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7380" windowHeight="5330"/>
  </bookViews>
  <sheets>
    <sheet name="Model" sheetId="1" r:id="rId1"/>
  </sheets>
  <definedNames>
    <definedName name="_ZA100" localSheetId="0">Model!$F$9+"lF9"+545+2181+1+71+1+71+1+50+71+84+0+71+0+8</definedName>
    <definedName name="_ZA101" localSheetId="0">Model!$F$10+"lF10"+16929+2181+1+71+1+71+1+50+71+84+0+71+0+8</definedName>
    <definedName name="_ZA102" localSheetId="0">Model!$F$11+"lF11"+16929+2181+1+71+1+71+1+50+71+84+0+71+0+8</definedName>
    <definedName name="_ZA103" localSheetId="0">Model!$F$12+"lF12"+16929+2181+1+71+1+71+1+50+71+84+0+71+0+8</definedName>
    <definedName name="_ZA104" localSheetId="0">Model!$F$13+"lF13"+16929+2181+1+71+1+71+1+50+71+84+0+71+0+8</definedName>
    <definedName name="_ZA105" localSheetId="0">Model!$F$14+"lF14"+16929+2181+1+71+1+71+1+50+71+84+0+71+0+8</definedName>
    <definedName name="_ZA106" localSheetId="0">Model!$F$15+"lF15"+16929+2181+1+71+1+71+1+50+71+84+0+71+0+8</definedName>
    <definedName name="_ZA107" localSheetId="0">Model!$F$16+"lF16"+16929+2181+1+71+1+71+1+50+71+84+0+71+0+8</definedName>
    <definedName name="_ZA108" localSheetId="0">Model!$F$17+"lF17"+16929+2181+1+71+1+71+1+50+71+84+0+71+0+8</definedName>
    <definedName name="_ZA109" localSheetId="0">Model!$F$18+"lF18"+16929+2181+1+71+1+71+1+50+71+84+0+71+0+8</definedName>
    <definedName name="_ZA110" localSheetId="0">Model!$F$19+"lF19"+16929+2181+1+71+1+71+1+50+71+84+0+71+0+8</definedName>
    <definedName name="_ZA111" localSheetId="0">Model!$F$20+"lF20"+16929+2181+1+71+1+71+1+50+71+84+0+71+0+8</definedName>
    <definedName name="_ZA112" localSheetId="0">Model!$F$21+"lF21"+16929+2181+1+71+1+71+1+50+71+84+0+71+0+8</definedName>
    <definedName name="_ZA113" localSheetId="0">Model!$F$22+"lF22"+16929+2181+1+71+1+71+1+50+71+84+0+71+0+8</definedName>
    <definedName name="_ZA114" localSheetId="0">Model!$F$23+"lF23"+16929+2181+1+71+1+71+1+50+71+84+0+71+0+8</definedName>
    <definedName name="_ZA115" localSheetId="0">Model!$F$24+"lF24"+16929+2181+1+71+1+71+1+50+71+84+0+71+0+8</definedName>
    <definedName name="_ZA116" localSheetId="0">Model!$F$25+"lF25"+16929+2181+1+71+1+71+1+50+71+84+0+71+0+8</definedName>
    <definedName name="_ZA117" localSheetId="0">Model!$F$26+"lF26"+16929+2181+1+71+1+71+1+50+71+84+0+71+0+8</definedName>
    <definedName name="_ZA118" localSheetId="0">Model!$F$27+"lF27"+16929+2181+1+71+1+71+1+50+71+84+0+71+0+8</definedName>
    <definedName name="_ZA119" localSheetId="0">Model!$F$28+"lF28"+16929+2181+1+71+1+71+1+50+71+84+0+71+0+8</definedName>
    <definedName name="_ZA120" localSheetId="0">Model!$F$29+"lF29"+16929+2181+1+71+1+71+1+50+71+84+0+71+0+8</definedName>
    <definedName name="_ZA121" localSheetId="0">Model!$F$30+"lF30"+16929+2181+1+71+1+71+1+50+71+84+0+71+0+8</definedName>
    <definedName name="_ZA122" localSheetId="0">Model!$F$31+"lF31"+16929+2181+1+71+1+71+1+50+71+84+0+71+0+8</definedName>
    <definedName name="_ZA123" localSheetId="0">Model!$F$32+"lF32"+16929+2181+1+71+1+71+1+50+71+84+0+71+0+8</definedName>
    <definedName name="_ZA124" localSheetId="0">Model!$F$33+"lF33"+16929+2181+1+71+1+71+1+50+71+84+0+71+0+8</definedName>
    <definedName name="_ZA125" localSheetId="0">Model!$F$34+"lF34"+16929+2181+1+71+1+71+1+50+71+84+0+71+0+8</definedName>
    <definedName name="_ZA126" localSheetId="0">Model!$F$35+"lF35"+16929+2181+1+71+1+71+1+50+71+84+0+71+0+8</definedName>
    <definedName name="_ZA127" localSheetId="0">Model!$F$36+"lF36"+16929+2181+1+71+1+71+1+50+71+84+0+71+0+8</definedName>
    <definedName name="_ZA128" localSheetId="0">Model!$F$37+"lF37"+16929+2181+1+71+1+71+1+50+71+84+0+71+0+8</definedName>
    <definedName name="_ZA129" localSheetId="0">Model!$F$38+"lF38"+16929+2181+1+71+1+71+1+50+71+84+0+71+0+8</definedName>
    <definedName name="_ZA130" localSheetId="0">Model!$F$39+"lF39"+16929+2181+1+71+1+71+1+50+71+84+0+71+0+8</definedName>
    <definedName name="_ZA131" localSheetId="0">Model!$F$40+"lF40"+16929+2181+1+71+1+71+1+50+71+84+0+71+0+8</definedName>
    <definedName name="_ZA132" localSheetId="0">Model!$F$41+"lF41"+16929+2181+1+71+1+71+1+50+71+84+0+71+0+8</definedName>
    <definedName name="_ZA133" localSheetId="0">Model!$F$42+"lF42"+16929+2181+1+71+1+71+1+50+71+84+0+71+0+8</definedName>
    <definedName name="_ZA134" localSheetId="0">Model!$F$43+"lF43"+16929+2181+1+71+1+71+1+50+71+84+0+71+0+8</definedName>
    <definedName name="_ZA135" localSheetId="0">Model!$F$44+"lF44"+16929+2181+1+71+1+71+1+50+71+84+0+71+0+8</definedName>
    <definedName name="_ZA136" localSheetId="0">Model!$F$45+"lF45"+16929+2181+1+71+1+71+1+50+71+84+0+71+0+8</definedName>
    <definedName name="_ZA137" localSheetId="0">Model!$F$46+"lF46"+16929+2181+1+71+1+71+1+50+71+84+0+71+0+8</definedName>
    <definedName name="_ZA138" localSheetId="0">Model!$F$47+"lF47"+16929+2181+1+71+1+71+1+50+71+84+0+71+0+8</definedName>
    <definedName name="_ZA139" localSheetId="0">Model!$F$48+"lF48"+16929+2181+1+71+1+71+1+50+71+84+0+71+0+8</definedName>
    <definedName name="_ZA140" localSheetId="0">Model!$F$49+"lF49"+16929+2181+1+71+1+71+1+50+71+84+0+71+0+8</definedName>
    <definedName name="_ZA141" localSheetId="0">Model!$F$50+"lF50"+16929+2181+1+71+1+71+1+50+71+84+0+71+0+8</definedName>
    <definedName name="_ZA142" localSheetId="0">Model!$F$51+"lF51"+16929+2181+1+71+1+71+1+50+71+84+0+71+0+8</definedName>
    <definedName name="_ZA143" localSheetId="0">Model!$F$52+"lF52"+16929+2181+1+71+1+71+1+50+71+84+0+71+0+8</definedName>
    <definedName name="_ZA144" localSheetId="0">Model!$F$53+"lF53"+16929+2181+1+71+1+71+1+50+71+84+0+71+0+8</definedName>
    <definedName name="_ZA145" localSheetId="0">Model!$F$54+"lF54"+16929+2181+1+71+1+71+1+50+71+84+0+71+0+8</definedName>
    <definedName name="_ZA146" localSheetId="0">Model!$F$55+"lF55"+16929+2181+1+71+1+71+1+50+71+84+0+71+0+8</definedName>
    <definedName name="_ZA147" localSheetId="0">Model!$F$56+"lF56"+16929+2181+1+71+1+71+1+50+71+84+0+71+0+8</definedName>
    <definedName name="_ZA148" localSheetId="0">Model!$F$57+"lF57"+16929+2181+1+71+1+71+1+50+71+84+0+71+0+8</definedName>
    <definedName name="_ZA149" localSheetId="0">Model!$F$58+"lF58"+16929+2181+1+71+1+71+1+50+71+84+0+71+0+8</definedName>
    <definedName name="_ZA150" localSheetId="0">Model!$F$59+"lF59"+16929+2181+1+71+1+71+1+50+71+84+0+71+0+8</definedName>
    <definedName name="_ZA151" localSheetId="0">Model!$F$60+"lF60"+16929+2181+1+71+1+71+1+50+71+84+0+71+0+8</definedName>
    <definedName name="_ZA152" localSheetId="0">Model!$F$61+"lF61"+16929+2181+1+71+1+71+1+50+71+84+0+71+0+8</definedName>
    <definedName name="_ZA153" localSheetId="0">Model!$F$62+"lF62"+16929+2181+1+71+1+71+1+50+71+84+0+71+0+8</definedName>
    <definedName name="_ZA154" localSheetId="0">Model!$F$63+"lF63"+16929+2181+1+71+1+71+1+50+71+84+0+71+0+8</definedName>
    <definedName name="_ZA155" localSheetId="0">Model!$F$64+"lF64"+16929+2181+1+71+1+71+1+50+71+84+0+71+0+8</definedName>
    <definedName name="_ZA156" localSheetId="0">Model!$F$65+"lF65"+16929+2181+1+71+1+71+1+50+71+84+0+71+0+8</definedName>
    <definedName name="_ZA157" localSheetId="0">Model!$F$66+"lF66"+16929+2181+1+71+1+71+1+50+71+84+0+71+0+8</definedName>
    <definedName name="_ZA158" localSheetId="0">Model!$F$67+"lF67"+16929+2181+1+71+1+71+1+50+71+84+0+71+0+8</definedName>
    <definedName name="_ZA159" localSheetId="0">Model!$F$68+"lF68"+16929+2181+1+71+1+71+1+50+71+84+0+71+0+8</definedName>
    <definedName name="_ZA160" localSheetId="0">Model!$F$69+"lF69"+16929+2181+1+71+1+71+1+50+71+84+0+71+0+8</definedName>
    <definedName name="_ZA161" localSheetId="0">Model!$F$70+"lF70"+16929+2181+1+71+1+71+1+50+71+84+0+71+0+8</definedName>
    <definedName name="_ZA162" localSheetId="0">Model!$F$71+"lF71"+16929+2181+1+71+1+71+1+50+71+84+0+71+0+8</definedName>
    <definedName name="_ZA163" localSheetId="0">Model!$F$72+"lF72"+16929+2181+1+71+1+71+1+50+71+84+0+71+0+8</definedName>
    <definedName name="_ZA164" localSheetId="0">Model!$F$73+"lF73"+16929+2181+1+71+1+71+1+50+71+84+0+71+0+8</definedName>
    <definedName name="_ZA165" localSheetId="0">Model!$F$74+"lF74"+16929+2181+1+71+1+71+1+50+71+84+0+71+0+8</definedName>
    <definedName name="_ZA166" localSheetId="0">Model!$F$75+"lF75"+16929+2181+1+71+1+71+1+50+71+84+0+71+0+8</definedName>
    <definedName name="_ZA167" localSheetId="0">Model!$F$76+"lF76"+16929+2181+1+71+1+71+1+50+71+84+0+71+0+8</definedName>
    <definedName name="_ZA168" localSheetId="0">Model!$F$77+"lF77"+16929+2181+1+71+1+71+1+50+71+84+0+71+0+8</definedName>
    <definedName name="_ZA169" localSheetId="0">Model!$F$78+"lF78"+16929+2181+1+71+1+71+1+50+71+84+0+71+0+8</definedName>
    <definedName name="_ZA170" localSheetId="0">Model!$F$79+"lF79"+16929+2181+1+71+1+71+1+50+71+84+0+71+0+8</definedName>
    <definedName name="BootHigh">FORECAST(PlotX,Yboot,Xboot)+Sboot</definedName>
    <definedName name="BootlHigh">FORECAST(PlotX,Yboot,Xboot)+Sboot</definedName>
    <definedName name="BootLow">FORECAST(PlotX,Yboot,Xboot)-Sboot</definedName>
    <definedName name="BootTrend">FORECAST(PlotX,Yboot,Xboot)</definedName>
    <definedName name="Cboot">Model!$J$15</definedName>
    <definedName name="Coriginal">Model!$I$15</definedName>
    <definedName name="DataMax">MAX(Xdata)</definedName>
    <definedName name="DataMin">MIN(Xdata)</definedName>
    <definedName name="Mboot">Model!$J$14</definedName>
    <definedName name="Moriginal">Model!$I$14</definedName>
    <definedName name="n">Model!$D$6</definedName>
    <definedName name="OriginalHigh">FORECAST(PlotX,Ydata,Xdata)+Soriginal</definedName>
    <definedName name="OriginalLow">FORECAST(PlotX,Ydata,Xdata)-Soriginal</definedName>
    <definedName name="OriginalTrend">FORECAST(PlotX,Ydata,Xdata)</definedName>
    <definedName name="PlotX">DataMin+(ROW(OFFSET(Model!$B$1,0,0,10,1))-1)*(DataMax-DataMin)/9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boot">Model!$J$16</definedName>
    <definedName name="Soriginal">Model!$I$16</definedName>
    <definedName name="Xboot">Model!$D$9:$D$79</definedName>
    <definedName name="Xdata">Model!$B$9:$B$79</definedName>
    <definedName name="Yboot">Model!$E$9:$E$79</definedName>
    <definedName name="Ydata">Model!$C$9:$C$79</definedName>
    <definedName name="ZA0" localSheetId="0">"Crystal Ball Data : Ver. 5.5"</definedName>
    <definedName name="ZA0A" localSheetId="0">71+170</definedName>
    <definedName name="ZA0C" localSheetId="0">0+0</definedName>
    <definedName name="ZA0D" localSheetId="0">0+0</definedName>
    <definedName name="ZA0F" localSheetId="0">0+0</definedName>
    <definedName name="ZA0T" localSheetId="0">6187136+0</definedName>
    <definedName name="ZA100AA" localSheetId="0">2+1+1+2+1+2+2+1+3+2+1+4+2+1+5+2+1+6+2+1+7+2+1+8+2+1+9+2+1+10+2+1+11+2+1+12+8</definedName>
    <definedName name="ZA100AB" localSheetId="0">2+1+13+2+1+14+2+1+15+2+1+16+2+1+17+2+1+18+2+1+19+2+1+20+2+1+21+2+1+22+2+1+23+2+1+24+8</definedName>
    <definedName name="ZA100AC" localSheetId="0">2+1+25+2+1+26+2+1+27+2+1+28+2+1+29+2+1+30+2+1+31+2+1+32+2+1+33+2+1+34+2+1+35+2+1+36+8</definedName>
    <definedName name="ZA100AD" localSheetId="0">2+1+37+2+1+38+2+1+39+2+1+40+2+1+41+2+1+42+2+1+43+2+1+44+2+1+45+2+1+46+2+1+47+2+1+48+8</definedName>
    <definedName name="ZA100AE" localSheetId="0">2+1+49+2+1+50+2+1+51+2+1+52+2+1+53+2+1+54+2+1+55+2+1+56+2+1+57+2+1+58+2+1+59+2+1+60+8</definedName>
    <definedName name="ZA100AF" localSheetId="0">2+1+61+2+1+62+2+1+63+2+1+64+2+1+65+2+1+66+2+1+67+2+1+68+2+1+69+2+1+70+2+1+71+9</definedName>
    <definedName name="ZA101AA" localSheetId="0">2+1+1+2+1+2+2+1+3+2+1+4+2+1+5+2+1+6+2+1+7+2+1+8+2+1+9+2+1+10+2+1+11+2+1+12+8</definedName>
    <definedName name="ZA101AB" localSheetId="0">2+1+13+2+1+14+2+1+15+2+1+16+2+1+17+2+1+18+2+1+19+2+1+20+2+1+21+2+1+22+2+1+23+2+1+24+8</definedName>
    <definedName name="ZA101AC" localSheetId="0">2+1+25+2+1+26+2+1+27+2+1+28+2+1+29+2+1+30+2+1+31+2+1+32+2+1+33+2+1+34+2+1+35+2+1+36+8</definedName>
    <definedName name="ZA101AD" localSheetId="0">2+1+37+2+1+38+2+1+39+2+1+40+2+1+41+2+1+42+2+1+43+2+1+44+2+1+45+2+1+46+2+1+47+2+1+48+8</definedName>
    <definedName name="ZA101AE" localSheetId="0">2+1+49+2+1+50+2+1+51+2+1+52+2+1+53+2+1+54+2+1+55+2+1+56+2+1+57+2+1+58+2+1+59+2+1+60+8</definedName>
    <definedName name="ZA101AF" localSheetId="0">2+1+61+2+1+62+2+1+63+2+1+64+2+1+65+2+1+66+2+1+67+2+1+68+2+1+69+2+1+70+2+1+71+9</definedName>
    <definedName name="ZA102AA" localSheetId="0">2+1+1+2+1+2+2+1+3+2+1+4+2+1+5+2+1+6+2+1+7+2+1+8+2+1+9+2+1+10+2+1+11+2+1+12+8</definedName>
    <definedName name="ZA102AB" localSheetId="0">2+1+13+2+1+14+2+1+15+2+1+16+2+1+17+2+1+18+2+1+19+2+1+20+2+1+21+2+1+22+2+1+23+2+1+24+8</definedName>
    <definedName name="ZA102AC" localSheetId="0">2+1+25+2+1+26+2+1+27+2+1+28+2+1+29+2+1+30+2+1+31+2+1+32+2+1+33+2+1+34+2+1+35+2+1+36+8</definedName>
    <definedName name="ZA102AD" localSheetId="0">2+1+37+2+1+38+2+1+39+2+1+40+2+1+41+2+1+42+2+1+43+2+1+44+2+1+45+2+1+46+2+1+47+2+1+48+8</definedName>
    <definedName name="ZA102AE" localSheetId="0">2+1+49+2+1+50+2+1+51+2+1+52+2+1+53+2+1+54+2+1+55+2+1+56+2+1+57+2+1+58+2+1+59+2+1+60+8</definedName>
    <definedName name="ZA102AF" localSheetId="0">2+1+61+2+1+62+2+1+63+2+1+64+2+1+65+2+1+66+2+1+67+2+1+68+2+1+69+2+1+70+2+1+71+9</definedName>
    <definedName name="ZA103AA" localSheetId="0">2+1+1+2+1+2+2+1+3+2+1+4+2+1+5+2+1+6+2+1+7+2+1+8+2+1+9+2+1+10+2+1+11+2+1+12+8</definedName>
    <definedName name="ZA103AB" localSheetId="0">2+1+13+2+1+14+2+1+15+2+1+16+2+1+17+2+1+18+2+1+19+2+1+20+2+1+21+2+1+22+2+1+23+2+1+24+8</definedName>
    <definedName name="ZA103AC" localSheetId="0">2+1+25+2+1+26+2+1+27+2+1+28+2+1+29+2+1+30+2+1+31+2+1+32+2+1+33+2+1+34+2+1+35+2+1+36+8</definedName>
    <definedName name="ZA103AD" localSheetId="0">2+1+37+2+1+38+2+1+39+2+1+40+2+1+41+2+1+42+2+1+43+2+1+44+2+1+45+2+1+46+2+1+47+2+1+48+8</definedName>
    <definedName name="ZA103AE" localSheetId="0">2+1+49+2+1+50+2+1+51+2+1+52+2+1+53+2+1+54+2+1+55+2+1+56+2+1+57+2+1+58+2+1+59+2+1+60+8</definedName>
    <definedName name="ZA103AF" localSheetId="0">2+1+61+2+1+62+2+1+63+2+1+64+2+1+65+2+1+66+2+1+67+2+1+68+2+1+69+2+1+70+2+1+71+9</definedName>
    <definedName name="ZA104AA" localSheetId="0">2+1+1+2+1+2+2+1+3+2+1+4+2+1+5+2+1+6+2+1+7+2+1+8+2+1+9+2+1+10+2+1+11+2+1+12+8</definedName>
    <definedName name="ZA104AB" localSheetId="0">2+1+13+2+1+14+2+1+15+2+1+16+2+1+17+2+1+18+2+1+19+2+1+20+2+1+21+2+1+22+2+1+23+2+1+24+8</definedName>
    <definedName name="ZA104AC" localSheetId="0">2+1+25+2+1+26+2+1+27+2+1+28+2+1+29+2+1+30+2+1+31+2+1+32+2+1+33+2+1+34+2+1+35+2+1+36+8</definedName>
    <definedName name="ZA104AD" localSheetId="0">2+1+37+2+1+38+2+1+39+2+1+40+2+1+41+2+1+42+2+1+43+2+1+44+2+1+45+2+1+46+2+1+47+2+1+48+8</definedName>
    <definedName name="ZA104AE" localSheetId="0">2+1+49+2+1+50+2+1+51+2+1+52+2+1+53+2+1+54+2+1+55+2+1+56+2+1+57+2+1+58+2+1+59+2+1+60+8</definedName>
    <definedName name="ZA104AF" localSheetId="0">2+1+61+2+1+62+2+1+63+2+1+64+2+1+65+2+1+66+2+1+67+2+1+68+2+1+69+2+1+70+2+1+71+9</definedName>
    <definedName name="ZA105AA" localSheetId="0">2+1+1+2+1+2+2+1+3+2+1+4+2+1+5+2+1+6+2+1+7+2+1+8+2+1+9+2+1+10+2+1+11+2+1+12+8</definedName>
    <definedName name="ZA105AB" localSheetId="0">2+1+13+2+1+14+2+1+15+2+1+16+2+1+17+2+1+18+2+1+19+2+1+20+2+1+21+2+1+22+2+1+23+2+1+24+8</definedName>
    <definedName name="ZA105AC" localSheetId="0">2+1+25+2+1+26+2+1+27+2+1+28+2+1+29+2+1+30+2+1+31+2+1+32+2+1+33+2+1+34+2+1+35+2+1+36+8</definedName>
    <definedName name="ZA105AD" localSheetId="0">2+1+37+2+1+38+2+1+39+2+1+40+2+1+41+2+1+42+2+1+43+2+1+44+2+1+45+2+1+46+2+1+47+2+1+48+8</definedName>
    <definedName name="ZA105AE" localSheetId="0">2+1+49+2+1+50+2+1+51+2+1+52+2+1+53+2+1+54+2+1+55+2+1+56+2+1+57+2+1+58+2+1+59+2+1+60+8</definedName>
    <definedName name="ZA105AF" localSheetId="0">2+1+61+2+1+62+2+1+63+2+1+64+2+1+65+2+1+66+2+1+67+2+1+68+2+1+69+2+1+70+2+1+71+9</definedName>
    <definedName name="ZA106AA" localSheetId="0">2+1+1+2+1+2+2+1+3+2+1+4+2+1+5+2+1+6+2+1+7+2+1+8+2+1+9+2+1+10+2+1+11+2+1+12+8</definedName>
    <definedName name="ZA106AB" localSheetId="0">2+1+13+2+1+14+2+1+15+2+1+16+2+1+17+2+1+18+2+1+19+2+1+20+2+1+21+2+1+22+2+1+23+2+1+24+8</definedName>
    <definedName name="ZA106AC" localSheetId="0">2+1+25+2+1+26+2+1+27+2+1+28+2+1+29+2+1+30+2+1+31+2+1+32+2+1+33+2+1+34+2+1+35+2+1+36+8</definedName>
    <definedName name="ZA106AD" localSheetId="0">2+1+37+2+1+38+2+1+39+2+1+40+2+1+41+2+1+42+2+1+43+2+1+44+2+1+45+2+1+46+2+1+47+2+1+48+8</definedName>
    <definedName name="ZA106AE" localSheetId="0">2+1+49+2+1+50+2+1+51+2+1+52+2+1+53+2+1+54+2+1+55+2+1+56+2+1+57+2+1+58+2+1+59+2+1+60+8</definedName>
    <definedName name="ZA106AF" localSheetId="0">2+1+61+2+1+62+2+1+63+2+1+64+2+1+65+2+1+66+2+1+67+2+1+68+2+1+69+2+1+70+2+1+71+9</definedName>
    <definedName name="ZA107AA" localSheetId="0">2+1+1+2+1+2+2+1+3+2+1+4+2+1+5+2+1+6+2+1+7+2+1+8+2+1+9+2+1+10+2+1+11+2+1+12+8</definedName>
    <definedName name="ZA107AB" localSheetId="0">2+1+13+2+1+14+2+1+15+2+1+16+2+1+17+2+1+18+2+1+19+2+1+20+2+1+21+2+1+22+2+1+23+2+1+24+8</definedName>
    <definedName name="ZA107AC" localSheetId="0">2+1+25+2+1+26+2+1+27+2+1+28+2+1+29+2+1+30+2+1+31+2+1+32+2+1+33+2+1+34+2+1+35+2+1+36+8</definedName>
    <definedName name="ZA107AD" localSheetId="0">2+1+37+2+1+38+2+1+39+2+1+40+2+1+41+2+1+42+2+1+43+2+1+44+2+1+45+2+1+46+2+1+47+2+1+48+8</definedName>
    <definedName name="ZA107AE" localSheetId="0">2+1+49+2+1+50+2+1+51+2+1+52+2+1+53+2+1+54+2+1+55+2+1+56+2+1+57+2+1+58+2+1+59+2+1+60+8</definedName>
    <definedName name="ZA107AF" localSheetId="0">2+1+61+2+1+62+2+1+63+2+1+64+2+1+65+2+1+66+2+1+67+2+1+68+2+1+69+2+1+70+2+1+71+9</definedName>
    <definedName name="ZA108AA" localSheetId="0">2+1+1+2+1+2+2+1+3+2+1+4+2+1+5+2+1+6+2+1+7+2+1+8+2+1+9+2+1+10+2+1+11+2+1+12+8</definedName>
    <definedName name="ZA108AB" localSheetId="0">2+1+13+2+1+14+2+1+15+2+1+16+2+1+17+2+1+18+2+1+19+2+1+20+2+1+21+2+1+22+2+1+23+2+1+24+8</definedName>
    <definedName name="ZA108AC" localSheetId="0">2+1+25+2+1+26+2+1+27+2+1+28+2+1+29+2+1+30+2+1+31+2+1+32+2+1+33+2+1+34+2+1+35+2+1+36+8</definedName>
    <definedName name="ZA108AD" localSheetId="0">2+1+37+2+1+38+2+1+39+2+1+40+2+1+41+2+1+42+2+1+43+2+1+44+2+1+45+2+1+46+2+1+47+2+1+48+8</definedName>
    <definedName name="ZA108AE" localSheetId="0">2+1+49+2+1+50+2+1+51+2+1+52+2+1+53+2+1+54+2+1+55+2+1+56+2+1+57+2+1+58+2+1+59+2+1+60+8</definedName>
    <definedName name="ZA108AF" localSheetId="0">2+1+61+2+1+62+2+1+63+2+1+64+2+1+65+2+1+66+2+1+67+2+1+68+2+1+69+2+1+70+2+1+71+9</definedName>
    <definedName name="ZA109AA" localSheetId="0">2+1+1+2+1+2+2+1+3+2+1+4+2+1+5+2+1+6+2+1+7+2+1+8+2+1+9+2+1+10+2+1+11+2+1+12+8</definedName>
    <definedName name="ZA109AB" localSheetId="0">2+1+13+2+1+14+2+1+15+2+1+16+2+1+17+2+1+18+2+1+19+2+1+20+2+1+21+2+1+22+2+1+23+2+1+24+8</definedName>
    <definedName name="ZA109AC" localSheetId="0">2+1+25+2+1+26+2+1+27+2+1+28+2+1+29+2+1+30+2+1+31+2+1+32+2+1+33+2+1+34+2+1+35+2+1+36+8</definedName>
    <definedName name="ZA109AD" localSheetId="0">2+1+37+2+1+38+2+1+39+2+1+40+2+1+41+2+1+42+2+1+43+2+1+44+2+1+45+2+1+46+2+1+47+2+1+48+8</definedName>
    <definedName name="ZA109AE" localSheetId="0">2+1+49+2+1+50+2+1+51+2+1+52+2+1+53+2+1+54+2+1+55+2+1+56+2+1+57+2+1+58+2+1+59+2+1+60+8</definedName>
    <definedName name="ZA109AF" localSheetId="0">2+1+61+2+1+62+2+1+63+2+1+64+2+1+65+2+1+66+2+1+67+2+1+68+2+1+69+2+1+70+2+1+71+9</definedName>
    <definedName name="ZA110AA" localSheetId="0">2+1+1+2+1+2+2+1+3+2+1+4+2+1+5+2+1+6+2+1+7+2+1+8+2+1+9+2+1+10+2+1+11+2+1+12+8</definedName>
    <definedName name="ZA110AB" localSheetId="0">2+1+13+2+1+14+2+1+15+2+1+16+2+1+17+2+1+18+2+1+19+2+1+20+2+1+21+2+1+22+2+1+23+2+1+24+8</definedName>
    <definedName name="ZA110AC" localSheetId="0">2+1+25+2+1+26+2+1+27+2+1+28+2+1+29+2+1+30+2+1+31+2+1+32+2+1+33+2+1+34+2+1+35+2+1+36+8</definedName>
    <definedName name="ZA110AD" localSheetId="0">2+1+37+2+1+38+2+1+39+2+1+40+2+1+41+2+1+42+2+1+43+2+1+44+2+1+45+2+1+46+2+1+47+2+1+48+8</definedName>
    <definedName name="ZA110AE" localSheetId="0">2+1+49+2+1+50+2+1+51+2+1+52+2+1+53+2+1+54+2+1+55+2+1+56+2+1+57+2+1+58+2+1+59+2+1+60+8</definedName>
    <definedName name="ZA110AF" localSheetId="0">2+1+61+2+1+62+2+1+63+2+1+64+2+1+65+2+1+66+2+1+67+2+1+68+2+1+69+2+1+70+2+1+71+9</definedName>
    <definedName name="ZA111AA" localSheetId="0">2+1+1+2+1+2+2+1+3+2+1+4+2+1+5+2+1+6+2+1+7+2+1+8+2+1+9+2+1+10+2+1+11+2+1+12+8</definedName>
    <definedName name="ZA111AB" localSheetId="0">2+1+13+2+1+14+2+1+15+2+1+16+2+1+17+2+1+18+2+1+19+2+1+20+2+1+21+2+1+22+2+1+23+2+1+24+8</definedName>
    <definedName name="ZA111AC" localSheetId="0">2+1+25+2+1+26+2+1+27+2+1+28+2+1+29+2+1+30+2+1+31+2+1+32+2+1+33+2+1+34+2+1+35+2+1+36+8</definedName>
    <definedName name="ZA111AD" localSheetId="0">2+1+37+2+1+38+2+1+39+2+1+40+2+1+41+2+1+42+2+1+43+2+1+44+2+1+45+2+1+46+2+1+47+2+1+48+8</definedName>
    <definedName name="ZA111AE" localSheetId="0">2+1+49+2+1+50+2+1+51+2+1+52+2+1+53+2+1+54+2+1+55+2+1+56+2+1+57+2+1+58+2+1+59+2+1+60+8</definedName>
    <definedName name="ZA111AF" localSheetId="0">2+1+61+2+1+62+2+1+63+2+1+64+2+1+65+2+1+66+2+1+67+2+1+68+2+1+69+2+1+70+2+1+71+9</definedName>
    <definedName name="ZA112AA" localSheetId="0">2+1+1+2+1+2+2+1+3+2+1+4+2+1+5+2+1+6+2+1+7+2+1+8+2+1+9+2+1+10+2+1+11+2+1+12+8</definedName>
    <definedName name="ZA112AB" localSheetId="0">2+1+13+2+1+14+2+1+15+2+1+16+2+1+17+2+1+18+2+1+19+2+1+20+2+1+21+2+1+22+2+1+23+2+1+24+8</definedName>
    <definedName name="ZA112AC" localSheetId="0">2+1+25+2+1+26+2+1+27+2+1+28+2+1+29+2+1+30+2+1+31+2+1+32+2+1+33+2+1+34+2+1+35+2+1+36+8</definedName>
    <definedName name="ZA112AD" localSheetId="0">2+1+37+2+1+38+2+1+39+2+1+40+2+1+41+2+1+42+2+1+43+2+1+44+2+1+45+2+1+46+2+1+47+2+1+48+8</definedName>
    <definedName name="ZA112AE" localSheetId="0">2+1+49+2+1+50+2+1+51+2+1+52+2+1+53+2+1+54+2+1+55+2+1+56+2+1+57+2+1+58+2+1+59+2+1+60+8</definedName>
    <definedName name="ZA112AF" localSheetId="0">2+1+61+2+1+62+2+1+63+2+1+64+2+1+65+2+1+66+2+1+67+2+1+68+2+1+69+2+1+70+2+1+71+9</definedName>
    <definedName name="ZA113AA" localSheetId="0">2+1+1+2+1+2+2+1+3+2+1+4+2+1+5+2+1+6+2+1+7+2+1+8+2+1+9+2+1+10+2+1+11+2+1+12+8</definedName>
    <definedName name="ZA113AB" localSheetId="0">2+1+13+2+1+14+2+1+15+2+1+16+2+1+17+2+1+18+2+1+19+2+1+20+2+1+21+2+1+22+2+1+23+2+1+24+8</definedName>
    <definedName name="ZA113AC" localSheetId="0">2+1+25+2+1+26+2+1+27+2+1+28+2+1+29+2+1+30+2+1+31+2+1+32+2+1+33+2+1+34+2+1+35+2+1+36+8</definedName>
    <definedName name="ZA113AD" localSheetId="0">2+1+37+2+1+38+2+1+39+2+1+40+2+1+41+2+1+42+2+1+43+2+1+44+2+1+45+2+1+46+2+1+47+2+1+48+8</definedName>
    <definedName name="ZA113AE" localSheetId="0">2+1+49+2+1+50+2+1+51+2+1+52+2+1+53+2+1+54+2+1+55+2+1+56+2+1+57+2+1+58+2+1+59+2+1+60+8</definedName>
    <definedName name="ZA113AF" localSheetId="0">2+1+61+2+1+62+2+1+63+2+1+64+2+1+65+2+1+66+2+1+67+2+1+68+2+1+69+2+1+70+2+1+71+9</definedName>
    <definedName name="ZA114AA" localSheetId="0">2+1+1+2+1+2+2+1+3+2+1+4+2+1+5+2+1+6+2+1+7+2+1+8+2+1+9+2+1+10+2+1+11+2+1+12+8</definedName>
    <definedName name="ZA114AB" localSheetId="0">2+1+13+2+1+14+2+1+15+2+1+16+2+1+17+2+1+18+2+1+19+2+1+20+2+1+21+2+1+22+2+1+23+2+1+24+8</definedName>
    <definedName name="ZA114AC" localSheetId="0">2+1+25+2+1+26+2+1+27+2+1+28+2+1+29+2+1+30+2+1+31+2+1+32+2+1+33+2+1+34+2+1+35+2+1+36+8</definedName>
    <definedName name="ZA114AD" localSheetId="0">2+1+37+2+1+38+2+1+39+2+1+40+2+1+41+2+1+42+2+1+43+2+1+44+2+1+45+2+1+46+2+1+47+2+1+48+8</definedName>
    <definedName name="ZA114AE" localSheetId="0">2+1+49+2+1+50+2+1+51+2+1+52+2+1+53+2+1+54+2+1+55+2+1+56+2+1+57+2+1+58+2+1+59+2+1+60+8</definedName>
    <definedName name="ZA114AF" localSheetId="0">2+1+61+2+1+62+2+1+63+2+1+64+2+1+65+2+1+66+2+1+67+2+1+68+2+1+69+2+1+70+2+1+71+9</definedName>
    <definedName name="ZA115AA" localSheetId="0">2+1+1+2+1+2+2+1+3+2+1+4+2+1+5+2+1+6+2+1+7+2+1+8+2+1+9+2+1+10+2+1+11+2+1+12+8</definedName>
    <definedName name="ZA115AB" localSheetId="0">2+1+13+2+1+14+2+1+15+2+1+16+2+1+17+2+1+18+2+1+19+2+1+20+2+1+21+2+1+22+2+1+23+2+1+24+8</definedName>
    <definedName name="ZA115AC" localSheetId="0">2+1+25+2+1+26+2+1+27+2+1+28+2+1+29+2+1+30+2+1+31+2+1+32+2+1+33+2+1+34+2+1+35+2+1+36+8</definedName>
    <definedName name="ZA115AD" localSheetId="0">2+1+37+2+1+38+2+1+39+2+1+40+2+1+41+2+1+42+2+1+43+2+1+44+2+1+45+2+1+46+2+1+47+2+1+48+8</definedName>
    <definedName name="ZA115AE" localSheetId="0">2+1+49+2+1+50+2+1+51+2+1+52+2+1+53+2+1+54+2+1+55+2+1+56+2+1+57+2+1+58+2+1+59+2+1+60+8</definedName>
    <definedName name="ZA115AF" localSheetId="0">2+1+61+2+1+62+2+1+63+2+1+64+2+1+65+2+1+66+2+1+67+2+1+68+2+1+69+2+1+70+2+1+71+9</definedName>
    <definedName name="ZA116AA" localSheetId="0">2+1+1+2+1+2+2+1+3+2+1+4+2+1+5+2+1+6+2+1+7+2+1+8+2+1+9+2+1+10+2+1+11+2+1+12+8</definedName>
    <definedName name="ZA116AB" localSheetId="0">2+1+13+2+1+14+2+1+15+2+1+16+2+1+17+2+1+18+2+1+19+2+1+20+2+1+21+2+1+22+2+1+23+2+1+24+8</definedName>
    <definedName name="ZA116AC" localSheetId="0">2+1+25+2+1+26+2+1+27+2+1+28+2+1+29+2+1+30+2+1+31+2+1+32+2+1+33+2+1+34+2+1+35+2+1+36+8</definedName>
    <definedName name="ZA116AD" localSheetId="0">2+1+37+2+1+38+2+1+39+2+1+40+2+1+41+2+1+42+2+1+43+2+1+44+2+1+45+2+1+46+2+1+47+2+1+48+8</definedName>
    <definedName name="ZA116AE" localSheetId="0">2+1+49+2+1+50+2+1+51+2+1+52+2+1+53+2+1+54+2+1+55+2+1+56+2+1+57+2+1+58+2+1+59+2+1+60+8</definedName>
    <definedName name="ZA116AF" localSheetId="0">2+1+61+2+1+62+2+1+63+2+1+64+2+1+65+2+1+66+2+1+67+2+1+68+2+1+69+2+1+70+2+1+71+9</definedName>
    <definedName name="ZA117AA" localSheetId="0">2+1+1+2+1+2+2+1+3+2+1+4+2+1+5+2+1+6+2+1+7+2+1+8+2+1+9+2+1+10+2+1+11+2+1+12+8</definedName>
    <definedName name="ZA117AB" localSheetId="0">2+1+13+2+1+14+2+1+15+2+1+16+2+1+17+2+1+18+2+1+19+2+1+20+2+1+21+2+1+22+2+1+23+2+1+24+8</definedName>
    <definedName name="ZA117AC" localSheetId="0">2+1+25+2+1+26+2+1+27+2+1+28+2+1+29+2+1+30+2+1+31+2+1+32+2+1+33+2+1+34+2+1+35+2+1+36+8</definedName>
    <definedName name="ZA117AD" localSheetId="0">2+1+37+2+1+38+2+1+39+2+1+40+2+1+41+2+1+42+2+1+43+2+1+44+2+1+45+2+1+46+2+1+47+2+1+48+8</definedName>
    <definedName name="ZA117AE" localSheetId="0">2+1+49+2+1+50+2+1+51+2+1+52+2+1+53+2+1+54+2+1+55+2+1+56+2+1+57+2+1+58+2+1+59+2+1+60+8</definedName>
    <definedName name="ZA117AF" localSheetId="0">2+1+61+2+1+62+2+1+63+2+1+64+2+1+65+2+1+66+2+1+67+2+1+68+2+1+69+2+1+70+2+1+71+9</definedName>
    <definedName name="ZA118AA" localSheetId="0">2+1+1+2+1+2+2+1+3+2+1+4+2+1+5+2+1+6+2+1+7+2+1+8+2+1+9+2+1+10+2+1+11+2+1+12+8</definedName>
    <definedName name="ZA118AB" localSheetId="0">2+1+13+2+1+14+2+1+15+2+1+16+2+1+17+2+1+18+2+1+19+2+1+20+2+1+21+2+1+22+2+1+23+2+1+24+8</definedName>
    <definedName name="ZA118AC" localSheetId="0">2+1+25+2+1+26+2+1+27+2+1+28+2+1+29+2+1+30+2+1+31+2+1+32+2+1+33+2+1+34+2+1+35+2+1+36+8</definedName>
    <definedName name="ZA118AD" localSheetId="0">2+1+37+2+1+38+2+1+39+2+1+40+2+1+41+2+1+42+2+1+43+2+1+44+2+1+45+2+1+46+2+1+47+2+1+48+8</definedName>
    <definedName name="ZA118AE" localSheetId="0">2+1+49+2+1+50+2+1+51+2+1+52+2+1+53+2+1+54+2+1+55+2+1+56+2+1+57+2+1+58+2+1+59+2+1+60+8</definedName>
    <definedName name="ZA118AF" localSheetId="0">2+1+61+2+1+62+2+1+63+2+1+64+2+1+65+2+1+66+2+1+67+2+1+68+2+1+69+2+1+70+2+1+71+9</definedName>
    <definedName name="ZA119AA" localSheetId="0">2+1+1+2+1+2+2+1+3+2+1+4+2+1+5+2+1+6+2+1+7+2+1+8+2+1+9+2+1+10+2+1+11+2+1+12+8</definedName>
    <definedName name="ZA119AB" localSheetId="0">2+1+13+2+1+14+2+1+15+2+1+16+2+1+17+2+1+18+2+1+19+2+1+20+2+1+21+2+1+22+2+1+23+2+1+24+8</definedName>
    <definedName name="ZA119AC" localSheetId="0">2+1+25+2+1+26+2+1+27+2+1+28+2+1+29+2+1+30+2+1+31+2+1+32+2+1+33+2+1+34+2+1+35+2+1+36+8</definedName>
    <definedName name="ZA119AD" localSheetId="0">2+1+37+2+1+38+2+1+39+2+1+40+2+1+41+2+1+42+2+1+43+2+1+44+2+1+45+2+1+46+2+1+47+2+1+48+8</definedName>
    <definedName name="ZA119AE" localSheetId="0">2+1+49+2+1+50+2+1+51+2+1+52+2+1+53+2+1+54+2+1+55+2+1+56+2+1+57+2+1+58+2+1+59+2+1+60+8</definedName>
    <definedName name="ZA119AF" localSheetId="0">2+1+61+2+1+62+2+1+63+2+1+64+2+1+65+2+1+66+2+1+67+2+1+68+2+1+69+2+1+70+2+1+71+9</definedName>
    <definedName name="ZA120AA" localSheetId="0">2+1+1+2+1+2+2+1+3+2+1+4+2+1+5+2+1+6+2+1+7+2+1+8+2+1+9+2+1+10+2+1+11+2+1+12+8</definedName>
    <definedName name="ZA120AB" localSheetId="0">2+1+13+2+1+14+2+1+15+2+1+16+2+1+17+2+1+18+2+1+19+2+1+20+2+1+21+2+1+22+2+1+23+2+1+24+8</definedName>
    <definedName name="ZA120AC" localSheetId="0">2+1+25+2+1+26+2+1+27+2+1+28+2+1+29+2+1+30+2+1+31+2+1+32+2+1+33+2+1+34+2+1+35+2+1+36+8</definedName>
    <definedName name="ZA120AD" localSheetId="0">2+1+37+2+1+38+2+1+39+2+1+40+2+1+41+2+1+42+2+1+43+2+1+44+2+1+45+2+1+46+2+1+47+2+1+48+8</definedName>
    <definedName name="ZA120AE" localSheetId="0">2+1+49+2+1+50+2+1+51+2+1+52+2+1+53+2+1+54+2+1+55+2+1+56+2+1+57+2+1+58+2+1+59+2+1+60+8</definedName>
    <definedName name="ZA120AF" localSheetId="0">2+1+61+2+1+62+2+1+63+2+1+64+2+1+65+2+1+66+2+1+67+2+1+68+2+1+69+2+1+70+2+1+71+9</definedName>
    <definedName name="ZA121AA" localSheetId="0">2+1+1+2+1+2+2+1+3+2+1+4+2+1+5+2+1+6+2+1+7+2+1+8+2+1+9+2+1+10+2+1+11+2+1+12+8</definedName>
    <definedName name="ZA121AB" localSheetId="0">2+1+13+2+1+14+2+1+15+2+1+16+2+1+17+2+1+18+2+1+19+2+1+20+2+1+21+2+1+22+2+1+23+2+1+24+8</definedName>
    <definedName name="ZA121AC" localSheetId="0">2+1+25+2+1+26+2+1+27+2+1+28+2+1+29+2+1+30+2+1+31+2+1+32+2+1+33+2+1+34+2+1+35+2+1+36+8</definedName>
    <definedName name="ZA121AD" localSheetId="0">2+1+37+2+1+38+2+1+39+2+1+40+2+1+41+2+1+42+2+1+43+2+1+44+2+1+45+2+1+46+2+1+47+2+1+48+8</definedName>
    <definedName name="ZA121AE" localSheetId="0">2+1+49+2+1+50+2+1+51+2+1+52+2+1+53+2+1+54+2+1+55+2+1+56+2+1+57+2+1+58+2+1+59+2+1+60+8</definedName>
    <definedName name="ZA121AF" localSheetId="0">2+1+61+2+1+62+2+1+63+2+1+64+2+1+65+2+1+66+2+1+67+2+1+68+2+1+69+2+1+70+2+1+71+9</definedName>
    <definedName name="ZA122AA" localSheetId="0">2+1+1+2+1+2+2+1+3+2+1+4+2+1+5+2+1+6+2+1+7+2+1+8+2+1+9+2+1+10+2+1+11+2+1+12+8</definedName>
    <definedName name="ZA122AB" localSheetId="0">2+1+13+2+1+14+2+1+15+2+1+16+2+1+17+2+1+18+2+1+19+2+1+20+2+1+21+2+1+22+2+1+23+2+1+24+8</definedName>
    <definedName name="ZA122AC" localSheetId="0">2+1+25+2+1+26+2+1+27+2+1+28+2+1+29+2+1+30+2+1+31+2+1+32+2+1+33+2+1+34+2+1+35+2+1+36+8</definedName>
    <definedName name="ZA122AD" localSheetId="0">2+1+37+2+1+38+2+1+39+2+1+40+2+1+41+2+1+42+2+1+43+2+1+44+2+1+45+2+1+46+2+1+47+2+1+48+8</definedName>
    <definedName name="ZA122AE" localSheetId="0">2+1+49+2+1+50+2+1+51+2+1+52+2+1+53+2+1+54+2+1+55+2+1+56+2+1+57+2+1+58+2+1+59+2+1+60+8</definedName>
    <definedName name="ZA122AF" localSheetId="0">2+1+61+2+1+62+2+1+63+2+1+64+2+1+65+2+1+66+2+1+67+2+1+68+2+1+69+2+1+70+2+1+71+9</definedName>
    <definedName name="ZA123AA" localSheetId="0">2+1+1+2+1+2+2+1+3+2+1+4+2+1+5+2+1+6+2+1+7+2+1+8+2+1+9+2+1+10+2+1+11+2+1+12+8</definedName>
    <definedName name="ZA123AB" localSheetId="0">2+1+13+2+1+14+2+1+15+2+1+16+2+1+17+2+1+18+2+1+19+2+1+20+2+1+21+2+1+22+2+1+23+2+1+24+8</definedName>
    <definedName name="ZA123AC" localSheetId="0">2+1+25+2+1+26+2+1+27+2+1+28+2+1+29+2+1+30+2+1+31+2+1+32+2+1+33+2+1+34+2+1+35+2+1+36+8</definedName>
    <definedName name="ZA123AD" localSheetId="0">2+1+37+2+1+38+2+1+39+2+1+40+2+1+41+2+1+42+2+1+43+2+1+44+2+1+45+2+1+46+2+1+47+2+1+48+8</definedName>
    <definedName name="ZA123AE" localSheetId="0">2+1+49+2+1+50+2+1+51+2+1+52+2+1+53+2+1+54+2+1+55+2+1+56+2+1+57+2+1+58+2+1+59+2+1+60+8</definedName>
    <definedName name="ZA123AF" localSheetId="0">2+1+61+2+1+62+2+1+63+2+1+64+2+1+65+2+1+66+2+1+67+2+1+68+2+1+69+2+1+70+2+1+71+9</definedName>
    <definedName name="ZA124AA" localSheetId="0">2+1+1+2+1+2+2+1+3+2+1+4+2+1+5+2+1+6+2+1+7+2+1+8+2+1+9+2+1+10+2+1+11+2+1+12+8</definedName>
    <definedName name="ZA124AB" localSheetId="0">2+1+13+2+1+14+2+1+15+2+1+16+2+1+17+2+1+18+2+1+19+2+1+20+2+1+21+2+1+22+2+1+23+2+1+24+8</definedName>
    <definedName name="ZA124AC" localSheetId="0">2+1+25+2+1+26+2+1+27+2+1+28+2+1+29+2+1+30+2+1+31+2+1+32+2+1+33+2+1+34+2+1+35+2+1+36+8</definedName>
    <definedName name="ZA124AD" localSheetId="0">2+1+37+2+1+38+2+1+39+2+1+40+2+1+41+2+1+42+2+1+43+2+1+44+2+1+45+2+1+46+2+1+47+2+1+48+8</definedName>
    <definedName name="ZA124AE" localSheetId="0">2+1+49+2+1+50+2+1+51+2+1+52+2+1+53+2+1+54+2+1+55+2+1+56+2+1+57+2+1+58+2+1+59+2+1+60+8</definedName>
    <definedName name="ZA124AF" localSheetId="0">2+1+61+2+1+62+2+1+63+2+1+64+2+1+65+2+1+66+2+1+67+2+1+68+2+1+69+2+1+70+2+1+71+9</definedName>
    <definedName name="ZA125AA" localSheetId="0">2+1+1+2+1+2+2+1+3+2+1+4+2+1+5+2+1+6+2+1+7+2+1+8+2+1+9+2+1+10+2+1+11+2+1+12+8</definedName>
    <definedName name="ZA125AB" localSheetId="0">2+1+13+2+1+14+2+1+15+2+1+16+2+1+17+2+1+18+2+1+19+2+1+20+2+1+21+2+1+22+2+1+23+2+1+24+8</definedName>
    <definedName name="ZA125AC" localSheetId="0">2+1+25+2+1+26+2+1+27+2+1+28+2+1+29+2+1+30+2+1+31+2+1+32+2+1+33+2+1+34+2+1+35+2+1+36+8</definedName>
    <definedName name="ZA125AD" localSheetId="0">2+1+37+2+1+38+2+1+39+2+1+40+2+1+41+2+1+42+2+1+43+2+1+44+2+1+45+2+1+46+2+1+47+2+1+48+8</definedName>
    <definedName name="ZA125AE" localSheetId="0">2+1+49+2+1+50+2+1+51+2+1+52+2+1+53+2+1+54+2+1+55+2+1+56+2+1+57+2+1+58+2+1+59+2+1+60+8</definedName>
    <definedName name="ZA125AF" localSheetId="0">2+1+61+2+1+62+2+1+63+2+1+64+2+1+65+2+1+66+2+1+67+2+1+68+2+1+69+2+1+70+2+1+71+9</definedName>
    <definedName name="ZA126AA" localSheetId="0">2+1+1+2+1+2+2+1+3+2+1+4+2+1+5+2+1+6+2+1+7+2+1+8+2+1+9+2+1+10+2+1+11+2+1+12+8</definedName>
    <definedName name="ZA126AB" localSheetId="0">2+1+13+2+1+14+2+1+15+2+1+16+2+1+17+2+1+18+2+1+19+2+1+20+2+1+21+2+1+22+2+1+23+2+1+24+8</definedName>
    <definedName name="ZA126AC" localSheetId="0">2+1+25+2+1+26+2+1+27+2+1+28+2+1+29+2+1+30+2+1+31+2+1+32+2+1+33+2+1+34+2+1+35+2+1+36+8</definedName>
    <definedName name="ZA126AD" localSheetId="0">2+1+37+2+1+38+2+1+39+2+1+40+2+1+41+2+1+42+2+1+43+2+1+44+2+1+45+2+1+46+2+1+47+2+1+48+8</definedName>
    <definedName name="ZA126AE" localSheetId="0">2+1+49+2+1+50+2+1+51+2+1+52+2+1+53+2+1+54+2+1+55+2+1+56+2+1+57+2+1+58+2+1+59+2+1+60+8</definedName>
    <definedName name="ZA126AF" localSheetId="0">2+1+61+2+1+62+2+1+63+2+1+64+2+1+65+2+1+66+2+1+67+2+1+68+2+1+69+2+1+70+2+1+71+9</definedName>
    <definedName name="ZA127AA" localSheetId="0">2+1+1+2+1+2+2+1+3+2+1+4+2+1+5+2+1+6+2+1+7+2+1+8+2+1+9+2+1+10+2+1+11+2+1+12+8</definedName>
    <definedName name="ZA127AB" localSheetId="0">2+1+13+2+1+14+2+1+15+2+1+16+2+1+17+2+1+18+2+1+19+2+1+20+2+1+21+2+1+22+2+1+23+2+1+24+8</definedName>
    <definedName name="ZA127AC" localSheetId="0">2+1+25+2+1+26+2+1+27+2+1+28+2+1+29+2+1+30+2+1+31+2+1+32+2+1+33+2+1+34+2+1+35+2+1+36+8</definedName>
    <definedName name="ZA127AD" localSheetId="0">2+1+37+2+1+38+2+1+39+2+1+40+2+1+41+2+1+42+2+1+43+2+1+44+2+1+45+2+1+46+2+1+47+2+1+48+8</definedName>
    <definedName name="ZA127AE" localSheetId="0">2+1+49+2+1+50+2+1+51+2+1+52+2+1+53+2+1+54+2+1+55+2+1+56+2+1+57+2+1+58+2+1+59+2+1+60+8</definedName>
    <definedName name="ZA127AF" localSheetId="0">2+1+61+2+1+62+2+1+63+2+1+64+2+1+65+2+1+66+2+1+67+2+1+68+2+1+69+2+1+70+2+1+71+9</definedName>
    <definedName name="ZA128AA" localSheetId="0">2+1+1+2+1+2+2+1+3+2+1+4+2+1+5+2+1+6+2+1+7+2+1+8+2+1+9+2+1+10+2+1+11+2+1+12+8</definedName>
    <definedName name="ZA128AB" localSheetId="0">2+1+13+2+1+14+2+1+15+2+1+16+2+1+17+2+1+18+2+1+19+2+1+20+2+1+21+2+1+22+2+1+23+2+1+24+8</definedName>
    <definedName name="ZA128AC" localSheetId="0">2+1+25+2+1+26+2+1+27+2+1+28+2+1+29+2+1+30+2+1+31+2+1+32+2+1+33+2+1+34+2+1+35+2+1+36+8</definedName>
    <definedName name="ZA128AD" localSheetId="0">2+1+37+2+1+38+2+1+39+2+1+40+2+1+41+2+1+42+2+1+43+2+1+44+2+1+45+2+1+46+2+1+47+2+1+48+8</definedName>
    <definedName name="ZA128AE" localSheetId="0">2+1+49+2+1+50+2+1+51+2+1+52+2+1+53+2+1+54+2+1+55+2+1+56+2+1+57+2+1+58+2+1+59+2+1+60+8</definedName>
    <definedName name="ZA128AF" localSheetId="0">2+1+61+2+1+62+2+1+63+2+1+64+2+1+65+2+1+66+2+1+67+2+1+68+2+1+69+2+1+70+2+1+71+9</definedName>
    <definedName name="ZA129AA" localSheetId="0">2+1+1+2+1+2+2+1+3+2+1+4+2+1+5+2+1+6+2+1+7+2+1+8+2+1+9+2+1+10+2+1+11+2+1+12+8</definedName>
    <definedName name="ZA129AB" localSheetId="0">2+1+13+2+1+14+2+1+15+2+1+16+2+1+17+2+1+18+2+1+19+2+1+20+2+1+21+2+1+22+2+1+23+2+1+24+8</definedName>
    <definedName name="ZA129AC" localSheetId="0">2+1+25+2+1+26+2+1+27+2+1+28+2+1+29+2+1+30+2+1+31+2+1+32+2+1+33+2+1+34+2+1+35+2+1+36+8</definedName>
    <definedName name="ZA129AD" localSheetId="0">2+1+37+2+1+38+2+1+39+2+1+40+2+1+41+2+1+42+2+1+43+2+1+44+2+1+45+2+1+46+2+1+47+2+1+48+8</definedName>
    <definedName name="ZA129AE" localSheetId="0">2+1+49+2+1+50+2+1+51+2+1+52+2+1+53+2+1+54+2+1+55+2+1+56+2+1+57+2+1+58+2+1+59+2+1+60+8</definedName>
    <definedName name="ZA129AF" localSheetId="0">2+1+61+2+1+62+2+1+63+2+1+64+2+1+65+2+1+66+2+1+67+2+1+68+2+1+69+2+1+70+2+1+71+9</definedName>
    <definedName name="ZA130AA" localSheetId="0">2+1+1+2+1+2+2+1+3+2+1+4+2+1+5+2+1+6+2+1+7+2+1+8+2+1+9+2+1+10+2+1+11+2+1+12+8</definedName>
    <definedName name="ZA130AB" localSheetId="0">2+1+13+2+1+14+2+1+15+2+1+16+2+1+17+2+1+18+2+1+19+2+1+20+2+1+21+2+1+22+2+1+23+2+1+24+8</definedName>
    <definedName name="ZA130AC" localSheetId="0">2+1+25+2+1+26+2+1+27+2+1+28+2+1+29+2+1+30+2+1+31+2+1+32+2+1+33+2+1+34+2+1+35+2+1+36+8</definedName>
    <definedName name="ZA130AD" localSheetId="0">2+1+37+2+1+38+2+1+39+2+1+40+2+1+41+2+1+42+2+1+43+2+1+44+2+1+45+2+1+46+2+1+47+2+1+48+8</definedName>
    <definedName name="ZA130AE" localSheetId="0">2+1+49+2+1+50+2+1+51+2+1+52+2+1+53+2+1+54+2+1+55+2+1+56+2+1+57+2+1+58+2+1+59+2+1+60+8</definedName>
    <definedName name="ZA130AF" localSheetId="0">2+1+61+2+1+62+2+1+63+2+1+64+2+1+65+2+1+66+2+1+67+2+1+68+2+1+69+2+1+70+2+1+71+9</definedName>
    <definedName name="ZA131AA" localSheetId="0">2+1+1+2+1+2+2+1+3+2+1+4+2+1+5+2+1+6+2+1+7+2+1+8+2+1+9+2+1+10+2+1+11+2+1+12+8</definedName>
    <definedName name="ZA131AB" localSheetId="0">2+1+13+2+1+14+2+1+15+2+1+16+2+1+17+2+1+18+2+1+19+2+1+20+2+1+21+2+1+22+2+1+23+2+1+24+8</definedName>
    <definedName name="ZA131AC" localSheetId="0">2+1+25+2+1+26+2+1+27+2+1+28+2+1+29+2+1+30+2+1+31+2+1+32+2+1+33+2+1+34+2+1+35+2+1+36+8</definedName>
    <definedName name="ZA131AD" localSheetId="0">2+1+37+2+1+38+2+1+39+2+1+40+2+1+41+2+1+42+2+1+43+2+1+44+2+1+45+2+1+46+2+1+47+2+1+48+8</definedName>
    <definedName name="ZA131AE" localSheetId="0">2+1+49+2+1+50+2+1+51+2+1+52+2+1+53+2+1+54+2+1+55+2+1+56+2+1+57+2+1+58+2+1+59+2+1+60+8</definedName>
    <definedName name="ZA131AF" localSheetId="0">2+1+61+2+1+62+2+1+63+2+1+64+2+1+65+2+1+66+2+1+67+2+1+68+2+1+69+2+1+70+2+1+71+9</definedName>
    <definedName name="ZA132AA" localSheetId="0">2+1+1+2+1+2+2+1+3+2+1+4+2+1+5+2+1+6+2+1+7+2+1+8+2+1+9+2+1+10+2+1+11+2+1+12+8</definedName>
    <definedName name="ZA132AB" localSheetId="0">2+1+13+2+1+14+2+1+15+2+1+16+2+1+17+2+1+18+2+1+19+2+1+20+2+1+21+2+1+22+2+1+23+2+1+24+8</definedName>
    <definedName name="ZA132AC" localSheetId="0">2+1+25+2+1+26+2+1+27+2+1+28+2+1+29+2+1+30+2+1+31+2+1+32+2+1+33+2+1+34+2+1+35+2+1+36+8</definedName>
    <definedName name="ZA132AD" localSheetId="0">2+1+37+2+1+38+2+1+39+2+1+40+2+1+41+2+1+42+2+1+43+2+1+44+2+1+45+2+1+46+2+1+47+2+1+48+8</definedName>
    <definedName name="ZA132AE" localSheetId="0">2+1+49+2+1+50+2+1+51+2+1+52+2+1+53+2+1+54+2+1+55+2+1+56+2+1+57+2+1+58+2+1+59+2+1+60+8</definedName>
    <definedName name="ZA132AF" localSheetId="0">2+1+61+2+1+62+2+1+63+2+1+64+2+1+65+2+1+66+2+1+67+2+1+68+2+1+69+2+1+70+2+1+71+9</definedName>
    <definedName name="ZA133AA" localSheetId="0">2+1+1+2+1+2+2+1+3+2+1+4+2+1+5+2+1+6+2+1+7+2+1+8+2+1+9+2+1+10+2+1+11+2+1+12+8</definedName>
    <definedName name="ZA133AB" localSheetId="0">2+1+13+2+1+14+2+1+15+2+1+16+2+1+17+2+1+18+2+1+19+2+1+20+2+1+21+2+1+22+2+1+23+2+1+24+8</definedName>
    <definedName name="ZA133AC" localSheetId="0">2+1+25+2+1+26+2+1+27+2+1+28+2+1+29+2+1+30+2+1+31+2+1+32+2+1+33+2+1+34+2+1+35+2+1+36+8</definedName>
    <definedName name="ZA133AD" localSheetId="0">2+1+37+2+1+38+2+1+39+2+1+40+2+1+41+2+1+42+2+1+43+2+1+44+2+1+45+2+1+46+2+1+47+2+1+48+8</definedName>
    <definedName name="ZA133AE" localSheetId="0">2+1+49+2+1+50+2+1+51+2+1+52+2+1+53+2+1+54+2+1+55+2+1+56+2+1+57+2+1+58+2+1+59+2+1+60+8</definedName>
    <definedName name="ZA133AF" localSheetId="0">2+1+61+2+1+62+2+1+63+2+1+64+2+1+65+2+1+66+2+1+67+2+1+68+2+1+69+2+1+70+2+1+71+9</definedName>
    <definedName name="ZA134AA" localSheetId="0">2+1+1+2+1+2+2+1+3+2+1+4+2+1+5+2+1+6+2+1+7+2+1+8+2+1+9+2+1+10+2+1+11+2+1+12+8</definedName>
    <definedName name="ZA134AB" localSheetId="0">2+1+13+2+1+14+2+1+15+2+1+16+2+1+17+2+1+18+2+1+19+2+1+20+2+1+21+2+1+22+2+1+23+2+1+24+8</definedName>
    <definedName name="ZA134AC" localSheetId="0">2+1+25+2+1+26+2+1+27+2+1+28+2+1+29+2+1+30+2+1+31+2+1+32+2+1+33+2+1+34+2+1+35+2+1+36+8</definedName>
    <definedName name="ZA134AD" localSheetId="0">2+1+37+2+1+38+2+1+39+2+1+40+2+1+41+2+1+42+2+1+43+2+1+44+2+1+45+2+1+46+2+1+47+2+1+48+8</definedName>
    <definedName name="ZA134AE" localSheetId="0">2+1+49+2+1+50+2+1+51+2+1+52+2+1+53+2+1+54+2+1+55+2+1+56+2+1+57+2+1+58+2+1+59+2+1+60+8</definedName>
    <definedName name="ZA134AF" localSheetId="0">2+1+61+2+1+62+2+1+63+2+1+64+2+1+65+2+1+66+2+1+67+2+1+68+2+1+69+2+1+70+2+1+71+9</definedName>
    <definedName name="ZA135AA" localSheetId="0">2+1+1+2+1+2+2+1+3+2+1+4+2+1+5+2+1+6+2+1+7+2+1+8+2+1+9+2+1+10+2+1+11+2+1+12+8</definedName>
    <definedName name="ZA135AB" localSheetId="0">2+1+13+2+1+14+2+1+15+2+1+16+2+1+17+2+1+18+2+1+19+2+1+20+2+1+21+2+1+22+2+1+23+2+1+24+8</definedName>
    <definedName name="ZA135AC" localSheetId="0">2+1+25+2+1+26+2+1+27+2+1+28+2+1+29+2+1+30+2+1+31+2+1+32+2+1+33+2+1+34+2+1+35+2+1+36+8</definedName>
    <definedName name="ZA135AD" localSheetId="0">2+1+37+2+1+38+2+1+39+2+1+40+2+1+41+2+1+42+2+1+43+2+1+44+2+1+45+2+1+46+2+1+47+2+1+48+8</definedName>
    <definedName name="ZA135AE" localSheetId="0">2+1+49+2+1+50+2+1+51+2+1+52+2+1+53+2+1+54+2+1+55+2+1+56+2+1+57+2+1+58+2+1+59+2+1+60+8</definedName>
    <definedName name="ZA135AF" localSheetId="0">2+1+61+2+1+62+2+1+63+2+1+64+2+1+65+2+1+66+2+1+67+2+1+68+2+1+69+2+1+70+2+1+71+9</definedName>
    <definedName name="ZA136AA" localSheetId="0">2+1+1+2+1+2+2+1+3+2+1+4+2+1+5+2+1+6+2+1+7+2+1+8+2+1+9+2+1+10+2+1+11+2+1+12+8</definedName>
    <definedName name="ZA136AB" localSheetId="0">2+1+13+2+1+14+2+1+15+2+1+16+2+1+17+2+1+18+2+1+19+2+1+20+2+1+21+2+1+22+2+1+23+2+1+24+8</definedName>
    <definedName name="ZA136AC" localSheetId="0">2+1+25+2+1+26+2+1+27+2+1+28+2+1+29+2+1+30+2+1+31+2+1+32+2+1+33+2+1+34+2+1+35+2+1+36+8</definedName>
    <definedName name="ZA136AD" localSheetId="0">2+1+37+2+1+38+2+1+39+2+1+40+2+1+41+2+1+42+2+1+43+2+1+44+2+1+45+2+1+46+2+1+47+2+1+48+8</definedName>
    <definedName name="ZA136AE" localSheetId="0">2+1+49+2+1+50+2+1+51+2+1+52+2+1+53+2+1+54+2+1+55+2+1+56+2+1+57+2+1+58+2+1+59+2+1+60+8</definedName>
    <definedName name="ZA136AF" localSheetId="0">2+1+61+2+1+62+2+1+63+2+1+64+2+1+65+2+1+66+2+1+67+2+1+68+2+1+69+2+1+70+2+1+71+9</definedName>
    <definedName name="ZA137AA" localSheetId="0">2+1+1+2+1+2+2+1+3+2+1+4+2+1+5+2+1+6+2+1+7+2+1+8+2+1+9+2+1+10+2+1+11+2+1+12+8</definedName>
    <definedName name="ZA137AB" localSheetId="0">2+1+13+2+1+14+2+1+15+2+1+16+2+1+17+2+1+18+2+1+19+2+1+20+2+1+21+2+1+22+2+1+23+2+1+24+8</definedName>
    <definedName name="ZA137AC" localSheetId="0">2+1+25+2+1+26+2+1+27+2+1+28+2+1+29+2+1+30+2+1+31+2+1+32+2+1+33+2+1+34+2+1+35+2+1+36+8</definedName>
    <definedName name="ZA137AD" localSheetId="0">2+1+37+2+1+38+2+1+39+2+1+40+2+1+41+2+1+42+2+1+43+2+1+44+2+1+45+2+1+46+2+1+47+2+1+48+8</definedName>
    <definedName name="ZA137AE" localSheetId="0">2+1+49+2+1+50+2+1+51+2+1+52+2+1+53+2+1+54+2+1+55+2+1+56+2+1+57+2+1+58+2+1+59+2+1+60+8</definedName>
    <definedName name="ZA137AF" localSheetId="0">2+1+61+2+1+62+2+1+63+2+1+64+2+1+65+2+1+66+2+1+67+2+1+68+2+1+69+2+1+70+2+1+71+9</definedName>
    <definedName name="ZA138AA" localSheetId="0">2+1+1+2+1+2+2+1+3+2+1+4+2+1+5+2+1+6+2+1+7+2+1+8+2+1+9+2+1+10+2+1+11+2+1+12+8</definedName>
    <definedName name="ZA138AB" localSheetId="0">2+1+13+2+1+14+2+1+15+2+1+16+2+1+17+2+1+18+2+1+19+2+1+20+2+1+21+2+1+22+2+1+23+2+1+24+8</definedName>
    <definedName name="ZA138AC" localSheetId="0">2+1+25+2+1+26+2+1+27+2+1+28+2+1+29+2+1+30+2+1+31+2+1+32+2+1+33+2+1+34+2+1+35+2+1+36+8</definedName>
    <definedName name="ZA138AD" localSheetId="0">2+1+37+2+1+38+2+1+39+2+1+40+2+1+41+2+1+42+2+1+43+2+1+44+2+1+45+2+1+46+2+1+47+2+1+48+8</definedName>
    <definedName name="ZA138AE" localSheetId="0">2+1+49+2+1+50+2+1+51+2+1+52+2+1+53+2+1+54+2+1+55+2+1+56+2+1+57+2+1+58+2+1+59+2+1+60+8</definedName>
    <definedName name="ZA138AF" localSheetId="0">2+1+61+2+1+62+2+1+63+2+1+64+2+1+65+2+1+66+2+1+67+2+1+68+2+1+69+2+1+70+2+1+71+9</definedName>
    <definedName name="ZA139AA" localSheetId="0">2+1+1+2+1+2+2+1+3+2+1+4+2+1+5+2+1+6+2+1+7+2+1+8+2+1+9+2+1+10+2+1+11+2+1+12+8</definedName>
    <definedName name="ZA139AB" localSheetId="0">2+1+13+2+1+14+2+1+15+2+1+16+2+1+17+2+1+18+2+1+19+2+1+20+2+1+21+2+1+22+2+1+23+2+1+24+8</definedName>
    <definedName name="ZA139AC" localSheetId="0">2+1+25+2+1+26+2+1+27+2+1+28+2+1+29+2+1+30+2+1+31+2+1+32+2+1+33+2+1+34+2+1+35+2+1+36+8</definedName>
    <definedName name="ZA139AD" localSheetId="0">2+1+37+2+1+38+2+1+39+2+1+40+2+1+41+2+1+42+2+1+43+2+1+44+2+1+45+2+1+46+2+1+47+2+1+48+8</definedName>
    <definedName name="ZA139AE" localSheetId="0">2+1+49+2+1+50+2+1+51+2+1+52+2+1+53+2+1+54+2+1+55+2+1+56+2+1+57+2+1+58+2+1+59+2+1+60+8</definedName>
    <definedName name="ZA139AF" localSheetId="0">2+1+61+2+1+62+2+1+63+2+1+64+2+1+65+2+1+66+2+1+67+2+1+68+2+1+69+2+1+70+2+1+71+9</definedName>
    <definedName name="ZA140AA" localSheetId="0">2+1+1+2+1+2+2+1+3+2+1+4+2+1+5+2+1+6+2+1+7+2+1+8+2+1+9+2+1+10+2+1+11+2+1+12+8</definedName>
    <definedName name="ZA140AB" localSheetId="0">2+1+13+2+1+14+2+1+15+2+1+16+2+1+17+2+1+18+2+1+19+2+1+20+2+1+21+2+1+22+2+1+23+2+1+24+8</definedName>
    <definedName name="ZA140AC" localSheetId="0">2+1+25+2+1+26+2+1+27+2+1+28+2+1+29+2+1+30+2+1+31+2+1+32+2+1+33+2+1+34+2+1+35+2+1+36+8</definedName>
    <definedName name="ZA140AD" localSheetId="0">2+1+37+2+1+38+2+1+39+2+1+40+2+1+41+2+1+42+2+1+43+2+1+44+2+1+45+2+1+46+2+1+47+2+1+48+8</definedName>
    <definedName name="ZA140AE" localSheetId="0">2+1+49+2+1+50+2+1+51+2+1+52+2+1+53+2+1+54+2+1+55+2+1+56+2+1+57+2+1+58+2+1+59+2+1+60+8</definedName>
    <definedName name="ZA140AF" localSheetId="0">2+1+61+2+1+62+2+1+63+2+1+64+2+1+65+2+1+66+2+1+67+2+1+68+2+1+69+2+1+70+2+1+71+9</definedName>
    <definedName name="ZA141AA" localSheetId="0">2+1+1+2+1+2+2+1+3+2+1+4+2+1+5+2+1+6+2+1+7+2+1+8+2+1+9+2+1+10+2+1+11+2+1+12+8</definedName>
    <definedName name="ZA141AB" localSheetId="0">2+1+13+2+1+14+2+1+15+2+1+16+2+1+17+2+1+18+2+1+19+2+1+20+2+1+21+2+1+22+2+1+23+2+1+24+8</definedName>
    <definedName name="ZA141AC" localSheetId="0">2+1+25+2+1+26+2+1+27+2+1+28+2+1+29+2+1+30+2+1+31+2+1+32+2+1+33+2+1+34+2+1+35+2+1+36+8</definedName>
    <definedName name="ZA141AD" localSheetId="0">2+1+37+2+1+38+2+1+39+2+1+40+2+1+41+2+1+42+2+1+43+2+1+44+2+1+45+2+1+46+2+1+47+2+1+48+8</definedName>
    <definedName name="ZA141AE" localSheetId="0">2+1+49+2+1+50+2+1+51+2+1+52+2+1+53+2+1+54+2+1+55+2+1+56+2+1+57+2+1+58+2+1+59+2+1+60+8</definedName>
    <definedName name="ZA141AF" localSheetId="0">2+1+61+2+1+62+2+1+63+2+1+64+2+1+65+2+1+66+2+1+67+2+1+68+2+1+69+2+1+70+2+1+71+9</definedName>
    <definedName name="ZA142AA" localSheetId="0">2+1+1+2+1+2+2+1+3+2+1+4+2+1+5+2+1+6+2+1+7+2+1+8+2+1+9+2+1+10+2+1+11+2+1+12+8</definedName>
    <definedName name="ZA142AB" localSheetId="0">2+1+13+2+1+14+2+1+15+2+1+16+2+1+17+2+1+18+2+1+19+2+1+20+2+1+21+2+1+22+2+1+23+2+1+24+8</definedName>
    <definedName name="ZA142AC" localSheetId="0">2+1+25+2+1+26+2+1+27+2+1+28+2+1+29+2+1+30+2+1+31+2+1+32+2+1+33+2+1+34+2+1+35+2+1+36+8</definedName>
    <definedName name="ZA142AD" localSheetId="0">2+1+37+2+1+38+2+1+39+2+1+40+2+1+41+2+1+42+2+1+43+2+1+44+2+1+45+2+1+46+2+1+47+2+1+48+8</definedName>
    <definedName name="ZA142AE" localSheetId="0">2+1+49+2+1+50+2+1+51+2+1+52+2+1+53+2+1+54+2+1+55+2+1+56+2+1+57+2+1+58+2+1+59+2+1+60+8</definedName>
    <definedName name="ZA142AF" localSheetId="0">2+1+61+2+1+62+2+1+63+2+1+64+2+1+65+2+1+66+2+1+67+2+1+68+2+1+69+2+1+70+2+1+71+9</definedName>
    <definedName name="ZA143AA" localSheetId="0">2+1+1+2+1+2+2+1+3+2+1+4+2+1+5+2+1+6+2+1+7+2+1+8+2+1+9+2+1+10+2+1+11+2+1+12+8</definedName>
    <definedName name="ZA143AB" localSheetId="0">2+1+13+2+1+14+2+1+15+2+1+16+2+1+17+2+1+18+2+1+19+2+1+20+2+1+21+2+1+22+2+1+23+2+1+24+8</definedName>
    <definedName name="ZA143AC" localSheetId="0">2+1+25+2+1+26+2+1+27+2+1+28+2+1+29+2+1+30+2+1+31+2+1+32+2+1+33+2+1+34+2+1+35+2+1+36+8</definedName>
    <definedName name="ZA143AD" localSheetId="0">2+1+37+2+1+38+2+1+39+2+1+40+2+1+41+2+1+42+2+1+43+2+1+44+2+1+45+2+1+46+2+1+47+2+1+48+8</definedName>
    <definedName name="ZA143AE" localSheetId="0">2+1+49+2+1+50+2+1+51+2+1+52+2+1+53+2+1+54+2+1+55+2+1+56+2+1+57+2+1+58+2+1+59+2+1+60+8</definedName>
    <definedName name="ZA143AF" localSheetId="0">2+1+61+2+1+62+2+1+63+2+1+64+2+1+65+2+1+66+2+1+67+2+1+68+2+1+69+2+1+70+2+1+71+9</definedName>
    <definedName name="ZA144AA" localSheetId="0">2+1+1+2+1+2+2+1+3+2+1+4+2+1+5+2+1+6+2+1+7+2+1+8+2+1+9+2+1+10+2+1+11+2+1+12+8</definedName>
    <definedName name="ZA144AB" localSheetId="0">2+1+13+2+1+14+2+1+15+2+1+16+2+1+17+2+1+18+2+1+19+2+1+20+2+1+21+2+1+22+2+1+23+2+1+24+8</definedName>
    <definedName name="ZA144AC" localSheetId="0">2+1+25+2+1+26+2+1+27+2+1+28+2+1+29+2+1+30+2+1+31+2+1+32+2+1+33+2+1+34+2+1+35+2+1+36+8</definedName>
    <definedName name="ZA144AD" localSheetId="0">2+1+37+2+1+38+2+1+39+2+1+40+2+1+41+2+1+42+2+1+43+2+1+44+2+1+45+2+1+46+2+1+47+2+1+48+8</definedName>
    <definedName name="ZA144AE" localSheetId="0">2+1+49+2+1+50+2+1+51+2+1+52+2+1+53+2+1+54+2+1+55+2+1+56+2+1+57+2+1+58+2+1+59+2+1+60+8</definedName>
    <definedName name="ZA144AF" localSheetId="0">2+1+61+2+1+62+2+1+63+2+1+64+2+1+65+2+1+66+2+1+67+2+1+68+2+1+69+2+1+70+2+1+71+9</definedName>
    <definedName name="ZA145AA" localSheetId="0">2+1+1+2+1+2+2+1+3+2+1+4+2+1+5+2+1+6+2+1+7+2+1+8+2+1+9+2+1+10+2+1+11+2+1+12+8</definedName>
    <definedName name="ZA145AB" localSheetId="0">2+1+13+2+1+14+2+1+15+2+1+16+2+1+17+2+1+18+2+1+19+2+1+20+2+1+21+2+1+22+2+1+23+2+1+24+8</definedName>
    <definedName name="ZA145AC" localSheetId="0">2+1+25+2+1+26+2+1+27+2+1+28+2+1+29+2+1+30+2+1+31+2+1+32+2+1+33+2+1+34+2+1+35+2+1+36+8</definedName>
    <definedName name="ZA145AD" localSheetId="0">2+1+37+2+1+38+2+1+39+2+1+40+2+1+41+2+1+42+2+1+43+2+1+44+2+1+45+2+1+46+2+1+47+2+1+48+8</definedName>
    <definedName name="ZA145AE" localSheetId="0">2+1+49+2+1+50+2+1+51+2+1+52+2+1+53+2+1+54+2+1+55+2+1+56+2+1+57+2+1+58+2+1+59+2+1+60+8</definedName>
    <definedName name="ZA145AF" localSheetId="0">2+1+61+2+1+62+2+1+63+2+1+64+2+1+65+2+1+66+2+1+67+2+1+68+2+1+69+2+1+70+2+1+71+9</definedName>
    <definedName name="ZA146AA" localSheetId="0">2+1+1+2+1+2+2+1+3+2+1+4+2+1+5+2+1+6+2+1+7+2+1+8+2+1+9+2+1+10+2+1+11+2+1+12+8</definedName>
    <definedName name="ZA146AB" localSheetId="0">2+1+13+2+1+14+2+1+15+2+1+16+2+1+17+2+1+18+2+1+19+2+1+20+2+1+21+2+1+22+2+1+23+2+1+24+8</definedName>
    <definedName name="ZA146AC" localSheetId="0">2+1+25+2+1+26+2+1+27+2+1+28+2+1+29+2+1+30+2+1+31+2+1+32+2+1+33+2+1+34+2+1+35+2+1+36+8</definedName>
    <definedName name="ZA146AD" localSheetId="0">2+1+37+2+1+38+2+1+39+2+1+40+2+1+41+2+1+42+2+1+43+2+1+44+2+1+45+2+1+46+2+1+47+2+1+48+8</definedName>
    <definedName name="ZA146AE" localSheetId="0">2+1+49+2+1+50+2+1+51+2+1+52+2+1+53+2+1+54+2+1+55+2+1+56+2+1+57+2+1+58+2+1+59+2+1+60+8</definedName>
    <definedName name="ZA146AF" localSheetId="0">2+1+61+2+1+62+2+1+63+2+1+64+2+1+65+2+1+66+2+1+67+2+1+68+2+1+69+2+1+70+2+1+71+9</definedName>
    <definedName name="ZA147AA" localSheetId="0">2+1+1+2+1+2+2+1+3+2+1+4+2+1+5+2+1+6+2+1+7+2+1+8+2+1+9+2+1+10+2+1+11+2+1+12+8</definedName>
    <definedName name="ZA147AB" localSheetId="0">2+1+13+2+1+14+2+1+15+2+1+16+2+1+17+2+1+18+2+1+19+2+1+20+2+1+21+2+1+22+2+1+23+2+1+24+8</definedName>
    <definedName name="ZA147AC" localSheetId="0">2+1+25+2+1+26+2+1+27+2+1+28+2+1+29+2+1+30+2+1+31+2+1+32+2+1+33+2+1+34+2+1+35+2+1+36+8</definedName>
    <definedName name="ZA147AD" localSheetId="0">2+1+37+2+1+38+2+1+39+2+1+40+2+1+41+2+1+42+2+1+43+2+1+44+2+1+45+2+1+46+2+1+47+2+1+48+8</definedName>
    <definedName name="ZA147AE" localSheetId="0">2+1+49+2+1+50+2+1+51+2+1+52+2+1+53+2+1+54+2+1+55+2+1+56+2+1+57+2+1+58+2+1+59+2+1+60+8</definedName>
    <definedName name="ZA147AF" localSheetId="0">2+1+61+2+1+62+2+1+63+2+1+64+2+1+65+2+1+66+2+1+67+2+1+68+2+1+69+2+1+70+2+1+71+9</definedName>
    <definedName name="ZA148AA" localSheetId="0">2+1+1+2+1+2+2+1+3+2+1+4+2+1+5+2+1+6+2+1+7+2+1+8+2+1+9+2+1+10+2+1+11+2+1+12+8</definedName>
    <definedName name="ZA148AB" localSheetId="0">2+1+13+2+1+14+2+1+15+2+1+16+2+1+17+2+1+18+2+1+19+2+1+20+2+1+21+2+1+22+2+1+23+2+1+24+8</definedName>
    <definedName name="ZA148AC" localSheetId="0">2+1+25+2+1+26+2+1+27+2+1+28+2+1+29+2+1+30+2+1+31+2+1+32+2+1+33+2+1+34+2+1+35+2+1+36+8</definedName>
    <definedName name="ZA148AD" localSheetId="0">2+1+37+2+1+38+2+1+39+2+1+40+2+1+41+2+1+42+2+1+43+2+1+44+2+1+45+2+1+46+2+1+47+2+1+48+8</definedName>
    <definedName name="ZA148AE" localSheetId="0">2+1+49+2+1+50+2+1+51+2+1+52+2+1+53+2+1+54+2+1+55+2+1+56+2+1+57+2+1+58+2+1+59+2+1+60+8</definedName>
    <definedName name="ZA148AF" localSheetId="0">2+1+61+2+1+62+2+1+63+2+1+64+2+1+65+2+1+66+2+1+67+2+1+68+2+1+69+2+1+70+2+1+71+9</definedName>
    <definedName name="ZA149AA" localSheetId="0">2+1+1+2+1+2+2+1+3+2+1+4+2+1+5+2+1+6+2+1+7+2+1+8+2+1+9+2+1+10+2+1+11+2+1+12+8</definedName>
    <definedName name="ZA149AB" localSheetId="0">2+1+13+2+1+14+2+1+15+2+1+16+2+1+17+2+1+18+2+1+19+2+1+20+2+1+21+2+1+22+2+1+23+2+1+24+8</definedName>
    <definedName name="ZA149AC" localSheetId="0">2+1+25+2+1+26+2+1+27+2+1+28+2+1+29+2+1+30+2+1+31+2+1+32+2+1+33+2+1+34+2+1+35+2+1+36+8</definedName>
    <definedName name="ZA149AD" localSheetId="0">2+1+37+2+1+38+2+1+39+2+1+40+2+1+41+2+1+42+2+1+43+2+1+44+2+1+45+2+1+46+2+1+47+2+1+48+8</definedName>
    <definedName name="ZA149AE" localSheetId="0">2+1+49+2+1+50+2+1+51+2+1+52+2+1+53+2+1+54+2+1+55+2+1+56+2+1+57+2+1+58+2+1+59+2+1+60+8</definedName>
    <definedName name="ZA149AF" localSheetId="0">2+1+61+2+1+62+2+1+63+2+1+64+2+1+65+2+1+66+2+1+67+2+1+68+2+1+69+2+1+70+2+1+71+9</definedName>
    <definedName name="ZA150AA" localSheetId="0">2+1+1+2+1+2+2+1+3+2+1+4+2+1+5+2+1+6+2+1+7+2+1+8+2+1+9+2+1+10+2+1+11+2+1+12+8</definedName>
    <definedName name="ZA150AB" localSheetId="0">2+1+13+2+1+14+2+1+15+2+1+16+2+1+17+2+1+18+2+1+19+2+1+20+2+1+21+2+1+22+2+1+23+2+1+24+8</definedName>
    <definedName name="ZA150AC" localSheetId="0">2+1+25+2+1+26+2+1+27+2+1+28+2+1+29+2+1+30+2+1+31+2+1+32+2+1+33+2+1+34+2+1+35+2+1+36+8</definedName>
    <definedName name="ZA150AD" localSheetId="0">2+1+37+2+1+38+2+1+39+2+1+40+2+1+41+2+1+42+2+1+43+2+1+44+2+1+45+2+1+46+2+1+47+2+1+48+8</definedName>
    <definedName name="ZA150AE" localSheetId="0">2+1+49+2+1+50+2+1+51+2+1+52+2+1+53+2+1+54+2+1+55+2+1+56+2+1+57+2+1+58+2+1+59+2+1+60+8</definedName>
    <definedName name="ZA150AF" localSheetId="0">2+1+61+2+1+62+2+1+63+2+1+64+2+1+65+2+1+66+2+1+67+2+1+68+2+1+69+2+1+70+2+1+71+9</definedName>
    <definedName name="ZA151AA" localSheetId="0">2+1+1+2+1+2+2+1+3+2+1+4+2+1+5+2+1+6+2+1+7+2+1+8+2+1+9+2+1+10+2+1+11+2+1+12+8</definedName>
    <definedName name="ZA151AB" localSheetId="0">2+1+13+2+1+14+2+1+15+2+1+16+2+1+17+2+1+18+2+1+19+2+1+20+2+1+21+2+1+22+2+1+23+2+1+24+8</definedName>
    <definedName name="ZA151AC" localSheetId="0">2+1+25+2+1+26+2+1+27+2+1+28+2+1+29+2+1+30+2+1+31+2+1+32+2+1+33+2+1+34+2+1+35+2+1+36+8</definedName>
    <definedName name="ZA151AD" localSheetId="0">2+1+37+2+1+38+2+1+39+2+1+40+2+1+41+2+1+42+2+1+43+2+1+44+2+1+45+2+1+46+2+1+47+2+1+48+8</definedName>
    <definedName name="ZA151AE" localSheetId="0">2+1+49+2+1+50+2+1+51+2+1+52+2+1+53+2+1+54+2+1+55+2+1+56+2+1+57+2+1+58+2+1+59+2+1+60+8</definedName>
    <definedName name="ZA151AF" localSheetId="0">2+1+61+2+1+62+2+1+63+2+1+64+2+1+65+2+1+66+2+1+67+2+1+68+2+1+69+2+1+70+2+1+71+9</definedName>
    <definedName name="ZA152AA" localSheetId="0">2+1+1+2+1+2+2+1+3+2+1+4+2+1+5+2+1+6+2+1+7+2+1+8+2+1+9+2+1+10+2+1+11+2+1+12+8</definedName>
    <definedName name="ZA152AB" localSheetId="0">2+1+13+2+1+14+2+1+15+2+1+16+2+1+17+2+1+18+2+1+19+2+1+20+2+1+21+2+1+22+2+1+23+2+1+24+8</definedName>
    <definedName name="ZA152AC" localSheetId="0">2+1+25+2+1+26+2+1+27+2+1+28+2+1+29+2+1+30+2+1+31+2+1+32+2+1+33+2+1+34+2+1+35+2+1+36+8</definedName>
    <definedName name="ZA152AD" localSheetId="0">2+1+37+2+1+38+2+1+39+2+1+40+2+1+41+2+1+42+2+1+43+2+1+44+2+1+45+2+1+46+2+1+47+2+1+48+8</definedName>
    <definedName name="ZA152AE" localSheetId="0">2+1+49+2+1+50+2+1+51+2+1+52+2+1+53+2+1+54+2+1+55+2+1+56+2+1+57+2+1+58+2+1+59+2+1+60+8</definedName>
    <definedName name="ZA152AF" localSheetId="0">2+1+61+2+1+62+2+1+63+2+1+64+2+1+65+2+1+66+2+1+67+2+1+68+2+1+69+2+1+70+2+1+71+9</definedName>
    <definedName name="ZA153AA" localSheetId="0">2+1+1+2+1+2+2+1+3+2+1+4+2+1+5+2+1+6+2+1+7+2+1+8+2+1+9+2+1+10+2+1+11+2+1+12+8</definedName>
    <definedName name="ZA153AB" localSheetId="0">2+1+13+2+1+14+2+1+15+2+1+16+2+1+17+2+1+18+2+1+19+2+1+20+2+1+21+2+1+22+2+1+23+2+1+24+8</definedName>
    <definedName name="ZA153AC" localSheetId="0">2+1+25+2+1+26+2+1+27+2+1+28+2+1+29+2+1+30+2+1+31+2+1+32+2+1+33+2+1+34+2+1+35+2+1+36+8</definedName>
    <definedName name="ZA153AD" localSheetId="0">2+1+37+2+1+38+2+1+39+2+1+40+2+1+41+2+1+42+2+1+43+2+1+44+2+1+45+2+1+46+2+1+47+2+1+48+8</definedName>
    <definedName name="ZA153AE" localSheetId="0">2+1+49+2+1+50+2+1+51+2+1+52+2+1+53+2+1+54+2+1+55+2+1+56+2+1+57+2+1+58+2+1+59+2+1+60+8</definedName>
    <definedName name="ZA153AF" localSheetId="0">2+1+61+2+1+62+2+1+63+2+1+64+2+1+65+2+1+66+2+1+67+2+1+68+2+1+69+2+1+70+2+1+71+9</definedName>
    <definedName name="ZA154AA" localSheetId="0">2+1+1+2+1+2+2+1+3+2+1+4+2+1+5+2+1+6+2+1+7+2+1+8+2+1+9+2+1+10+2+1+11+2+1+12+8</definedName>
    <definedName name="ZA154AB" localSheetId="0">2+1+13+2+1+14+2+1+15+2+1+16+2+1+17+2+1+18+2+1+19+2+1+20+2+1+21+2+1+22+2+1+23+2+1+24+8</definedName>
    <definedName name="ZA154AC" localSheetId="0">2+1+25+2+1+26+2+1+27+2+1+28+2+1+29+2+1+30+2+1+31+2+1+32+2+1+33+2+1+34+2+1+35+2+1+36+8</definedName>
    <definedName name="ZA154AD" localSheetId="0">2+1+37+2+1+38+2+1+39+2+1+40+2+1+41+2+1+42+2+1+43+2+1+44+2+1+45+2+1+46+2+1+47+2+1+48+8</definedName>
    <definedName name="ZA154AE" localSheetId="0">2+1+49+2+1+50+2+1+51+2+1+52+2+1+53+2+1+54+2+1+55+2+1+56+2+1+57+2+1+58+2+1+59+2+1+60+8</definedName>
    <definedName name="ZA154AF" localSheetId="0">2+1+61+2+1+62+2+1+63+2+1+64+2+1+65+2+1+66+2+1+67+2+1+68+2+1+69+2+1+70+2+1+71+9</definedName>
    <definedName name="ZA155AA" localSheetId="0">2+1+1+2+1+2+2+1+3+2+1+4+2+1+5+2+1+6+2+1+7+2+1+8+2+1+9+2+1+10+2+1+11+2+1+12+8</definedName>
    <definedName name="ZA155AB" localSheetId="0">2+1+13+2+1+14+2+1+15+2+1+16+2+1+17+2+1+18+2+1+19+2+1+20+2+1+21+2+1+22+2+1+23+2+1+24+8</definedName>
    <definedName name="ZA155AC" localSheetId="0">2+1+25+2+1+26+2+1+27+2+1+28+2+1+29+2+1+30+2+1+31+2+1+32+2+1+33+2+1+34+2+1+35+2+1+36+8</definedName>
    <definedName name="ZA155AD" localSheetId="0">2+1+37+2+1+38+2+1+39+2+1+40+2+1+41+2+1+42+2+1+43+2+1+44+2+1+45+2+1+46+2+1+47+2+1+48+8</definedName>
    <definedName name="ZA155AE" localSheetId="0">2+1+49+2+1+50+2+1+51+2+1+52+2+1+53+2+1+54+2+1+55+2+1+56+2+1+57+2+1+58+2+1+59+2+1+60+8</definedName>
    <definedName name="ZA155AF" localSheetId="0">2+1+61+2+1+62+2+1+63+2+1+64+2+1+65+2+1+66+2+1+67+2+1+68+2+1+69+2+1+70+2+1+71+9</definedName>
    <definedName name="ZA156AA" localSheetId="0">2+1+1+2+1+2+2+1+3+2+1+4+2+1+5+2+1+6+2+1+7+2+1+8+2+1+9+2+1+10+2+1+11+2+1+12+8</definedName>
    <definedName name="ZA156AB" localSheetId="0">2+1+13+2+1+14+2+1+15+2+1+16+2+1+17+2+1+18+2+1+19+2+1+20+2+1+21+2+1+22+2+1+23+2+1+24+8</definedName>
    <definedName name="ZA156AC" localSheetId="0">2+1+25+2+1+26+2+1+27+2+1+28+2+1+29+2+1+30+2+1+31+2+1+32+2+1+33+2+1+34+2+1+35+2+1+36+8</definedName>
    <definedName name="ZA156AD" localSheetId="0">2+1+37+2+1+38+2+1+39+2+1+40+2+1+41+2+1+42+2+1+43+2+1+44+2+1+45+2+1+46+2+1+47+2+1+48+8</definedName>
    <definedName name="ZA156AE" localSheetId="0">2+1+49+2+1+50+2+1+51+2+1+52+2+1+53+2+1+54+2+1+55+2+1+56+2+1+57+2+1+58+2+1+59+2+1+60+8</definedName>
    <definedName name="ZA156AF" localSheetId="0">2+1+61+2+1+62+2+1+63+2+1+64+2+1+65+2+1+66+2+1+67+2+1+68+2+1+69+2+1+70+2+1+71+9</definedName>
    <definedName name="ZA157AA" localSheetId="0">2+1+1+2+1+2+2+1+3+2+1+4+2+1+5+2+1+6+2+1+7+2+1+8+2+1+9+2+1+10+2+1+11+2+1+12+8</definedName>
    <definedName name="ZA157AB" localSheetId="0">2+1+13+2+1+14+2+1+15+2+1+16+2+1+17+2+1+18+2+1+19+2+1+20+2+1+21+2+1+22+2+1+23+2+1+24+8</definedName>
    <definedName name="ZA157AC" localSheetId="0">2+1+25+2+1+26+2+1+27+2+1+28+2+1+29+2+1+30+2+1+31+2+1+32+2+1+33+2+1+34+2+1+35+2+1+36+8</definedName>
    <definedName name="ZA157AD" localSheetId="0">2+1+37+2+1+38+2+1+39+2+1+40+2+1+41+2+1+42+2+1+43+2+1+44+2+1+45+2+1+46+2+1+47+2+1+48+8</definedName>
    <definedName name="ZA157AE" localSheetId="0">2+1+49+2+1+50+2+1+51+2+1+52+2+1+53+2+1+54+2+1+55+2+1+56+2+1+57+2+1+58+2+1+59+2+1+60+8</definedName>
    <definedName name="ZA157AF" localSheetId="0">2+1+61+2+1+62+2+1+63+2+1+64+2+1+65+2+1+66+2+1+67+2+1+68+2+1+69+2+1+70+2+1+71+9</definedName>
    <definedName name="ZA158AA" localSheetId="0">2+1+1+2+1+2+2+1+3+2+1+4+2+1+5+2+1+6+2+1+7+2+1+8+2+1+9+2+1+10+2+1+11+2+1+12+8</definedName>
    <definedName name="ZA158AB" localSheetId="0">2+1+13+2+1+14+2+1+15+2+1+16+2+1+17+2+1+18+2+1+19+2+1+20+2+1+21+2+1+22+2+1+23+2+1+24+8</definedName>
    <definedName name="ZA158AC" localSheetId="0">2+1+25+2+1+26+2+1+27+2+1+28+2+1+29+2+1+30+2+1+31+2+1+32+2+1+33+2+1+34+2+1+35+2+1+36+8</definedName>
    <definedName name="ZA158AD" localSheetId="0">2+1+37+2+1+38+2+1+39+2+1+40+2+1+41+2+1+42+2+1+43+2+1+44+2+1+45+2+1+46+2+1+47+2+1+48+8</definedName>
    <definedName name="ZA158AE" localSheetId="0">2+1+49+2+1+50+2+1+51+2+1+52+2+1+53+2+1+54+2+1+55+2+1+56+2+1+57+2+1+58+2+1+59+2+1+60+8</definedName>
    <definedName name="ZA158AF" localSheetId="0">2+1+61+2+1+62+2+1+63+2+1+64+2+1+65+2+1+66+2+1+67+2+1+68+2+1+69+2+1+70+2+1+71+9</definedName>
    <definedName name="ZA159AA" localSheetId="0">2+1+1+2+1+2+2+1+3+2+1+4+2+1+5+2+1+6+2+1+7+2+1+8+2+1+9+2+1+10+2+1+11+2+1+12+8</definedName>
    <definedName name="ZA159AB" localSheetId="0">2+1+13+2+1+14+2+1+15+2+1+16+2+1+17+2+1+18+2+1+19+2+1+20+2+1+21+2+1+22+2+1+23+2+1+24+8</definedName>
    <definedName name="ZA159AC" localSheetId="0">2+1+25+2+1+26+2+1+27+2+1+28+2+1+29+2+1+30+2+1+31+2+1+32+2+1+33+2+1+34+2+1+35+2+1+36+8</definedName>
    <definedName name="ZA159AD" localSheetId="0">2+1+37+2+1+38+2+1+39+2+1+40+2+1+41+2+1+42+2+1+43+2+1+44+2+1+45+2+1+46+2+1+47+2+1+48+8</definedName>
    <definedName name="ZA159AE" localSheetId="0">2+1+49+2+1+50+2+1+51+2+1+52+2+1+53+2+1+54+2+1+55+2+1+56+2+1+57+2+1+58+2+1+59+2+1+60+8</definedName>
    <definedName name="ZA159AF" localSheetId="0">2+1+61+2+1+62+2+1+63+2+1+64+2+1+65+2+1+66+2+1+67+2+1+68+2+1+69+2+1+70+2+1+71+9</definedName>
    <definedName name="ZA160AA" localSheetId="0">2+1+1+2+1+2+2+1+3+2+1+4+2+1+5+2+1+6+2+1+7+2+1+8+2+1+9+2+1+10+2+1+11+2+1+12+8</definedName>
    <definedName name="ZA160AB" localSheetId="0">2+1+13+2+1+14+2+1+15+2+1+16+2+1+17+2+1+18+2+1+19+2+1+20+2+1+21+2+1+22+2+1+23+2+1+24+8</definedName>
    <definedName name="ZA160AC" localSheetId="0">2+1+25+2+1+26+2+1+27+2+1+28+2+1+29+2+1+30+2+1+31+2+1+32+2+1+33+2+1+34+2+1+35+2+1+36+8</definedName>
    <definedName name="ZA160AD" localSheetId="0">2+1+37+2+1+38+2+1+39+2+1+40+2+1+41+2+1+42+2+1+43+2+1+44+2+1+45+2+1+46+2+1+47+2+1+48+8</definedName>
    <definedName name="ZA160AE" localSheetId="0">2+1+49+2+1+50+2+1+51+2+1+52+2+1+53+2+1+54+2+1+55+2+1+56+2+1+57+2+1+58+2+1+59+2+1+60+8</definedName>
    <definedName name="ZA160AF" localSheetId="0">2+1+61+2+1+62+2+1+63+2+1+64+2+1+65+2+1+66+2+1+67+2+1+68+2+1+69+2+1+70+2+1+71+9</definedName>
    <definedName name="ZA161AA" localSheetId="0">2+1+1+2+1+2+2+1+3+2+1+4+2+1+5+2+1+6+2+1+7+2+1+8+2+1+9+2+1+10+2+1+11+2+1+12+8</definedName>
    <definedName name="ZA161AB" localSheetId="0">2+1+13+2+1+14+2+1+15+2+1+16+2+1+17+2+1+18+2+1+19+2+1+20+2+1+21+2+1+22+2+1+23+2+1+24+8</definedName>
    <definedName name="ZA161AC" localSheetId="0">2+1+25+2+1+26+2+1+27+2+1+28+2+1+29+2+1+30+2+1+31+2+1+32+2+1+33+2+1+34+2+1+35+2+1+36+8</definedName>
    <definedName name="ZA161AD" localSheetId="0">2+1+37+2+1+38+2+1+39+2+1+40+2+1+41+2+1+42+2+1+43+2+1+44+2+1+45+2+1+46+2+1+47+2+1+48+8</definedName>
    <definedName name="ZA161AE" localSheetId="0">2+1+49+2+1+50+2+1+51+2+1+52+2+1+53+2+1+54+2+1+55+2+1+56+2+1+57+2+1+58+2+1+59+2+1+60+8</definedName>
    <definedName name="ZA161AF" localSheetId="0">2+1+61+2+1+62+2+1+63+2+1+64+2+1+65+2+1+66+2+1+67+2+1+68+2+1+69+2+1+70+2+1+71+9</definedName>
    <definedName name="ZA162AA" localSheetId="0">2+1+1+2+1+2+2+1+3+2+1+4+2+1+5+2+1+6+2+1+7+2+1+8+2+1+9+2+1+10+2+1+11+2+1+12+8</definedName>
    <definedName name="ZA162AB" localSheetId="0">2+1+13+2+1+14+2+1+15+2+1+16+2+1+17+2+1+18+2+1+19+2+1+20+2+1+21+2+1+22+2+1+23+2+1+24+8</definedName>
    <definedName name="ZA162AC" localSheetId="0">2+1+25+2+1+26+2+1+27+2+1+28+2+1+29+2+1+30+2+1+31+2+1+32+2+1+33+2+1+34+2+1+35+2+1+36+8</definedName>
    <definedName name="ZA162AD" localSheetId="0">2+1+37+2+1+38+2+1+39+2+1+40+2+1+41+2+1+42+2+1+43+2+1+44+2+1+45+2+1+46+2+1+47+2+1+48+8</definedName>
    <definedName name="ZA162AE" localSheetId="0">2+1+49+2+1+50+2+1+51+2+1+52+2+1+53+2+1+54+2+1+55+2+1+56+2+1+57+2+1+58+2+1+59+2+1+60+8</definedName>
    <definedName name="ZA162AF" localSheetId="0">2+1+61+2+1+62+2+1+63+2+1+64+2+1+65+2+1+66+2+1+67+2+1+68+2+1+69+2+1+70+2+1+71+9</definedName>
    <definedName name="ZA163AA" localSheetId="0">2+1+1+2+1+2+2+1+3+2+1+4+2+1+5+2+1+6+2+1+7+2+1+8+2+1+9+2+1+10+2+1+11+2+1+12+8</definedName>
    <definedName name="ZA163AB" localSheetId="0">2+1+13+2+1+14+2+1+15+2+1+16+2+1+17+2+1+18+2+1+19+2+1+20+2+1+21+2+1+22+2+1+23+2+1+24+8</definedName>
    <definedName name="ZA163AC" localSheetId="0">2+1+25+2+1+26+2+1+27+2+1+28+2+1+29+2+1+30+2+1+31+2+1+32+2+1+33+2+1+34+2+1+35+2+1+36+8</definedName>
    <definedName name="ZA163AD" localSheetId="0">2+1+37+2+1+38+2+1+39+2+1+40+2+1+41+2+1+42+2+1+43+2+1+44+2+1+45+2+1+46+2+1+47+2+1+48+8</definedName>
    <definedName name="ZA163AE" localSheetId="0">2+1+49+2+1+50+2+1+51+2+1+52+2+1+53+2+1+54+2+1+55+2+1+56+2+1+57+2+1+58+2+1+59+2+1+60+8</definedName>
    <definedName name="ZA163AF" localSheetId="0">2+1+61+2+1+62+2+1+63+2+1+64+2+1+65+2+1+66+2+1+67+2+1+68+2+1+69+2+1+70+2+1+71+9</definedName>
    <definedName name="ZA164AA" localSheetId="0">2+1+1+2+1+2+2+1+3+2+1+4+2+1+5+2+1+6+2+1+7+2+1+8+2+1+9+2+1+10+2+1+11+2+1+12+8</definedName>
    <definedName name="ZA164AB" localSheetId="0">2+1+13+2+1+14+2+1+15+2+1+16+2+1+17+2+1+18+2+1+19+2+1+20+2+1+21+2+1+22+2+1+23+2+1+24+8</definedName>
    <definedName name="ZA164AC" localSheetId="0">2+1+25+2+1+26+2+1+27+2+1+28+2+1+29+2+1+30+2+1+31+2+1+32+2+1+33+2+1+34+2+1+35+2+1+36+8</definedName>
    <definedName name="ZA164AD" localSheetId="0">2+1+37+2+1+38+2+1+39+2+1+40+2+1+41+2+1+42+2+1+43+2+1+44+2+1+45+2+1+46+2+1+47+2+1+48+8</definedName>
    <definedName name="ZA164AE" localSheetId="0">2+1+49+2+1+50+2+1+51+2+1+52+2+1+53+2+1+54+2+1+55+2+1+56+2+1+57+2+1+58+2+1+59+2+1+60+8</definedName>
    <definedName name="ZA164AF" localSheetId="0">2+1+61+2+1+62+2+1+63+2+1+64+2+1+65+2+1+66+2+1+67+2+1+68+2+1+69+2+1+70+2+1+71+9</definedName>
    <definedName name="ZA165AA" localSheetId="0">2+1+1+2+1+2+2+1+3+2+1+4+2+1+5+2+1+6+2+1+7+2+1+8+2+1+9+2+1+10+2+1+11+2+1+12+8</definedName>
    <definedName name="ZA165AB" localSheetId="0">2+1+13+2+1+14+2+1+15+2+1+16+2+1+17+2+1+18+2+1+19+2+1+20+2+1+21+2+1+22+2+1+23+2+1+24+8</definedName>
    <definedName name="ZA165AC" localSheetId="0">2+1+25+2+1+26+2+1+27+2+1+28+2+1+29+2+1+30+2+1+31+2+1+32+2+1+33+2+1+34+2+1+35+2+1+36+8</definedName>
    <definedName name="ZA165AD" localSheetId="0">2+1+37+2+1+38+2+1+39+2+1+40+2+1+41+2+1+42+2+1+43+2+1+44+2+1+45+2+1+46+2+1+47+2+1+48+8</definedName>
    <definedName name="ZA165AE" localSheetId="0">2+1+49+2+1+50+2+1+51+2+1+52+2+1+53+2+1+54+2+1+55+2+1+56+2+1+57+2+1+58+2+1+59+2+1+60+8</definedName>
    <definedName name="ZA165AF" localSheetId="0">2+1+61+2+1+62+2+1+63+2+1+64+2+1+65+2+1+66+2+1+67+2+1+68+2+1+69+2+1+70+2+1+71+9</definedName>
    <definedName name="ZA166AA" localSheetId="0">2+1+1+2+1+2+2+1+3+2+1+4+2+1+5+2+1+6+2+1+7+2+1+8+2+1+9+2+1+10+2+1+11+2+1+12+8</definedName>
    <definedName name="ZA166AB" localSheetId="0">2+1+13+2+1+14+2+1+15+2+1+16+2+1+17+2+1+18+2+1+19+2+1+20+2+1+21+2+1+22+2+1+23+2+1+24+8</definedName>
    <definedName name="ZA166AC" localSheetId="0">2+1+25+2+1+26+2+1+27+2+1+28+2+1+29+2+1+30+2+1+31+2+1+32+2+1+33+2+1+34+2+1+35+2+1+36+8</definedName>
    <definedName name="ZA166AD" localSheetId="0">2+1+37+2+1+38+2+1+39+2+1+40+2+1+41+2+1+42+2+1+43+2+1+44+2+1+45+2+1+46+2+1+47+2+1+48+8</definedName>
    <definedName name="ZA166AE" localSheetId="0">2+1+49+2+1+50+2+1+51+2+1+52+2+1+53+2+1+54+2+1+55+2+1+56+2+1+57+2+1+58+2+1+59+2+1+60+8</definedName>
    <definedName name="ZA166AF" localSheetId="0">2+1+61+2+1+62+2+1+63+2+1+64+2+1+65+2+1+66+2+1+67+2+1+68+2+1+69+2+1+70+2+1+71+9</definedName>
    <definedName name="ZA167AA" localSheetId="0">2+1+1+2+1+2+2+1+3+2+1+4+2+1+5+2+1+6+2+1+7+2+1+8+2+1+9+2+1+10+2+1+11+2+1+12+8</definedName>
    <definedName name="ZA167AB" localSheetId="0">2+1+13+2+1+14+2+1+15+2+1+16+2+1+17+2+1+18+2+1+19+2+1+20+2+1+21+2+1+22+2+1+23+2+1+24+8</definedName>
    <definedName name="ZA167AC" localSheetId="0">2+1+25+2+1+26+2+1+27+2+1+28+2+1+29+2+1+30+2+1+31+2+1+32+2+1+33+2+1+34+2+1+35+2+1+36+8</definedName>
    <definedName name="ZA167AD" localSheetId="0">2+1+37+2+1+38+2+1+39+2+1+40+2+1+41+2+1+42+2+1+43+2+1+44+2+1+45+2+1+46+2+1+47+2+1+48+8</definedName>
    <definedName name="ZA167AE" localSheetId="0">2+1+49+2+1+50+2+1+51+2+1+52+2+1+53+2+1+54+2+1+55+2+1+56+2+1+57+2+1+58+2+1+59+2+1+60+8</definedName>
    <definedName name="ZA167AF" localSheetId="0">2+1+61+2+1+62+2+1+63+2+1+64+2+1+65+2+1+66+2+1+67+2+1+68+2+1+69+2+1+70+2+1+71+9</definedName>
    <definedName name="ZA168AA" localSheetId="0">2+1+1+2+1+2+2+1+3+2+1+4+2+1+5+2+1+6+2+1+7+2+1+8+2+1+9+2+1+10+2+1+11+2+1+12+8</definedName>
    <definedName name="ZA168AB" localSheetId="0">2+1+13+2+1+14+2+1+15+2+1+16+2+1+17+2+1+18+2+1+19+2+1+20+2+1+21+2+1+22+2+1+23+2+1+24+8</definedName>
    <definedName name="ZA168AC" localSheetId="0">2+1+25+2+1+26+2+1+27+2+1+28+2+1+29+2+1+30+2+1+31+2+1+32+2+1+33+2+1+34+2+1+35+2+1+36+8</definedName>
    <definedName name="ZA168AD" localSheetId="0">2+1+37+2+1+38+2+1+39+2+1+40+2+1+41+2+1+42+2+1+43+2+1+44+2+1+45+2+1+46+2+1+47+2+1+48+8</definedName>
    <definedName name="ZA168AE" localSheetId="0">2+1+49+2+1+50+2+1+51+2+1+52+2+1+53+2+1+54+2+1+55+2+1+56+2+1+57+2+1+58+2+1+59+2+1+60+8</definedName>
    <definedName name="ZA168AF" localSheetId="0">2+1+61+2+1+62+2+1+63+2+1+64+2+1+65+2+1+66+2+1+67+2+1+68+2+1+69+2+1+70+2+1+71+9</definedName>
    <definedName name="ZA169AA" localSheetId="0">2+1+1+2+1+2+2+1+3+2+1+4+2+1+5+2+1+6+2+1+7+2+1+8+2+1+9+2+1+10+2+1+11+2+1+12+8</definedName>
    <definedName name="ZA169AB" localSheetId="0">2+1+13+2+1+14+2+1+15+2+1+16+2+1+17+2+1+18+2+1+19+2+1+20+2+1+21+2+1+22+2+1+23+2+1+24+8</definedName>
    <definedName name="ZA169AC" localSheetId="0">2+1+25+2+1+26+2+1+27+2+1+28+2+1+29+2+1+30+2+1+31+2+1+32+2+1+33+2+1+34+2+1+35+2+1+36+8</definedName>
    <definedName name="ZA169AD" localSheetId="0">2+1+37+2+1+38+2+1+39+2+1+40+2+1+41+2+1+42+2+1+43+2+1+44+2+1+45+2+1+46+2+1+47+2+1+48+8</definedName>
    <definedName name="ZA169AE" localSheetId="0">2+1+49+2+1+50+2+1+51+2+1+52+2+1+53+2+1+54+2+1+55+2+1+56+2+1+57+2+1+58+2+1+59+2+1+60+8</definedName>
    <definedName name="ZA169AF" localSheetId="0">2+1+61+2+1+62+2+1+63+2+1+64+2+1+65+2+1+66+2+1+67+2+1+68+2+1+69+2+1+70+2+1+71+9</definedName>
    <definedName name="ZA170AA" localSheetId="0">2+1+1+2+1+2+2+1+3+2+1+4+2+1+5+2+1+6+2+1+7+2+1+8+2+1+9+2+1+10+2+1+11+2+1+12+8</definedName>
    <definedName name="ZA170AB" localSheetId="0">2+1+13+2+1+14+2+1+15+2+1+16+2+1+17+2+1+18+2+1+19+2+1+20+2+1+21+2+1+22+2+1+23+2+1+24+8</definedName>
    <definedName name="ZA170AC" localSheetId="0">2+1+25+2+1+26+2+1+27+2+1+28+2+1+29+2+1+30+2+1+31+2+1+32+2+1+33+2+1+34+2+1+35+2+1+36+8</definedName>
    <definedName name="ZA170AD" localSheetId="0">2+1+37+2+1+38+2+1+39+2+1+40+2+1+41+2+1+42+2+1+43+2+1+44+2+1+45+2+1+46+2+1+47+2+1+48+8</definedName>
    <definedName name="ZA170AE" localSheetId="0">2+1+49+2+1+50+2+1+51+2+1+52+2+1+53+2+1+54+2+1+55+2+1+56+2+1+57+2+1+58+2+1+59+2+1+60+8</definedName>
    <definedName name="ZA170AF" localSheetId="0">2+1+61+2+1+62+2+1+63+2+1+64+2+1+65+2+1+66+2+1+67+2+1+68+2+1+69+2+1+70+2+1+71+9</definedName>
  </definedNames>
  <calcPr calcId="171027" calcMode="manual"/>
</workbook>
</file>

<file path=xl/calcChain.xml><?xml version="1.0" encoding="utf-8"?>
<calcChain xmlns="http://schemas.openxmlformats.org/spreadsheetml/2006/main">
  <c r="E79" i="1" l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J16" i="1" s="1"/>
  <c r="E9" i="1"/>
  <c r="D9" i="1"/>
  <c r="I16" i="1"/>
  <c r="I15" i="1"/>
  <c r="I14" i="1"/>
  <c r="J15" i="1" l="1"/>
  <c r="J14" i="1"/>
</calcChain>
</file>

<file path=xl/sharedStrings.xml><?xml version="1.0" encoding="utf-8"?>
<sst xmlns="http://schemas.openxmlformats.org/spreadsheetml/2006/main" count="17" uniqueCount="14">
  <si>
    <t>Independent variable X</t>
  </si>
  <si>
    <t>Dependent Variable Y</t>
  </si>
  <si>
    <t>Data</t>
  </si>
  <si>
    <t>Bootstrap</t>
  </si>
  <si>
    <t>Index</t>
  </si>
  <si>
    <t>Regression parameter estimates</t>
  </si>
  <si>
    <r>
      <t>Y=Normal(m*X+c,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</si>
  <si>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</t>
  </si>
  <si>
    <t>c</t>
  </si>
  <si>
    <t>s</t>
  </si>
  <si>
    <t>Original</t>
  </si>
  <si>
    <t>Parameter</t>
  </si>
  <si>
    <t>Regression Bootstrap X Y random using VLOOKUP</t>
  </si>
  <si>
    <r>
      <t>Problem:</t>
    </r>
    <r>
      <rPr>
        <sz val="10"/>
        <rFont val="Times New Roman"/>
        <family val="1"/>
      </rPr>
      <t xml:space="preserve"> Regression Bootstrap X Y random using VLOOKUP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</si>
</sst>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1" xfId="0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7" fillId="4" borderId="14" xfId="0" applyFont="1" applyFill="1" applyBorder="1" applyAlignment="1">
      <alignment horizontal="left" vertical="distributed" wrapText="1"/>
    </xf>
    <xf numFmtId="0" fontId="7" fillId="4" borderId="15" xfId="0" applyFont="1" applyFill="1" applyBorder="1" applyAlignment="1">
      <alignment horizontal="left" vertical="distributed" wrapText="1"/>
    </xf>
    <xf numFmtId="0" fontId="7" fillId="4" borderId="16" xfId="0" applyFont="1" applyFill="1" applyBorder="1" applyAlignment="1">
      <alignment horizontal="left" vertical="distributed" wrapText="1"/>
    </xf>
    <xf numFmtId="0" fontId="7" fillId="4" borderId="17" xfId="0" applyFont="1" applyFill="1" applyBorder="1" applyAlignment="1">
      <alignment horizontal="left" vertical="distributed" wrapText="1"/>
    </xf>
    <xf numFmtId="0" fontId="7" fillId="4" borderId="18" xfId="0" applyFont="1" applyFill="1" applyBorder="1" applyAlignment="1">
      <alignment horizontal="left" vertical="distributed" wrapText="1"/>
    </xf>
    <xf numFmtId="0" fontId="7" fillId="4" borderId="19" xfId="0" applyFont="1" applyFill="1" applyBorder="1" applyAlignment="1">
      <alignment horizontal="left" vertical="distributed" wrapText="1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</a:t>
            </a:r>
          </a:p>
        </c:rich>
      </c:tx>
      <c:layout>
        <c:manualLayout>
          <c:xMode val="edge"/>
          <c:yMode val="edge"/>
          <c:x val="0.42171189979123175"/>
          <c:y val="3.4810126582278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9937369519833"/>
          <c:y val="0.12341791222358371"/>
          <c:w val="0.81837160751565763"/>
          <c:h val="0.677216236303767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6-402B-A543-1FBB8BCA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4336"/>
        <c:axId val="1"/>
      </c:scatterChart>
      <c:valAx>
        <c:axId val="585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918580375782881"/>
              <c:y val="0.88607727831489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27215223097112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254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Bootstrap</a:t>
            </a:r>
          </a:p>
        </c:rich>
      </c:tx>
      <c:layout>
        <c:manualLayout>
          <c:xMode val="edge"/>
          <c:yMode val="edge"/>
          <c:x val="0.35000065616797904"/>
          <c:y val="3.4700315457413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94217314082"/>
          <c:y val="0.12618296529968454"/>
          <c:w val="0.81875166575452829"/>
          <c:h val="0.6750788643533123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B-48FC-8CEF-665EDC14A638}"/>
            </c:ext>
          </c:extLst>
        </c:ser>
        <c:ser>
          <c:idx val="1"/>
          <c:order val="1"/>
          <c:tx>
            <c:v>Bootstrap replicate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Model!$D$9:$D$79</c:f>
              <c:numCache>
                <c:formatCode>General</c:formatCode>
                <c:ptCount val="71"/>
                <c:pt idx="0">
                  <c:v>3.7</c:v>
                </c:pt>
                <c:pt idx="1">
                  <c:v>27.8</c:v>
                </c:pt>
                <c:pt idx="2">
                  <c:v>5.38</c:v>
                </c:pt>
                <c:pt idx="3">
                  <c:v>23.71</c:v>
                </c:pt>
                <c:pt idx="4">
                  <c:v>6.39</c:v>
                </c:pt>
                <c:pt idx="5">
                  <c:v>4.18</c:v>
                </c:pt>
                <c:pt idx="6">
                  <c:v>5.55</c:v>
                </c:pt>
                <c:pt idx="7">
                  <c:v>41.89</c:v>
                </c:pt>
                <c:pt idx="8">
                  <c:v>16.329999999999998</c:v>
                </c:pt>
                <c:pt idx="9">
                  <c:v>6.04</c:v>
                </c:pt>
                <c:pt idx="10">
                  <c:v>8.85</c:v>
                </c:pt>
                <c:pt idx="11">
                  <c:v>16.72</c:v>
                </c:pt>
                <c:pt idx="12">
                  <c:v>8.85</c:v>
                </c:pt>
                <c:pt idx="13">
                  <c:v>3.7</c:v>
                </c:pt>
                <c:pt idx="14">
                  <c:v>7.15</c:v>
                </c:pt>
                <c:pt idx="15">
                  <c:v>32.65</c:v>
                </c:pt>
                <c:pt idx="16">
                  <c:v>6.09</c:v>
                </c:pt>
                <c:pt idx="17">
                  <c:v>9.0500000000000007</c:v>
                </c:pt>
                <c:pt idx="18">
                  <c:v>10.96</c:v>
                </c:pt>
                <c:pt idx="19">
                  <c:v>11.86</c:v>
                </c:pt>
                <c:pt idx="20">
                  <c:v>44.44</c:v>
                </c:pt>
                <c:pt idx="21">
                  <c:v>10.8</c:v>
                </c:pt>
                <c:pt idx="22">
                  <c:v>3.89</c:v>
                </c:pt>
                <c:pt idx="23">
                  <c:v>6.85</c:v>
                </c:pt>
                <c:pt idx="24">
                  <c:v>8.8699999999999992</c:v>
                </c:pt>
                <c:pt idx="25">
                  <c:v>13.49</c:v>
                </c:pt>
                <c:pt idx="26">
                  <c:v>6.65</c:v>
                </c:pt>
                <c:pt idx="27">
                  <c:v>8.15</c:v>
                </c:pt>
                <c:pt idx="28">
                  <c:v>44.44</c:v>
                </c:pt>
                <c:pt idx="29">
                  <c:v>32.65</c:v>
                </c:pt>
                <c:pt idx="30">
                  <c:v>17.18</c:v>
                </c:pt>
                <c:pt idx="31">
                  <c:v>5.81</c:v>
                </c:pt>
                <c:pt idx="32">
                  <c:v>11.55</c:v>
                </c:pt>
                <c:pt idx="33">
                  <c:v>41.65</c:v>
                </c:pt>
                <c:pt idx="34">
                  <c:v>9.0500000000000007</c:v>
                </c:pt>
                <c:pt idx="35">
                  <c:v>14.25</c:v>
                </c:pt>
                <c:pt idx="36">
                  <c:v>27.8</c:v>
                </c:pt>
                <c:pt idx="37">
                  <c:v>28.78</c:v>
                </c:pt>
                <c:pt idx="38">
                  <c:v>5.59</c:v>
                </c:pt>
                <c:pt idx="39">
                  <c:v>5.38</c:v>
                </c:pt>
                <c:pt idx="40">
                  <c:v>7.08</c:v>
                </c:pt>
                <c:pt idx="41">
                  <c:v>5.55</c:v>
                </c:pt>
                <c:pt idx="42">
                  <c:v>11.86</c:v>
                </c:pt>
                <c:pt idx="43">
                  <c:v>41.89</c:v>
                </c:pt>
                <c:pt idx="44">
                  <c:v>11.61</c:v>
                </c:pt>
                <c:pt idx="45">
                  <c:v>4.13</c:v>
                </c:pt>
                <c:pt idx="46">
                  <c:v>8.15</c:v>
                </c:pt>
                <c:pt idx="47">
                  <c:v>9.0500000000000007</c:v>
                </c:pt>
                <c:pt idx="48">
                  <c:v>41.89</c:v>
                </c:pt>
                <c:pt idx="49">
                  <c:v>6.04</c:v>
                </c:pt>
                <c:pt idx="50">
                  <c:v>10.8</c:v>
                </c:pt>
                <c:pt idx="51">
                  <c:v>11.5</c:v>
                </c:pt>
                <c:pt idx="52">
                  <c:v>8.85</c:v>
                </c:pt>
                <c:pt idx="53">
                  <c:v>41.65</c:v>
                </c:pt>
                <c:pt idx="54">
                  <c:v>9.0500000000000007</c:v>
                </c:pt>
                <c:pt idx="55">
                  <c:v>7.73</c:v>
                </c:pt>
                <c:pt idx="56">
                  <c:v>4.18</c:v>
                </c:pt>
                <c:pt idx="57">
                  <c:v>23.04</c:v>
                </c:pt>
                <c:pt idx="58">
                  <c:v>15.86</c:v>
                </c:pt>
                <c:pt idx="59">
                  <c:v>8.15</c:v>
                </c:pt>
                <c:pt idx="60">
                  <c:v>3.81</c:v>
                </c:pt>
                <c:pt idx="61">
                  <c:v>15.85</c:v>
                </c:pt>
                <c:pt idx="62">
                  <c:v>14.02</c:v>
                </c:pt>
                <c:pt idx="63">
                  <c:v>10.8</c:v>
                </c:pt>
                <c:pt idx="64">
                  <c:v>6.65</c:v>
                </c:pt>
                <c:pt idx="65">
                  <c:v>17.18</c:v>
                </c:pt>
                <c:pt idx="66">
                  <c:v>16.329999999999998</c:v>
                </c:pt>
                <c:pt idx="67">
                  <c:v>4.18</c:v>
                </c:pt>
                <c:pt idx="68">
                  <c:v>14.57</c:v>
                </c:pt>
                <c:pt idx="69">
                  <c:v>5.38</c:v>
                </c:pt>
                <c:pt idx="70">
                  <c:v>14.02</c:v>
                </c:pt>
              </c:numCache>
            </c:numRef>
          </c:xVal>
          <c:yVal>
            <c:numRef>
              <c:f>Model!$E$9:$E$79</c:f>
              <c:numCache>
                <c:formatCode>General</c:formatCode>
                <c:ptCount val="71"/>
                <c:pt idx="0">
                  <c:v>29.95</c:v>
                </c:pt>
                <c:pt idx="1">
                  <c:v>107.06</c:v>
                </c:pt>
                <c:pt idx="2">
                  <c:v>36.68</c:v>
                </c:pt>
                <c:pt idx="3">
                  <c:v>103.77</c:v>
                </c:pt>
                <c:pt idx="4">
                  <c:v>57.23</c:v>
                </c:pt>
                <c:pt idx="5">
                  <c:v>46.58</c:v>
                </c:pt>
                <c:pt idx="6">
                  <c:v>39.380000000000003</c:v>
                </c:pt>
                <c:pt idx="7">
                  <c:v>147.33000000000001</c:v>
                </c:pt>
                <c:pt idx="8">
                  <c:v>75.62</c:v>
                </c:pt>
                <c:pt idx="9">
                  <c:v>40.11</c:v>
                </c:pt>
                <c:pt idx="10">
                  <c:v>54.81</c:v>
                </c:pt>
                <c:pt idx="11">
                  <c:v>78</c:v>
                </c:pt>
                <c:pt idx="12">
                  <c:v>54.81</c:v>
                </c:pt>
                <c:pt idx="13">
                  <c:v>29.95</c:v>
                </c:pt>
                <c:pt idx="14">
                  <c:v>43.1</c:v>
                </c:pt>
                <c:pt idx="15">
                  <c:v>132.6</c:v>
                </c:pt>
                <c:pt idx="16">
                  <c:v>38.21</c:v>
                </c:pt>
                <c:pt idx="17">
                  <c:v>41.57</c:v>
                </c:pt>
                <c:pt idx="18">
                  <c:v>78.83</c:v>
                </c:pt>
                <c:pt idx="19">
                  <c:v>77.19</c:v>
                </c:pt>
                <c:pt idx="20">
                  <c:v>154.13</c:v>
                </c:pt>
                <c:pt idx="21">
                  <c:v>58.81</c:v>
                </c:pt>
                <c:pt idx="22">
                  <c:v>36.11</c:v>
                </c:pt>
                <c:pt idx="23">
                  <c:v>37.4</c:v>
                </c:pt>
                <c:pt idx="24">
                  <c:v>27.37</c:v>
                </c:pt>
                <c:pt idx="25">
                  <c:v>94.72</c:v>
                </c:pt>
                <c:pt idx="26">
                  <c:v>32.51</c:v>
                </c:pt>
                <c:pt idx="27">
                  <c:v>54.14</c:v>
                </c:pt>
                <c:pt idx="28">
                  <c:v>154.13</c:v>
                </c:pt>
                <c:pt idx="29">
                  <c:v>132.6</c:v>
                </c:pt>
                <c:pt idx="30">
                  <c:v>86.37</c:v>
                </c:pt>
                <c:pt idx="31">
                  <c:v>42.45</c:v>
                </c:pt>
                <c:pt idx="32">
                  <c:v>56.2</c:v>
                </c:pt>
                <c:pt idx="33">
                  <c:v>128.37</c:v>
                </c:pt>
                <c:pt idx="34">
                  <c:v>41.57</c:v>
                </c:pt>
                <c:pt idx="35">
                  <c:v>73.27</c:v>
                </c:pt>
                <c:pt idx="36">
                  <c:v>107.06</c:v>
                </c:pt>
                <c:pt idx="37">
                  <c:v>96.22</c:v>
                </c:pt>
                <c:pt idx="38">
                  <c:v>48.8</c:v>
                </c:pt>
                <c:pt idx="39">
                  <c:v>36.68</c:v>
                </c:pt>
                <c:pt idx="40">
                  <c:v>53.04</c:v>
                </c:pt>
                <c:pt idx="41">
                  <c:v>39.380000000000003</c:v>
                </c:pt>
                <c:pt idx="42">
                  <c:v>77.19</c:v>
                </c:pt>
                <c:pt idx="43">
                  <c:v>147.33000000000001</c:v>
                </c:pt>
                <c:pt idx="44">
                  <c:v>62.81</c:v>
                </c:pt>
                <c:pt idx="45">
                  <c:v>35.29</c:v>
                </c:pt>
                <c:pt idx="46">
                  <c:v>54.14</c:v>
                </c:pt>
                <c:pt idx="47">
                  <c:v>41.57</c:v>
                </c:pt>
                <c:pt idx="48">
                  <c:v>147.33000000000001</c:v>
                </c:pt>
                <c:pt idx="49">
                  <c:v>40.11</c:v>
                </c:pt>
                <c:pt idx="50">
                  <c:v>58.81</c:v>
                </c:pt>
                <c:pt idx="51">
                  <c:v>57.64</c:v>
                </c:pt>
                <c:pt idx="52">
                  <c:v>54.81</c:v>
                </c:pt>
                <c:pt idx="53">
                  <c:v>128.37</c:v>
                </c:pt>
                <c:pt idx="54">
                  <c:v>41.57</c:v>
                </c:pt>
                <c:pt idx="55">
                  <c:v>49.06</c:v>
                </c:pt>
                <c:pt idx="56">
                  <c:v>46.58</c:v>
                </c:pt>
                <c:pt idx="57">
                  <c:v>94.16</c:v>
                </c:pt>
                <c:pt idx="58">
                  <c:v>74.3</c:v>
                </c:pt>
                <c:pt idx="59">
                  <c:v>54.14</c:v>
                </c:pt>
                <c:pt idx="60">
                  <c:v>31.22</c:v>
                </c:pt>
                <c:pt idx="61">
                  <c:v>89.55</c:v>
                </c:pt>
                <c:pt idx="62">
                  <c:v>77.28</c:v>
                </c:pt>
                <c:pt idx="63">
                  <c:v>58.81</c:v>
                </c:pt>
                <c:pt idx="64">
                  <c:v>32.51</c:v>
                </c:pt>
                <c:pt idx="65">
                  <c:v>86.37</c:v>
                </c:pt>
                <c:pt idx="66">
                  <c:v>75.62</c:v>
                </c:pt>
                <c:pt idx="67">
                  <c:v>46.58</c:v>
                </c:pt>
                <c:pt idx="68">
                  <c:v>64.819999999999993</c:v>
                </c:pt>
                <c:pt idx="69">
                  <c:v>36.68</c:v>
                </c:pt>
                <c:pt idx="70">
                  <c:v>77.28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B-48FC-8CEF-665EDC14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6304"/>
        <c:axId val="1"/>
      </c:scatterChart>
      <c:valAx>
        <c:axId val="58525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33420822397198"/>
              <c:y val="0.88643533123028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7444794952681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2563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472247135500468"/>
          <c:y val="0.64163359053778224"/>
          <c:w val="0.22777785501364983"/>
          <c:h val="0.126609972714813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regression</a:t>
            </a:r>
          </a:p>
        </c:rich>
      </c:tx>
      <c:layout>
        <c:manualLayout>
          <c:xMode val="edge"/>
          <c:yMode val="edge"/>
          <c:x val="0.3451147816502147"/>
          <c:y val="3.4591194968553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12264188606121652"/>
          <c:w val="0.81704864646472852"/>
          <c:h val="0.67924736895443005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[0]!OriginalTrend</c:f>
              <c:numCache>
                <c:formatCode>General</c:formatCode>
                <c:ptCount val="10"/>
                <c:pt idx="0">
                  <c:v>29.991432145058546</c:v>
                </c:pt>
                <c:pt idx="1">
                  <c:v>44.941930477750191</c:v>
                </c:pt>
                <c:pt idx="2">
                  <c:v>59.892428810441842</c:v>
                </c:pt>
                <c:pt idx="3">
                  <c:v>74.842927143133494</c:v>
                </c:pt>
                <c:pt idx="4">
                  <c:v>89.793425475825146</c:v>
                </c:pt>
                <c:pt idx="5">
                  <c:v>104.74392380851678</c:v>
                </c:pt>
                <c:pt idx="6">
                  <c:v>119.69442214120843</c:v>
                </c:pt>
                <c:pt idx="7">
                  <c:v>134.64492047390007</c:v>
                </c:pt>
                <c:pt idx="8">
                  <c:v>149.59541880659174</c:v>
                </c:pt>
                <c:pt idx="9">
                  <c:v>164.54591713928335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E-497B-A744-34E4ED79D276}"/>
            </c:ext>
          </c:extLst>
        </c:ser>
        <c:ser>
          <c:idx val="1"/>
          <c:order val="1"/>
          <c:tx>
            <c:v>Regression line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E-497B-A744-34E4ED79D276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[0]!OriginalLow</c:f>
              <c:numCache>
                <c:formatCode>General</c:formatCode>
                <c:ptCount val="10"/>
                <c:pt idx="0">
                  <c:v>17.496475778060727</c:v>
                </c:pt>
                <c:pt idx="1">
                  <c:v>32.446974110752372</c:v>
                </c:pt>
                <c:pt idx="2">
                  <c:v>47.397472443444023</c:v>
                </c:pt>
                <c:pt idx="3">
                  <c:v>62.347970776135675</c:v>
                </c:pt>
                <c:pt idx="4">
                  <c:v>77.298469108827334</c:v>
                </c:pt>
                <c:pt idx="5">
                  <c:v>92.248967441518971</c:v>
                </c:pt>
                <c:pt idx="6">
                  <c:v>107.19946577421062</c:v>
                </c:pt>
                <c:pt idx="7">
                  <c:v>122.14996410690226</c:v>
                </c:pt>
                <c:pt idx="8">
                  <c:v>137.10046243959391</c:v>
                </c:pt>
                <c:pt idx="9">
                  <c:v>152.05096077228552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E-497B-A744-34E4ED79D276}"/>
            </c:ext>
          </c:extLst>
        </c:ser>
        <c:ser>
          <c:idx val="3"/>
          <c:order val="3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[0]!OriginalHigh</c:f>
              <c:numCache>
                <c:formatCode>General</c:formatCode>
                <c:ptCount val="10"/>
                <c:pt idx="0">
                  <c:v>42.486388512056365</c:v>
                </c:pt>
                <c:pt idx="1">
                  <c:v>57.43688684474801</c:v>
                </c:pt>
                <c:pt idx="2">
                  <c:v>72.387385177439654</c:v>
                </c:pt>
                <c:pt idx="3">
                  <c:v>87.337883510131306</c:v>
                </c:pt>
                <c:pt idx="4">
                  <c:v>102.28838184282296</c:v>
                </c:pt>
                <c:pt idx="5">
                  <c:v>117.23888017551459</c:v>
                </c:pt>
                <c:pt idx="6">
                  <c:v>132.18937850820626</c:v>
                </c:pt>
                <c:pt idx="7">
                  <c:v>147.1398768408979</c:v>
                </c:pt>
                <c:pt idx="8">
                  <c:v>162.09037517358956</c:v>
                </c:pt>
                <c:pt idx="9">
                  <c:v>177.04087350628117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E-497B-A744-34E4ED79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45928"/>
        <c:axId val="1"/>
      </c:scatterChart>
      <c:valAx>
        <c:axId val="58234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748484402027707"/>
              <c:y val="0.8867950940094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264033264033266E-2"/>
              <c:y val="0.2735858961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459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7174583379687414"/>
          <c:y val="0.56383066587641162"/>
          <c:w val="0.27146841943131406"/>
          <c:h val="0.18510667143867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Bootstrap + regression</a:t>
            </a:r>
          </a:p>
        </c:rich>
      </c:tx>
      <c:layout>
        <c:manualLayout>
          <c:xMode val="edge"/>
          <c:yMode val="edge"/>
          <c:x val="0.36099585062240663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477178423236"/>
          <c:y val="0.12539204146264182"/>
          <c:w val="0.81742738589211617"/>
          <c:h val="0.67711702389826589"/>
        </c:manualLayout>
      </c:layout>
      <c:scatterChart>
        <c:scatterStyle val="lineMarker"/>
        <c:varyColors val="0"/>
        <c:ser>
          <c:idx val="0"/>
          <c:order val="0"/>
          <c:tx>
            <c:v>Regression line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[0]!BootTrend</c:f>
              <c:numCache>
                <c:formatCode>General</c:formatCode>
                <c:ptCount val="10"/>
                <c:pt idx="0">
                  <c:v>31.684112654776456</c:v>
                </c:pt>
                <c:pt idx="1">
                  <c:v>46.227332223343502</c:v>
                </c:pt>
                <c:pt idx="2">
                  <c:v>60.770551791910549</c:v>
                </c:pt>
                <c:pt idx="3">
                  <c:v>75.313771360477602</c:v>
                </c:pt>
                <c:pt idx="4">
                  <c:v>89.856990929044656</c:v>
                </c:pt>
                <c:pt idx="5">
                  <c:v>104.40021049761168</c:v>
                </c:pt>
                <c:pt idx="6">
                  <c:v>118.94343006617873</c:v>
                </c:pt>
                <c:pt idx="7">
                  <c:v>133.48664963474579</c:v>
                </c:pt>
                <c:pt idx="8">
                  <c:v>148.02986920331281</c:v>
                </c:pt>
                <c:pt idx="9">
                  <c:v>162.57308877187987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5-4A51-84BE-02FF4A385AD7}"/>
            </c:ext>
          </c:extLst>
        </c:ser>
        <c:ser>
          <c:idx val="1"/>
          <c:order val="1"/>
          <c:tx>
            <c:v>Bootstrap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[0]!Xboot</c:f>
              <c:numCache>
                <c:formatCode>General</c:formatCode>
                <c:ptCount val="71"/>
                <c:pt idx="0">
                  <c:v>3.7</c:v>
                </c:pt>
                <c:pt idx="1">
                  <c:v>27.8</c:v>
                </c:pt>
                <c:pt idx="2">
                  <c:v>5.38</c:v>
                </c:pt>
                <c:pt idx="3">
                  <c:v>23.71</c:v>
                </c:pt>
                <c:pt idx="4">
                  <c:v>6.39</c:v>
                </c:pt>
                <c:pt idx="5">
                  <c:v>4.18</c:v>
                </c:pt>
                <c:pt idx="6">
                  <c:v>5.55</c:v>
                </c:pt>
                <c:pt idx="7">
                  <c:v>41.89</c:v>
                </c:pt>
                <c:pt idx="8">
                  <c:v>16.329999999999998</c:v>
                </c:pt>
                <c:pt idx="9">
                  <c:v>6.04</c:v>
                </c:pt>
                <c:pt idx="10">
                  <c:v>8.85</c:v>
                </c:pt>
                <c:pt idx="11">
                  <c:v>16.72</c:v>
                </c:pt>
                <c:pt idx="12">
                  <c:v>8.85</c:v>
                </c:pt>
                <c:pt idx="13">
                  <c:v>3.7</c:v>
                </c:pt>
                <c:pt idx="14">
                  <c:v>7.15</c:v>
                </c:pt>
                <c:pt idx="15">
                  <c:v>32.65</c:v>
                </c:pt>
                <c:pt idx="16">
                  <c:v>6.09</c:v>
                </c:pt>
                <c:pt idx="17">
                  <c:v>9.0500000000000007</c:v>
                </c:pt>
                <c:pt idx="18">
                  <c:v>10.96</c:v>
                </c:pt>
                <c:pt idx="19">
                  <c:v>11.86</c:v>
                </c:pt>
                <c:pt idx="20">
                  <c:v>44.44</c:v>
                </c:pt>
                <c:pt idx="21">
                  <c:v>10.8</c:v>
                </c:pt>
                <c:pt idx="22">
                  <c:v>3.89</c:v>
                </c:pt>
                <c:pt idx="23">
                  <c:v>6.85</c:v>
                </c:pt>
                <c:pt idx="24">
                  <c:v>8.8699999999999992</c:v>
                </c:pt>
                <c:pt idx="25">
                  <c:v>13.49</c:v>
                </c:pt>
                <c:pt idx="26">
                  <c:v>6.65</c:v>
                </c:pt>
                <c:pt idx="27">
                  <c:v>8.15</c:v>
                </c:pt>
                <c:pt idx="28">
                  <c:v>44.44</c:v>
                </c:pt>
                <c:pt idx="29">
                  <c:v>32.65</c:v>
                </c:pt>
                <c:pt idx="30">
                  <c:v>17.18</c:v>
                </c:pt>
                <c:pt idx="31">
                  <c:v>5.81</c:v>
                </c:pt>
                <c:pt idx="32">
                  <c:v>11.55</c:v>
                </c:pt>
                <c:pt idx="33">
                  <c:v>41.65</c:v>
                </c:pt>
                <c:pt idx="34">
                  <c:v>9.0500000000000007</c:v>
                </c:pt>
                <c:pt idx="35">
                  <c:v>14.25</c:v>
                </c:pt>
                <c:pt idx="36">
                  <c:v>27.8</c:v>
                </c:pt>
                <c:pt idx="37">
                  <c:v>28.78</c:v>
                </c:pt>
                <c:pt idx="38">
                  <c:v>5.59</c:v>
                </c:pt>
                <c:pt idx="39">
                  <c:v>5.38</c:v>
                </c:pt>
                <c:pt idx="40">
                  <c:v>7.08</c:v>
                </c:pt>
                <c:pt idx="41">
                  <c:v>5.55</c:v>
                </c:pt>
                <c:pt idx="42">
                  <c:v>11.86</c:v>
                </c:pt>
                <c:pt idx="43">
                  <c:v>41.89</c:v>
                </c:pt>
                <c:pt idx="44">
                  <c:v>11.61</c:v>
                </c:pt>
                <c:pt idx="45">
                  <c:v>4.13</c:v>
                </c:pt>
                <c:pt idx="46">
                  <c:v>8.15</c:v>
                </c:pt>
                <c:pt idx="47">
                  <c:v>9.0500000000000007</c:v>
                </c:pt>
                <c:pt idx="48">
                  <c:v>41.89</c:v>
                </c:pt>
                <c:pt idx="49">
                  <c:v>6.04</c:v>
                </c:pt>
                <c:pt idx="50">
                  <c:v>10.8</c:v>
                </c:pt>
                <c:pt idx="51">
                  <c:v>11.5</c:v>
                </c:pt>
                <c:pt idx="52">
                  <c:v>8.85</c:v>
                </c:pt>
                <c:pt idx="53">
                  <c:v>41.65</c:v>
                </c:pt>
                <c:pt idx="54">
                  <c:v>9.0500000000000007</c:v>
                </c:pt>
                <c:pt idx="55">
                  <c:v>7.73</c:v>
                </c:pt>
                <c:pt idx="56">
                  <c:v>4.18</c:v>
                </c:pt>
                <c:pt idx="57">
                  <c:v>23.04</c:v>
                </c:pt>
                <c:pt idx="58">
                  <c:v>15.86</c:v>
                </c:pt>
                <c:pt idx="59">
                  <c:v>8.15</c:v>
                </c:pt>
                <c:pt idx="60">
                  <c:v>3.81</c:v>
                </c:pt>
                <c:pt idx="61">
                  <c:v>15.85</c:v>
                </c:pt>
                <c:pt idx="62">
                  <c:v>14.02</c:v>
                </c:pt>
                <c:pt idx="63">
                  <c:v>10.8</c:v>
                </c:pt>
                <c:pt idx="64">
                  <c:v>6.65</c:v>
                </c:pt>
                <c:pt idx="65">
                  <c:v>17.18</c:v>
                </c:pt>
                <c:pt idx="66">
                  <c:v>16.329999999999998</c:v>
                </c:pt>
                <c:pt idx="67">
                  <c:v>4.18</c:v>
                </c:pt>
                <c:pt idx="68">
                  <c:v>14.57</c:v>
                </c:pt>
                <c:pt idx="69">
                  <c:v>5.38</c:v>
                </c:pt>
                <c:pt idx="70">
                  <c:v>14.02</c:v>
                </c:pt>
              </c:numCache>
            </c:numRef>
          </c:xVal>
          <c:yVal>
            <c:numRef>
              <c:f>[0]!Yboot</c:f>
              <c:numCache>
                <c:formatCode>General</c:formatCode>
                <c:ptCount val="71"/>
                <c:pt idx="0">
                  <c:v>29.95</c:v>
                </c:pt>
                <c:pt idx="1">
                  <c:v>107.06</c:v>
                </c:pt>
                <c:pt idx="2">
                  <c:v>36.68</c:v>
                </c:pt>
                <c:pt idx="3">
                  <c:v>103.77</c:v>
                </c:pt>
                <c:pt idx="4">
                  <c:v>57.23</c:v>
                </c:pt>
                <c:pt idx="5">
                  <c:v>46.58</c:v>
                </c:pt>
                <c:pt idx="6">
                  <c:v>39.380000000000003</c:v>
                </c:pt>
                <c:pt idx="7">
                  <c:v>147.33000000000001</c:v>
                </c:pt>
                <c:pt idx="8">
                  <c:v>75.62</c:v>
                </c:pt>
                <c:pt idx="9">
                  <c:v>40.11</c:v>
                </c:pt>
                <c:pt idx="10">
                  <c:v>54.81</c:v>
                </c:pt>
                <c:pt idx="11">
                  <c:v>78</c:v>
                </c:pt>
                <c:pt idx="12">
                  <c:v>54.81</c:v>
                </c:pt>
                <c:pt idx="13">
                  <c:v>29.95</c:v>
                </c:pt>
                <c:pt idx="14">
                  <c:v>43.1</c:v>
                </c:pt>
                <c:pt idx="15">
                  <c:v>132.6</c:v>
                </c:pt>
                <c:pt idx="16">
                  <c:v>38.21</c:v>
                </c:pt>
                <c:pt idx="17">
                  <c:v>41.57</c:v>
                </c:pt>
                <c:pt idx="18">
                  <c:v>78.83</c:v>
                </c:pt>
                <c:pt idx="19">
                  <c:v>77.19</c:v>
                </c:pt>
                <c:pt idx="20">
                  <c:v>154.13</c:v>
                </c:pt>
                <c:pt idx="21">
                  <c:v>58.81</c:v>
                </c:pt>
                <c:pt idx="22">
                  <c:v>36.11</c:v>
                </c:pt>
                <c:pt idx="23">
                  <c:v>37.4</c:v>
                </c:pt>
                <c:pt idx="24">
                  <c:v>27.37</c:v>
                </c:pt>
                <c:pt idx="25">
                  <c:v>94.72</c:v>
                </c:pt>
                <c:pt idx="26">
                  <c:v>32.51</c:v>
                </c:pt>
                <c:pt idx="27">
                  <c:v>54.14</c:v>
                </c:pt>
                <c:pt idx="28">
                  <c:v>154.13</c:v>
                </c:pt>
                <c:pt idx="29">
                  <c:v>132.6</c:v>
                </c:pt>
                <c:pt idx="30">
                  <c:v>86.37</c:v>
                </c:pt>
                <c:pt idx="31">
                  <c:v>42.45</c:v>
                </c:pt>
                <c:pt idx="32">
                  <c:v>56.2</c:v>
                </c:pt>
                <c:pt idx="33">
                  <c:v>128.37</c:v>
                </c:pt>
                <c:pt idx="34">
                  <c:v>41.57</c:v>
                </c:pt>
                <c:pt idx="35">
                  <c:v>73.27</c:v>
                </c:pt>
                <c:pt idx="36">
                  <c:v>107.06</c:v>
                </c:pt>
                <c:pt idx="37">
                  <c:v>96.22</c:v>
                </c:pt>
                <c:pt idx="38">
                  <c:v>48.8</c:v>
                </c:pt>
                <c:pt idx="39">
                  <c:v>36.68</c:v>
                </c:pt>
                <c:pt idx="40">
                  <c:v>53.04</c:v>
                </c:pt>
                <c:pt idx="41">
                  <c:v>39.380000000000003</c:v>
                </c:pt>
                <c:pt idx="42">
                  <c:v>77.19</c:v>
                </c:pt>
                <c:pt idx="43">
                  <c:v>147.33000000000001</c:v>
                </c:pt>
                <c:pt idx="44">
                  <c:v>62.81</c:v>
                </c:pt>
                <c:pt idx="45">
                  <c:v>35.29</c:v>
                </c:pt>
                <c:pt idx="46">
                  <c:v>54.14</c:v>
                </c:pt>
                <c:pt idx="47">
                  <c:v>41.57</c:v>
                </c:pt>
                <c:pt idx="48">
                  <c:v>147.33000000000001</c:v>
                </c:pt>
                <c:pt idx="49">
                  <c:v>40.11</c:v>
                </c:pt>
                <c:pt idx="50">
                  <c:v>58.81</c:v>
                </c:pt>
                <c:pt idx="51">
                  <c:v>57.64</c:v>
                </c:pt>
                <c:pt idx="52">
                  <c:v>54.81</c:v>
                </c:pt>
                <c:pt idx="53">
                  <c:v>128.37</c:v>
                </c:pt>
                <c:pt idx="54">
                  <c:v>41.57</c:v>
                </c:pt>
                <c:pt idx="55">
                  <c:v>49.06</c:v>
                </c:pt>
                <c:pt idx="56">
                  <c:v>46.58</c:v>
                </c:pt>
                <c:pt idx="57">
                  <c:v>94.16</c:v>
                </c:pt>
                <c:pt idx="58">
                  <c:v>74.3</c:v>
                </c:pt>
                <c:pt idx="59">
                  <c:v>54.14</c:v>
                </c:pt>
                <c:pt idx="60">
                  <c:v>31.22</c:v>
                </c:pt>
                <c:pt idx="61">
                  <c:v>89.55</c:v>
                </c:pt>
                <c:pt idx="62">
                  <c:v>77.28</c:v>
                </c:pt>
                <c:pt idx="63">
                  <c:v>58.81</c:v>
                </c:pt>
                <c:pt idx="64">
                  <c:v>32.51</c:v>
                </c:pt>
                <c:pt idx="65">
                  <c:v>86.37</c:v>
                </c:pt>
                <c:pt idx="66">
                  <c:v>75.62</c:v>
                </c:pt>
                <c:pt idx="67">
                  <c:v>46.58</c:v>
                </c:pt>
                <c:pt idx="68">
                  <c:v>64.819999999999993</c:v>
                </c:pt>
                <c:pt idx="69">
                  <c:v>36.68</c:v>
                </c:pt>
                <c:pt idx="70">
                  <c:v>77.28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5-4A51-84BE-02FF4A385AD7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[0]!BootLow</c:f>
              <c:numCache>
                <c:formatCode>General</c:formatCode>
                <c:ptCount val="10"/>
                <c:pt idx="0">
                  <c:v>22.200899824163514</c:v>
                </c:pt>
                <c:pt idx="1">
                  <c:v>36.74411939273056</c:v>
                </c:pt>
                <c:pt idx="2">
                  <c:v>51.287338961297607</c:v>
                </c:pt>
                <c:pt idx="3">
                  <c:v>65.83055852986466</c:v>
                </c:pt>
                <c:pt idx="4">
                  <c:v>80.373778098431714</c:v>
                </c:pt>
                <c:pt idx="5">
                  <c:v>94.916997666998739</c:v>
                </c:pt>
                <c:pt idx="6">
                  <c:v>109.46021723556579</c:v>
                </c:pt>
                <c:pt idx="7">
                  <c:v>124.00343680413285</c:v>
                </c:pt>
                <c:pt idx="8">
                  <c:v>138.54665637269986</c:v>
                </c:pt>
                <c:pt idx="9">
                  <c:v>153.08987594126691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5-4A51-84BE-02FF4A385AD7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[0]!BootHigh</c:f>
              <c:numCache>
                <c:formatCode>General</c:formatCode>
                <c:ptCount val="10"/>
                <c:pt idx="0">
                  <c:v>41.167325485389398</c:v>
                </c:pt>
                <c:pt idx="1">
                  <c:v>55.710545053956444</c:v>
                </c:pt>
                <c:pt idx="2">
                  <c:v>70.253764622523491</c:v>
                </c:pt>
                <c:pt idx="3">
                  <c:v>84.796984191090544</c:v>
                </c:pt>
                <c:pt idx="4">
                  <c:v>99.340203759657598</c:v>
                </c:pt>
                <c:pt idx="5">
                  <c:v>113.88342332822462</c:v>
                </c:pt>
                <c:pt idx="6">
                  <c:v>128.42664289679169</c:v>
                </c:pt>
                <c:pt idx="7">
                  <c:v>142.96986246535874</c:v>
                </c:pt>
                <c:pt idx="8">
                  <c:v>157.51308203392577</c:v>
                </c:pt>
                <c:pt idx="9">
                  <c:v>172.05630160249282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5-4A51-84BE-02FF4A38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44944"/>
        <c:axId val="1"/>
      </c:scatterChart>
      <c:valAx>
        <c:axId val="5823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71369294605808"/>
              <c:y val="0.8871486518730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27586239807798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44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7220007807107707"/>
          <c:y val="0.56595832876651131"/>
          <c:w val="0.27109303560068132"/>
          <c:h val="0.18510667143867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298450</xdr:colOff>
      <xdr:row>27</xdr:row>
      <xdr:rowOff>95250</xdr:rowOff>
    </xdr:to>
    <xdr:graphicFrame macro="">
      <xdr:nvGraphicFramePr>
        <xdr:cNvPr id="1052" name="Chart 1">
          <a:extLst>
            <a:ext uri="{FF2B5EF4-FFF2-40B4-BE49-F238E27FC236}">
              <a16:creationId xmlns:a16="http://schemas.microsoft.com/office/drawing/2014/main" id="{4DF83300-B1A3-4B04-B928-092CEB499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38100</xdr:rowOff>
    </xdr:from>
    <xdr:to>
      <xdr:col>18</xdr:col>
      <xdr:colOff>304800</xdr:colOff>
      <xdr:row>46</xdr:row>
      <xdr:rowOff>139700</xdr:rowOff>
    </xdr:to>
    <xdr:graphicFrame macro="">
      <xdr:nvGraphicFramePr>
        <xdr:cNvPr id="1053" name="Chart 2">
          <a:extLst>
            <a:ext uri="{FF2B5EF4-FFF2-40B4-BE49-F238E27FC236}">
              <a16:creationId xmlns:a16="http://schemas.microsoft.com/office/drawing/2014/main" id="{6736A2E9-E935-4323-A829-3762764D4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317500</xdr:colOff>
      <xdr:row>27</xdr:row>
      <xdr:rowOff>114300</xdr:rowOff>
    </xdr:to>
    <xdr:graphicFrame macro="">
      <xdr:nvGraphicFramePr>
        <xdr:cNvPr id="1054" name="Chart 5">
          <a:extLst>
            <a:ext uri="{FF2B5EF4-FFF2-40B4-BE49-F238E27FC236}">
              <a16:creationId xmlns:a16="http://schemas.microsoft.com/office/drawing/2014/main" id="{5F3FCFEC-C0D3-438D-BF40-2DC1FB0D2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25400</xdr:rowOff>
    </xdr:from>
    <xdr:to>
      <xdr:col>26</xdr:col>
      <xdr:colOff>323850</xdr:colOff>
      <xdr:row>46</xdr:row>
      <xdr:rowOff>152400</xdr:rowOff>
    </xdr:to>
    <xdr:graphicFrame macro="">
      <xdr:nvGraphicFramePr>
        <xdr:cNvPr id="1055" name="Chart 6">
          <a:extLst>
            <a:ext uri="{FF2B5EF4-FFF2-40B4-BE49-F238E27FC236}">
              <a16:creationId xmlns:a16="http://schemas.microsoft.com/office/drawing/2014/main" id="{ABC7BE4F-8AA4-41DD-BA7D-7D02501B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44450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F226B2-4D13-4A58-826F-F227B10D80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44450"/>
          <a:ext cx="22733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9"/>
  <sheetViews>
    <sheetView showGridLines="0" tabSelected="1" zoomScale="75" workbookViewId="0"/>
  </sheetViews>
  <sheetFormatPr defaultRowHeight="12.5" x14ac:dyDescent="0.25"/>
  <cols>
    <col min="1" max="1" width="3.453125" customWidth="1"/>
    <col min="2" max="2" width="10.7265625" customWidth="1"/>
    <col min="3" max="3" width="10.26953125" customWidth="1"/>
    <col min="4" max="4" width="11.54296875" customWidth="1"/>
    <col min="5" max="5" width="10.7265625" customWidth="1"/>
    <col min="6" max="7" width="7.54296875" customWidth="1"/>
    <col min="8" max="8" width="11" customWidth="1"/>
    <col min="9" max="9" width="10.81640625" customWidth="1"/>
    <col min="10" max="10" width="10.453125" customWidth="1"/>
  </cols>
  <sheetData>
    <row r="1" spans="1:11" s="18" customFormat="1" ht="55.5" customHeight="1" x14ac:dyDescent="0.25"/>
    <row r="2" spans="1:11" s="18" customFormat="1" ht="17.25" customHeight="1" x14ac:dyDescent="0.4">
      <c r="F2" s="19" t="s">
        <v>12</v>
      </c>
    </row>
    <row r="3" spans="1:11" s="18" customFormat="1" ht="17.25" customHeight="1" thickBot="1" x14ac:dyDescent="0.4">
      <c r="E3" s="20"/>
    </row>
    <row r="4" spans="1:11" s="18" customFormat="1" ht="12.75" customHeight="1" x14ac:dyDescent="0.25">
      <c r="B4" s="39" t="s">
        <v>13</v>
      </c>
      <c r="C4" s="40"/>
      <c r="D4" s="40"/>
      <c r="E4" s="40"/>
      <c r="F4" s="41"/>
    </row>
    <row r="5" spans="1:11" s="18" customFormat="1" ht="12.75" customHeight="1" thickBot="1" x14ac:dyDescent="0.3">
      <c r="B5" s="42"/>
      <c r="C5" s="43"/>
      <c r="D5" s="43"/>
      <c r="E5" s="43"/>
      <c r="F5" s="44"/>
    </row>
    <row r="7" spans="1:11" x14ac:dyDescent="0.25">
      <c r="B7" s="45" t="s">
        <v>2</v>
      </c>
      <c r="C7" s="46"/>
      <c r="D7" s="45" t="s">
        <v>3</v>
      </c>
      <c r="E7" s="47"/>
      <c r="F7" s="46"/>
      <c r="G7" s="2"/>
      <c r="H7" s="2"/>
      <c r="I7" s="2"/>
      <c r="J7" s="2"/>
    </row>
    <row r="8" spans="1:11" ht="25" x14ac:dyDescent="0.25">
      <c r="B8" s="22" t="s">
        <v>0</v>
      </c>
      <c r="C8" s="22" t="s">
        <v>1</v>
      </c>
      <c r="D8" s="22" t="s">
        <v>0</v>
      </c>
      <c r="E8" s="22" t="s">
        <v>1</v>
      </c>
      <c r="F8" s="32" t="s">
        <v>4</v>
      </c>
      <c r="G8" s="7"/>
      <c r="H8" s="7"/>
      <c r="I8" s="7"/>
      <c r="J8" s="7"/>
    </row>
    <row r="9" spans="1:11" x14ac:dyDescent="0.25">
      <c r="A9" s="4">
        <v>1</v>
      </c>
      <c r="B9" s="8">
        <v>16.149999999999999</v>
      </c>
      <c r="C9" s="9">
        <v>69.62</v>
      </c>
      <c r="D9" s="1">
        <f>VLOOKUP(F9,$A$9:$C$79,2)</f>
        <v>3.7</v>
      </c>
      <c r="E9" s="29">
        <f>VLOOKUP(F9,$A$9:$C$79,3)</f>
        <v>29.95</v>
      </c>
      <c r="F9" s="33">
        <v>21</v>
      </c>
      <c r="G9" s="2"/>
      <c r="H9" s="2"/>
      <c r="I9" s="2"/>
      <c r="J9" s="2"/>
    </row>
    <row r="10" spans="1:11" x14ac:dyDescent="0.25">
      <c r="A10" s="5">
        <v>2</v>
      </c>
      <c r="B10" s="10">
        <v>23.33</v>
      </c>
      <c r="C10" s="11">
        <v>103.17</v>
      </c>
      <c r="D10" s="2">
        <f t="shared" ref="D10:D73" si="0">VLOOKUP(F10,$A$9:$C$79,2)</f>
        <v>27.8</v>
      </c>
      <c r="E10" s="30">
        <f t="shared" ref="E10:E73" si="1">VLOOKUP(F10,$A$9:$C$79,3)</f>
        <v>107.06</v>
      </c>
      <c r="F10" s="34">
        <v>68</v>
      </c>
      <c r="G10" s="2"/>
      <c r="H10" s="2"/>
      <c r="I10" s="2"/>
      <c r="J10" s="2"/>
    </row>
    <row r="11" spans="1:11" x14ac:dyDescent="0.25">
      <c r="A11" s="5">
        <v>3</v>
      </c>
      <c r="B11" s="10">
        <v>4.13</v>
      </c>
      <c r="C11" s="11">
        <v>35.29</v>
      </c>
      <c r="D11" s="2">
        <f t="shared" si="0"/>
        <v>5.38</v>
      </c>
      <c r="E11" s="30">
        <f t="shared" si="1"/>
        <v>36.68</v>
      </c>
      <c r="F11" s="34">
        <v>56</v>
      </c>
      <c r="G11" s="2"/>
      <c r="H11" s="48" t="s">
        <v>5</v>
      </c>
      <c r="I11" s="49"/>
      <c r="J11" s="50"/>
      <c r="K11" s="14"/>
    </row>
    <row r="12" spans="1:11" x14ac:dyDescent="0.25">
      <c r="A12" s="5">
        <v>4</v>
      </c>
      <c r="B12" s="10">
        <v>14.25</v>
      </c>
      <c r="C12" s="11">
        <v>73.27</v>
      </c>
      <c r="D12" s="2">
        <f t="shared" si="0"/>
        <v>23.71</v>
      </c>
      <c r="E12" s="30">
        <f t="shared" si="1"/>
        <v>103.77</v>
      </c>
      <c r="F12" s="34">
        <v>26</v>
      </c>
      <c r="G12" s="2"/>
      <c r="H12" s="36" t="s">
        <v>6</v>
      </c>
      <c r="I12" s="37"/>
      <c r="J12" s="38"/>
      <c r="K12" s="14"/>
    </row>
    <row r="13" spans="1:11" x14ac:dyDescent="0.25">
      <c r="A13" s="5">
        <v>5</v>
      </c>
      <c r="B13" s="10">
        <v>30.47</v>
      </c>
      <c r="C13" s="11">
        <v>113.04</v>
      </c>
      <c r="D13" s="2">
        <f t="shared" si="0"/>
        <v>6.39</v>
      </c>
      <c r="E13" s="30">
        <f t="shared" si="1"/>
        <v>57.23</v>
      </c>
      <c r="F13" s="34">
        <v>20</v>
      </c>
      <c r="G13" s="2"/>
      <c r="H13" s="23" t="s">
        <v>11</v>
      </c>
      <c r="I13" s="24" t="s">
        <v>10</v>
      </c>
      <c r="J13" s="21" t="s">
        <v>3</v>
      </c>
    </row>
    <row r="14" spans="1:11" ht="13" x14ac:dyDescent="0.3">
      <c r="A14" s="5">
        <v>6</v>
      </c>
      <c r="B14" s="10">
        <v>4.18</v>
      </c>
      <c r="C14" s="11">
        <v>46.58</v>
      </c>
      <c r="D14" s="2">
        <f t="shared" si="0"/>
        <v>4.18</v>
      </c>
      <c r="E14" s="30">
        <f t="shared" si="1"/>
        <v>46.58</v>
      </c>
      <c r="F14" s="34">
        <v>6</v>
      </c>
      <c r="G14" s="2"/>
      <c r="H14" s="25" t="s">
        <v>7</v>
      </c>
      <c r="I14" s="5">
        <f>SLOPE(Ydata,Xdata)</f>
        <v>2.95659162808668</v>
      </c>
      <c r="J14" s="15">
        <f>SLOPE(Yboot,Xboot)</f>
        <v>2.8760486951681696</v>
      </c>
    </row>
    <row r="15" spans="1:11" ht="13" x14ac:dyDescent="0.3">
      <c r="A15" s="5">
        <v>7</v>
      </c>
      <c r="B15" s="10">
        <v>15.85</v>
      </c>
      <c r="C15" s="11">
        <v>89.55</v>
      </c>
      <c r="D15" s="2">
        <f t="shared" si="0"/>
        <v>5.55</v>
      </c>
      <c r="E15" s="30">
        <f t="shared" si="1"/>
        <v>39.380000000000003</v>
      </c>
      <c r="F15" s="34">
        <v>59</v>
      </c>
      <c r="G15" s="2"/>
      <c r="H15" s="27" t="s">
        <v>8</v>
      </c>
      <c r="I15" s="17">
        <f>INTERCEPT(Ydata,Xdata)</f>
        <v>25.32001737268159</v>
      </c>
      <c r="J15" s="28">
        <f>INTERCEPT(Yboot,Xboot)</f>
        <v>27.139955716410746</v>
      </c>
    </row>
    <row r="16" spans="1:11" x14ac:dyDescent="0.25">
      <c r="A16" s="5">
        <v>8</v>
      </c>
      <c r="B16" s="10">
        <v>1.58</v>
      </c>
      <c r="C16" s="11">
        <v>7.02</v>
      </c>
      <c r="D16" s="2">
        <f t="shared" si="0"/>
        <v>41.89</v>
      </c>
      <c r="E16" s="30">
        <f t="shared" si="1"/>
        <v>147.33000000000001</v>
      </c>
      <c r="F16" s="34">
        <v>9</v>
      </c>
      <c r="G16" s="2"/>
      <c r="H16" s="26" t="s">
        <v>9</v>
      </c>
      <c r="I16" s="6">
        <f>STEYX(Ydata,Xdata)</f>
        <v>12.494956366997817</v>
      </c>
      <c r="J16" s="16">
        <f>STEYX(Yboot,Xboot)</f>
        <v>9.4832128306129437</v>
      </c>
    </row>
    <row r="17" spans="1:10" x14ac:dyDescent="0.25">
      <c r="A17" s="5">
        <v>9</v>
      </c>
      <c r="B17" s="10">
        <v>41.89</v>
      </c>
      <c r="C17" s="11">
        <v>147.33000000000001</v>
      </c>
      <c r="D17" s="2">
        <f t="shared" si="0"/>
        <v>16.329999999999998</v>
      </c>
      <c r="E17" s="30">
        <f t="shared" si="1"/>
        <v>75.62</v>
      </c>
      <c r="F17" s="34">
        <v>50</v>
      </c>
      <c r="G17" s="2"/>
      <c r="H17" s="2"/>
      <c r="I17" s="2"/>
      <c r="J17" s="2"/>
    </row>
    <row r="18" spans="1:10" x14ac:dyDescent="0.25">
      <c r="A18" s="5">
        <v>10</v>
      </c>
      <c r="B18" s="10">
        <v>14.02</v>
      </c>
      <c r="C18" s="11">
        <v>77.28</v>
      </c>
      <c r="D18" s="2">
        <f t="shared" si="0"/>
        <v>6.04</v>
      </c>
      <c r="E18" s="30">
        <f t="shared" si="1"/>
        <v>40.11</v>
      </c>
      <c r="F18" s="34">
        <v>52</v>
      </c>
      <c r="G18" s="2"/>
      <c r="H18" s="2"/>
      <c r="I18" s="2"/>
      <c r="J18" s="2"/>
    </row>
    <row r="19" spans="1:10" x14ac:dyDescent="0.25">
      <c r="A19" s="5">
        <v>11</v>
      </c>
      <c r="B19" s="10">
        <v>22.41</v>
      </c>
      <c r="C19" s="11">
        <v>85.09</v>
      </c>
      <c r="D19" s="2">
        <f t="shared" si="0"/>
        <v>8.85</v>
      </c>
      <c r="E19" s="30">
        <f t="shared" si="1"/>
        <v>54.81</v>
      </c>
      <c r="F19" s="34">
        <v>22</v>
      </c>
      <c r="G19" s="2"/>
      <c r="H19" s="2"/>
      <c r="I19" s="2"/>
      <c r="J19" s="2"/>
    </row>
    <row r="20" spans="1:10" x14ac:dyDescent="0.25">
      <c r="A20" s="5">
        <v>12</v>
      </c>
      <c r="B20" s="10">
        <v>11.55</v>
      </c>
      <c r="C20" s="11">
        <v>56.2</v>
      </c>
      <c r="D20" s="2">
        <f t="shared" si="0"/>
        <v>16.72</v>
      </c>
      <c r="E20" s="30">
        <f t="shared" si="1"/>
        <v>78</v>
      </c>
      <c r="F20" s="34">
        <v>48</v>
      </c>
      <c r="G20" s="2"/>
      <c r="H20" s="2"/>
      <c r="I20" s="2"/>
      <c r="J20" s="2"/>
    </row>
    <row r="21" spans="1:10" x14ac:dyDescent="0.25">
      <c r="A21" s="5">
        <v>13</v>
      </c>
      <c r="B21" s="10">
        <v>14.57</v>
      </c>
      <c r="C21" s="11">
        <v>64.819999999999993</v>
      </c>
      <c r="D21" s="2">
        <f t="shared" si="0"/>
        <v>8.85</v>
      </c>
      <c r="E21" s="30">
        <f t="shared" si="1"/>
        <v>54.81</v>
      </c>
      <c r="F21" s="34">
        <v>22</v>
      </c>
      <c r="G21" s="2"/>
      <c r="H21" s="2"/>
      <c r="I21" s="2"/>
      <c r="J21" s="2"/>
    </row>
    <row r="22" spans="1:10" x14ac:dyDescent="0.25">
      <c r="A22" s="5">
        <v>14</v>
      </c>
      <c r="B22" s="10">
        <v>7.73</v>
      </c>
      <c r="C22" s="11">
        <v>49.06</v>
      </c>
      <c r="D22" s="2">
        <f t="shared" si="0"/>
        <v>3.7</v>
      </c>
      <c r="E22" s="30">
        <f t="shared" si="1"/>
        <v>29.95</v>
      </c>
      <c r="F22" s="34">
        <v>21</v>
      </c>
      <c r="G22" s="2"/>
      <c r="H22" s="2"/>
      <c r="I22" s="2"/>
      <c r="J22" s="2"/>
    </row>
    <row r="23" spans="1:10" x14ac:dyDescent="0.25">
      <c r="A23" s="5">
        <v>15</v>
      </c>
      <c r="B23" s="10">
        <v>4.97</v>
      </c>
      <c r="C23" s="11">
        <v>51.09</v>
      </c>
      <c r="D23" s="2">
        <f t="shared" si="0"/>
        <v>7.15</v>
      </c>
      <c r="E23" s="30">
        <f t="shared" si="1"/>
        <v>43.1</v>
      </c>
      <c r="F23" s="34">
        <v>45</v>
      </c>
      <c r="G23" s="2"/>
      <c r="H23" s="2"/>
      <c r="I23" s="2"/>
      <c r="J23" s="2"/>
    </row>
    <row r="24" spans="1:10" x14ac:dyDescent="0.25">
      <c r="A24" s="5">
        <v>16</v>
      </c>
      <c r="B24" s="10">
        <v>8.8699999999999992</v>
      </c>
      <c r="C24" s="11">
        <v>27.37</v>
      </c>
      <c r="D24" s="2">
        <f t="shared" si="0"/>
        <v>32.65</v>
      </c>
      <c r="E24" s="30">
        <f t="shared" si="1"/>
        <v>132.6</v>
      </c>
      <c r="F24" s="34">
        <v>46</v>
      </c>
      <c r="G24" s="2"/>
      <c r="H24" s="2"/>
      <c r="I24" s="2"/>
      <c r="J24" s="2"/>
    </row>
    <row r="25" spans="1:10" x14ac:dyDescent="0.25">
      <c r="A25" s="5">
        <v>17</v>
      </c>
      <c r="B25" s="10">
        <v>47.09</v>
      </c>
      <c r="C25" s="11">
        <v>168.91</v>
      </c>
      <c r="D25" s="2">
        <f t="shared" si="0"/>
        <v>6.09</v>
      </c>
      <c r="E25" s="30">
        <f t="shared" si="1"/>
        <v>38.21</v>
      </c>
      <c r="F25" s="34">
        <v>64</v>
      </c>
      <c r="G25" s="2"/>
      <c r="H25" s="2"/>
      <c r="I25" s="2"/>
      <c r="J25" s="2"/>
    </row>
    <row r="26" spans="1:10" x14ac:dyDescent="0.25">
      <c r="A26" s="5">
        <v>18</v>
      </c>
      <c r="B26" s="10">
        <v>5.88</v>
      </c>
      <c r="C26" s="11">
        <v>37.159999999999997</v>
      </c>
      <c r="D26" s="2">
        <f t="shared" si="0"/>
        <v>9.0500000000000007</v>
      </c>
      <c r="E26" s="30">
        <f t="shared" si="1"/>
        <v>41.57</v>
      </c>
      <c r="F26" s="34">
        <v>39</v>
      </c>
      <c r="G26" s="2"/>
      <c r="H26" s="2"/>
      <c r="I26" s="2"/>
      <c r="J26" s="2"/>
    </row>
    <row r="27" spans="1:10" x14ac:dyDescent="0.25">
      <c r="A27" s="5">
        <v>19</v>
      </c>
      <c r="B27" s="10">
        <v>22.09</v>
      </c>
      <c r="C27" s="11">
        <v>101.81</v>
      </c>
      <c r="D27" s="2">
        <f t="shared" si="0"/>
        <v>10.96</v>
      </c>
      <c r="E27" s="30">
        <f t="shared" si="1"/>
        <v>78.83</v>
      </c>
      <c r="F27" s="34">
        <v>44</v>
      </c>
      <c r="G27" s="2"/>
      <c r="H27" s="2"/>
      <c r="I27" s="2"/>
      <c r="J27" s="2"/>
    </row>
    <row r="28" spans="1:10" x14ac:dyDescent="0.25">
      <c r="A28" s="5">
        <v>20</v>
      </c>
      <c r="B28" s="10">
        <v>6.39</v>
      </c>
      <c r="C28" s="11">
        <v>57.23</v>
      </c>
      <c r="D28" s="2">
        <f t="shared" si="0"/>
        <v>11.86</v>
      </c>
      <c r="E28" s="30">
        <f t="shared" si="1"/>
        <v>77.19</v>
      </c>
      <c r="F28" s="34">
        <v>34</v>
      </c>
      <c r="G28" s="2"/>
      <c r="H28" s="2"/>
      <c r="I28" s="2"/>
      <c r="J28" s="2"/>
    </row>
    <row r="29" spans="1:10" x14ac:dyDescent="0.25">
      <c r="A29" s="5">
        <v>21</v>
      </c>
      <c r="B29" s="10">
        <v>3.7</v>
      </c>
      <c r="C29" s="11">
        <v>29.95</v>
      </c>
      <c r="D29" s="2">
        <f t="shared" si="0"/>
        <v>44.44</v>
      </c>
      <c r="E29" s="30">
        <f t="shared" si="1"/>
        <v>154.13</v>
      </c>
      <c r="F29" s="34">
        <v>42</v>
      </c>
      <c r="G29" s="2"/>
      <c r="H29" s="2"/>
      <c r="I29" s="2"/>
      <c r="J29" s="2"/>
    </row>
    <row r="30" spans="1:10" x14ac:dyDescent="0.25">
      <c r="A30" s="5">
        <v>22</v>
      </c>
      <c r="B30" s="10">
        <v>8.85</v>
      </c>
      <c r="C30" s="11">
        <v>54.81</v>
      </c>
      <c r="D30" s="2">
        <f t="shared" si="0"/>
        <v>10.8</v>
      </c>
      <c r="E30" s="30">
        <f t="shared" si="1"/>
        <v>58.81</v>
      </c>
      <c r="F30" s="34">
        <v>33</v>
      </c>
      <c r="G30" s="2"/>
      <c r="H30" s="2"/>
      <c r="I30" s="2"/>
      <c r="J30" s="2"/>
    </row>
    <row r="31" spans="1:10" x14ac:dyDescent="0.25">
      <c r="A31" s="5">
        <v>23</v>
      </c>
      <c r="B31" s="10">
        <v>15.78</v>
      </c>
      <c r="C31" s="11">
        <v>81.08</v>
      </c>
      <c r="D31" s="2">
        <f t="shared" si="0"/>
        <v>3.89</v>
      </c>
      <c r="E31" s="30">
        <f t="shared" si="1"/>
        <v>36.11</v>
      </c>
      <c r="F31" s="34">
        <v>28</v>
      </c>
      <c r="G31" s="2"/>
      <c r="H31" s="2"/>
      <c r="I31" s="2"/>
      <c r="J31" s="2"/>
    </row>
    <row r="32" spans="1:10" x14ac:dyDescent="0.25">
      <c r="A32" s="5">
        <v>24</v>
      </c>
      <c r="B32" s="10">
        <v>23.04</v>
      </c>
      <c r="C32" s="11">
        <v>94.16</v>
      </c>
      <c r="D32" s="2">
        <f t="shared" si="0"/>
        <v>6.85</v>
      </c>
      <c r="E32" s="30">
        <f t="shared" si="1"/>
        <v>37.4</v>
      </c>
      <c r="F32" s="34">
        <v>36</v>
      </c>
      <c r="G32" s="2"/>
      <c r="H32" s="2"/>
      <c r="I32" s="2"/>
      <c r="J32" s="2"/>
    </row>
    <row r="33" spans="1:10" x14ac:dyDescent="0.25">
      <c r="A33" s="5">
        <v>25</v>
      </c>
      <c r="B33" s="10">
        <v>12.59</v>
      </c>
      <c r="C33" s="11">
        <v>60.32</v>
      </c>
      <c r="D33" s="2">
        <f t="shared" si="0"/>
        <v>8.8699999999999992</v>
      </c>
      <c r="E33" s="30">
        <f t="shared" si="1"/>
        <v>27.37</v>
      </c>
      <c r="F33" s="34">
        <v>16</v>
      </c>
      <c r="G33" s="2"/>
      <c r="H33" s="2"/>
      <c r="I33" s="2"/>
      <c r="J33" s="2"/>
    </row>
    <row r="34" spans="1:10" x14ac:dyDescent="0.25">
      <c r="A34" s="5">
        <v>26</v>
      </c>
      <c r="B34" s="10">
        <v>23.71</v>
      </c>
      <c r="C34" s="11">
        <v>103.77</v>
      </c>
      <c r="D34" s="2">
        <f t="shared" si="0"/>
        <v>13.49</v>
      </c>
      <c r="E34" s="30">
        <f t="shared" si="1"/>
        <v>94.72</v>
      </c>
      <c r="F34" s="34">
        <v>32</v>
      </c>
      <c r="G34" s="2"/>
      <c r="H34" s="2"/>
      <c r="I34" s="2"/>
      <c r="J34" s="2"/>
    </row>
    <row r="35" spans="1:10" x14ac:dyDescent="0.25">
      <c r="A35" s="5">
        <v>27</v>
      </c>
      <c r="B35" s="10">
        <v>2.91</v>
      </c>
      <c r="C35" s="11">
        <v>20.74</v>
      </c>
      <c r="D35" s="2">
        <f t="shared" si="0"/>
        <v>6.65</v>
      </c>
      <c r="E35" s="30">
        <f t="shared" si="1"/>
        <v>32.51</v>
      </c>
      <c r="F35" s="34">
        <v>61</v>
      </c>
      <c r="G35" s="2"/>
      <c r="H35" s="2"/>
      <c r="I35" s="2"/>
      <c r="J35" s="2"/>
    </row>
    <row r="36" spans="1:10" x14ac:dyDescent="0.25">
      <c r="A36" s="5">
        <v>28</v>
      </c>
      <c r="B36" s="10">
        <v>3.89</v>
      </c>
      <c r="C36" s="11">
        <v>36.11</v>
      </c>
      <c r="D36" s="2">
        <f t="shared" si="0"/>
        <v>8.15</v>
      </c>
      <c r="E36" s="30">
        <f t="shared" si="1"/>
        <v>54.14</v>
      </c>
      <c r="F36" s="34">
        <v>60</v>
      </c>
      <c r="G36" s="2"/>
      <c r="H36" s="2"/>
      <c r="I36" s="2"/>
      <c r="J36" s="2"/>
    </row>
    <row r="37" spans="1:10" x14ac:dyDescent="0.25">
      <c r="A37" s="5">
        <v>29</v>
      </c>
      <c r="B37" s="10">
        <v>10.67</v>
      </c>
      <c r="C37" s="11">
        <v>40.6</v>
      </c>
      <c r="D37" s="2">
        <f t="shared" si="0"/>
        <v>44.44</v>
      </c>
      <c r="E37" s="30">
        <f t="shared" si="1"/>
        <v>154.13</v>
      </c>
      <c r="F37" s="34">
        <v>42</v>
      </c>
      <c r="G37" s="2"/>
      <c r="H37" s="2"/>
      <c r="I37" s="2"/>
      <c r="J37" s="2"/>
    </row>
    <row r="38" spans="1:10" x14ac:dyDescent="0.25">
      <c r="A38" s="5">
        <v>30</v>
      </c>
      <c r="B38" s="10">
        <v>16</v>
      </c>
      <c r="C38" s="11">
        <v>73.63</v>
      </c>
      <c r="D38" s="2">
        <f t="shared" si="0"/>
        <v>32.65</v>
      </c>
      <c r="E38" s="30">
        <f t="shared" si="1"/>
        <v>132.6</v>
      </c>
      <c r="F38" s="34">
        <v>46</v>
      </c>
      <c r="G38" s="2"/>
      <c r="H38" s="2"/>
      <c r="I38" s="2"/>
      <c r="J38" s="2"/>
    </row>
    <row r="39" spans="1:10" x14ac:dyDescent="0.25">
      <c r="A39" s="5">
        <v>31</v>
      </c>
      <c r="B39" s="10">
        <v>18.03</v>
      </c>
      <c r="C39" s="11">
        <v>82.98</v>
      </c>
      <c r="D39" s="2">
        <f t="shared" si="0"/>
        <v>17.18</v>
      </c>
      <c r="E39" s="30">
        <f t="shared" si="1"/>
        <v>86.37</v>
      </c>
      <c r="F39" s="34">
        <v>58</v>
      </c>
      <c r="G39" s="2"/>
      <c r="H39" s="2"/>
      <c r="I39" s="2"/>
      <c r="J39" s="2"/>
    </row>
    <row r="40" spans="1:10" x14ac:dyDescent="0.25">
      <c r="A40" s="5">
        <v>32</v>
      </c>
      <c r="B40" s="10">
        <v>13.49</v>
      </c>
      <c r="C40" s="11">
        <v>94.72</v>
      </c>
      <c r="D40" s="2">
        <f t="shared" si="0"/>
        <v>5.81</v>
      </c>
      <c r="E40" s="30">
        <f t="shared" si="1"/>
        <v>42.45</v>
      </c>
      <c r="F40" s="34">
        <v>43</v>
      </c>
      <c r="G40" s="2"/>
      <c r="H40" s="2"/>
      <c r="I40" s="2"/>
      <c r="J40" s="2"/>
    </row>
    <row r="41" spans="1:10" x14ac:dyDescent="0.25">
      <c r="A41" s="5">
        <v>33</v>
      </c>
      <c r="B41" s="10">
        <v>10.8</v>
      </c>
      <c r="C41" s="11">
        <v>58.81</v>
      </c>
      <c r="D41" s="2">
        <f t="shared" si="0"/>
        <v>11.55</v>
      </c>
      <c r="E41" s="30">
        <f t="shared" si="1"/>
        <v>56.2</v>
      </c>
      <c r="F41" s="34">
        <v>12</v>
      </c>
      <c r="G41" s="2"/>
      <c r="H41" s="2"/>
      <c r="I41" s="2"/>
      <c r="J41" s="2"/>
    </row>
    <row r="42" spans="1:10" x14ac:dyDescent="0.25">
      <c r="A42" s="5">
        <v>34</v>
      </c>
      <c r="B42" s="10">
        <v>11.86</v>
      </c>
      <c r="C42" s="11">
        <v>77.19</v>
      </c>
      <c r="D42" s="2">
        <f t="shared" si="0"/>
        <v>41.65</v>
      </c>
      <c r="E42" s="30">
        <f t="shared" si="1"/>
        <v>128.37</v>
      </c>
      <c r="F42" s="34">
        <v>37</v>
      </c>
      <c r="G42" s="2"/>
      <c r="H42" s="2"/>
      <c r="I42" s="2"/>
      <c r="J42" s="2"/>
    </row>
    <row r="43" spans="1:10" x14ac:dyDescent="0.25">
      <c r="A43" s="5">
        <v>35</v>
      </c>
      <c r="B43" s="10">
        <v>7.97</v>
      </c>
      <c r="C43" s="11">
        <v>33.28</v>
      </c>
      <c r="D43" s="2">
        <f t="shared" si="0"/>
        <v>9.0500000000000007</v>
      </c>
      <c r="E43" s="30">
        <f t="shared" si="1"/>
        <v>41.57</v>
      </c>
      <c r="F43" s="34">
        <v>39</v>
      </c>
      <c r="G43" s="2"/>
      <c r="H43" s="2"/>
      <c r="I43" s="2"/>
      <c r="J43" s="2"/>
    </row>
    <row r="44" spans="1:10" x14ac:dyDescent="0.25">
      <c r="A44" s="5">
        <v>36</v>
      </c>
      <c r="B44" s="10">
        <v>6.85</v>
      </c>
      <c r="C44" s="11">
        <v>37.4</v>
      </c>
      <c r="D44" s="2">
        <f t="shared" si="0"/>
        <v>14.25</v>
      </c>
      <c r="E44" s="30">
        <f t="shared" si="1"/>
        <v>73.27</v>
      </c>
      <c r="F44" s="34">
        <v>4</v>
      </c>
      <c r="G44" s="2"/>
      <c r="H44" s="2"/>
      <c r="I44" s="2"/>
      <c r="J44" s="2"/>
    </row>
    <row r="45" spans="1:10" x14ac:dyDescent="0.25">
      <c r="A45" s="5">
        <v>37</v>
      </c>
      <c r="B45" s="10">
        <v>41.65</v>
      </c>
      <c r="C45" s="11">
        <v>128.37</v>
      </c>
      <c r="D45" s="2">
        <f t="shared" si="0"/>
        <v>27.8</v>
      </c>
      <c r="E45" s="30">
        <f t="shared" si="1"/>
        <v>107.06</v>
      </c>
      <c r="F45" s="34">
        <v>68</v>
      </c>
      <c r="G45" s="2"/>
      <c r="H45" s="2"/>
      <c r="I45" s="2"/>
      <c r="J45" s="2"/>
    </row>
    <row r="46" spans="1:10" x14ac:dyDescent="0.25">
      <c r="A46" s="5">
        <v>38</v>
      </c>
      <c r="B46" s="10">
        <v>3.17</v>
      </c>
      <c r="C46" s="11">
        <v>66.86</v>
      </c>
      <c r="D46" s="2">
        <f t="shared" si="0"/>
        <v>28.78</v>
      </c>
      <c r="E46" s="30">
        <f t="shared" si="1"/>
        <v>96.22</v>
      </c>
      <c r="F46" s="34">
        <v>57</v>
      </c>
      <c r="G46" s="2"/>
      <c r="H46" s="2"/>
      <c r="I46" s="2"/>
      <c r="J46" s="2"/>
    </row>
    <row r="47" spans="1:10" x14ac:dyDescent="0.25">
      <c r="A47" s="5">
        <v>39</v>
      </c>
      <c r="B47" s="10">
        <v>9.0500000000000007</v>
      </c>
      <c r="C47" s="11">
        <v>41.57</v>
      </c>
      <c r="D47" s="2">
        <f t="shared" si="0"/>
        <v>5.59</v>
      </c>
      <c r="E47" s="30">
        <f t="shared" si="1"/>
        <v>48.8</v>
      </c>
      <c r="F47" s="34">
        <v>66</v>
      </c>
      <c r="G47" s="2"/>
      <c r="H47" s="2"/>
      <c r="I47" s="2"/>
      <c r="J47" s="2"/>
    </row>
    <row r="48" spans="1:10" x14ac:dyDescent="0.25">
      <c r="A48" s="5">
        <v>40</v>
      </c>
      <c r="B48" s="10">
        <v>10.59</v>
      </c>
      <c r="C48" s="11">
        <v>29.71</v>
      </c>
      <c r="D48" s="2">
        <f t="shared" si="0"/>
        <v>5.38</v>
      </c>
      <c r="E48" s="30">
        <f t="shared" si="1"/>
        <v>36.68</v>
      </c>
      <c r="F48" s="34">
        <v>56</v>
      </c>
      <c r="G48" s="2"/>
      <c r="H48" s="2"/>
      <c r="I48" s="2"/>
      <c r="J48" s="2"/>
    </row>
    <row r="49" spans="1:10" x14ac:dyDescent="0.25">
      <c r="A49" s="5">
        <v>41</v>
      </c>
      <c r="B49" s="10">
        <v>3.41</v>
      </c>
      <c r="C49" s="11">
        <v>18.579999999999998</v>
      </c>
      <c r="D49" s="2">
        <f t="shared" si="0"/>
        <v>7.08</v>
      </c>
      <c r="E49" s="30">
        <f t="shared" si="1"/>
        <v>53.04</v>
      </c>
      <c r="F49" s="34">
        <v>69</v>
      </c>
      <c r="G49" s="2"/>
      <c r="H49" s="2"/>
      <c r="I49" s="2"/>
      <c r="J49" s="2"/>
    </row>
    <row r="50" spans="1:10" x14ac:dyDescent="0.25">
      <c r="A50" s="5">
        <v>42</v>
      </c>
      <c r="B50" s="10">
        <v>44.44</v>
      </c>
      <c r="C50" s="11">
        <v>154.13</v>
      </c>
      <c r="D50" s="2">
        <f t="shared" si="0"/>
        <v>5.55</v>
      </c>
      <c r="E50" s="30">
        <f t="shared" si="1"/>
        <v>39.380000000000003</v>
      </c>
      <c r="F50" s="34">
        <v>59</v>
      </c>
      <c r="G50" s="2"/>
      <c r="H50" s="2"/>
      <c r="I50" s="2"/>
      <c r="J50" s="2"/>
    </row>
    <row r="51" spans="1:10" x14ac:dyDescent="0.25">
      <c r="A51" s="5">
        <v>43</v>
      </c>
      <c r="B51" s="10">
        <v>5.81</v>
      </c>
      <c r="C51" s="11">
        <v>42.45</v>
      </c>
      <c r="D51" s="2">
        <f t="shared" si="0"/>
        <v>11.86</v>
      </c>
      <c r="E51" s="30">
        <f t="shared" si="1"/>
        <v>77.19</v>
      </c>
      <c r="F51" s="34">
        <v>34</v>
      </c>
      <c r="G51" s="2"/>
      <c r="H51" s="2"/>
      <c r="I51" s="2"/>
      <c r="J51" s="2"/>
    </row>
    <row r="52" spans="1:10" x14ac:dyDescent="0.25">
      <c r="A52" s="5">
        <v>44</v>
      </c>
      <c r="B52" s="10">
        <v>10.96</v>
      </c>
      <c r="C52" s="11">
        <v>78.83</v>
      </c>
      <c r="D52" s="2">
        <f t="shared" si="0"/>
        <v>41.89</v>
      </c>
      <c r="E52" s="30">
        <f t="shared" si="1"/>
        <v>147.33000000000001</v>
      </c>
      <c r="F52" s="34">
        <v>9</v>
      </c>
      <c r="G52" s="2"/>
      <c r="H52" s="2"/>
      <c r="I52" s="2"/>
      <c r="J52" s="2"/>
    </row>
    <row r="53" spans="1:10" x14ac:dyDescent="0.25">
      <c r="A53" s="5">
        <v>45</v>
      </c>
      <c r="B53" s="10">
        <v>7.15</v>
      </c>
      <c r="C53" s="11">
        <v>43.1</v>
      </c>
      <c r="D53" s="2">
        <f t="shared" si="0"/>
        <v>11.61</v>
      </c>
      <c r="E53" s="30">
        <f t="shared" si="1"/>
        <v>62.81</v>
      </c>
      <c r="F53" s="34">
        <v>53</v>
      </c>
      <c r="G53" s="2"/>
      <c r="H53" s="2"/>
      <c r="I53" s="2"/>
      <c r="J53" s="2"/>
    </row>
    <row r="54" spans="1:10" x14ac:dyDescent="0.25">
      <c r="A54" s="5">
        <v>46</v>
      </c>
      <c r="B54" s="10">
        <v>32.65</v>
      </c>
      <c r="C54" s="11">
        <v>132.6</v>
      </c>
      <c r="D54" s="2">
        <f t="shared" si="0"/>
        <v>4.13</v>
      </c>
      <c r="E54" s="30">
        <f t="shared" si="1"/>
        <v>35.29</v>
      </c>
      <c r="F54" s="34">
        <v>3</v>
      </c>
      <c r="G54" s="2"/>
      <c r="H54" s="2"/>
      <c r="I54" s="2"/>
      <c r="J54" s="2"/>
    </row>
    <row r="55" spans="1:10" x14ac:dyDescent="0.25">
      <c r="A55" s="5">
        <v>47</v>
      </c>
      <c r="B55" s="10">
        <v>13.67</v>
      </c>
      <c r="C55" s="11">
        <v>41.28</v>
      </c>
      <c r="D55" s="2">
        <f t="shared" si="0"/>
        <v>8.15</v>
      </c>
      <c r="E55" s="30">
        <f t="shared" si="1"/>
        <v>54.14</v>
      </c>
      <c r="F55" s="34">
        <v>60</v>
      </c>
      <c r="G55" s="2"/>
      <c r="H55" s="2"/>
      <c r="I55" s="2"/>
      <c r="J55" s="2"/>
    </row>
    <row r="56" spans="1:10" x14ac:dyDescent="0.25">
      <c r="A56" s="5">
        <v>48</v>
      </c>
      <c r="B56" s="10">
        <v>16.72</v>
      </c>
      <c r="C56" s="11">
        <v>78</v>
      </c>
      <c r="D56" s="2">
        <f t="shared" si="0"/>
        <v>9.0500000000000007</v>
      </c>
      <c r="E56" s="30">
        <f t="shared" si="1"/>
        <v>41.57</v>
      </c>
      <c r="F56" s="34">
        <v>39</v>
      </c>
      <c r="G56" s="2"/>
      <c r="H56" s="2"/>
      <c r="I56" s="2"/>
      <c r="J56" s="2"/>
    </row>
    <row r="57" spans="1:10" x14ac:dyDescent="0.25">
      <c r="A57" s="5">
        <v>49</v>
      </c>
      <c r="B57" s="10">
        <v>10.69</v>
      </c>
      <c r="C57" s="11">
        <v>46.54</v>
      </c>
      <c r="D57" s="2">
        <f t="shared" si="0"/>
        <v>41.89</v>
      </c>
      <c r="E57" s="30">
        <f t="shared" si="1"/>
        <v>147.33000000000001</v>
      </c>
      <c r="F57" s="34">
        <v>9</v>
      </c>
      <c r="G57" s="2"/>
      <c r="H57" s="2"/>
      <c r="I57" s="2"/>
      <c r="J57" s="2"/>
    </row>
    <row r="58" spans="1:10" x14ac:dyDescent="0.25">
      <c r="A58" s="5">
        <v>50</v>
      </c>
      <c r="B58" s="10">
        <v>16.329999999999998</v>
      </c>
      <c r="C58" s="11">
        <v>75.62</v>
      </c>
      <c r="D58" s="2">
        <f t="shared" si="0"/>
        <v>6.04</v>
      </c>
      <c r="E58" s="30">
        <f t="shared" si="1"/>
        <v>40.11</v>
      </c>
      <c r="F58" s="34">
        <v>52</v>
      </c>
      <c r="G58" s="2"/>
      <c r="H58" s="2"/>
      <c r="I58" s="2"/>
      <c r="J58" s="2"/>
    </row>
    <row r="59" spans="1:10" x14ac:dyDescent="0.25">
      <c r="A59" s="5">
        <v>51</v>
      </c>
      <c r="B59" s="10">
        <v>11.5</v>
      </c>
      <c r="C59" s="11">
        <v>57.64</v>
      </c>
      <c r="D59" s="2">
        <f t="shared" si="0"/>
        <v>10.8</v>
      </c>
      <c r="E59" s="30">
        <f t="shared" si="1"/>
        <v>58.81</v>
      </c>
      <c r="F59" s="34">
        <v>33</v>
      </c>
      <c r="G59" s="2"/>
      <c r="H59" s="2"/>
      <c r="I59" s="2"/>
      <c r="J59" s="2"/>
    </row>
    <row r="60" spans="1:10" x14ac:dyDescent="0.25">
      <c r="A60" s="5">
        <v>52</v>
      </c>
      <c r="B60" s="10">
        <v>6.04</v>
      </c>
      <c r="C60" s="11">
        <v>40.11</v>
      </c>
      <c r="D60" s="2">
        <f t="shared" si="0"/>
        <v>11.5</v>
      </c>
      <c r="E60" s="30">
        <f t="shared" si="1"/>
        <v>57.64</v>
      </c>
      <c r="F60" s="34">
        <v>51</v>
      </c>
      <c r="G60" s="2"/>
      <c r="H60" s="2"/>
      <c r="I60" s="2"/>
      <c r="J60" s="2"/>
    </row>
    <row r="61" spans="1:10" x14ac:dyDescent="0.25">
      <c r="A61" s="5">
        <v>53</v>
      </c>
      <c r="B61" s="10">
        <v>11.61</v>
      </c>
      <c r="C61" s="11">
        <v>62.81</v>
      </c>
      <c r="D61" s="2">
        <f t="shared" si="0"/>
        <v>8.85</v>
      </c>
      <c r="E61" s="30">
        <f t="shared" si="1"/>
        <v>54.81</v>
      </c>
      <c r="F61" s="34">
        <v>22</v>
      </c>
      <c r="G61" s="2"/>
      <c r="H61" s="2"/>
      <c r="I61" s="2"/>
      <c r="J61" s="2"/>
    </row>
    <row r="62" spans="1:10" x14ac:dyDescent="0.25">
      <c r="A62" s="5">
        <v>54</v>
      </c>
      <c r="B62" s="10">
        <v>24.45</v>
      </c>
      <c r="C62" s="11">
        <v>96.26</v>
      </c>
      <c r="D62" s="2">
        <f t="shared" si="0"/>
        <v>41.65</v>
      </c>
      <c r="E62" s="30">
        <f t="shared" si="1"/>
        <v>128.37</v>
      </c>
      <c r="F62" s="34">
        <v>37</v>
      </c>
      <c r="G62" s="2"/>
      <c r="H62" s="2"/>
      <c r="I62" s="2"/>
      <c r="J62" s="2"/>
    </row>
    <row r="63" spans="1:10" x14ac:dyDescent="0.25">
      <c r="A63" s="5">
        <v>55</v>
      </c>
      <c r="B63" s="10">
        <v>3.81</v>
      </c>
      <c r="C63" s="11">
        <v>31.22</v>
      </c>
      <c r="D63" s="2">
        <f t="shared" si="0"/>
        <v>9.0500000000000007</v>
      </c>
      <c r="E63" s="30">
        <f t="shared" si="1"/>
        <v>41.57</v>
      </c>
      <c r="F63" s="34">
        <v>39</v>
      </c>
      <c r="G63" s="2"/>
      <c r="H63" s="2"/>
      <c r="I63" s="2"/>
      <c r="J63" s="2"/>
    </row>
    <row r="64" spans="1:10" x14ac:dyDescent="0.25">
      <c r="A64" s="5">
        <v>56</v>
      </c>
      <c r="B64" s="10">
        <v>5.38</v>
      </c>
      <c r="C64" s="11">
        <v>36.68</v>
      </c>
      <c r="D64" s="2">
        <f t="shared" si="0"/>
        <v>7.73</v>
      </c>
      <c r="E64" s="30">
        <f t="shared" si="1"/>
        <v>49.06</v>
      </c>
      <c r="F64" s="34">
        <v>14</v>
      </c>
      <c r="G64" s="2"/>
      <c r="H64" s="2"/>
      <c r="I64" s="2"/>
      <c r="J64" s="2"/>
    </row>
    <row r="65" spans="1:10" x14ac:dyDescent="0.25">
      <c r="A65" s="5">
        <v>57</v>
      </c>
      <c r="B65" s="10">
        <v>28.78</v>
      </c>
      <c r="C65" s="11">
        <v>96.22</v>
      </c>
      <c r="D65" s="2">
        <f t="shared" si="0"/>
        <v>4.18</v>
      </c>
      <c r="E65" s="30">
        <f t="shared" si="1"/>
        <v>46.58</v>
      </c>
      <c r="F65" s="34">
        <v>6</v>
      </c>
      <c r="G65" s="2"/>
      <c r="H65" s="2"/>
      <c r="I65" s="2"/>
      <c r="J65" s="2"/>
    </row>
    <row r="66" spans="1:10" x14ac:dyDescent="0.25">
      <c r="A66" s="5">
        <v>58</v>
      </c>
      <c r="B66" s="10">
        <v>17.18</v>
      </c>
      <c r="C66" s="11">
        <v>86.37</v>
      </c>
      <c r="D66" s="2">
        <f t="shared" si="0"/>
        <v>23.04</v>
      </c>
      <c r="E66" s="30">
        <f t="shared" si="1"/>
        <v>94.16</v>
      </c>
      <c r="F66" s="34">
        <v>24</v>
      </c>
      <c r="G66" s="2"/>
      <c r="H66" s="2"/>
      <c r="I66" s="2"/>
      <c r="J66" s="2"/>
    </row>
    <row r="67" spans="1:10" x14ac:dyDescent="0.25">
      <c r="A67" s="5">
        <v>59</v>
      </c>
      <c r="B67" s="10">
        <v>5.55</v>
      </c>
      <c r="C67" s="11">
        <v>39.380000000000003</v>
      </c>
      <c r="D67" s="2">
        <f t="shared" si="0"/>
        <v>15.86</v>
      </c>
      <c r="E67" s="30">
        <f t="shared" si="1"/>
        <v>74.3</v>
      </c>
      <c r="F67" s="34">
        <v>63</v>
      </c>
      <c r="G67" s="2"/>
      <c r="H67" s="2"/>
      <c r="I67" s="2"/>
      <c r="J67" s="2"/>
    </row>
    <row r="68" spans="1:10" x14ac:dyDescent="0.25">
      <c r="A68" s="5">
        <v>60</v>
      </c>
      <c r="B68" s="10">
        <v>8.15</v>
      </c>
      <c r="C68" s="11">
        <v>54.14</v>
      </c>
      <c r="D68" s="2">
        <f t="shared" si="0"/>
        <v>8.15</v>
      </c>
      <c r="E68" s="30">
        <f t="shared" si="1"/>
        <v>54.14</v>
      </c>
      <c r="F68" s="34">
        <v>60</v>
      </c>
      <c r="G68" s="2"/>
      <c r="H68" s="2"/>
      <c r="I68" s="2"/>
      <c r="J68" s="2"/>
    </row>
    <row r="69" spans="1:10" x14ac:dyDescent="0.25">
      <c r="A69" s="5">
        <v>61</v>
      </c>
      <c r="B69" s="10">
        <v>6.65</v>
      </c>
      <c r="C69" s="11">
        <v>32.51</v>
      </c>
      <c r="D69" s="2">
        <f t="shared" si="0"/>
        <v>3.81</v>
      </c>
      <c r="E69" s="30">
        <f t="shared" si="1"/>
        <v>31.22</v>
      </c>
      <c r="F69" s="34">
        <v>55</v>
      </c>
      <c r="G69" s="2"/>
      <c r="H69" s="2"/>
      <c r="I69" s="2"/>
      <c r="J69" s="2"/>
    </row>
    <row r="70" spans="1:10" x14ac:dyDescent="0.25">
      <c r="A70" s="5">
        <v>62</v>
      </c>
      <c r="B70" s="10">
        <v>7.63</v>
      </c>
      <c r="C70" s="11">
        <v>48.27</v>
      </c>
      <c r="D70" s="2">
        <f t="shared" si="0"/>
        <v>15.85</v>
      </c>
      <c r="E70" s="30">
        <f t="shared" si="1"/>
        <v>89.55</v>
      </c>
      <c r="F70" s="34">
        <v>7</v>
      </c>
      <c r="G70" s="2"/>
      <c r="H70" s="2"/>
      <c r="I70" s="2"/>
      <c r="J70" s="2"/>
    </row>
    <row r="71" spans="1:10" x14ac:dyDescent="0.25">
      <c r="A71" s="5">
        <v>63</v>
      </c>
      <c r="B71" s="10">
        <v>15.86</v>
      </c>
      <c r="C71" s="11">
        <v>74.3</v>
      </c>
      <c r="D71" s="2">
        <f t="shared" si="0"/>
        <v>14.02</v>
      </c>
      <c r="E71" s="30">
        <f t="shared" si="1"/>
        <v>77.28</v>
      </c>
      <c r="F71" s="34">
        <v>10</v>
      </c>
      <c r="G71" s="2"/>
      <c r="H71" s="2"/>
      <c r="I71" s="2"/>
      <c r="J71" s="2"/>
    </row>
    <row r="72" spans="1:10" x14ac:dyDescent="0.25">
      <c r="A72" s="5">
        <v>64</v>
      </c>
      <c r="B72" s="10">
        <v>6.09</v>
      </c>
      <c r="C72" s="11">
        <v>38.21</v>
      </c>
      <c r="D72" s="2">
        <f t="shared" si="0"/>
        <v>10.8</v>
      </c>
      <c r="E72" s="30">
        <f t="shared" si="1"/>
        <v>58.81</v>
      </c>
      <c r="F72" s="34">
        <v>33</v>
      </c>
      <c r="G72" s="2"/>
      <c r="H72" s="2"/>
      <c r="I72" s="2"/>
      <c r="J72" s="2"/>
    </row>
    <row r="73" spans="1:10" x14ac:dyDescent="0.25">
      <c r="A73" s="5">
        <v>65</v>
      </c>
      <c r="B73" s="10">
        <v>13.28</v>
      </c>
      <c r="C73" s="11">
        <v>55.93</v>
      </c>
      <c r="D73" s="2">
        <f t="shared" si="0"/>
        <v>6.65</v>
      </c>
      <c r="E73" s="30">
        <f t="shared" si="1"/>
        <v>32.51</v>
      </c>
      <c r="F73" s="34">
        <v>61</v>
      </c>
      <c r="G73" s="2"/>
      <c r="H73" s="2"/>
      <c r="I73" s="2"/>
      <c r="J73" s="2"/>
    </row>
    <row r="74" spans="1:10" x14ac:dyDescent="0.25">
      <c r="A74" s="5">
        <v>66</v>
      </c>
      <c r="B74" s="10">
        <v>5.59</v>
      </c>
      <c r="C74" s="11">
        <v>48.8</v>
      </c>
      <c r="D74" s="2">
        <f t="shared" ref="D74:D79" si="2">VLOOKUP(F74,$A$9:$C$79,2)</f>
        <v>17.18</v>
      </c>
      <c r="E74" s="30">
        <f t="shared" ref="E74:E79" si="3">VLOOKUP(F74,$A$9:$C$79,3)</f>
        <v>86.37</v>
      </c>
      <c r="F74" s="34">
        <v>58</v>
      </c>
      <c r="G74" s="2"/>
      <c r="H74" s="2"/>
      <c r="I74" s="2"/>
      <c r="J74" s="2"/>
    </row>
    <row r="75" spans="1:10" x14ac:dyDescent="0.25">
      <c r="A75" s="5">
        <v>67</v>
      </c>
      <c r="B75" s="10">
        <v>6.85</v>
      </c>
      <c r="C75" s="11">
        <v>83.87</v>
      </c>
      <c r="D75" s="2">
        <f t="shared" si="2"/>
        <v>16.329999999999998</v>
      </c>
      <c r="E75" s="30">
        <f t="shared" si="3"/>
        <v>75.62</v>
      </c>
      <c r="F75" s="34">
        <v>50</v>
      </c>
      <c r="G75" s="2"/>
      <c r="H75" s="2"/>
      <c r="I75" s="2"/>
      <c r="J75" s="2"/>
    </row>
    <row r="76" spans="1:10" x14ac:dyDescent="0.25">
      <c r="A76" s="5">
        <v>68</v>
      </c>
      <c r="B76" s="10">
        <v>27.8</v>
      </c>
      <c r="C76" s="11">
        <v>107.06</v>
      </c>
      <c r="D76" s="2">
        <f t="shared" si="2"/>
        <v>4.18</v>
      </c>
      <c r="E76" s="30">
        <f t="shared" si="3"/>
        <v>46.58</v>
      </c>
      <c r="F76" s="34">
        <v>6</v>
      </c>
      <c r="G76" s="2"/>
      <c r="H76" s="2"/>
      <c r="I76" s="2"/>
      <c r="J76" s="2"/>
    </row>
    <row r="77" spans="1:10" x14ac:dyDescent="0.25">
      <c r="A77" s="5">
        <v>69</v>
      </c>
      <c r="B77" s="10">
        <v>7.08</v>
      </c>
      <c r="C77" s="11">
        <v>53.04</v>
      </c>
      <c r="D77" s="2">
        <f t="shared" si="2"/>
        <v>14.57</v>
      </c>
      <c r="E77" s="30">
        <f t="shared" si="3"/>
        <v>64.819999999999993</v>
      </c>
      <c r="F77" s="34">
        <v>13</v>
      </c>
      <c r="G77" s="2"/>
      <c r="H77" s="2"/>
      <c r="I77" s="2"/>
      <c r="J77" s="2"/>
    </row>
    <row r="78" spans="1:10" x14ac:dyDescent="0.25">
      <c r="A78" s="5">
        <v>70</v>
      </c>
      <c r="B78" s="10">
        <v>19.690000000000001</v>
      </c>
      <c r="C78" s="11">
        <v>74.02</v>
      </c>
      <c r="D78" s="2">
        <f t="shared" si="2"/>
        <v>5.38</v>
      </c>
      <c r="E78" s="30">
        <f t="shared" si="3"/>
        <v>36.68</v>
      </c>
      <c r="F78" s="34">
        <v>56</v>
      </c>
      <c r="G78" s="2"/>
      <c r="H78" s="2"/>
      <c r="I78" s="2"/>
      <c r="J78" s="2"/>
    </row>
    <row r="79" spans="1:10" x14ac:dyDescent="0.25">
      <c r="A79" s="6">
        <v>71</v>
      </c>
      <c r="B79" s="12">
        <v>11.14</v>
      </c>
      <c r="C79" s="13">
        <v>71.91</v>
      </c>
      <c r="D79" s="3">
        <f t="shared" si="2"/>
        <v>14.02</v>
      </c>
      <c r="E79" s="31">
        <f t="shared" si="3"/>
        <v>77.28</v>
      </c>
      <c r="F79" s="35">
        <v>10</v>
      </c>
      <c r="G79" s="2"/>
      <c r="H79" s="2"/>
      <c r="I79" s="2"/>
      <c r="J79" s="2"/>
    </row>
  </sheetData>
  <mergeCells count="5">
    <mergeCell ref="H12:J12"/>
    <mergeCell ref="B4:F5"/>
    <mergeCell ref="B7:C7"/>
    <mergeCell ref="D7:F7"/>
    <mergeCell ref="H11:J11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Cboot</vt:lpstr>
      <vt:lpstr>Coriginal</vt:lpstr>
      <vt:lpstr>Mboot</vt:lpstr>
      <vt:lpstr>Moriginal</vt:lpstr>
      <vt:lpstr>n</vt:lpstr>
      <vt:lpstr>Sboot</vt:lpstr>
      <vt:lpstr>Soriginal</vt:lpstr>
      <vt:lpstr>Xboot</vt:lpstr>
      <vt:lpstr>Xdata</vt:lpstr>
      <vt:lpstr>Yboot</vt:lpstr>
      <vt:lpstr>Ydata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2004-05-16T05:59:20Z</dcterms:created>
  <dcterms:modified xsi:type="dcterms:W3CDTF">2017-09-22T16:23:19Z</dcterms:modified>
  <cp:category/>
</cp:coreProperties>
</file>