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60" windowWidth="15210" windowHeight="8450" firstSheet="1" activeTab="1"/>
  </bookViews>
  <sheets>
    <sheet name="CB_DATA_" sheetId="4" state="veryHidden" r:id="rId1"/>
    <sheet name="Simulation" sheetId="1" r:id="rId2"/>
  </sheets>
  <definedNames>
    <definedName name="CB_7382fe9fe31545598fa334fab6b1561c" localSheetId="1" hidden="1">Simulation!$C$20</definedName>
    <definedName name="CB_934a9114f2264e978e719cf3d5299a01" localSheetId="1" hidden="1">Simulation!$G$21</definedName>
    <definedName name="CB_aa4dd7c67c72434881ffdbdade488dae" localSheetId="1" hidden="1">Simulation!$C$22</definedName>
    <definedName name="CB_Block_00000000000000000000000000000000" localSheetId="1" hidden="1">"'7.0.0.0"</definedName>
    <definedName name="CB_Block_00000000000000000000000000000001" localSheetId="0" hidden="1">"'636378812362815975"</definedName>
    <definedName name="CB_Block_00000000000000000000000000000001" localSheetId="1" hidden="1">"'636378812362752134"</definedName>
    <definedName name="CB_Block_00000000000000000000000000000003" localSheetId="1" hidden="1">"'11.1.4716.0"</definedName>
    <definedName name="CB_BlockExt_00000000000000000000000000000003" localSheetId="1" hidden="1">"'11.1.2.4.850"</definedName>
    <definedName name="CB_f1e13d2ecf6a478496d2349140432ce8" localSheetId="1" hidden="1">Simulation!$C$23</definedName>
    <definedName name="CBCR_51076ccffce14fbf95bf2832cdcbc847" localSheetId="1" hidden="1">Simulation!$E$20</definedName>
    <definedName name="CBCR_5126d9f421264a819c7860401322c600" localSheetId="1" hidden="1">Simulation!$G$20</definedName>
    <definedName name="CBCR_530de833a3804fc8b6684912461f635e" localSheetId="1" hidden="1">Simulation!$G$22</definedName>
    <definedName name="CBCR_57b7398e371c476dac6cbaccbd1a6ef7" localSheetId="1" hidden="1">Simulation!$E$21</definedName>
    <definedName name="CBCR_66a5426d3e6b43b583829fe73aaef0c5" localSheetId="1" hidden="1">Simulation!$C$20</definedName>
    <definedName name="CBCR_9de8cadd187142ec9ddcbee13584fd5a" localSheetId="1" hidden="1">Simulation!$E$22</definedName>
    <definedName name="CBWorkbookPriority" localSheetId="0" hidden="1">-882871175202705</definedName>
    <definedName name="CBx_40dfce4f727d41d8a94e68e1e8b482a0" localSheetId="0" hidden="1">"'Simulation'!$A$1"</definedName>
    <definedName name="CBx_8aad84f5e29442569c1d1d989e2a6cc6" localSheetId="0" hidden="1">"'CB_DATA_'!$A$1"</definedName>
    <definedName name="CBx_Sheet_Guid" localSheetId="0" hidden="1">"'8aad84f5-e294-4256-9c1d-1d989e2a6cc6"</definedName>
    <definedName name="CBx_Sheet_Guid" localSheetId="1" hidden="1">"'40dfce4f-727d-41d8-a94e-68e1e8b482a0"</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100000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TRUE</definedName>
    <definedName name="RiskUseMultipleCPUs">FALSE</definedName>
  </definedNames>
  <calcPr calcId="171027" calcMode="manual"/>
</workbook>
</file>

<file path=xl/calcChain.xml><?xml version="1.0" encoding="utf-8"?>
<calcChain xmlns="http://schemas.openxmlformats.org/spreadsheetml/2006/main">
  <c r="B11" i="4" l="1"/>
  <c r="A11" i="4"/>
  <c r="C21" i="1" l="1"/>
  <c r="E22" i="1" s="1"/>
  <c r="E21" i="1"/>
  <c r="G20" i="1"/>
  <c r="E20" i="1"/>
  <c r="C23" i="1"/>
  <c r="G22" i="1"/>
</calcChain>
</file>

<file path=xl/sharedStrings.xml><?xml version="1.0" encoding="utf-8"?>
<sst xmlns="http://schemas.openxmlformats.org/spreadsheetml/2006/main" count="40" uniqueCount="35">
  <si>
    <t>Number of turbines tested</t>
  </si>
  <si>
    <t>Number of blades/turbine</t>
  </si>
  <si>
    <t>Number of failed blades in test</t>
  </si>
  <si>
    <t>P(BladeFail)</t>
  </si>
  <si>
    <t>Actual failed blades F</t>
  </si>
  <si>
    <t>Probability of observing blade failure</t>
  </si>
  <si>
    <t>Fractured blades tested by manufacturer</t>
  </si>
  <si>
    <t>Fractured blades detected by manufacturer</t>
  </si>
  <si>
    <t>P(TurbineFail)</t>
  </si>
  <si>
    <t>Turbine blade simulation</t>
  </si>
  <si>
    <t>Alpha</t>
  </si>
  <si>
    <t>Beta</t>
  </si>
  <si>
    <t>s+1</t>
  </si>
  <si>
    <t>NegBinomial</t>
  </si>
  <si>
    <r>
      <t>Problem:</t>
    </r>
    <r>
      <rPr>
        <sz val="10"/>
        <rFont val="Times New Roman"/>
        <family val="1"/>
      </rPr>
      <t xml:space="preserve"> Your company manufactures gas turbines for power stations. One of the key performance characteristics is that the turbine blades do not, with high probability, develop micro-fractures beyond size X within an operation period T. There are 30 blades in a turbine. You test 18 turbines for the required period T, and perform an inspection of the blades using a sonic scanner. The inspection method is not foolproof: it has a 20% chance of failing to detect a fracture that is there. Your study identified 1 fracture. What is the probability that a turbine satisfies the performance requirement?
Contacting the manufacturer of the sonic scanner, you find that actually they are not so sure about this 20% failure rate: it is based on a study where 4 of 5 fractures were detected. How does this affect your estimate of the probability that a turbine satisfies the performance requirement?</t>
    </r>
  </si>
  <si>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</si>
  <si>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</si>
  <si>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</si>
  <si>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</si>
  <si>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</si>
  <si>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</si>
  <si>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</si>
  <si>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</si>
  <si>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</si>
  <si>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</si>
  <si>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</si>
  <si>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</si>
  <si>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8aad84f5-e294-4256-9c1d-1d989e2a6cc6</t>
  </si>
  <si>
    <t>CB_Block_0</t>
  </si>
  <si>
    <t>㜸〱敤㕣㕢㙣ㅣ㔷ㄹ摥㌳摥㕤敦慣敤搸㡤搳㑢摡㤲扡㤴㔲愸㠳ㅢ愷つ愵㐰〸扥㌴㠹㡢ㄳ扢戱㤳㠲〰㙤挶扢㘷攲㘹㜶㘶摣㤹㔹㈷㉥㐵慤愰摣挴㑤㉡ㄷ㔱㈸ㄷ㔵〸〹ㅥ戸〸㠹晢ぢㄲㄲ〸㡡㠴㄰㍣㈰昱㔰㄰㠲〷㄰㡡挴ぢて㐸昰㝤㘷㘶㜶㘷㜶扤㘳㜷摢㠲㡢㝣搲晤㝤收摣收㥣昳㕦捦晦㥦㘹㑥攴㜲戹㝦㈳昱㉦㔳㥥㤹ㅢ㤷㌶晣㐰摡ㄳ㌳㙥扤㉥慢㠱攵㍡晥挴㤴攷ㄹㅢ昳㤶ㅦ昴愱㐱戱㘲愱摥㉦㔴㝣敢㘱㔹慡慣㑢捦㐷愳㐲㉥㔷㉡改ㅡ敡㌹〸㝦㈳昱㠳捥㕥㠳㜹㠰攵㤹改㠵㤵〷㌱敡㔲攰㝡昲攰搸戹戰敦搱挹挹㠹挹㠹扢敥㥥㝣敤挴愱㠳㘳㌳㡤㝡搰昰攴㔱㐷㌶〲捦愸ㅦㅣ㕢㙣慣搴慤敡㕢攴挶戲㝢㔱㍡㐷攵捡愱㍢㔷㡣扢㕥㌷㜹搷㤱㈳收㍤昷扣㙥㄰慦捥㥤㥥㤹㕥昴愴改扦㐰㘳ㄶ㌸攵扢㘶㘵搵攲摡愴昴㉣攷挲挴捣㌴晥㑢捣ㅦ㑦㜷㑦㉣慤㑡ㄹ昰搵搲㤳㑥㔵晡㍡㍡づ搸㔳扥摦戰搷戸㜹扡㝤ㅣ㑢慤ㅡ㝥㔰戰㘷㘴扤慥摢昱愸㈵㝢〱㝢㔷㌷㌶〶敤㈵改昸㔶㘰慤㕢挱㐶搱㕥挶㐰戵㈱晢慣㉦捦ㄸ捥〵㜹摡戰㘵挱㍥搱戰㙡昹㌰攵晡㙥㡢㠷㐸㑥㑣㉤㝦㘲捡户㘷㔶つ㑦捤挸攷挶㘴戴㍤敥㔵搳㙤㙦改㍥㉥愷慥摥挰㌱㙦敤摥づ㌵攷っ慦搹㜲扣㝢换㘸昱改ㄹ摣搱扤㝤㘲㡦搲㝤㕥摤扤㡦摡捡㜴㙢㌱㄰搱户摡㔱㉣㐶㉦ㄲ昴ㄳ㤴〸㠸㐰扤㑣㌰㐰㌰〸㈰昲晦〰㤷㈴㍢戲㑡慢ㄸ㕡㘵㐵慢㔴戵㑡㑤慢㐸慤㘲㙡㤵ぢ㕡㘵㔵慢㔸㕡攵㐱慤㜲ㄱ㙤攲㔴敡敦搷愲昴㙥㜹攵㠰㜵挳慦㑦㝥㝢慥晥摤㥢㝥昱挰搷〶昷愰搱晤搱愴㘶㍤攳ㄲ㐸慤㐵挵㠷㈷づ昱摦搶㕣〱愶㌰㡦㤸㜷㥢㤳㤳戵㈳㠷㡣㍢㡤〲㤷㤵㠱晣ㄴ愱㡣愰敤愰昹㠰攵搴摣㑢ち㜷㌷㑥ㅢ扥㙣㙤摣㜸㔴㌷敤㌶㥣㥡㝦挳收㤵㑢㠱ㄱ挸敢摢敢㕡㠳㜴㜴㕢〲㕢㐹㕦扤敦㐰㝢户㜳㐶扤㈱愷㉥㕢㘱昵换摡慡敤㐵捦㕤改㕥㝢摣㤳て㌵㙢㍢㘶㌴〵愱戶慥挶敥㔸㘵㔸ㄵ捥㙢㙣㘶搵昵愵愳愶㌷㙥㉦㕡搵㡢搲㕢㤲ㄴ㠹戲愶㤶㝡㌵慢㈲慥ㅦ㕦㜰戰㔰㜰㙢敤攵挹㔲昳摥换〱㤸㔹搶㌰摦㌵改〵ㅢ换挶㑡㕤㕥㤳㙡ㄲ扥ㄳㄵ晢㔳挵挷摤㙡挳㥦㜱㥤挰㜳敢改㥡愹摡扡〱㐹㔳㍢攵搶㘴㍥㥦㔳㐲〱〲户慦㑦㠸摣敤摤㜹㐱㈱㈲㠱㘲㌲昲㜵㘹戲㥢㌸㠳搵㘱ㄵ㜵㐹㥡搴㕥戱挵㘰㥣慦㤲㌱ㄹㅣ㤸㔸ㄳ昵〷㕦晡慡㉤㠶㙤㘲敥挵㙤慣㘹愳搱敡敦㕤㤷㑥㜰搲㜰㙡㜵改㘵㙡㍦挱ㄹ改挳〰㠵㉢㄰〸㕤㜷㡦慡㑥㕣ㄶㅢ㠵㑢㔶㉤㔸㉤慥㑡敢挲㙡㠰㌲㘸挸㔲㠹㕢摢㤱昴慢㔰愴敦㈵ㄸ〵㈸㤷㜳挵㝤㙣㔴㉣㈳攵ち㤴㑥ㄹ扣㥣ㄲ攴散㤷攲攵㐱昳戸㔵て㘴㈸㤴㠷㑤㘰㈴搴㙡ち㝤㐳㈴㔱捦愸㠶ち㘳㥦㌹〳㉡㌵㉣㈷搸㘸昱㙤〷㤷㠴㐴戴㉢ぢ㜶㥣㉣愰㈸㐸换㠳っ㕥〳搱戴㐹㠳散挶〹㈲㈲ㅢ㘴㘸㜶㡣㥣㈶㌲戶捦㤰ㄱ㘸㥦㈴㐲戶㍥搴㕤㐶㤰搸㍢㠹㤴㥤扡昲攳慥㌴摢捣㤶て愵搹搵搸㌸晤ㅡ㠲㙢〹慥㈳搸て㈰晥っ〹㐷㈹㠷㝣㍡改㌷攰㔹扦㤱攰㘵〰㤰㑦㍡㘵㑥㈴慡㘸㐳㙤挷㡥㘴扢㈱搸挹捡㈸づ㐵ㄱ㉤攳愶㥤㌹㘴㉢㐴㐷㔶攷捥搰戵㜹愵㘳㕦搹㥤㌶㤳换㈱㐵㘶㌴㑤慥㜵㡢愶挹㡤㘰搳ㅥ昵搶㑤攸慡㡦ㄱ摣っ㔰搶㕦㑥〸攵㐲㠳㜷㝢ㄶ㍤㑤捡㤷㠴㔹ㄴㅡ㐳㍤㉡昸㠸㤰㜹〴挸㄰㜲ㅤ挷㤷㕤ㅢ㥡收攰戸昹㤲户愱て㜶攷敦〸改㙤㝡㜳㔷敦搰㕦昴ㅣ慤攸㕢挰㕥攲昷㕤㜵捣慤愸搶㕦㐹㜰ㅢ㐰㥢㡥攱改晢戹㝡ち㤴㔹㙣㈷㌰户㤷㕥ㄷ㘵攵㉥㙦慣㐹愵㠱〶捤㘵挳扢㈰〳㜸㌰收㘶㘱ぢ扢㥥㈷敢㌸搴搶㔴〱捦㉦搷愶ぢ晤攳㥥㙢戳㝣搷㐶昶㕦ㄲ㡡㈱㥦搷晡㜲㙤㌶㜲㠶慤㤹昰㌹㈵㈸㠷㍡昸捥敥㐲㈲搱㈹㑤㕥散㤷㝤扥摣㤵㈴㍤㐸㤲㔷㘳㕢昵摢〱㈰㈵挴㙦扢㑡㤴㠳㙣昶ㅡ搵㉣㙤戱搲挳㤷㜱㍡㘹昳㈱㜶挸㤱㠱搰㘱㍢つ晦㠱㍦㘴㉦㔹㜶㔳㔸っ搸㡢搲慢挲户㘰搵㘵㌹㜴换㔲搴散捡㡡㤷㠸慣攸敢敢㌸㑦㘷昸搷ㄴ㥤戴㐹㠹㑣㙥捦慣捣㌸㡢户㠸㡡㙥㐸ち㤵っ搷㔰㔳〲㤱昲搸㜶㔷挴昴㈰㘲敥挰挶改㠷〸㈶〹づ〳ㄴ㝥〹㐹戳摤㡤㘷㌸慣㝦㥤㉥敤㑡㈵㔷㈲ㅡ㤴㡢昰㤹慥挲敡〸㕦昳㕡㠲扢〱摡捣ㅦ㍡㈰㌳〸㔱愱㍣㐱㠸㉡㡣㘱㥥戳攴㈵搲挰ㅥㄳ㠱愵㤹㠶ㅦ戸㌶㈳㑢㐳收慣㝢摡つ㘶㉤㝦つ㤱愸㔱㌳捡㍣戰㉡ㅤ㔰㤷〷摢愷慤捣㕤㕢㤳㌵摤㕣㜲ㅢ㄰㙤㜳戳㍢攱㘰㡥敤㠰㉤愹捥收㥡㐰敡敤㝣㡣㈱〴㜶㕡昹㕢改㡤摤㤶昷㥢㠷扥攱搶㡥㉥㕢㐱㕤づ㤸㈱搳㌱㕦㌲戱㡢㠸ㅣ搴晡捤攵㔵㑦捡搹㈱昳㠴㘷搵敡㤶㈳㠹っ搸㤸っ搶捤换ぢ㠸ㄲ㉣扡㡣〱扡捥㤰戹散ㄹ㡥扦㘶㌰愰戸戱㌷昵愴挲㈲〵㜳摡㜲㝣扣㐶㘱㤱昹㘱㜳㘹搵扤㠴㠸㙤挳㜶㑥ㄸ㙢晥㡥挰ち㠹㍥㑣ち㌵㐲ㄳ㥡㈶㑡㕡愹㔷晣昰㐰㥥换㤱昷昲〴ち㔷戹〲㝤收ㄹ摡㥢㜶㝤ㄴ愳愱㥤捥㌹つ㈲㝡搴㉣散换㤴挲攴㔴晤ㅥ昶㜹㍤挰㝤㈷捥捥戵㈲㜳捦㉢㘶㕤愰㤷㍦㐳挶㉢戲㘸〶㐲攸愳摢ㄳ㤲ち换㐸㌹攰㐰㘰㥣㑦敤攴㔷㌶㔵ㅢ㔲摦㥥㔶昶㌸㈲㐹㠳收扣戱㈲敢㠸㐷摢㐶戰㈷㝣愰ㄹ㙢ㅢ㜵㍦慡㥢㜱㙤摢㈰㘹㤱㉣㤷慡〶㈹㜸慡ㄱ戸愷㉣㐷㌷〱ㄴ晤㐵㐵挶㘵ㄴㄹ㤷㔵搱愰㜹㠶愱㐱㤵攷㔸敥〵挳戳㠲㔵摢慡㤶昸挰昰摤㡥愰㐹㌰㌹㈵㙦㥣㘲㤹㌱搶㘶捤㥦㠵挹收㑦〰摤ㄳ㤰愳摣㍡愲ㅦ㤴慢㠹㈲晥㠹ㅥㅤ㑢㄰㌰捡㔳慡扦ㄱ愳ㄵ搴敤〸㠸ㅣ㤵慥挴㜷㌰慥㍣㡡㤲㔰〸ㄱ敢ㄹ㈴〲慦㘰㐲挸搳挵㕤㌴捦㍡㔶〰散ㄱ㘳挷慤㘰搶〷捡〱㤰㔵挷摢敢ㄵ㔶ㄳ㥤挶㥢㕡攱愶捥慡㤴㥡㌸搰㔹㥦搴ㅢ慦搸愴㍡搴㈸〹㐵戲㔵㈳愵㔹㌶㤹攳㑥㔲㌵㐲㈹敥㔸摢㠸㉣户㘹㙢摦㈹㐵㥥㠷㘲㔲㌴㤳搳摦愴〸〵㠱摥㐸㐷搱㘷㥦㑤ㅥ㠹㠸つ㙤㠰㌲昵㔴㔸㌶ㄴ㠵〴攷㜰敤愴㈶换搱ㄳ昸㝢㑦㤴㕤㘸〴愹ㅡ攳昲㘸㔴㌳㔵慦㉦㌸戰ㄲ慡㠶㔷摢㈱㉣㡤戵㠵ㅡ㐶㜱㘷慦摡㍦摣摥〴㈳㐶㙣挸戰㐸㠶ㅦㄸ㙣〸收㑡㐴㔴㘹㥤つ㜱慢㥢挵㈵㍥㥤㤲㠶愳㌰戰ㄴ搴㘶攵扡㌲挳㕡㤶晣愸敡搰㍣㉤㉡㌹慡㥢㔳㉢㍥㔴㝡㐰㌹ㅥ攵ㄴ㠳敢收ㄹ扡愵㜰㠹〱㘲㌷捡㉤㔶〳㠴㜶㥢〳昰㘴戰㜳戰㠳ㅤ〹㐳㈷戴捥㈸㐱㡢ㄹ㠴㥢㕥〴㜹愷㐷㡣㐲㤰㥡㉡晤晤㤸昸散㤳㑣㕦㍤㤶㡢㌳ㄱㄳ㌱摣㤵㘱㍤〰戹挹挸㈴戹㘸㌴づ㤸㠷㤲㑤〹慤挱戸㡣㈶挶㄰㑤㍥㉦挰㉤ㅥ挶戲㠶挹㌶㜵摣㜳ぢ㉣㘸搳晡挶ㅥ㜳捥愹搶ㅢ㌵愹㔴㜱㉣慢㤵㐶摥ㄱ昸㔲㔷〰㐳㙥捡搸㤷㘸㔳收㜰㤴攲㤲㠹愴摥敤㙥晤ㄸ扡㉢㈱㠷㌱㐲搵挷〰㘴㠶㕢㑥〵挴㍡敥㈹搰㍥摣摢扡挰愰㉥捦㐱愴㜵ㄴ㔱㤶捤攳㍥㕥㌳㡡慣戸㉤搱㙣摥㥤㜷㘹戳㈷㡡㑥㕡㘱搱㡥挰ㄱ搶ㄹち扣㘲ㄱ挶㐸㡦摣挱㐱㜲㔷愲攸敥㤵㐷搵㘳敥ち㔰愱㌰㈰ㄸ攳攵㈹㈸㠷㕤〵㈳搱攰搶㕡㔶户㘰昴㤷㤶户㍥〵㈰ㄸ〶愶㐱㡢㤶愱㠱㌳㠳晣搶〶捥㑤㘸㤵ㄱ㈱㑤〶㔳ㄹ愳ㅣ㠵挳ㅥ㐸〳㌷昱㈰扤散㐲〹〵晢搴挵戰昸㙥攲戸㡤㈳㤰敢㕤搳㔶戸㘸〴戸晥攲散㙦㉢㥥慡搵㘸敥挲㍦户㈳戰㡡慢ㅢ愱㌹扡慦敤㔲㤶㕡ㄳ敤扢㕢摡㉡愲换㠲㠷㘷㈷㑥ㅡ㐱㜵㜵㈹搸〸㉦㙥昵㑡ㄲ㠵ㅦ挱ㅦ戱改摢㘹㌳攷ㅤ㕥㐴㕤攷摥㤷㉦㍡敥㈵㐷捤慢攰昳搶ㅦ㈸〴㔷㈸晢㌹挹㜲敥摦昸愷㤲㤶㉢晣㄰㈳㙥㘷摡ㅣ愰攵㈰攱㌸㉡㠵搲㘰っ昹っ㍡㠱敤摥扣㌵㐰㍡搹搷㐶㈷㑡㄰散ㄲ㡡㜳攱〵㈳ㄴ昱〳愰㤵挴ㄲㅥ挹戱攷㕦〱敢㡢敦愳㠴〸挷㜳㈴㐶ち㌷㈳㤷㠱㍡㈵挸愳㉢ㅥ扣㄰昲晦㠳愵㤸㥢㌷㘵愷晦〲㌳㡢敦戵愳攸〰㔱昴摤づㄴ〹㕥〳㔱晣㝢ㅦ㌲㜱㉡㌰㍣晢㥣〲攱㕣搳敥〱昴㐵扦昰晢㍦㍣㠰捥㐷挴愱㙣㌴㠴摡㙥挵㜳搳㐴攸敢㌰ㄱㄸ扣㔷㈶挲㈹㘴〴愳昸愱㠹㄰昹㐰ㄶ㔰戰戵㠹挰搸㕥㠶㈱㤸〸戵㈶摣ㅡ㍣㠱㕤㘳搳㍦㜶ㄲㄷ㙦愵㡦㜸㍥㤴㤶㍦〳㡦搴戵㥤挵㡢㠶㘷搸晢㔵昹〹㑦㐲㤹㜹换戸挹慤扡戰挷昵㥢搶愸㑥㥢昸㉡㘲㉦晢慥㍦㘵㝢昷搷㠱愹㌰㠵敥㝢㔱ㄲ挵攷攱㈹ㄱ㍣㌷攴摥戵敦敢㈷晥昰昰攳挷㜸㕢㉤愲搵挲敤挸昷ㄲ戲愷㍤㠱愰㙥攲愲挸搵晣㌰攷ㄴ㍥㔱戲搶敡㜲摡昰㤴ㄵ攴敢㜶㥣つ〹㉦㐱㤸㈱昱敤〴ㄳㄳ昷ㅥ㐲ㄳ㜳愲捤摤愹㍥㙣㔲㉥挲㠹挴挴㤵㑦㉦づㅢ㡡慥㡡慣㐷㙢戳昰㑤愸愲攷㌸㤱戴㤵挸㔳㈷㤳㄰摦㘸搷㜵㐷愸敢挲㠳っ挳晥戱㤴㐲晣㠱ㄴ㤲㍣挸昰㐲㠰㤲㔲㘷㤰㈹摣〱㤰ㄱ㔹㙢て昱搲ㅦ戰㉢〴㘴昳搲㕦㡦ㅦ戱㘰ㄷ㠱挵搸ㄷ摦敢㠹㤶戶㘸慣㥡ㄸ慡㔵㌶捤ㄲ㌲敡昰挲㠲挹戸㌴㘵改ㅣ㐶改戶摤㔱㝣挹㤰ㅤ〶摥㐲挶㉥搸昴戵㤵敤㝢㥤〶㙥㝥㐰捦ㄴ㤵挲㜰昶戲ㄸ〷㔲ㄵ愳ぢ㥢㤶挳㈲挲攱㌰摢散㌴㄰㔵㐱㘷㌹晢㜱㉡㐵昰㡦㕦ち戱㝥扣㌵昴搵敤㌵搴㜱㑥㍦ㄶ挸ㅦ散慦〳ㄹ㡣㡤户㤲㘳㈰㘱户搵慡ㄴ㕥て㍦㡢㉥㕣㜴㑥攸慤慣㝡ㄶ㐷昰㈷收慣㍥慤㐳晦㌳㝡慤㌸敢ㅣ㝢㌳㡣㥤搲晦㙦㐵挱㤶晡㕦㌰昶愶㄰昹戶㈸挳㠷〲攳㈷㕢㠶㙣戸㈳昰㙣㈳㜸愳づ挶扡捡㌲攴ㅤ收㤶昰昱㙡㔸慤㈴㌸晣㕥昹昶慢ㄱ捤扥戴㙤〷扡ち㐰挶㠶ち㕦㠱〸敡摡㍦㉤户攲搳㙤昱敤攸戸敦㤴㔵昵㕣摦㌵㠳戱㈵〴㝤挷昸敤㤹〹㥢㘷㑡㝣戹㕤愸摤㠲㥤ㄸ㝣㈷晡㥣㕥㠰挰㍥㉤㠳ㄷ㉡ㄶ挹挸挲昶㈲ㄹ晣づ㘹㈴ㄱ㕥愲㜶昰慦㌲敦㙦ㄸ㜵㝣扡扡〰㕦㘷挰愲ㅤ愱散㐲㡦㜳晢つつ㙥ㅤ敥㘸扤〵晥㈰㔹㥦㐰㜰㑣㉤攱敤敦攴扥戶敦㐱扡㙤戴㌶㥦㉤㝢昳戹㤵ぢ㑦〳愷摢㝢㑢㥡㘴昸㑥㝥㤱㕣搶㉢㠴戸戴㝦っ㝦户敦愰攵㘸愳愰昳攸㠳㙥㍡挲挶敢㜰㥦㙤㈳晡㝤ㅥ㕤挵ㄴ〱㝥扡ㄱ㘵昸㈰攸攵㈳㉢㡡㉦㘰㔹㘴〰攴㜳挵㉡㐰㜷慡㝥㙡㌳慡ㅥ㠹〵戲攰ㄹ㠳攴㔸ㄶ㥦㐳㐳㙥㔷戸㙣戰〴㤷㉤搴㔹〲㜹㍤敥㠱㝣㑥昰㉣愱㈶昲ㄹ㜴㘸㑥挴㐲㘹昷㠹㝣㝡戳㠹〸㕡〱㙡愱挹昱㐷㘲㉤愲搷㔱慤摢〴づ㠱ぢ㌰㑣戱㐸㔹㔳っ㐳ぢ摦㈷㘶㤰㝥ㄵ晤㝤昶搸㉦㥦㘱晡摢㌱愱〴㈱慡搲㤳愷㈰㔴㤳晦㜸㜲昲ㅥ㑡扢㑦晥愳㥢㑤㝥㠴㌲㤲㌳搱〳㠰愱㍥㔱挱ㅦ戵㤸〶㌲摣㐷晥挴㜹〲晣㔲戳ㄸ㌱㔰愲晡㕥㐲〶㝤戹攱慡搵㘵㘴攲扥〵慥㍦攳攳ㅥ㘵ㅦ昱㈲㈴㝤㌹挵搰ㄹ㕢っ戵㘲挹㡥扣戰㍢㐲㌶㘰㐹晣㕡戶慢㐸㉦昶ㄸ攱ㄷㅦ㠸ㄱ㜳昲㘴晣攵㤴ㄶ挵㥣㐰ㄸ愱㐵㑡晡攱㐶㡡昷挷㡤扦昵㥤㤶换ㄴㄵ㐸愰㥥戰㌱改㑣㌵㝥㕦摣昸㌰扥捡㔲㙤㜲扣㐱挰昴㙣摣㤸昴愸ㅡ㍦ㅥ㌷晥敢攱晤捤挶㌱ㅤ㠶㈳ㄷ㐸㈴ㄹ戶慥戲晥ㄳ㕦㘸て愳㜹挱愴晥ㅣ㌰挳㘲㑡㑥ㄵ㍡慥㉢つ㍡㠸换㈰ㅥ扥㤱㥥挷摤㈶㕣〱㠱㤰つ晦㔷〹㜳戸昳㌴㙢〴〶㍥㠱㕥㐷戰搹搳搵ㄳ㍢ㄷ捤〵て〵晤收㥣㡦㌳㔵㙤㐷㤱〸捣㠱㝣戸扦㕢㌸攵㌳㑣挷搶㝥挴㐱㌲㡤㜷㐸㝡㔳ㅥ㉡戰㤲ㄷ敦㠹㌱㥢㝢慣㐵㌳晡愳㐰づ愴㈳㈰㌳晡㘳㠰㘱㈰㠶户㤵㜳㈳攴㝦挵摣敦㘱挵㝢〹ㅥ〷㈸ぢ㌲㍢改愰昸㍥㠰攱昸㝦㔴㌱戶慥晣㈵㥡㜸㌸㝥㔹㤲㡣昴て戰挳〷〱晡攰扥ㄵㄱㄱ㤶昵て愱㈴昹㔲ちづ昵搲て戳攲㈳〴ㅦ〵㈸ㄷ㌸搹㙤敦ㅡ搷搴愳收晡ㄸ扡㡡挷〸昰搳㍦ㅥ㘵昸㔰攰㍥扣愱扢慤捣愳㜰晣㘱㍦㐲㥤愹㉦昸敦挵ㄷ昹ㅢ㕣㜴ㅦ晥㠷㈴〵㘵搸攷戵搷昷㌶ㄶ㤹㠰㌶戹晡慤㘱戳㥦挷㌸㕣㔷㉢㠲挲ㄱ愹㔴㑡㕡㔱㄰摦㕣戰㜰昱〶扥攵愸慡㄰㠲㌴愰㉡㥣愸攲ㄸち昴㑦戰㈹㜱㑣㍣改㥦攴ㄳ㔱慢㌶昱㔳㔱㠶て㠲㜸㔵摤ㅦ㡣扡挷㉦㈴慥㔵㠵搵昶㐲攲㕦㔵慣㈶㕦昸㈴〷㔳挸㐲㈶慤㤵㠸㌴㐵㐳㥦㐳㘶愸㙦㤸㜳㝢〰㍦敤戲愸㥥慦㥤㍦晦捦攱晣搸昵昹户扥㜹昰挹㘷㝦晥挷㈷㝥昳㡥愳㝦昹搷㔳㑦晤收㑦㑦㍣昳慦ㅦ慤ㅣ晤改搳㑦晦攴扥㉦㍥昳挷扤收㤷戴敦晣㜳晥㑢㡦㑣㕥㝣攴㈱昳散敤㈷ㅥ㜹摢㠳昷㑦㉥㕥㌵摥搷搷摦㝦摢攸捦慥㝢搵挸㘳て㝤㑦晣昸㜷搷㍡㐲㉤ㄷ㉦㐸㑦㠳换㔶搳昸㍣㌲㤸〶㘷晣愲㑥㠳换㔵ㅢ戵ㄲ㙤搴㌴ち㑡昰㘹㜰〲慡挲㐸㔷っ晣〷ち昵戲攳</t>
  </si>
  <si>
    <t>Decisioneering:7.0.0.0</t>
  </si>
  <si>
    <t>40dfce4f-727d-41d8-a94e-68e1e8b482a0</t>
  </si>
  <si>
    <t>CB_Block_7.0.0.0:1</t>
  </si>
  <si>
    <t>㜸〱敤㕢㝢㤴㘴㐵㜹敦敡改扥搳搵昳㙡昶㠱㍣㘵搰㘵㘱㤹戵㥤㥥昷㘰㈶扢㌳㍤扢戳〳晢ㄸ㜶ㄶ㔶㐴㌲摣敥慥扢搳㙣㍦㠶敥㍢扢㌳ㅣㄲ㠸㝡㐰㌴〲慥挶㐴㠲㘱㠱ㄳ攵ㄱ㐹㑣㤴㘳㥥戸㐸愲㔱っ㥥〴っ挴ㄳ㐵㠲㠲挷㐴㌱㌹㌹昱㈴〸昹晤敡摥摢㜳晢㌱戳换戲㥥捣ㅦ摥㤹晥扡ㅥ㕦㝤㔵昵㔵搵㔷扦晡㙥㜵㐰〴〲㠱搷昱昰㥢㑦㠸㠱㜳愶ㄷ换戶捡挷㤳挵㕣㑥愵敤㙣戱㔰㡥㡦㤶㑡收攲捥㙣搹㙥〲㠳㌱㤳㐵㝥㌹㍣㔳捥摥愰㈲㌳㠷㔴愹っ愶㜰㈰㄰㠹挸㈰愵戸㥦㤸ㄷ㤱㉣㈵㤹㉣挱ㄵ㤰〶㐸㙢㌳挸扥攴搸㥥搴㜵愸㘴摡㉥㤶搴收捥㉢ㅤ㔱㈳㠹㐴㍣ㄱ敦ㅢ㑣っ挴扢㌷㜷㈶攷㜳昶㝣㐹㡤ㄴ搴扣㕤㌲㜳㥢㍢愷收㔳戹㙣晡㌲戵戸慦㜸㔰ㄵ㐶㔴慡扢㌷㘵昶つ㈵晡晡晢慤攱攱愱搶〸㈴敦㑥㡥㑤㤵㤴㔵㍥㔵㌲㈵㘵敥㐹㡥挵㜷㉢晢㔴挹㡣㐲㈶㐴㡥ㄷ昳㘶戶㜰㡡㠴㠶愹敡晥㜱㤵捥㜲㑣㤴㉡㘵ぢ〷攲㘸㜶㤵愲ㄱㅢ㡣㡦㤶换昳昹㌹づ㙦㔲攵㜲㝢㤵㐵戵挹晣㜸搹㥥㌲㑢昹㜲㙢㥥晡㔳㈵㔵㐸慢㜲㝢㝥摢㐲㕡攵㕣挶㜲㈴㝦愵㔹摡㙤收㔵㠸㠱㡥扣㌳㠶㤳ㄹ㔵戰戳昶㘲㕢晥㡡戲摡㙢ㄶづ㈸戲㠴昳ㄳ昳搹㡣〸㠵昰ㅦ㘸扡戰㔱换昴㐰愱㍤昹攴慣㔹戲㜵㡣㙤㐹㌴攲昵㑤ㄷ摤㡢慡㜶㜱㑡㜵搶㤴攲㤸㑤㘷昳㤷愹㔲㐱攵㔸〹㐷戲慢㠶㐹㉢挸ㄹ㠷㡡愶扣敥㜰㤴㐴㡢扢㈶搸ㄷ搶㘲戴㠰㥣㌷愶㙣㜳昳慥㙣㘱愴㝢昳㉥㜳㘱㈴戱㜹㌴㌷㌷㙢㡥昴㙦㘶挶㐸㡦㙣〵㤳㙣㈳㝢㍢挸挶愹㔲㌱㘵愶戲㌹攸愸戳㘸㜵ㄶ㔳㘵㔵㍡㠴昱改㑣攵捣㡣敡戴捣㙣づ昳㕣㜶戰㔴っ㐴㠴㝥㠲戵改慦㥡戵〶㘷捣攰㑣㉡㌸㤳づ捥㘴㠲㌳㉡㌸㘳〵㘷づ〴㘷㘶㠳㌳搹攰捣㜵挱㤹㠳攰昱㥥㐸㜳㜳搰㝤敥㜹敤㝤攵昵晦㝡搵戶㍢敥敦晢㥦㐷㍦㜷攵㌹㘱㉥挷摥㐶㝡愸㔵昱㜶㉣捤戴㔹戶摤搱㘷昷㑦敤攴㌸晥摣搸㕥㑡晦攲攷〶㉡㌹㈵㜳㐳慥㠱㠶攴㕡㄰㘳ㅤ挸ㄹ㔳ㄷ敤㥢㉦愵戲〵戵ㅤ〳扣㈹摥㠹㠵㤴敢㑣昶昴捡昵攴㍢ㅤ㐴㠸ㅦ㘲愰㌹搸昱㤱敦晤昴扡愷㍥㌰昱㠹㝦攸晢攸搶攴收㤷〵敤愵戶戹㘷㈰㜰敥昸㙥㜵㘰㉣㕢㈸收戳戰㠳㥣㑥㈳摤昱扥捤搳戳收㥣ㅡ改㤵㘷㔲摥㔹㈰挶搹㈰㙤攳㌰搷愵㙣㙡㥥㑢晣ㄲ㜹づ㌳捦〵ㄱ攲〵户戲㜵ㅦ扤昴㘳ㅢ晦攳㜷㜶摦㝥晤摤晦昹捣愶扢㠴愰㕤搶㤵㥤㠷挰昹换捣敥ㅥ㘷㜶昷昷㜵换㑥戰挹昳㐱㡣户㠱戴㑥㕤㌴挶㠹慣扢㈹摦捥扣つ㈰㐲㝣摢慤敦㙦晦㘹搷㐳愵ㅢ㜷㈴㝦昳昵㙦晦昳㜷㜶㝣攴㤱搶㡤挸扥摣㕤㔹攳㈵昳㌰搶挲㤲ㄹ散㠹㜷昳敦昸昶ㅦ收摦敡户〶慤㐴㈲搳摦㙤昶㥡㘱㉥扢ㄳ㌵㌴㕣㘷慤搶晥㙣㈱㔳㍣慣㉤捦㌹㘳㘶㔹㉤㑤戶㉥㌷㙦慣㌸㕦挸㤴捦㙥㥣㌹㙤㥢戶㍡慢㌶㙦㐹㐸㕤戱㘹搸㘵㔵搶昵扤戵戶搸㤵㘶㙥㕥㡤㉥㘴㥤散㜳㙢戲㘱㤵㡢愹攵㜳户㤷搴昵㤵摣扡ㄶ㡤㘲㌷㍦愴㘵搷昵搲挹㜲摡搵㤹㥣㉤㤶㔵㐱㌷慦㉢㍦㤵㑤ㅦ㔴愵㘹㐵㉣愰㌲扡慢敢㤹攵㙥つ㕤㝢ち攸㈸㡣㝤收㙤晥㔴㙢摢㠲慤ちㄹ㤵㐱㝢攷㔴挹㕥摣㘷愶㜲敡昴㉡ㄶ愷㑥㘴㥣㔹㤵扣扤㤸㥥㉦㈷㡢〵扢㔴捣㔵攷㡣㘶づ㤹搸㡥㌲扢㡡ㄹ㠵摤㈴挴㈷㈰〲㑤㑤㐲〴㉥㙥㘴捡㈸户ㅣ搷〳攱ㅢ㘲㙥㉥㘷㔴㑦扢昸㕥昴づ扤挸㈹捥挹攰㠶攳〸搳㜲㈹㘶搳昲㡣扥㍥ㄱ㌸㤱晢愲攵戹㜵ㅢ㉢㈳昷㡢㘵づ〶搷扡扤摦㜶〸㕢昶づ戳㤰挹愹搲㡡戰㑦戰㐵昲㐲㤰昰戳㔸捤换㙡㡦㥢㡡㔸㄰㡢攱挳搹㡣㍤㙢捣慡散㠱㔹ㅢ㘹㠰㠶㤱〸㔵㕢昷挸㑤㐸㤲ㄷ㤳㜴㠱㐴愳〱㘳㌳㤹㡣愸㝣㠷ㄳて㜳〷㝤攳㘰㠰攰㔳㙡昰〱愴㔸づ攷戱㡤㤵㥢㥡ㅡ昵㜲㠷㔹㥥戵㌹㍤㔷捣攴扥㈷攳㈴敦〴〹㜳㤷㍥㉥搶㈰㔳㠸㤰慡㉤㍦慥㉣ㄳ㐰㔶慦㙥㘱㠶昳づ㌶ㅡ㔷攵戴㈴㠸㥡挴㕡㔹㌰㄰挲攲㙦捤㜳昶慢〵㝢摣戴捤收㍣攰ㄸ㐶㐹㠲愹㑢㤷㜲㐲㉣搹愶搳扣搲㔱㌷〶〹㌱ㅤ昴㐹㘹搱〹㡥㈴㉣ㅣ慣㤷㐰㤳㑢㔷敥〴摡捥㑤搱愸㥤攸搵戰ち㘸㉦㌳愱ち晢ㄶ攷㔴㤹散ㄱ㘳㐵㔵搶㉥㉦ち摢㤳㑥㕤㘱㘷㜳攵㌸㕡㍡㔱㉡捥捦㥤㑡㌹㤴㈵扢㐱扣㈷晣ㄴ㘶昱㠹昷㠹挷愲收㐳ㅣ㥢㤹㤹㐰㠴搲㤸㈲㠹敡㈴㘷㉢㠴扤㡥㉦晤挸㍥㝣㐵㔷捡ぢ㜳搳㜹㈳㄰㤴㈰愰㌵てつ敤㉢㈹つ慡㈳㍡〲㙤户攵昷ㄷ㑢〷㔳挵攲㐱捥愷㜶ㅤ㉢捦㉡㘵ㄳ愸戶戸挰㕣〳㜰㈱㥡㥡慡愰愴て搱ㄲ攲ㅡ㐳㈰㙤愳㠰㈶㥥挴戲㌱㡣愴㈶㐰㘶攳ㄲ〴捥㜵㔱捣㡣㐶慢㌸晢攵攷㜳㈶戱㐵㝣㈱㔷㕥㄰㝦〳ㄵ㄰挱散昹晢敦㙥晤昵搲戳愳て敥㥥晤摥换㥦㝦摦㔱昱㠴㥢㔱〷㐰〹㤳㔶搸愶慢㌰ㅦ㠱㔴搵㌶摤㙡㙤捦收㙣㔵搲㤶戸挳挲㤷㜳攲搱昱㌶敥㍥㈵㌳敤㥣㈵搶㔹㐹㙣㐰㌸㘲搹㡢㑢㕢㜲摤〶攸散て扦摣收㔷摤㌶慦㌷昹慡慤㝥㠵㙤ㄴ㤳愶㘶愳㕦㤹搹㌷㠹戸挳㌵㕣㤴㝡㑡挵㈱戹㝡㤲㤱扦搶㠲攸㜳㘴㠵摦㍦〹挹摤扤晣昶捦挹㕥㍦㐹㔹㘸搹慤昶㤷㐰愵㤱㝦捡〱㉡㈳㔰㥣晣㔵㤲㉤㈴㕢㐹㐶㐱挴㕦挳ㄸㄱ挰㈰㕣晤挸㈴攲㜲㥣㘴ㅢ〸㘰㠸㌶散㐰㈱ㄳ㑥㔴昰㐰㐷㈴㈲㜷㤰㑣㠲戴㕥ち戲㝢㠷捡〱攰㥥㉡㐷㔳㤸㠷挲㤵户㘴捣ㄵ㥡捥搳昳搳㡢㠵昴㙣愹㔸㠰ㄷ㡥㐸㘱㌴つ㑦㑤㔹㤸㐶㝥㘷㌱㌹㙦ㅢ昹ㅤ㔹㝣戵收昷慡㌹㘵摡㐹ㅣ㘰〰㐳㜶攲㈰慦㐱挶㘴㘶攱晦ㄳ㠴㘸㈷㈱捥㠶㑢㌸㐴搴慥㔴〷づ戸敡㡤㡦ㄷ攱昵㔳摡て㐹戵ㅢ〶〰攵㉡㐴ㄹ〱㜹ㄹ㕡㜷捦㑦ㅦ㝡搷〵㥦晡愳搷摤敦㥢㌰攳昴㈳戹㡦搵㈳㠶摤㐸㡤慥㤴㈷攸㈵㈰㙡㤰摣愵㡤㘹㤰㈶㑣〳挹㝤㔹㍣っ搱つ㜷摥㠷摣㡣㍡愷〲ㅤ〵摡㌷戵㥦攵ㅦ〰㕢攳㌵㜱ㄵ戲攵㝢㐸慥〶昱慤㠹㙢㥣愸愰戳㐱慦㠹㕦㈳搳っ㠸愰㥦㐱㝢戰慥㐵挰㝢挴㍤愸㠳㤰㑢挳㈶㝡㈷敡㤵㤰㐱㙡㔴慥㤰㈷攸扤愸㈸㐱ㄲ㥣㌸ち昸㙤〸㙥愸㠰㡦扢ㄹ㜵㡥㡥㑥㤴搵ち挸㈳㈰㡥㠰慤戱〲㡡慣㘳㡥攴㝡㄰㥦〲捡㑥㔴㥣㡦㙦慤〰ㅥ㜲攴㍣㠸愰攳㐳㉢攰㄰〲摥㈳㙥㐳ㅤㄵ〵搰㕢㔲慦㠰ㅢ㤰ㅡ㤵㉢攴〹扡㔳ㅡ㈹攰㈶户㥦㜵搸敢㌷摣㡣㕡捦㑢㤸㈷戹㌷㜰㘲㙥㘱㠳慤㉢戳敡㌰㈱㝥扢〵〷㙦㜲扥㙣ㄷ昵㜹愴捤ㅡ㉦敥㉥摡㜰㌷捤攵捣挵戵㤶ㅢ搸㍦慢ち昰ㄶ㤴攰㌴愸㐹㉢捥捤愹㡣戴愶㡢昳愵戴㥡ㅣ㕦つ摥〴昴て㐳愷ㅤ〹㐱㠱攷攴づ挸戰㘷〲戳〴㑦㈰扣〹〲㙢捦㌹㍥㜸戰㠴㐴㌹愰ㅤ㑢ㅡ摤㤷戵㜳慡挵搲昹㍡ㅣ戱愰㐵戸㘰㌲捤搶扥㔹攰晦昱㌶㙢愲㤴捤攴攰㔰攴㘰〰摤搲㙢扥㔳ㅤ㠰扢㘵慡㔸捥ㄲ㤲户㔹晢㑡㘶愱㍣挷㤳㘳㝡㜱㑤㔵㑣㕢晦戰〵㌷㘲ㄹ搵攸㔱㘴戸挳㥡㥥㉤ㅥ挶㍢㥦昹㝣㘱挲㥣㉢慦㡡㔱愱戹㜰ㅥ㍤㌴㈲㈸㠲㐱ㄱ〹㐶㑥㜶㝣㜸搰〹〴㝡昰〹㤱攸戱ち㠴㉦㐶㘸〵㈴㐷㍣攷㍡扢攸挸㘱㥢慡晣摦つ㝤ち㤵ㄷ㘶挴㜰昲晤㉣昳〱㤰㑢㈷慥㤸㕣㜲㜱扥愹搷㕣㘱扡㑢㙡昷捣摡ㄹ㔶昱㈸ㄱ㔶戴㍢㔳㠵㘹㥣㌹㔸㠱ㄸ㜱挶㙡愷㕦搴搲㍣㥣㠹敤㑢挱敤㜰㑡戴㕡㍢捤㤴捡挱㤷㤲㌷敤㜶㈷㐲㔴㥢㌷㜳㘵㌷㉦㔹捣攷㑤㑥㉤㑥换改戴㤹㔳ㄱ㙢㜴摥㉥攲㍤㠹戴㐰昴晣㜳㤳捣〵㈴㤹ぢ㍡愹搵摡㑢ㅦ慢づ㔳㔶昱㠰㔹捡摡戳昹㙣㍡挲〸晤愰慢㘲㑥挲㑥㠴愰㑣敦昱㙣㐶㉤㘶㜳搰ぢ㠶㍢㡥〳〹㔵挷攱挷捣つち〳㝦攲㈴㕤㜰戰㌰㝡攳㤰户㐰㕡㤸㉥㉥㥡ㅣ晤扣攲扤挵㝤攵㈶愴㘸㈳㈴摥㐱〶㝣攴慤づ㡦愶㈱㍡戱㔶昴捦搰搵ㄵ摤㔹㌴㌳摢㜱㠶㉥㤶㥡摤搷戲ㄱっ㉤㑤㑡㈹㐶㡦㔹ㄲ㑥㔸㌸㜷て㘵㌳慡ㄴ㘱挲㌴㜰㘸㠸扥㌶挳ㄹ㐳㘰㤴愶㐰㌸摣ㄲ㘹㔴搷愴㈷㙢㠳敢㠷昰扦㙤㥥慣㤳晦㙦㤷て㙤㘱㙦愳搱㈶㔰昹㐱㤲摢㐰挴㍢㐱搸㥦ㅡ㠶て㤱攱挳㈰攱㙥㤰摡戱愹㜶㕥戹㉥慥㤰㝥愱㐹户㕡〴㉥㈸敤㡦ぢ敢㡥戴昸晣㘸㠶攳㐲㡢㜸㙦㐹つ扣㝢㈹愹㑣搴戱愳㐴攱ㅣ㡥㘰㌰㠴愱㌶㙡㥤ㅢ㜵搵㐲㔸㝥㕡㘹〷㥢愰㔳挹昸㉤㤰㌸ㄷぢ攴捦搰搳㝦〲慦ぢ㙢晤㑦搱愸扣ㅤ㘲〲㔱㐱㐷㤴愷ㅢ㠳㈹㔱づ慣扣㠳攴㑥㤰㌰㡦㐹㉢㔸㄰㈰㑣摦㘱扡ㅤ捣㠶㜵㐵㈱㙢㘳㜱戳㡤摢戳㌶㥡搹㙡㠱㈰愸㑦扤㘷改㐵敦㉢搴㔵〱つ攷搵㘷㔵愱㠸户搶攷晢㘱挵㠶〶搹づ攰昰攱㡣攳㌱㘹攰搱愰㡤慢〹㠹〸攷㘴攴㠲ㄱ㜱挱昲㍥〳㥦摥戹挹扣〹摣愲㑤㑡㐰ㅥ㠱ㄴ㤸㡢ち㠴攱〱㝡攵改攱㜳㥦㄰㈲㐶〹㘳㥣戴㌶搷㍦㌷㔹㈸挳㐰㐴摤ㄸ捣㝦扢ㅢ摣㌳㙦㔷攵㤸ぢ㙢摤ㅣ昸㈰昷ㄴ〰㈲搳㘶㈹戳㑡㉣㍥晡收〰㄰㙤扣㑦ㄶㅣ㐲ち㥥㔷㍣攷挳㉢㌷〱敥㝦っ㈹㠴㡢昴㔳扣ㄱ敦ㄳ㑦ㄸ㙤㔴㜷挵㈹ㄵ㘱㙣㤷㌲ぢ㝡ㄴ愶敤捣戸㍡愴㤱晡㤴〲捣挶捤㡣㥣㕡慢ぢ㔴愲摡扡㐹㙢㌴㔵〶敡戳戹搵扢㈱扤挸愵戵㔷搱挱㝢㐸㘱㘷㜶㐳㔳㘹ㅢ扥搶㡡〰扥っ㕣㍤㈳〴㡤㠴摣㔱挲慢㙣晥慤㌰㜹慢㍢挱昵㜳昲愳㙡改攷挷㕢挴㕢扥戵敥改戸戸㘱㑢攰慥㑦昲㜹㜰㡢㝢ㄶ搸ち昱㉢〰㑣搸㔹扦慢㤰㉢㘹慤攷挱㜶慣㥢㌶㕣慤㕥ㅡ㔱㘸ㅢ㑦〵㈵ㅢ㙦捣㜹㉤愳㠳㑢㈷㠷㙤摡捥〲㜰攵ㄶ摢慤挹㐲㍡㌷㥦㔱ㅡ慤㜹昶㕡㠳戶㔵㌱㕥晡㥥㤹㌳㔶㉢攸挵㔵捡㈴㉥㥢㜹㙦㔰㑦晥㘸㈶㍦づ戵㙡㐳〷ㄹ捥ㄱ㙤ㄴ㈹㙦搸㈷换㈳挴㥡愵㌷ち晡㥥ㄳ捣㕡㕤ㄲ敤ㄹ㥤㙤ㄵ户慥㕥㙤㍥戶㥤挵㥤㐵ㅥ敢㝣㐹㍢戲㑥搲慡ㄸ㈳昴搳㌱㝡㠶〱扣㝡㤲慢㠳㐲㉡ㄶて〶捦㠹挳搸㌹昸㤴㑥㔷ㅥ㤴〳搰㉡㜰ㄳ捦㘴挱愵㠳㤹ㄸ㐷㥣㠷㌳昹〹㄰㐱扦㉣捦㍣攰㜴㌰昰敦㌲扣ㅣ〶㐶㥥㔳挷㠴㉥〱㈱㝥っ㉣㜶㈰搵挳㐶〸㠲㔷〳换扢㄰㤴扦〷㈲㈶㐱ㅡ㌰摣㑤㠶㑦㠱㠴㉦〳愹㌵㌰换扡㉣㈹㍣㥣㈷㍥㡣攴㠹㤳戱㍣つ扣攵㠵㑢ㄶ㤰捣㘸㠹㕣㑡戱扦て昲㡤㈷㥦㈴㉡ぢ㠸摤㈰㕥晤㝣晦攷㠲户㝢㄰㤴㐷㐱〴㝤㜷ㄷ攲攳㜳㍡〸㍡散㍣㝤㈲㐸㔵晡づ扡㠲慥㍣慤捦㝢ㄱ㄰昴改㌹晡㜴捦ㄴ昷㈳攱昸㘷㡡㙢㔸ㄶ㥦㙡㝤搲〱攸㌵搷〷搴晦㠰㡣㥦㘶㠹㤹挶っ㥦㈱挳〳㘴戸ㄶ㠴㘰摤㜸㄰㘴扤〷㠲慢㉦㌱㌵挰扡て㠳ㅢ㔸㌷〳敡搵敦挳扡㝦㠸㘴昹㔹㄰㐱㑦㕦慤扡㡡㐸㕢㐱㕤㜳挸搶敡㝡㠴〲攸〱慣㔲搷ㅦ㈳攱昸敡愲愷戰㕥㕤㜴ㄷ㝡捤昵愹敢㑦㤰㉣晦㤴㈵攸㑡㙣挰昰㜹㌲㝣㠱っ昴㉥㙡㜵㍤㡡挰㍡㑦㕤㔵㔷戰ㅡ㘸敢㡢㘰㠶戶攸㙡昴愴晢戴昵㘷㐸㤶㝦づ㈲摥㑦挲搸㕦戸〱㍤㠱㙦㐱愴昶㉣㔵㜷捥攵攱ㄸ㜸て㈷摥㘹㝢㌱〷㉦〳㠳㍣㕢㌹㈱捥㝥㈷ㅢ㈷扥㘲〹㍢㐱愸昶ㄵ㔷愵散㐶㠸㙡㔹㔷㜳㔳㐷ㄷ㘳づて搴攱㜱㜸㌸㤷㉤捦ㅥ㉣扤戶㘷ㄹ㍥挶㕦㠱慣摢㤵㑤㤷㡡攵愲㘵㜷㑥挳㔳搶挹㥢㑦ㄶ㌴㍡ㅡㅥ㠳挴㠶㜵戲㘳愱〲慦戴ㅥ攲㑤㠰攸挱㐲昱㜰㐱户㈶㕣收〵㌰慤慦收㘶㔶ㄳ挵㐷㍦㙦㠷ㄶ㘳户扡㤱搸〷ㄱ攰㘸ㅢ㡦㠱㕣㤰ㅣ㑢敥㥤改㑦㜴てづ愴搳㤶㤵㔶㠹㍥㉢㘵つ昷愷慣㥥愱摥㥥㜴㈶㥤㑡て昵つㅡ㕦昲戱昶っ㘴㠶慤扥㥥㐴捦㐰㥦㌹㤴ㄸ㑥てづつ㜴昷㜵㈷㝡㝢㝡搲〳摤摤戱摢挰㑡昱昲ㄸ挹攳㈰戱て㜹㐹㕦㘶搲ㄳ㑣晡戰㤷㔴攱ち摦㡥愴ㄳ㍤慣㔲ぢ㈲㈵搲㈲㈳㔴愸戹戹敥㠰㔲㜷挸慤㕣ち㌱っ㠹戲攱㘱攸户昶㔴搳戸㔰昵昰戱㌰㜱㥡晣㉡挹摦㠱㐴㘳㍣捡戲㐱挶搷㐰摡㤳㘳㌸㌳㔷㝣㜵挶搷㤱搶㡡㌴扤昱敥挵㐵㌰攳㐹愴㥣㠶㤴敡晢捡挶㌷㤰扣〶挹戸改攰摤㝤攰㝣㡤摤㠹㜴㑡㕦扡挷㉢扦挹攸㈵㈰攱㈳㈰戵摤昰㜹摦㝣㠷戳㘶㜰挶㝣㈷㘶慤㤰搳慣换攷㑤摥〴摥〳攸㘶㌳㘹㌵㙣晡㈱〷㐰ㅦ㜷㉥攸㉥㕣㝤つ㠷愴㔶〷搵㐳改昶㑤㕦ち㍡㌹〸ㄱつ挷㡦㍢㘱扣㕡敡㈷っ捤㔶㔴晥㈳㘹㌴㈰㜸搸㈲㑦搵搶ㄵ㈶㌰㍣㜱ㄴ捡昲㙢㤷㥣㔵㜴㑢㜶攵〰挸㑦挰ぢ晣っ慢搷㔰㠶㙤昸ㄶ㘳昸戰㠹㠲㔰收ㄶ〶㌶愱戳戴㘹〸〷㡣㘷㐱㤶㌵㔴攲㐲戰搱㔸㔵ㅢ㥢扢㔸ㄲ㑦㡣㈸㠶㑦㡣㤰㠵㑦㡣戰㠵㑦〷㠱〶㑢ㄹ㡣㥤捡㈷㐶㜸挲づ㐹㉥㐸挹ㄵ㈸戹攸㘲㐷㐱㜴晡ㅡ㈶慤㈵昹㉥㠸戸㤷㠴戱攷摤㠰搶挶晤㠸㘸㙤㥣㠷敥㜹摡㤰㌴摢戴搰攲摣㠶ㅤ㈷搴搰挶昵㐵〴ㅣ攳㍡㌰㘰昶昷挱㘸昶慡㠱㔴㕦㙦慡㝦愸㜷愸㘷搸㔲㠳扤愶愹慣敥㜴扦昱晤ち㙢晦㘰㙡戰㜷㜸㐸昵づ㈶搲㝤㠳〳ㄹ㌳㍤㤰㑥㤹改㜴㉡㤳㌰〷㤴㌵ㄸ晢戴㉢㕥晥〰〱昹ㄲ㐸散㌳㕥搲换㑣晡㈱㤳ㅥ昰㤲㉡㕣攲㘱㈴搱挰㡡㜵㘸㌶㡤摦㍡㐴攴扦㤳晣ㄸ㈴ㅡ㈳㐶搱㘶愶㕡㘷㤲㘶㈹昶㔹㉦昳㑣〴昴攵㙥昹㕦っ搱〶㠹㐷㐸ㄸ晢㙦㌷愰戵㐷㕣愲戵ㄷ㘹愸㍤愳愱昶㠸㍣戴昶晥ㄷ〱㐷㝢挳ㄹ㌵㤴㌶㌳㤹挴搰㘰愲慦㐷愵㠷㌳搸㤳㤴㑡昴昶て昵㔹㤹㝥搳㜸戵挲摡摦摢つ收摥㕥戳㜷愸扢捦㑡て愵〶〶㠶晡㠶ㄳ㍤㝤〳〹㙢愰户㕦挵㠸㘹昴搶昴㜳〴攴㙢㈰㌱㐲ㄹ㥤挴戹㉥搹㡦ㄸ㠱㑤㌵㤷㈰㘰搱摡晢昹㙢㡥昶昴ㄶ挰昳愳っ㠳㐴㘳挴㉣换㙡㡦㔸㐶㘷㜶㈲愰㙦慡换㔶ㄶ愵昶㘲㠴㌶㍡戳ㅤ㐹㙤㑤攱㘳㠸㌷㍣づ搶晥㈰挲晦㥢ㄳ〳㠵搶攷㈷换搸㕦㜰〹㘴㕦㜱戴昲挳㤷搳扣㝤愷换扢㠴㝡挱㔲㡡攷㘹昱㡡敤㈹㔵捡攱㔲㈷搰〵㌲扡㜸㘵㜵晤㔲捣攷㠶㍥㝢㈹ㄵづ㌶ㅣ晢㔵挶㤳㔸挶㜹㈰ㄴ㙣慡扢㑤愱昷㈶昷㈷㉥昴㍢㔳ㅡ㉥㔸㑦㘶㘸〸捥㙥攰㠴ㅦ换摡晡㈵ㄶ户㉦㈱ㅦ〳㌵㘲㔰㤴㌱戲㘱摢㠶㥥敥昰㑦㌰ㅥ戵挷㥦㘵敢㐰㌹ㅦ㄰㘳㡤晡㐸㈳搷㈰㐳㍣㡥㈸㜵㉦攴㤷㐰㡤㜵㑥㈵ㄳ愸㐴晣〸㤵戰㈲戶㈱㉡㑦㈷昷㤷ㄱ㘴ㄲ〵㠸㈷摣〸昳㍢㠸ぢㄸ攰㤰昸㥥㔷戶戸㤱慤捥㜷挴晤㡥戹摦敢摣敦㌳戶㜶㄰㔴㘸〹搷㠸昳㡦㡣㠶㥦扦愹昶ㅥ〷昲㝤㡦㈷搹㤳㄰搸㉡㠸て㘲昸攸㝢ㅡ扥㉢ち㍦㘰㐷戰昰敡摥搰㝦摦捤愸扤ㅤ㈹戸㘷愱扦〱㜹づ㈸搷戵㕥摢㝡ぢ㘱敡慤㈰摥ㄳ攳㔶愲㘷昲㕢挱摢搶㈴㘸㕡㤷㕡㌱㡤㤸㘳㉦扥戳㕣㉢晥挵捤愸扤㈹ㄲ㝢摥㤳扣挱㤱㑣戳㜶っㅦ㈱㕦〴㌵㌶㈲ㄵㄳ㈲挹戱㝡㡥㌲昰攱〲㡥捡㡢㤰㈳㕥慡㜰搳搰ㅡㄷ㍢摣㤸㍥〹昱㡣换捤㕥㐵攵㘶㜲搳㡡㝡〲〴慤㈹㈳捣敦愰戱攴㜸㥦昰挸㜶搰戲敡ㄲ换㡤愴攳愱㝢捥㥤ㅢ㤱慤㠲㔶㜵㐹㘷挳㠸㌹㍡晢㈶ㅢ摡㘸攴㥥㜲㌳㙡㉦㤷挴㘸㡣昵㘸昴愰㔷ㄸつ㥡扣㘳昸〸㐹摢㙡昴㔵戴搰㈳扥敥㙡㠱㑤㡤捡〱㙡㠱戶搱攱愶㜹㌵㠶ㅣ㙥慣㠶ㅥ昱ㄵ㤷㥢㔳㌴㉡㉦㈱昷敢〸㔲㑤ㄴ㐰捦扤㡥㌰扦㠳㈶㤲㠱ㄳ搶ㄹ㜸昱㜸㜳ㄹ慢㠱昶㔵㑢㔸㑥㠷㑥〹㡦㝡慢㈱戰㔵愷㍣㝦昳㔶㐱㕢摢㐸愷㡦扢慡慢㕢つ挷摣㡣扡晢㉡㌴搱挷扢慦攲晢㔱つ扤攳㘱㡢㈰扥挵㜲㤲㠹㔸昵㕢㠸㥣㍥戱戵攲戵㜳〹㍦㙢搹㠹㕢ㄴ㜸搹㡣ㅦ〸扡㘷〲摣慥愰㤷挶㝢戱㈹㜵㡣㠵つ㙢㑦〹㙦㍡㥢慤挹㌲晣散㤹〸慥攵摢戸㝦㕣㔸つ戰ㅤ㘷攸㄰㤷ㅤ㡣〴㝦ちㄳ㙣㜸㝣摤㠸散㠶〶㕢扦戹㡢㉦改挳昳戵〶昹戶晡攴㐰扢昶捦㠵挴㘳ㄸ㑥〷愱摥ㅣ攰㑣挵ㄳっ挸㌱㡣㈵挰㌸㘳㜸搵㈴㤳〸㌹晥㍣晡㉢〲㈱敥〹㉢敤㐷戴〸捤昹ㄹ㤳扦㐸㡥攴㘷㜲慡㜰挰㥥慤晣ちㄹㄳㄶㄷ〳攵㌶〸愱㐶昸ㄱ摣㌷㈸㔵㙥昷愵挶㘸㔷昵㌲㥤㘰搶づ㤲㐹㤰愸愰ㄱ攵㝣搳㡤ち㡡㉦㜸㥤昸㔱捦㤹㑢㥤搸愹㔹戵搲搹㠹㕤ㅥ扦㉥ㄴ㄰㌴㤷㍥ㄹ㥦昳㘴〴晣㡡㤸愲㡣㈵㐵㕣㕥㈳㠳㈶㔴㌷㝢ㅡ㠱㑡㘷㘸㉡㜵敡㍥㝦㙡て㈲㤵晡㐲攲愱㠶昵敤〷㤳慦扥㜷㈳敡㔳扣愰昹搱㤲摦㠳㐰愵㍥㥡ㄹ㥤㝡戵㉦㌵捣㌱㍣攱挹〴摥㤳㍤㌲扤ㄷ㘵〵㘷〸㘵挸㙢摣〰㈳ㅤㅣ㘲〶㈲㝡㡢攰搰㔶㘲㘱づ改扢㤶㝦㜳敡昳ㄲ㜴攱㈵㐳搵敦搴戶〱ㄶ㉤戲昷㑤戸捡攰㕣〰〸〵㉦㌹㌹㔹戴ㅢ挴慢晣㠴敦挳㤸扣〹㌹散摣㤲㉦㡢ㄲ㝦㠵㤲㠳㠶攰搴㘵㠷挵扤愸㠱戵㡣攸っ㈱㌸㥤㜵挶㔱㌷㠳扢㥤㌴挹捡改换㌱㤴㈹挶㌸㝢昱ㅦ㤰㘹㌷挰㠸攰昴搴㍣ㄹ愶㜲㜶㌲㔹㉡㌷挰㐸〷愷㈶〳捥㈰㜰㑡㔶㘲㠲搳㑤㤷户㤸捣搹挶㍣㜹挰つ㌰搲挱愹挶㠰㔳㥥㔳慣ㄲㄳ㝡散㔹攲㔶㄰敦㠹㜱づ攸㘵㥢㐵愰慤愹㠳摤搹㡦摣攰㠲㐸㕦㥢戹昶摡㥦㜵㠴㍡捦ち扤㝢㙢敢㈷㥦晦摡ぢ㐷㥥㝥敦挸㑢慦摥㝤昷搳㉦ㅥ㜹昲搵扦㑣㡤㝣攵扥晢㥥戸昴㥥㈷㕦㔸㘳ㅤつ㍥晡戳㥤㐷㙦㑣ㅣ扣昱㝡敢㡡㡢㈷㙥扣敡扡换ㄳ㔳愷㜵㌵㌵㌵㌷㕦戸昶慢㘷㕣ㄴ扢昹晡㉦㡡㘳捦扤愵〰㕦㤷摢昰慡㘶㔰㔳扡ㄹ〷㜵㌳攰つ㙢挴㐵㕤㘹慥扣挳愵㌵㠱挶㔶㜷㠹ㅡ搱㕣㐵㠷㡢㍤搳攳㜶愷㍢㙥㘳㈸ㄲ挱昶捥扡㜴挶ㅤ㌵ㄹㄴ慦㌳㙥慦挹愰㐴㥤昱㤱敡㡣㤶晦〳㍡㔲㥥㝢</t>
  </si>
  <si>
    <t>㜸〱敤㕣㕢㙣ㅣ㔷摤摦㌳摥㕤敦慣敤搸㡤搳㑢摡搲ㅡ㑡㈹搴挱㡤搳㠶戶㐰〸扥攴攲攲挴㙥散愴摣慡捤㜸昷㑣㍣捤捥㡣㍢㌳敢挴愵愲愵ㄴ昸㍥㝤ㅦ㈰㜱ㄳ㠵㜲㔱㠵㤰㜸攱昲挲晤〵㠱〴㐲㐵昰〰て㐸㍣ㄴ㠴攰〱㠴㈲昱挲㐳㈵昸晤捥捣散捥散㝡挷敥戶〵ㄷ昹愴晢昷㤹㜳㥢㜳捥晦㝡晥晦㌳捤㠹㕣㉥昷㑦㈴晥㘵捡㌳㜳攳搲㠶ㅦ㐸㝢㘲挶慤搷㘵㌵戰㕣挷㥦㤸昲㍣㘳㘳摥昲㠳㍥㌴㈸㔶㉣搴晢㠵㡡㙦㍤㈲㑢㤵㜵改昹㘸㔴挸攵㑡㈵㕤㐳㍤〷攱㙦㈴㝥搰搹㙢㌰て戰㍣㌳扤戰昲㄰㐶㕤ち㕣㑦ㅥㄸ㍢ㄷ昶㍤㌲㌹㌹㌱㌹㜱搷摤㤳㙦㥡㌸㜸㘰㙣愶㔱てㅡ㥥㍣攲挸㐶攰ㄹ昵〳㘳㡢㡤㤵扡㔵㝤㠷摣㔸㜶㉦㑡攷㠸㕣㌹㜸攷㡡㜱搷㍤㤳㜷ㅤ㍥㙣摥㝢敦㍤㠳㜸㜵敥昴捣昴愲㈷㑤晦㈵ㅡ戳挰㈹摦㌵㉢慢ㄶ搷㈶愵㘷㌹ㄷ㈶㘶愶昱㕦㘲晥㜸扡㝢㘲㘹㔵捡㠰慦㤶㥥㜴慡搲搷搱㜱挰㥥昲晤㠶扤挶捤搳敤攳㔸㙡搵昰㠳㠲㍤㈳敢㜵摤㡥㐷㉤搹ぢ搸扢扡戱㌱㘸㉦㐹挷户〲㙢摤ち㌶㡡昶㌲〶慡つ搹㘷㝤㜹挶㜰㉥挸搳㠶㉤ぢ昶㠹㠶㔵换㠷㈹搷㜷㕢㍣㐴㜲㘲㙡昹ㄳ㔳扥㍤戳㙡㜸㙡㐶㍥㌷㈶愳敤㜱慦㥡㙥㝢㑢昷㜱㌹㜵昵〶㡥㜹㙢昷㜶愸㌹㘷㜸捤㤶攳摤㕢㐶㡢㑦捦攰㡥敥敤ㄳ㝢㤴敥昳㠶敥㝤搴㔶愶㕢㡢㠱㠸扥搵㡥㘲㌱㝡㤱愰㥦愰㐴㐰〴敡㘵㠲〱㠲㐱〰㤱晦㍢戸㈴搹㤱㔵㕡挵搰㉡㉢㕡愵慡㔵㙡㕡㐵㙡ㄵ㔳慢㕣搰㉡慢㕡挵搲㉡て㘹㤵㡢㘸ㄳ愷㔲㝦扦ㄶ愵㕦㝡敦㜷㡦摤㍢㌲昷㠱攷敦戹攱挱㝤敦晥昱攰ㅥ㌴扡㍦㥡搴慣㘷㕣〲愹戵愸昸搰挴㐱晥摢㥡㉢挰ㄴ收㘱昳㙥㜳㜲戲㜶昸愰㜱愷㔱攰戲㌲㤰㥦㈲㤴ㄱ戴ㅤ㌴ㅦ戰㥣㥡㝢㐹攱敥挶㘹挳㤷慤㡤ㅢ㡦敡愶摤㠶㔳昳㙦搸扣㜲㈹㌰〲㜹㝤㝢㕤㙢㤰㡥㙥㑢㘰㉢改慢昷摤搴摥敤㥣㔱㙦挸愹换㔶㔸晤慡戶㙡㝢搱㜳㔷扡搷ㅥ昷攴挳捤摡㡥ㄹ㑤㐱愸慤慢戱㍢㔶ㄹ㔶㠵昳ㅡ㥢㔹㜵㝤改愸改㡤摢㡢㔶昵愲昴㤶㈴㐵愲慣愹愵㕥捤慡㠸敢挷ㄷㅣ㉣ㄴ摣㕡㝢㑤戲搴㍣㜶㌹〰㌳换ㅡ收扢㈶扤㘰㘳搹㔸愹换㙢㔲㑤挲㜷愲㘲㝦慡昸戸㕢㙤昸㌳慥ㄳ㜸㙥㍤㕤㌳㔵㕢㌷㈰㘹㙡愷摣㥡捣攷㜳㑡㈸㐰攰昶昵〹㤱扢扤㍢㉦㈸㐴㈴㔰㑣㐶扥㉥㑤㜶ㄳ㘷戰㍡慣愲㉥㐹㤳摡㙢户ㄸ㡣昳㔵㌲㈶㠳〳ㄳ㙢愲晥攰㑢㕦扦挵戰㑤捣扤扣㡤㌵㙤㌴㕡晤戱㜵改〴㈷つ愷㔶㤷㕥愶昶ㄳ㥣㤱㍥っ㔰戸〲㠱搰㜵昷愸敡挴㘵戱㔱戸㘴搵㠲搵攲慡戴㉥慣〶㈸㠳㠶㉣㤵戸戵ㅤ㐹扦ち㐵晡㕥㠲㔱㠰㜲㌹㔷摣挷㐶挵㌲㔲慥㐰改㤴挱换㈹㐱捥㝥㈹㕥ㅥ㌴㡦㕢昵㐰㠶㐲㜹搸〴㐶㐲慤愶搰㌷㐴ㄲ昵㡣㙡愸㌰昶㤹㌳愰㔲挳㜲㠲㡤ㄶ摦㜶㜰㐹㐸㐴扢戲㘰挷挹〲㡡㠲戴㍣挸攰㌵㄰㑤㥢㌴挸㙥㥣㈰㈲戲㐱㠶㘶挷挸㘹㈲㘳晢っㄹ㠱昶㐹㈲㘴敢㠳摤㘵〴㠹扤㤳㐸搹愹㉢㍦敥㑡戳捤㙣昹㔰㥡㕤㡤㡤搳慦㈱戸㤶攰㍡㠲晤〰攲㑦㤰㜰㤴㜲挸愷㤳㝥〳㥥昵ㅢ〹㕥〵〰昹愴㔳收㐴愲㡡㌶搴㜶散㐸戶ㅢ㠲㥤慣㡣攲㔰ㄴ搱㌲㙥摡㤹㐳戶㐲㜴㘴㜵敥っ㕤㥢㔷㍡昶㜵摤㘹㌳戹ㅣ㔲㘴㐶搳攴㕡户㘸㥡摣〸㌶敤㔱㙦摤㡣慥晡ㄸ挱慢〱捡晡㙢〸愱㕣㘸昰㙥捦愲愷㐹昹㡡㌰㡢㐲㘳愸㐷〵ㅦㄱ㌲㡦〰ㄹ㐲慥攳昸戲㙢㐳搳ㅣㅣ㌷㕦昱㌶昴㠱敥晣ㅤ㈱扤㑤㙦敥敡ㅤ晡㡢㕥愰ㄵ㝤ぢ搸㑢晣慥慢㡥戹ㄵ搵晡敢〸㙥〳㘸搳㌱㍣㝤扦㔰㑦㠱㌲㡢敤〴收昶搲敢愲慣摣攵㡤㌵愹㌴搰愰戹㙣㜸ㄷ㘴〰て挶摣㉣㙣㘱搷昳㘴ㅤ㠷摡㥡㉡攰昹攵摡㜴愱㝦摣㜳㙤㤶敦摡挸晥㉢㐲㌱攴昳㕡㕦慥捤㐶捥戰㌵ㄳ㍥愷〴攵㔰〷摦搹㕤㐸㈴㍡愵挹㡢晤戲捦㤷扢㤲愴〷㐹昲〶㙣慢㝥㍢〰愴㠴昸㑤㔷㠹㜲㠰捤摥愸㥡愵㉤㔶㝡昸㌲㑥㈷㙤㍥挴づ㌹㌲㄰㍡㙣愷攱㍦昰㠷散㈵换㙥ち㡢〱㝢㔱㝡㔵昸ㄶ慣扡㉣㠷㙥㔹㡡㥡㕤㔹昱ち㤱ㄵ㝤㝤ㅤ攷改っ晦㥡愲㤳㌶㈹㤱挹敤㤹㤵ㄹ㘷昱ㄶ㔱搱つ㐹愱㤲攱ㅡ㙡㑡㈰㔲ㅥ摢敥㡡㤸ㅥ㐴捣ㅤ搸㌸晤㈰挱㈴挱㈱㠰挲㉦㈰㘹戶扢昱っ㠷昵慦搳愵㕤愹攴㑡㐴㠳㜲ㄱ㍥摢㔵㔸ㅤ收㙢摥㐴㜰㌷㐰㥢昹㐳〷㘴〶㈱㉡㤴㈷〸㔱㠵㌱捣㜳㤶扣㐴ㅡ搸㘳㈲戰㌴搳昰〳搷㘶㘴㘹挸㥣㜵㑦扢挱慣攵慦㈱ㄲ㌵㙡㐶㤹〷㔶愵〳敡昲㘰晢戴㤵戹㙢㙢戲愶㥢㑢㙥〳愲㙤㙥㜶㈷ㅣ捣戱ㅤ戰㈵搵搹㕣ㄳ㐸扤㥤㡦㌱㠴挰㑥㉢㝦㉢扤戱摢昲㝥昳搰㌷摣摡搱㘵㉢愸换〱㌳㘴㍡收㑢㈶㜶ㄱ㤱㠳㕡扦戹扣敡㐹㌹㍢㘴㥥昰慣㕡摤㜲㈴㤱〱ㅢ㤳挱扡㜹㜹〱㔱㠲㐵㤷㌱㐰搷ㄹ㌲㤷㍤挳昱搷っ〶ㄴ㌷昶愶㥥㔴㔸愴㘰㑥㕢㡥㡦搷㈸㉣㌲㍦㙣㉥慤扡㤷㄰戱㙤搸捥〹㘳捤摦ㄱ㔸㈱搱㠷㐹愱㐶㘸㐲搳㐴㐹㉢昵㡡ㅦㅥ挸㜳㌹昲㕥㥥㐰攱㉡㔷愰捦㍣㐳㝢搳慥㡦㘲㌴戴搳㌹愷㐱㐴㡦㥡㠵㝤㤹㔲㤸㥣慡摦换㍥㙦〶戸敦挴搹戹㔶㘴敥㐵挵慣ぢ昴昲㘷挸㜸㐵ㄶ捤㐰〸㝤㜴㝢㐲㔲㘱ㄹ㈹〷ㅣ〸㡣昳愹㥤晣捡愶㙡㐳敡摢搳捡ㅥ㐷㈴㘹搰㥣㌷㔶㘴ㅤ昱㘸摢〸昶㠴て㌴㘳㙤愳敥㐷㜵㌳慥㙤ㅢ㈴㉤㤲攵㔲搵㈰〵㑦㌵〲昷㤴攵攸㈶㠰愲扦愸挸戸㡣㈲攳戲㉡ㅡ㌴捦㌰㌴愸昲ㅣ换扤㘰㜸㔶戰㙡㕢搵ㄲㅦㄸ扥摢ㄱ㌴〹㈶愷攴㡤㔳㉣㌳挶摡慣昹戳㌰搹晣〹愰㝢〲㜲㤴㕢㐷昴㠳㜲㌵㔱挴㍦搱愳㘳〹〲㐶㜹㑡昵户㘲戴㠲扡ㅤ〱㤱愳搲㤵昸づ挶㤵挷㔰ㄲち㈱㘲㍤㠳㐴攰ㄵ㑣〸㜹扡戸㡢收㔹挷ち㠰㍤㘲散戸ㄵ捣晡㐰㌹〰戲敡㜸㝢扤挲㙡愲搳㜸㔳㉢摣摣㔹㤵㔲ㄳ㌷㜵搶㈷昵挶㙢㌷愹づ㌵㑡㐲㤱㙣搵㐸㘹㤶㑤收戸㤳㔴㡤㔰㡡㍢搶㌶㈲换㙤摡摡㜷㑡㤱ㄷ愱㤸ㄴ捤攴昴户㈹㐲㐱愰㌷搲㔱昴搹㘷㤳㐷㈲㘲㐳ㅢ愰㑣㍤ㄵ㤶つ㐵㈱挱㌹㕣㍢愹挹㜲昴〴晥摥ㄳ㘵ㄷㅡ㐱慡挶戸㍣ㅡ搵㑣搵敢ぢづ慣㠴慡攱搵㜶〸㑢㘳㙤愱㠶㔱摣搹慢昶て户㌷挱㠸ㄱㅢ㌲㉣㤲攱〷〶ㅢ㠲戹ㄲㄱ㔵㕡㘷㐳摣敡㘶㜱㠹㑦愷愴攱㈸っ㉣〵戵㔹戹慥捣戰㤶㈵㍦慡㍡㌴㑦㡢㑡㡥敡收搴㡡て㤵ㅥ㔰㡥㐷㌹挵攰扡㜹㠶㙥㈹㕣㘲㠰搸㡤㜲㡢搵〰愱摤收〰㍣ㄹ散ㅣ散㘰㐷挲搰〹慤㌳㑡搰㘲〶攱愶ㄷ㐱摥改ㄱ愳㄰愴愶㑡㝦㍢㉡㍥昷ㄴ搳搷㡥收攲㑣挴㐴っ㜷㘵㔸て㐰㙥㌲㌲㐹㉥ㅡ㡤〳收愱㘴㔳㐲㙢㌰㉥愳㠹㌱㐴㤳捦ぢ㜰㡢㠷戱慣㘱戲㑤ㅤ昷摣〲ぢ摡戴扥戱挷㥣㜳慡昵㐶㑤㉡㔵ㅣ换㙡愵㤱㜷〴扥搴ㄵ挰㤰㥢㌲昶㈵摡㤴㌹ㅣ愵戸㘴㈲愹㜷扢㕢㍦㡡敥㑡挸㘱㡣㔰昵㌱〰㤹攱㤶㔳〱戱㡥㝢ち戴て昷戶㉥㌰愸换㜳㄰㘹ㅤ㐵㤴㘵昳戸㡦搷㡣㈲㉢㙥㑢㌴㥢㜷攷㕤摡散㠹愲㤳㔶㔸戴㈳㜰㠴㜵㠶〲慦㔸㠴㌱搲㈳㜷㜰㤰摣㤵㈸扡㝢攵㌱昵㤸扢〲㔴㈸っ〸挶㜸㜹ち捡㘱㔷挱㐸㌴戸戵㤶搵㉤ㄸ晤愵攵慤㑦〱〸㠶㠱㘹搰愲㘵㘸攰捣㈰扦戵㠱㜳㌳㕡㘵㐴㐸㤳挱㔴挶㈸㐷攱戰〷搲挰㑤㍣㐸㉦扢㔰㐲挱㍥㜵㌱㉣扥㥢㌸㙥攳〸攴㝡搷戴ㄵ㉥ㅡ〱慥扦㌸晢摢㡡愷㙡㌵㥡扢昰捦敤〸慣攲敡㐶㘸㡥敥㙢扢㤴愵搶㐴晢敥㤶戶㡡攸戲攰愱搹㠹㤳㐶㔰㕤㕤ち㌶挲㡢㕢扤㤲㐴攱㠷昰㐷㙣晡㜶摡捣㜹㠷ㄷ㔱搷戹昷攵㡢㡥㝢挹㔱昳㉡昸扣昵〷ち挱ㄵ捡㝥㑥戲㥣晢㈷晥愹愴攵ち㍦挰㠸摢㤹㌶〷㘸㌹㐸㌸㡥㑡愱㌴ㄸ㐳㍥㠳㑥㘰扢㌷㙦つ㤰㑥昶戵搱㠹ㄲ〴扢㠴攲㕣㜸挹〸㐵㝣ㅦ㘸㈵戱㠴㐷㜲散昹㔷挱晡攲㝢㈸㈱挲昱ㅣ㠹㤱挲慢㤱换㐰㥤ㄲ攴搱ㄵて㕥〸昹敦挱㔲捣捤㥢戲搳扦㠱㤹挵㜷摢㔱㜴ㄳ㔱昴㥤づㄴ〹㕥〳㔱晣㝢ㅦ㌲㜱㉡㌰㍣晢㠲〲攱㕣搳敥〱昴㘵扦昰晢ㅦ㍣㠰捥㐷挴愱㙣㌴㠴摡㙥挵㜳搳㐴攸敢㌰ㄱㄸ扣㔷㈶挲㈹㘴〴愳昸愱㠹㄰昹㐰ㄶ㔰戰戵㠹挰搸㕥㠶㈱㤸〸戵㈶摣ㅡ㍣㠱㕤㘳搳㍦㜶ㄲㄷ㙦愵㡦㜸㍥㤴㤶㍦〳㡦搴戵㥤挵㡢㠶㘷搸晢㔵昹〹㑦㐲㤹㜹换戸挹慤扡戰挷昵㥢搶愸㑥㥢昸㉡㘲㉦晢慥㍦㘵㝢昷搷㠱愹㌰㠵敥㝢㔱ㄲ挵ㄷ攱㈹ㄱ㍣㌷攴摥户敦敢㈷㝥晦挸㤳㐷㜹㕢㉤愲搵挲敤挸昷ㄲ戲愷㍤㠱愰㙥攲愲挸搵晣㌰攷ㄴ㍥㔱戲搶敡㜲摡昰㤴ㄵ攴敢㜶㥣つ〹㉦㐱㤸㈱昱敤〴ㄳㄳ昷ㅥ㐲ㄳ㜳愲捤摤愹㍥㙣㔲㉥挲㠹挴挴㤵㑦㉦づㅢ㡡慥㡡慣㐷㙢戳昰㑤愸愲ㄷ㌸㤱戴㤵挸㔳㈷㤳㄰摦㘸搷㜵㠷愹敢挲㠳っ挳晥戱㤴㐲晣㠱ㄴ㤲㍣挸昰㐲㠰㤲㔲㘷㤰㈹摣〱㤰ㄱ㔹㙢て昱搲ㅦ戰㉢〴㘴昳搲㕦㡦ㅦ戱㘰ㄷ㠱挵搸ㄷ摦敢㠹㤶戶㘸慣㥡ㄸ慡㔵㌶捤ㄲ㌲敡昰挲㠲挹戸㌴㘵改ㅣ㐲改戶摤㔱㝣挹㤰ㅤ〶摥㐲挶㉥搸昴戵㤵敤㘳㑥〳㌷㍦愰㘷㡡㑡㘱㌸㝢㔹㡣〳愹㡡搱㠵㑤换㘱ㄱ攱㜰㤸㙤㜶ㅡ㠸慡愰戳㥣晤㌸㤵㈲昸挷㉦㠵㔸㍦摥ㅡ晡敡昶ㅡ敡㌸愷ㅦぢ攴て昶搷㑤ㄹ㡣㡤户㤲㘳㈰㘱户搵慡ㄴ㕥て㍦㡢㉥㕣㜴㑥攸慤慣㝡ㄶ㠷昱㈷收慣㍥慤㐳晦㌳㝡慤㌸敢ㅣ㝢㌳㡣㥤搲晦敦㐴挱㤶晡㕦㌰昶愶㄰昹慥㈸挳㠷〲攳㈷㕢㠶㙣戸㈳昰㙣㈳㜸愳づ挶扡捡㌲攴ㅤ收㤶昰昱㙡㔸慤㈴㌸晣㕥昹昶慢ㄱ捤扥戴㙤〷扡ち㐰挶㠶ち㕦㠵〸敡摡㍦㉤户攲搳㙤昱㍤攸戸敦㤴㔵昵㕣摦㌵㠳戱㈵〴㝤挷昸敤㤹〹㥢㘷㑡㝣愵㕤愸摤㠲㥤ㄸ㝣㄰㝤㑥㉦㐰㘰㥦㤶挱㑢ㄵ㡢㘴㘴㘱㝢㤱っ㝥㠷㌴㤲〸㉦㔱㍢昸㔷㤹昷㌷㡣㍡㍥㕤㕤㠰慦㌳㘰搱㡥㔰㜶愱挷戹晤㠶〶户づ㜷戴摥〱㝦㤰慣㑦㈰㌸愶㤶昰㥥〷戹慦敤㝢㤰㙥ㅢ慤捤㘷换摥㝣㙥攵挲㌳挰改昶摥㤲㈶ㄹ扥㤳㕦㈴㤷昵ち㈱㉥敤ㅦ挵摦敤㍢㘸㌹摡㈸攸㍣晡愰㥢㡥戰昱㍡摣㘷摢㠸㝥㥦㐷㔷㌱㐵㠰㥦㙥㐴ㄹ㍥〸㝡昹挸㡡攲㡢㔸ㄶㄹ〰昹㕣戱ち搰㥤慡㥦摥㡣慡㐷㘲㠱㉣㜸挶㈰㌹㤶挵攷搱㤰摢ㄵ㉥ㅢ㉣挱㘵ぢ㜵㤶㐰㕥㡦㝢㈰㥦ㄳ㍣㑢愸㠹㝣ㄶㅤ㥡ㄳ戱㔰摡㝤㈲㥦搹㙣㈲㠲㔶㠰㕡㘸㜲晣㤱㔸㡢攸㜵㔴敢㌶㠱㐳攰〲っ㔳㉣㔲搶ㄴ挳搰挲昷㠸ㄹ愴㕦㐵㝦㥦㍢晡㡢㘷㤹晥㝡㔴㈸㐱㠸慡昴攴㈹〸搵攴㍦㥥㥣扣㠷搲敥㤳晦攸㘶㤳ㅦ愱㡣攴㑣昴〰㘰愸㑦㔴昰㐷㉤愶㠱っ昷㤱㍦㜱㥥〰扦搴㉣㐶っ㤴愸扥㤷㤰㐱㕦㙥戸㙡㜵ㄹ㤹戸㙦㠱敢捦昸戸㐷搹㐷扣〸㐹㕦㑥㌱㜴挶ㄶ㐳慤㔸戲㈳㉦散㡥㤰つ㔸ㄲ扦㤶敤㉡搲㡢㍤㐶昸挵㐷㘲挴㥣㍣ㄹ㝦㌹愵㐵㌱㈷㄰㐶㘸㤱㤲㝥戸㤱攲挳㜱攳㙦㝤扢攵㌲㐵〵ㄲ愸㈷㙣㑣㍡㔳㡤㍦ㄴ㌷㍥㠴慦戲㔴㥢ㅣ㙦㄰㌰㍤ㄷ㌷㈶㍤慡挶㑦挶㡤晦㜲㘸㝦戳㜱㑣㠷攱挸〵ㄲ㐹㠶慤慢慣晦挴ㄷ摡挳㘸㕥㌰愹㍦〷捣戰㤸㤲㔳㠵㡥敢㑡㠳づ攲㌲㠸㠷㙦愴攷㜱户〹㔷㐰㈰㘴挳晦㔵挲ㅣ敥㍣捤ㅡ㠱㠱㑦愰搷ㄱ㙣昶㜴昵挴捥㐵㜳挱㐳㐱扦㌹攷攳㑣㔵摢㔱㈴〲㜳㈰ㅦ敥敦ㄶ㑥昹っ搳戱戵ㅦ㜱㤰㑣攳ㅤ㤲摥㤴㠷ち慣攴挵ㄳ㌱㘶㜳㡦户㘸㐶㝦っ挸㠱㜴〴㘴㐶㝦ㅣ㌰っ挴昰戶㜲㙥㠴晣慦㤸晢〹㔶㝣㤰攰㐹㠰戲㈰戳㤳づ㡡ㅦ〲ㄸ㡥晦㐷ㄵ㘳敢捡㕦愲㠹㐷攲㤷㈵挹㐸晦〸㍢晣て㐰ㅦ摣户㈲㈲挲戲晥扦㈸㐹扥㤴㠲㐳扤昴晦㔸昱晦〴ㅦ〵㈸ㄷ㌸搹㙤敦ㅡ搷搴愳收晡ㄸ扡㡡挷〹昰搳㍦ㅥ㘵昸㔰攰㍥扣愵扢慤捣愳㜰晣㘱㍦㐲㥤愹㉦昸㡦攱㡢晣つ㉥扡て晦㐳㤲㠲㌲散昳摡㥢㝢ㅢ㡢㑣㐰㥢㕣晤搶戰搹㉦㘲ㅣ慥慢ㄵ㐱攱㠸㔴㉡㈵慤㈸㠸㙦㉥㔸戸㜸〳摦㜲㐴㔵〸㐱ㅡ㔰ㄵ㑥㔴㜱ㄴ〵晡㈷搹㤴㌸㈶㥥昴㑦昱㠹愸㔵㥢昸改㈸挳〷㐱扣慡敥て㐵摤攳ㄷㄲ搷慡挲㙡㝢㈱昱慦㉡㔶㤳㉦㝣㡡㠳㈹㘴㈱㤳搶㑡㐴㥡愲愱捦㈳㌳搴㌷捣戹㍤㠰㥦㜶㔹㔴捦搷捥㥦晦挷㜰㝥散晡晣㍢摦㍥昸搴㜳㍦晦挳㈷㝥晤摥㈳㝦㝥晥改愷㝦晤挷㑦㍣晢晣て㔷㡥晣昴㤹㘷㝥㜲摦㤷㥥晤挳㕥昳换摡户晦㌱晦攵㐷㈷㉦㍥晡戰㜹昶昶ㄳ㡦扥敢愱晢㈷ㄷ慦ㅡ敦敢敢敦扦㙤昴㘷搷扤㝥攴昱㠷扦㉢㝥昴摢㙢ㅤ愱㤶㡢ㄷ愴愷挱㘵慢㘹㝣〱ㄹ㑣㠳㌳㝥㔹愷挱攵慡㡤㕡㠹㌶㙡ㅡ〵㈵昸㌴㌸〱㔵㘱愴㉢〶晥〵㤷㜰戱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</si>
</sst>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8"/>
      <name val="Arial"/>
      <family val="2"/>
    </font>
    <font>
      <sz val="10"/>
      <color indexed="12"/>
      <name val="Arial"/>
      <family val="2"/>
    </font>
    <font>
      <sz val="16"/>
      <name val="Arial"/>
      <family val="2"/>
    </font>
    <font>
      <sz val="12"/>
      <name val="Times New Roman"/>
      <family val="1"/>
    </font>
    <font>
      <b/>
      <sz val="10"/>
      <name val="Times New Roman"/>
      <family val="1"/>
    </font>
    <font>
      <sz val="10"/>
      <name val="Times New Roman"/>
      <family val="1"/>
    </font>
    <font>
      <b/>
      <sz val="10"/>
      <name val="Arial"/>
      <family val="2"/>
      <charset val="204"/>
    </font>
    <font>
      <sz val="10"/>
      <color indexed="23"/>
      <name val="Arial"/>
      <family val="2"/>
    </font>
    <font>
      <b/>
      <sz val="10"/>
      <color indexed="10"/>
      <name val="Arial"/>
      <family val="2"/>
      <charset val="204"/>
    </font>
    <font>
      <b/>
      <sz val="10"/>
      <name val="Arial"/>
      <family val="2"/>
    </font>
  </fonts>
  <fills count="6">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s>
  <borders count="16">
    <border>
      <left/>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s>
  <cellStyleXfs count="1">
    <xf numFmtId="0" fontId="0" fillId="0" borderId="0"/>
  </cellStyleXfs>
  <cellXfs count="39">
    <xf numFmtId="0" fontId="0" fillId="0" borderId="0" xfId="0"/>
    <xf numFmtId="0" fontId="0" fillId="0" borderId="0" xfId="0" applyProtection="1">
      <protection locked="0"/>
    </xf>
    <xf numFmtId="0" fontId="3" fillId="0" borderId="0" xfId="0" applyFont="1" applyProtection="1">
      <protection locked="0"/>
    </xf>
    <xf numFmtId="0" fontId="4"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7" fillId="2" borderId="3" xfId="0" applyFont="1" applyFill="1" applyBorder="1"/>
    <xf numFmtId="0" fontId="8" fillId="0" borderId="1" xfId="0" applyFont="1" applyBorder="1" applyAlignment="1">
      <alignment horizontal="center"/>
    </xf>
    <xf numFmtId="0" fontId="8" fillId="0" borderId="6" xfId="0" applyFont="1" applyBorder="1" applyAlignment="1">
      <alignment horizontal="center"/>
    </xf>
    <xf numFmtId="0" fontId="8" fillId="0" borderId="7" xfId="0" applyFont="1" applyBorder="1" applyAlignment="1">
      <alignment horizontal="center"/>
    </xf>
    <xf numFmtId="0" fontId="8" fillId="0" borderId="2" xfId="0" applyFont="1" applyBorder="1" applyAlignment="1">
      <alignment horizontal="center"/>
    </xf>
    <xf numFmtId="0" fontId="8" fillId="0" borderId="0" xfId="0" applyFont="1" applyBorder="1" applyAlignment="1">
      <alignment horizontal="center"/>
    </xf>
    <xf numFmtId="0" fontId="8" fillId="3" borderId="8" xfId="0" applyFont="1" applyFill="1" applyBorder="1" applyAlignment="1">
      <alignment horizontal="center"/>
    </xf>
    <xf numFmtId="0" fontId="8" fillId="0" borderId="3" xfId="0" applyFont="1" applyBorder="1" applyAlignment="1">
      <alignment horizontal="center"/>
    </xf>
    <xf numFmtId="0" fontId="8" fillId="0" borderId="9" xfId="0" applyFont="1" applyBorder="1" applyAlignment="1">
      <alignment horizontal="center"/>
    </xf>
    <xf numFmtId="0" fontId="8" fillId="0" borderId="10"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0" fillId="0" borderId="0" xfId="0" applyAlignment="1">
      <alignment horizontal="center"/>
    </xf>
    <xf numFmtId="0" fontId="2" fillId="0" borderId="14" xfId="0" applyFont="1" applyBorder="1" applyAlignment="1">
      <alignment horizontal="center"/>
    </xf>
    <xf numFmtId="0" fontId="0" fillId="3" borderId="14" xfId="0" applyFill="1" applyBorder="1" applyAlignment="1">
      <alignment horizontal="center"/>
    </xf>
    <xf numFmtId="0" fontId="0" fillId="0" borderId="15" xfId="0" applyBorder="1" applyAlignment="1">
      <alignment horizontal="center"/>
    </xf>
    <xf numFmtId="0" fontId="0" fillId="3" borderId="12" xfId="0" applyFill="1" applyBorder="1" applyAlignment="1">
      <alignment horizontal="center"/>
    </xf>
    <xf numFmtId="0" fontId="9" fillId="4" borderId="13" xfId="0" applyFont="1" applyFill="1" applyBorder="1" applyAlignment="1">
      <alignment horizontal="center"/>
    </xf>
    <xf numFmtId="0" fontId="10" fillId="0" borderId="0" xfId="0" applyFont="1"/>
    <xf numFmtId="0" fontId="0" fillId="0" borderId="0" xfId="0" quotePrefix="1"/>
    <xf numFmtId="0" fontId="5" fillId="5" borderId="1" xfId="0" applyFont="1" applyFill="1" applyBorder="1" applyAlignment="1">
      <alignment horizontal="left" vertical="center" wrapText="1"/>
    </xf>
    <xf numFmtId="0" fontId="5" fillId="5" borderId="6" xfId="0" applyFont="1" applyFill="1" applyBorder="1" applyAlignment="1">
      <alignment horizontal="left" vertical="center" wrapText="1"/>
    </xf>
    <xf numFmtId="0" fontId="5" fillId="5" borderId="7" xfId="0" applyFont="1" applyFill="1" applyBorder="1" applyAlignment="1">
      <alignment horizontal="left" vertical="center" wrapText="1"/>
    </xf>
    <xf numFmtId="0" fontId="5" fillId="5" borderId="2" xfId="0" applyFont="1" applyFill="1" applyBorder="1" applyAlignment="1">
      <alignment horizontal="left" vertical="center" wrapText="1"/>
    </xf>
    <xf numFmtId="0" fontId="5" fillId="5" borderId="0" xfId="0" applyFont="1" applyFill="1" applyBorder="1" applyAlignment="1">
      <alignment horizontal="left" vertical="center" wrapText="1"/>
    </xf>
    <xf numFmtId="0" fontId="5" fillId="5" borderId="8"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5" borderId="9" xfId="0" applyFont="1" applyFill="1" applyBorder="1" applyAlignment="1">
      <alignment horizontal="left" vertical="center" wrapText="1"/>
    </xf>
    <xf numFmtId="0" fontId="5" fillId="5" borderId="10"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25400</xdr:rowOff>
    </xdr:from>
    <xdr:to>
      <xdr:col>1</xdr:col>
      <xdr:colOff>2343150</xdr:colOff>
      <xdr:row>2</xdr:row>
      <xdr:rowOff>101600</xdr:rowOff>
    </xdr:to>
    <xdr:pic>
      <xdr:nvPicPr>
        <xdr:cNvPr id="2" name="Picture 126">
          <a:hlinkClick xmlns:r="http://schemas.openxmlformats.org/officeDocument/2006/relationships" r:id="rId1"/>
          <a:extLst>
            <a:ext uri="{FF2B5EF4-FFF2-40B4-BE49-F238E27FC236}">
              <a16:creationId xmlns:a16="http://schemas.microsoft.com/office/drawing/2014/main" id="{32BF8412-DB2D-4A35-B4B0-E3455C0CEE94}"/>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0" y="25400"/>
          <a:ext cx="234315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1"/>
  <sheetViews>
    <sheetView workbookViewId="0"/>
  </sheetViews>
  <sheetFormatPr defaultRowHeight="12.5" x14ac:dyDescent="0.25"/>
  <cols>
    <col min="1" max="2" width="36.6328125" customWidth="1"/>
  </cols>
  <sheetData>
    <row r="1" spans="1:3" ht="13" x14ac:dyDescent="0.3">
      <c r="A1" s="28" t="s">
        <v>15</v>
      </c>
    </row>
    <row r="3" spans="1:3" x14ac:dyDescent="0.25">
      <c r="A3" t="s">
        <v>16</v>
      </c>
      <c r="B3" t="s">
        <v>17</v>
      </c>
      <c r="C3">
        <v>0</v>
      </c>
    </row>
    <row r="4" spans="1:3" x14ac:dyDescent="0.25">
      <c r="A4" t="s">
        <v>18</v>
      </c>
    </row>
    <row r="5" spans="1:3" x14ac:dyDescent="0.25">
      <c r="A5" t="s">
        <v>19</v>
      </c>
    </row>
    <row r="7" spans="1:3" ht="13" x14ac:dyDescent="0.3">
      <c r="A7" s="28" t="s">
        <v>20</v>
      </c>
      <c r="B7" t="s">
        <v>21</v>
      </c>
    </row>
    <row r="8" spans="1:3" x14ac:dyDescent="0.25">
      <c r="B8">
        <v>2</v>
      </c>
    </row>
    <row r="10" spans="1:3" x14ac:dyDescent="0.25">
      <c r="A10" t="s">
        <v>22</v>
      </c>
    </row>
    <row r="11" spans="1:3" x14ac:dyDescent="0.25">
      <c r="A11" t="e">
        <f>CB_DATA_!#REF!</f>
        <v>#REF!</v>
      </c>
      <c r="B11" t="e">
        <f>Simulation!#REF!</f>
        <v>#REF!</v>
      </c>
    </row>
    <row r="13" spans="1:3" x14ac:dyDescent="0.25">
      <c r="A13" t="s">
        <v>23</v>
      </c>
    </row>
    <row r="14" spans="1:3" x14ac:dyDescent="0.25">
      <c r="A14" t="s">
        <v>27</v>
      </c>
      <c r="B14" t="s">
        <v>31</v>
      </c>
    </row>
    <row r="16" spans="1:3" x14ac:dyDescent="0.25">
      <c r="A16" t="s">
        <v>24</v>
      </c>
    </row>
    <row r="19" spans="1:2" x14ac:dyDescent="0.25">
      <c r="A19" t="s">
        <v>25</v>
      </c>
    </row>
    <row r="20" spans="1:2" x14ac:dyDescent="0.25">
      <c r="A20">
        <v>28</v>
      </c>
      <c r="B20">
        <v>31</v>
      </c>
    </row>
    <row r="25" spans="1:2" ht="13" x14ac:dyDescent="0.3">
      <c r="A25" s="28" t="s">
        <v>26</v>
      </c>
    </row>
    <row r="26" spans="1:2" x14ac:dyDescent="0.25">
      <c r="A26" s="29" t="s">
        <v>28</v>
      </c>
      <c r="B26" s="29" t="s">
        <v>32</v>
      </c>
    </row>
    <row r="27" spans="1:2" x14ac:dyDescent="0.25">
      <c r="A27" t="s">
        <v>29</v>
      </c>
      <c r="B27" t="s">
        <v>33</v>
      </c>
    </row>
    <row r="28" spans="1:2" x14ac:dyDescent="0.25">
      <c r="A28" s="29" t="s">
        <v>30</v>
      </c>
      <c r="B28" s="29" t="s">
        <v>30</v>
      </c>
    </row>
    <row r="29" spans="1:2" x14ac:dyDescent="0.25">
      <c r="B29" s="29" t="s">
        <v>28</v>
      </c>
    </row>
    <row r="30" spans="1:2" x14ac:dyDescent="0.25">
      <c r="B30" t="s">
        <v>34</v>
      </c>
    </row>
    <row r="31" spans="1:2" x14ac:dyDescent="0.25">
      <c r="B31" s="29"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N23"/>
  <sheetViews>
    <sheetView showGridLines="0" tabSelected="1" workbookViewId="0"/>
  </sheetViews>
  <sheetFormatPr defaultRowHeight="12.5" x14ac:dyDescent="0.25"/>
  <cols>
    <col min="1" max="1" width="2.7265625" customWidth="1"/>
    <col min="2" max="2" width="37.26953125" bestFit="1" customWidth="1"/>
    <col min="4" max="4" width="11.54296875" customWidth="1"/>
    <col min="6" max="6" width="10.7265625" customWidth="1"/>
    <col min="9" max="11" width="14.7265625" customWidth="1"/>
  </cols>
  <sheetData>
    <row r="1" spans="2:14" s="1" customFormat="1" ht="57" customHeight="1" x14ac:dyDescent="0.25"/>
    <row r="2" spans="2:14" s="1" customFormat="1" ht="17.25" customHeight="1" x14ac:dyDescent="0.4">
      <c r="D2" s="2" t="s">
        <v>9</v>
      </c>
    </row>
    <row r="3" spans="2:14" s="1" customFormat="1" ht="17.25" customHeight="1" thickBot="1" x14ac:dyDescent="0.4">
      <c r="E3" s="3"/>
    </row>
    <row r="4" spans="2:14" s="1" customFormat="1" ht="12.75" customHeight="1" x14ac:dyDescent="0.25">
      <c r="B4" s="30" t="s">
        <v>14</v>
      </c>
      <c r="C4" s="31"/>
      <c r="D4" s="31"/>
      <c r="E4" s="31"/>
      <c r="F4" s="31"/>
      <c r="G4" s="31"/>
      <c r="H4" s="31"/>
      <c r="I4" s="31"/>
      <c r="J4" s="32"/>
    </row>
    <row r="5" spans="2:14" s="1" customFormat="1" ht="12.75" customHeight="1" x14ac:dyDescent="0.25">
      <c r="B5" s="33"/>
      <c r="C5" s="34"/>
      <c r="D5" s="34"/>
      <c r="E5" s="34"/>
      <c r="F5" s="34"/>
      <c r="G5" s="34"/>
      <c r="H5" s="34"/>
      <c r="I5" s="34"/>
      <c r="J5" s="35"/>
    </row>
    <row r="6" spans="2:14" ht="12.4" customHeight="1" x14ac:dyDescent="0.25">
      <c r="B6" s="33"/>
      <c r="C6" s="34"/>
      <c r="D6" s="34"/>
      <c r="E6" s="34"/>
      <c r="F6" s="34"/>
      <c r="G6" s="34"/>
      <c r="H6" s="34"/>
      <c r="I6" s="34"/>
      <c r="J6" s="35"/>
      <c r="K6" s="1"/>
      <c r="L6" s="1"/>
      <c r="M6" s="1"/>
      <c r="N6" s="1"/>
    </row>
    <row r="7" spans="2:14" ht="12.4" customHeight="1" x14ac:dyDescent="0.25">
      <c r="B7" s="33"/>
      <c r="C7" s="34"/>
      <c r="D7" s="34"/>
      <c r="E7" s="34"/>
      <c r="F7" s="34"/>
      <c r="G7" s="34"/>
      <c r="H7" s="34"/>
      <c r="I7" s="34"/>
      <c r="J7" s="35"/>
      <c r="K7" s="1"/>
      <c r="L7" s="1"/>
      <c r="M7" s="1"/>
      <c r="N7" s="1"/>
    </row>
    <row r="8" spans="2:14" ht="12.4" customHeight="1" x14ac:dyDescent="0.25">
      <c r="B8" s="33"/>
      <c r="C8" s="34"/>
      <c r="D8" s="34"/>
      <c r="E8" s="34"/>
      <c r="F8" s="34"/>
      <c r="G8" s="34"/>
      <c r="H8" s="34"/>
      <c r="I8" s="34"/>
      <c r="J8" s="35"/>
      <c r="K8" s="1"/>
      <c r="L8" s="1"/>
      <c r="M8" s="1"/>
      <c r="N8" s="1"/>
    </row>
    <row r="9" spans="2:14" ht="13.15" customHeight="1" x14ac:dyDescent="0.25">
      <c r="B9" s="33"/>
      <c r="C9" s="34"/>
      <c r="D9" s="34"/>
      <c r="E9" s="34"/>
      <c r="F9" s="34"/>
      <c r="G9" s="34"/>
      <c r="H9" s="34"/>
      <c r="I9" s="34"/>
      <c r="J9" s="35"/>
      <c r="K9" s="1"/>
      <c r="L9" s="1"/>
      <c r="M9" s="1"/>
      <c r="N9" s="1"/>
    </row>
    <row r="10" spans="2:14" x14ac:dyDescent="0.25">
      <c r="B10" s="33"/>
      <c r="C10" s="34"/>
      <c r="D10" s="34"/>
      <c r="E10" s="34"/>
      <c r="F10" s="34"/>
      <c r="G10" s="34"/>
      <c r="H10" s="34"/>
      <c r="I10" s="34"/>
      <c r="J10" s="35"/>
      <c r="K10" s="1"/>
      <c r="L10" s="1"/>
      <c r="M10" s="1"/>
      <c r="N10" s="1"/>
    </row>
    <row r="11" spans="2:14" ht="13" thickBot="1" x14ac:dyDescent="0.3">
      <c r="B11" s="36"/>
      <c r="C11" s="37"/>
      <c r="D11" s="37"/>
      <c r="E11" s="37"/>
      <c r="F11" s="37"/>
      <c r="G11" s="37"/>
      <c r="H11" s="37"/>
      <c r="I11" s="37"/>
      <c r="J11" s="38"/>
      <c r="K11" s="1"/>
      <c r="L11" s="1"/>
      <c r="M11" s="1"/>
      <c r="N11" s="1"/>
    </row>
    <row r="12" spans="2:14" ht="13" thickBot="1" x14ac:dyDescent="0.3">
      <c r="K12" s="1"/>
      <c r="L12" s="1"/>
      <c r="M12" s="1"/>
      <c r="N12" s="1"/>
    </row>
    <row r="13" spans="2:14" x14ac:dyDescent="0.25">
      <c r="B13" s="4" t="s">
        <v>0</v>
      </c>
      <c r="C13" s="19">
        <v>18</v>
      </c>
      <c r="K13" s="1"/>
      <c r="L13" s="1"/>
      <c r="M13" s="1"/>
      <c r="N13" s="1"/>
    </row>
    <row r="14" spans="2:14" x14ac:dyDescent="0.25">
      <c r="B14" s="8" t="s">
        <v>1</v>
      </c>
      <c r="C14" s="20">
        <v>30</v>
      </c>
      <c r="K14" s="1"/>
      <c r="L14" s="1"/>
      <c r="M14" s="1"/>
      <c r="N14" s="1"/>
    </row>
    <row r="15" spans="2:14" ht="13" thickBot="1" x14ac:dyDescent="0.3">
      <c r="B15" s="6" t="s">
        <v>2</v>
      </c>
      <c r="C15" s="21">
        <v>1</v>
      </c>
    </row>
    <row r="16" spans="2:14" ht="13" thickBot="1" x14ac:dyDescent="0.3">
      <c r="C16" s="22"/>
    </row>
    <row r="17" spans="2:7" x14ac:dyDescent="0.25">
      <c r="B17" s="7" t="s">
        <v>6</v>
      </c>
      <c r="C17" s="23">
        <v>5</v>
      </c>
    </row>
    <row r="18" spans="2:7" ht="13" thickBot="1" x14ac:dyDescent="0.3">
      <c r="B18" s="6" t="s">
        <v>7</v>
      </c>
      <c r="C18" s="21">
        <v>4</v>
      </c>
    </row>
    <row r="19" spans="2:7" ht="13" thickBot="1" x14ac:dyDescent="0.3">
      <c r="C19" s="22"/>
    </row>
    <row r="20" spans="2:7" x14ac:dyDescent="0.25">
      <c r="B20" s="7" t="s">
        <v>5</v>
      </c>
      <c r="C20" s="24">
        <v>0.38521351853295999</v>
      </c>
      <c r="D20" s="10" t="s">
        <v>10</v>
      </c>
      <c r="E20" s="11">
        <f>C18+1</f>
        <v>5</v>
      </c>
      <c r="F20" s="11" t="s">
        <v>11</v>
      </c>
      <c r="G20" s="12">
        <f>C17-C18+1</f>
        <v>2</v>
      </c>
    </row>
    <row r="21" spans="2:7" x14ac:dyDescent="0.25">
      <c r="B21" s="5" t="s">
        <v>4</v>
      </c>
      <c r="C21" s="25">
        <f>G21-1</f>
        <v>1</v>
      </c>
      <c r="D21" s="13" t="s">
        <v>12</v>
      </c>
      <c r="E21" s="14">
        <f>C15+1</f>
        <v>2</v>
      </c>
      <c r="F21" s="14" t="s">
        <v>13</v>
      </c>
      <c r="G21" s="15">
        <v>2</v>
      </c>
    </row>
    <row r="22" spans="2:7" ht="13" thickBot="1" x14ac:dyDescent="0.3">
      <c r="B22" s="8" t="s">
        <v>3</v>
      </c>
      <c r="C22" s="26">
        <v>2.9125430770231471E-3</v>
      </c>
      <c r="D22" s="16" t="s">
        <v>10</v>
      </c>
      <c r="E22" s="17">
        <f>C21+1</f>
        <v>2</v>
      </c>
      <c r="F22" s="17" t="s">
        <v>11</v>
      </c>
      <c r="G22" s="18">
        <f>C14*C13-C21+1</f>
        <v>540</v>
      </c>
    </row>
    <row r="23" spans="2:7" ht="13.5" thickBot="1" x14ac:dyDescent="0.35">
      <c r="B23" s="9" t="s">
        <v>8</v>
      </c>
      <c r="C23" s="27">
        <f>1-(1-C22)^C14</f>
        <v>8.3784594881964214E-2</v>
      </c>
    </row>
  </sheetData>
  <mergeCells count="1">
    <mergeCell ref="B4:J11"/>
  </mergeCells>
  <phoneticPr fontId="1" type="noConversion"/>
  <pageMargins left="0.75" right="0.75" top="1" bottom="1" header="0.5" footer="0.5"/>
  <pageSetup paperSize="9" orientation="portrait" horizontalDpi="4294967293"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Simulation</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2004-05-19T07:20:17Z</dcterms:created>
  <dcterms:modified xsi:type="dcterms:W3CDTF">2017-09-22T16:23:28Z</dcterms:modified>
  <cp:category/>
</cp:coreProperties>
</file>