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naz\Downloads\CBM\CB-Changed Name Models\"/>
    </mc:Choice>
  </mc:AlternateContent>
  <bookViews>
    <workbookView xWindow="480" yWindow="60" windowWidth="15200" windowHeight="8450"/>
  </bookViews>
  <sheets>
    <sheet name="VC RC US model - 2" sheetId="1" r:id="rId1"/>
  </sheets>
  <definedNames>
    <definedName name="_ZA102" localSheetId="0">'VC RC US model - 2'!$C$18+"ml"+545+0+0.1+22</definedName>
    <definedName name="_ZF100" localSheetId="0">'VC RC US model - 2'!$C$6+"Outbreaks = 0. cell C6"+""+545+0+216+57+18+376+477+4+3+"-"+"+"+2.6+50+2+4+95+0.00664628305605186+5+2+"-"+"+"+-1+-1+0</definedName>
    <definedName name="_ZF101" localSheetId="0">'VC RC US model - 2'!$C$7+"Outbreaks = 1. cell C7"+""+545+0+216+72+40+391+499+4+3+"-"+"+"+2.6+50+2+4+95+0.00664628305605186+5+2+"-"+"+"+-1+-1+0</definedName>
    <definedName name="_ZF102" localSheetId="0">'VC RC US model - 2'!$C$8+"Outbreaks = 2. cell C8"+""+545+0+216+87+62+406+521+4+3+"-"+"+"+2.6+50+2+4+95+0.00664628305605186+5+2+"-"+"+"+-1+-1+0</definedName>
    <definedName name="_ZF103" localSheetId="0">'VC RC US model - 2'!$C$9+"Outbreaks = 3. cell C9"+""+545+0+4312+102+84+489+693+4+3+"-"+"+"+2.6+50+2+4+95+0.00664628305605186+5+2+"-"+"+"+-1+-1+0</definedName>
    <definedName name="_ZF104" localSheetId="0">'VC RC US model - 2'!$C$10+"Outbreaks = 4. cell C10"+""+545+0+4312+117+106+504+715+4+3+"-"+"+"+2.6+50+2+4+95+0.00664628305605186+5+2+"-"+"+"+-1+-1+0</definedName>
    <definedName name="_ZF105" localSheetId="0">'VC RC US model - 2'!$C$11+"Outbreaks = 5. cell C11"+""+545+0+216+132+128+451+587+4+3+"-"+"+"+2.6+50+2+4+95+0.00664628305605186+5+2+"-"+"+"+-1+-1+0</definedName>
    <definedName name="_ZF106" localSheetId="0">'VC RC US model - 2'!$C$12+"Outbreaks = 6. cell C12"+""+545+0+216+147+150+466+609+4+3+"-"+"+"+2.6+50+2+4+95+0.00664628305605186+5+2+"-"+"+"+-1+-1+0</definedName>
    <definedName name="_ZF107" localSheetId="0">'VC RC US model - 2'!$C$13+"Outbreaks = 7. cell C13"+""+545+0+216+162+172+481+631+4+3+"-"+"+"+2.6+50+2+4+95+0.00664628305605186+5+2+"-"+"+"+-1+-1+0</definedName>
    <definedName name="_ZF108" localSheetId="0">'VC RC US model - 2'!$C$14+"Outbreaks = 8. cell C14"+""+545+0+216+177+194+496+653+4+3+"-"+"+"+2.6+50+2+4+95+0.00664628305605186+5+2+"-"+"+"+-1+-1+0</definedName>
    <definedName name="_ZF109" localSheetId="0">'VC RC US model - 2'!$C$15+"Outbreaks = 9. cell C15"+""+545+0+216+192+216+511+675+4+3+"-"+"+"+2.6+50+2+4+95+0.00664628305605186+5+2+"-"+"+"+-1+-1+0</definedName>
    <definedName name="_ZF110" localSheetId="0">'VC RC US model - 2'!$C$16+"Outbreaks = 10. cell C16"+""+545+0+216+207+238+526+697+4+3+"-"+"+"+2.6+50+17+4+95+0.00664628305605186+5+2+"-"+"+"+-1+-1+0</definedName>
    <definedName name="_ZF111" localSheetId="0">'VC RC US model - 2'!$C$19+"Mean. cell C19"+""+769+769+473+0+0+0+0+4+3+"-"+"+"+2.6+50+2+4+95+0.0795329795832651+5+2+"-"+"+"+-1+-1+0</definedName>
    <definedName name="_ZF112" localSheetId="0">'VC RC US model - 2'!$C$20+"Std dev. cell C20"+""+769+769+473+0+0+0+0+4+3+"-"+"+"+2.6+50+2+4+95+0.0630591327115152+5+2+"-"+"+"+-1+-1+0</definedName>
    <definedName name="RiskAutoStopPercChange">1.5</definedName>
    <definedName name="RiskCollectDistributionSamples">0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TRUE</definedName>
    <definedName name="RiskMonitorConvergence">FALSE</definedName>
    <definedName name="RiskNumIterations">1000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2</definedName>
    <definedName name="RiskTemplateSheetName">"myTemplate"</definedName>
    <definedName name="RiskUpdateDisplay">FALSE</definedName>
    <definedName name="RiskUseDifferentSeedForEachSim">FALSE</definedName>
    <definedName name="RiskUseFixedSeed">TRUE</definedName>
    <definedName name="RiskUseMultipleCPUs">FALSE</definedName>
    <definedName name="ZA0" localSheetId="0">"Crystal Ball Data : Ver. 5.5"</definedName>
    <definedName name="ZA0A" localSheetId="0">1+102</definedName>
    <definedName name="ZA0C" localSheetId="0">0+0</definedName>
    <definedName name="ZA0D" localSheetId="0">0+0</definedName>
    <definedName name="ZA0F" localSheetId="0">13+112</definedName>
    <definedName name="ZA0T" localSheetId="0">10298638+0</definedName>
  </definedNames>
  <calcPr calcId="171027" calcMode="manual"/>
</workbook>
</file>

<file path=xl/calcChain.xml><?xml version="1.0" encoding="utf-8"?>
<calcChain xmlns="http://schemas.openxmlformats.org/spreadsheetml/2006/main">
  <c r="C7" i="1" l="1"/>
  <c r="C8" i="1"/>
  <c r="C9" i="1"/>
  <c r="C10" i="1"/>
  <c r="C11" i="1"/>
  <c r="C12" i="1"/>
  <c r="C13" i="1"/>
  <c r="C14" i="1"/>
  <c r="C19" i="1" s="1" a="1"/>
  <c r="C19" i="1" s="1"/>
  <c r="C20" i="1" s="1" a="1"/>
  <c r="C20" i="1" s="1"/>
  <c r="C15" i="1"/>
  <c r="C16" i="1"/>
  <c r="C6" i="1"/>
</calcChain>
</file>

<file path=xl/sharedStrings.xml><?xml version="1.0" encoding="utf-8"?>
<sst xmlns="http://schemas.openxmlformats.org/spreadsheetml/2006/main" count="6" uniqueCount="6">
  <si>
    <t>Probability</t>
  </si>
  <si>
    <t>Mean</t>
  </si>
  <si>
    <t>Std dev</t>
  </si>
  <si>
    <t>Outbreaks</t>
  </si>
  <si>
    <t>l</t>
  </si>
  <si>
    <r>
      <t>V</t>
    </r>
    <r>
      <rPr>
        <vertAlign val="subscript"/>
        <sz val="16"/>
        <rFont val="Arial"/>
        <family val="2"/>
        <charset val="204"/>
      </rPr>
      <t>C</t>
    </r>
    <r>
      <rPr>
        <sz val="16"/>
        <rFont val="Arial"/>
        <family val="2"/>
      </rPr>
      <t>/R</t>
    </r>
    <r>
      <rPr>
        <vertAlign val="subscript"/>
        <sz val="16"/>
        <rFont val="Arial"/>
        <family val="2"/>
        <charset val="204"/>
      </rPr>
      <t>C</t>
    </r>
    <r>
      <rPr>
        <sz val="16"/>
        <rFont val="Arial"/>
        <family val="2"/>
      </rPr>
      <t>/U</t>
    </r>
    <r>
      <rPr>
        <vertAlign val="subscript"/>
        <sz val="16"/>
        <rFont val="Arial"/>
        <family val="2"/>
        <charset val="204"/>
      </rPr>
      <t>S</t>
    </r>
    <r>
      <rPr>
        <sz val="16"/>
        <rFont val="Arial"/>
        <family val="2"/>
      </rPr>
      <t xml:space="preserve"> model - 2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</si>
</sst>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Symbol"/>
      <family val="1"/>
      <charset val="2"/>
    </font>
    <font>
      <b/>
      <sz val="10"/>
      <name val="Arial"/>
      <family val="2"/>
      <charset val="204"/>
    </font>
    <font>
      <sz val="10"/>
      <color indexed="10"/>
      <name val="Arial"/>
      <family val="2"/>
    </font>
    <font>
      <sz val="16"/>
      <name val="Arial"/>
      <family val="2"/>
    </font>
    <font>
      <vertAlign val="subscript"/>
      <sz val="16"/>
      <name val="Arial"/>
      <family val="2"/>
      <charset val="204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9"/>
      </patternFill>
    </fill>
    <fill>
      <patternFill patternType="solid">
        <fgColor indexed="15"/>
        <bgColor indexed="9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0" xfId="0" applyAlignment="1" applyProtection="1">
      <alignment horizontal="center"/>
      <protection locked="0"/>
    </xf>
    <xf numFmtId="0" fontId="6" fillId="0" borderId="0" xfId="0" applyFont="1" applyAlignment="1" applyProtection="1">
      <alignment horizontal="left"/>
      <protection locked="0"/>
    </xf>
    <xf numFmtId="0" fontId="8" fillId="0" borderId="0" xfId="0" applyFont="1" applyAlignment="1">
      <alignment horizontal="center"/>
    </xf>
    <xf numFmtId="0" fontId="0" fillId="0" borderId="0" xfId="0" applyFill="1"/>
    <xf numFmtId="0" fontId="1" fillId="3" borderId="2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164" fontId="5" fillId="4" borderId="10" xfId="0" applyNumberFormat="1" applyFont="1" applyFill="1" applyBorder="1" applyAlignment="1">
      <alignment horizontal="center"/>
    </xf>
    <xf numFmtId="164" fontId="5" fillId="4" borderId="1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018070858175142"/>
          <c:y val="0.10204081632653061"/>
          <c:w val="0.77778005871122702"/>
          <c:h val="0.7102040816326530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'VC RC US model - 2'!$C$5</c:f>
              <c:strCache>
                <c:ptCount val="1"/>
                <c:pt idx="0">
                  <c:v>Probability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'VC RC US model - 2'!$B$6:$B$16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'VC RC US model - 2'!$C$6:$C$16</c:f>
              <c:numCache>
                <c:formatCode>General</c:formatCode>
                <c:ptCount val="11"/>
                <c:pt idx="0">
                  <c:v>0.20378894635086423</c:v>
                </c:pt>
                <c:pt idx="1">
                  <c:v>0.32416104427628345</c:v>
                </c:pt>
                <c:pt idx="2">
                  <c:v>0.25781668855918544</c:v>
                </c:pt>
                <c:pt idx="3">
                  <c:v>0.13670045814835149</c:v>
                </c:pt>
                <c:pt idx="4">
                  <c:v>5.4361343021669839E-2</c:v>
                </c:pt>
                <c:pt idx="5">
                  <c:v>1.729419582142221E-2</c:v>
                </c:pt>
                <c:pt idx="6">
                  <c:v>4.5848942233097569E-3</c:v>
                </c:pt>
                <c:pt idx="7">
                  <c:v>1.0418650737426002E-3</c:v>
                </c:pt>
                <c:pt idx="8">
                  <c:v>2.0715799136003789E-4</c:v>
                </c:pt>
                <c:pt idx="9">
                  <c:v>3.6613342715540148E-5</c:v>
                </c:pt>
                <c:pt idx="10">
                  <c:v>5.8239760407224047E-6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E4-4129-B719-8757F4CF9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6618544"/>
        <c:axId val="1"/>
      </c:barChart>
      <c:catAx>
        <c:axId val="586618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Outbreaks</a:t>
                </a:r>
              </a:p>
            </c:rich>
          </c:tx>
          <c:layout>
            <c:manualLayout>
              <c:xMode val="edge"/>
              <c:yMode val="edge"/>
              <c:x val="0.4744757355780978"/>
              <c:y val="0.897959183673469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Probability</a:t>
                </a:r>
              </a:p>
            </c:rich>
          </c:tx>
          <c:layout>
            <c:manualLayout>
              <c:xMode val="edge"/>
              <c:yMode val="edge"/>
              <c:x val="2.4024024024024024E-2"/>
              <c:y val="0.33061224489795921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661854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www.epixanalytics.com/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3</xdr:row>
      <xdr:rowOff>158750</xdr:rowOff>
    </xdr:from>
    <xdr:to>
      <xdr:col>7</xdr:col>
      <xdr:colOff>565150</xdr:colOff>
      <xdr:row>18</xdr:row>
      <xdr:rowOff>38100</xdr:rowOff>
    </xdr:to>
    <xdr:graphicFrame macro="">
      <xdr:nvGraphicFramePr>
        <xdr:cNvPr id="1039" name="Chart 1">
          <a:extLst>
            <a:ext uri="{FF2B5EF4-FFF2-40B4-BE49-F238E27FC236}">
              <a16:creationId xmlns:a16="http://schemas.microsoft.com/office/drawing/2014/main" id="{DD003BAB-1548-4FEB-9A40-8E8398ED21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0</xdr:row>
      <xdr:rowOff>38100</xdr:rowOff>
    </xdr:from>
    <xdr:to>
      <xdr:col>3</xdr:col>
      <xdr:colOff>908050</xdr:colOff>
      <xdr:row>2</xdr:row>
      <xdr:rowOff>114300</xdr:rowOff>
    </xdr:to>
    <xdr:pic>
      <xdr:nvPicPr>
        <xdr:cNvPr id="2" name="Picture 12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1F49630-E70C-4F0D-BD88-C6A851EF5B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38100"/>
          <a:ext cx="259715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23"/>
  <sheetViews>
    <sheetView showGridLines="0" tabSelected="1" workbookViewId="0"/>
  </sheetViews>
  <sheetFormatPr defaultRowHeight="12.5" x14ac:dyDescent="0.25"/>
  <cols>
    <col min="1" max="1" width="2.453125" customWidth="1"/>
    <col min="2" max="2" width="10.1796875" bestFit="1" customWidth="1"/>
    <col min="3" max="3" width="14" customWidth="1"/>
    <col min="4" max="4" width="15" customWidth="1"/>
  </cols>
  <sheetData>
    <row r="1" spans="2:5" s="8" customFormat="1" ht="57" customHeight="1" x14ac:dyDescent="0.25"/>
    <row r="2" spans="2:5" s="8" customFormat="1" ht="17.25" customHeight="1" x14ac:dyDescent="0.6">
      <c r="E2" s="9" t="s">
        <v>5</v>
      </c>
    </row>
    <row r="3" spans="2:5" s="8" customFormat="1" ht="17.25" customHeight="1" x14ac:dyDescent="0.35">
      <c r="E3" s="10"/>
    </row>
    <row r="4" spans="2:5" ht="13" thickBot="1" x14ac:dyDescent="0.3"/>
    <row r="5" spans="2:5" ht="13" x14ac:dyDescent="0.3">
      <c r="B5" s="1" t="s">
        <v>3</v>
      </c>
      <c r="C5" s="2" t="s">
        <v>0</v>
      </c>
    </row>
    <row r="6" spans="2:5" x14ac:dyDescent="0.25">
      <c r="B6" s="3">
        <v>0</v>
      </c>
      <c r="C6" s="13">
        <f t="shared" ref="C6:C16" si="0">POISSON(B6,C$18,0)</f>
        <v>0.20378894635086423</v>
      </c>
    </row>
    <row r="7" spans="2:5" x14ac:dyDescent="0.25">
      <c r="B7" s="3">
        <v>1</v>
      </c>
      <c r="C7" s="13">
        <f t="shared" si="0"/>
        <v>0.32416104427628345</v>
      </c>
    </row>
    <row r="8" spans="2:5" x14ac:dyDescent="0.25">
      <c r="B8" s="3">
        <v>2</v>
      </c>
      <c r="C8" s="13">
        <f t="shared" si="0"/>
        <v>0.25781668855918544</v>
      </c>
    </row>
    <row r="9" spans="2:5" x14ac:dyDescent="0.25">
      <c r="B9" s="3">
        <v>3</v>
      </c>
      <c r="C9" s="13">
        <f t="shared" si="0"/>
        <v>0.13670045814835149</v>
      </c>
    </row>
    <row r="10" spans="2:5" x14ac:dyDescent="0.25">
      <c r="B10" s="3">
        <v>4</v>
      </c>
      <c r="C10" s="13">
        <f t="shared" si="0"/>
        <v>5.4361343021669839E-2</v>
      </c>
    </row>
    <row r="11" spans="2:5" x14ac:dyDescent="0.25">
      <c r="B11" s="3">
        <v>5</v>
      </c>
      <c r="C11" s="13">
        <f t="shared" si="0"/>
        <v>1.729419582142221E-2</v>
      </c>
    </row>
    <row r="12" spans="2:5" x14ac:dyDescent="0.25">
      <c r="B12" s="3">
        <v>6</v>
      </c>
      <c r="C12" s="13">
        <f t="shared" si="0"/>
        <v>4.5848942233097569E-3</v>
      </c>
    </row>
    <row r="13" spans="2:5" x14ac:dyDescent="0.25">
      <c r="B13" s="3">
        <v>7</v>
      </c>
      <c r="C13" s="13">
        <f t="shared" si="0"/>
        <v>1.0418650737426002E-3</v>
      </c>
    </row>
    <row r="14" spans="2:5" x14ac:dyDescent="0.25">
      <c r="B14" s="3">
        <v>8</v>
      </c>
      <c r="C14" s="13">
        <f t="shared" si="0"/>
        <v>2.0715799136003789E-4</v>
      </c>
    </row>
    <row r="15" spans="2:5" x14ac:dyDescent="0.25">
      <c r="B15" s="3">
        <v>9</v>
      </c>
      <c r="C15" s="13">
        <f t="shared" si="0"/>
        <v>3.6613342715540148E-5</v>
      </c>
    </row>
    <row r="16" spans="2:5" ht="13" thickBot="1" x14ac:dyDescent="0.3">
      <c r="B16" s="4">
        <v>10</v>
      </c>
      <c r="C16" s="14">
        <f t="shared" si="0"/>
        <v>5.8239760407224047E-6</v>
      </c>
    </row>
    <row r="17" spans="2:6" ht="13" thickBot="1" x14ac:dyDescent="0.3"/>
    <row r="18" spans="2:6" x14ac:dyDescent="0.25">
      <c r="B18" s="5" t="s">
        <v>4</v>
      </c>
      <c r="C18" s="12">
        <v>1.5906703973932625</v>
      </c>
    </row>
    <row r="19" spans="2:6" x14ac:dyDescent="0.25">
      <c r="B19" s="6" t="s">
        <v>1</v>
      </c>
      <c r="C19" s="15">
        <f t="array" ref="C19">SUM(C6:C16*B6:B16)</f>
        <v>1.5906595916652833</v>
      </c>
    </row>
    <row r="20" spans="2:6" ht="13" thickBot="1" x14ac:dyDescent="0.3">
      <c r="B20" s="7" t="s">
        <v>2</v>
      </c>
      <c r="C20" s="16">
        <f t="array" ref="C20">SQRT(SUM((B6:B16-$C$19)^2*C6:C16))</f>
        <v>1.2611826542302966</v>
      </c>
    </row>
    <row r="21" spans="2:6" ht="14.25" customHeight="1" x14ac:dyDescent="0.25"/>
    <row r="23" spans="2:6" x14ac:dyDescent="0.25">
      <c r="F23" s="11"/>
    </row>
  </sheetData>
  <phoneticPr fontId="2" type="noConversion"/>
  <printOptions headings="1"/>
  <pageMargins left="0.75" right="0.75" top="1" bottom="1" header="0.5" footer="0.5"/>
  <pageSetup paperSize="9" orientation="portrait" horizontalDpi="4294967293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 RC US model - 2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EpiX Analytics</dc:creator>
  <cp:keywords/>
  <dc:description/>
  <cp:lastModifiedBy>EpixAnalytics</cp:lastModifiedBy>
  <dcterms:created xsi:type="dcterms:W3CDTF">2004-05-11T16:20:01Z</dcterms:created>
  <dcterms:modified xsi:type="dcterms:W3CDTF">2017-09-22T16:23:29Z</dcterms:modified>
  <cp:category/>
</cp:coreProperties>
</file>