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480" yWindow="60" windowWidth="15200" windowHeight="8450"/>
  </bookViews>
  <sheets>
    <sheet name="VS RS US model - 1" sheetId="1" r:id="rId1"/>
  </sheets>
  <definedNames>
    <definedName name="_ZA100" localSheetId="0">'VS RS US model - 1'!$D$16+"lWhich area?"+545+543+1+4+1+4+1+4+4+6+0+4+0+8</definedName>
    <definedName name="_ZA101" localSheetId="0">'VS RS US model - 1'!$D$17+"lWhich disease?"+545+543+1+4+1+4+1+4+4+6+0+4+0+8</definedName>
    <definedName name="_ZA102" localSheetId="0">'VS RS US model - 1'!$D$23+"MGamma:"+8737+0+"&lt;ref1&gt;"+0+0.125+"&lt;ref2&gt;"+0+6+"-"+"+"</definedName>
    <definedName name="_ZA104" localSheetId="0">'VS RS US model - 1'!$D$26+"CD26"+25121+"&lt;ref1&gt;"+0+8.95001272040531+"-"+"+"</definedName>
    <definedName name="_ZF102" localSheetId="0">'VS RS US model - 1'!$E$26+"Total outbreaks. cell E26"+""+545+0+217+0+0+0+0+4+3+"-"+"+"+2.6+50+2+4+95+0.05+5+2+"-"+"+"+-1+-1+0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5000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FALSE</definedName>
    <definedName name="RiskUseMultipleCPUs">FALSE</definedName>
    <definedName name="ZA0" localSheetId="0">"Crystal Ball Data : Ver. 5.5"</definedName>
    <definedName name="ZA0A" localSheetId="0">4+104</definedName>
    <definedName name="ZA0C" localSheetId="0">0+0</definedName>
    <definedName name="ZA0D" localSheetId="0">0+0</definedName>
    <definedName name="ZA0F" localSheetId="0">1+102</definedName>
    <definedName name="ZA0T" localSheetId="0">11372703+0</definedName>
    <definedName name="ZA100AA" localSheetId="0">2+1+1+2+1+2+2+1+3+2+1+4+9</definedName>
    <definedName name="ZA101AA" localSheetId="0">2+1+1+2+1+2+2+1+3+2+1+4+9</definedName>
    <definedName name="ZA102R1" localSheetId="0">'VS RS US model - 1'!$D$21+1</definedName>
    <definedName name="ZA102R2" localSheetId="0">'VS RS US model - 1'!$D$22+1</definedName>
    <definedName name="ZA104R1" localSheetId="0">'VS RS US model - 1'!$D$24+1</definedName>
  </definedNames>
  <calcPr calcId="171027" calcMode="manual"/>
</workbook>
</file>

<file path=xl/calcChain.xml><?xml version="1.0" encoding="utf-8"?>
<calcChain xmlns="http://schemas.openxmlformats.org/spreadsheetml/2006/main">
  <c r="C18" i="1" l="1"/>
  <c r="D21" i="1" s="1"/>
  <c r="C19" i="1"/>
  <c r="D22" i="1"/>
  <c r="D24" i="1"/>
  <c r="C17" i="1"/>
  <c r="C16" i="1"/>
  <c r="E26" i="1"/>
</calcChain>
</file>

<file path=xl/sharedStrings.xml><?xml version="1.0" encoding="utf-8"?>
<sst xmlns="http://schemas.openxmlformats.org/spreadsheetml/2006/main" count="25" uniqueCount="19">
  <si>
    <t>Outbreaks</t>
  </si>
  <si>
    <t>Area 1</t>
  </si>
  <si>
    <t>Area 2</t>
  </si>
  <si>
    <t>Area 3</t>
  </si>
  <si>
    <t>Area 4</t>
  </si>
  <si>
    <t>Historical data</t>
  </si>
  <si>
    <t>Years</t>
  </si>
  <si>
    <t>Disease</t>
  </si>
  <si>
    <t>Disease A</t>
  </si>
  <si>
    <t>Disease B</t>
  </si>
  <si>
    <t>Disease C</t>
  </si>
  <si>
    <t>Disease D</t>
  </si>
  <si>
    <t>Area:</t>
  </si>
  <si>
    <t>Total outbreaks:</t>
  </si>
  <si>
    <r>
      <t>V</t>
    </r>
    <r>
      <rPr>
        <vertAlign val="subscript"/>
        <sz val="16"/>
        <rFont val="Arial"/>
        <family val="2"/>
        <charset val="204"/>
      </rPr>
      <t>S</t>
    </r>
    <r>
      <rPr>
        <sz val="16"/>
        <rFont val="Arial"/>
        <family val="2"/>
      </rPr>
      <t>/R</t>
    </r>
    <r>
      <rPr>
        <vertAlign val="subscript"/>
        <sz val="16"/>
        <rFont val="Arial"/>
        <family val="2"/>
        <charset val="204"/>
      </rPr>
      <t>S</t>
    </r>
    <r>
      <rPr>
        <sz val="16"/>
        <rFont val="Arial"/>
        <family val="2"/>
      </rPr>
      <t>/U</t>
    </r>
    <r>
      <rPr>
        <vertAlign val="subscript"/>
        <sz val="16"/>
        <rFont val="Arial"/>
        <family val="2"/>
        <charset val="204"/>
      </rPr>
      <t>S</t>
    </r>
    <r>
      <rPr>
        <sz val="16"/>
        <rFont val="Arial"/>
        <family val="2"/>
      </rPr>
      <t xml:space="preserve"> model - 1</t>
    </r>
  </si>
  <si>
    <t>Nr</t>
  </si>
  <si>
    <t>Alpha</t>
  </si>
  <si>
    <t>Beta</t>
  </si>
  <si>
    <t>Gamma: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</si>
</sst>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  <charset val="204"/>
    </font>
    <font>
      <b/>
      <sz val="10"/>
      <color indexed="10"/>
      <name val="Arial"/>
      <family val="2"/>
      <charset val="204"/>
    </font>
    <font>
      <sz val="16"/>
      <name val="Arial"/>
      <family val="2"/>
    </font>
    <font>
      <vertAlign val="subscript"/>
      <sz val="16"/>
      <name val="Arial"/>
      <family val="2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9"/>
      </patternFill>
    </fill>
    <fill>
      <patternFill patternType="solid">
        <fgColor indexed="11"/>
        <bgColor indexed="9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0" fillId="0" borderId="8" xfId="0" applyBorder="1"/>
    <xf numFmtId="0" fontId="4" fillId="0" borderId="9" xfId="0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10" xfId="0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0" fontId="5" fillId="0" borderId="17" xfId="0" applyFont="1" applyBorder="1"/>
    <xf numFmtId="0" fontId="0" fillId="0" borderId="0" xfId="0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4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4" borderId="24" xfId="0" applyFill="1" applyBorder="1"/>
    <xf numFmtId="0" fontId="0" fillId="0" borderId="25" xfId="0" applyFill="1" applyBorder="1"/>
    <xf numFmtId="0" fontId="1" fillId="4" borderId="23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9" fillId="4" borderId="27" xfId="0" applyFont="1" applyFill="1" applyBorder="1" applyAlignment="1">
      <alignment horizontal="center"/>
    </xf>
    <xf numFmtId="0" fontId="0" fillId="0" borderId="17" xfId="0" applyBorder="1"/>
    <xf numFmtId="0" fontId="5" fillId="2" borderId="14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19050</xdr:rowOff>
    </xdr:from>
    <xdr:to>
      <xdr:col>4</xdr:col>
      <xdr:colOff>0</xdr:colOff>
      <xdr:row>2</xdr:row>
      <xdr:rowOff>88900</xdr:rowOff>
    </xdr:to>
    <xdr:pic>
      <xdr:nvPicPr>
        <xdr:cNvPr id="2" name="Picture 1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5B990C-B256-4D94-9152-309ACC9300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9050"/>
          <a:ext cx="2038350" cy="106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H26"/>
  <sheetViews>
    <sheetView showGridLines="0" tabSelected="1" workbookViewId="0"/>
  </sheetViews>
  <sheetFormatPr defaultRowHeight="12.5" x14ac:dyDescent="0.25"/>
  <cols>
    <col min="1" max="1" width="2.1796875" customWidth="1"/>
    <col min="2" max="2" width="10.453125" customWidth="1"/>
    <col min="3" max="3" width="10" customWidth="1"/>
    <col min="7" max="7" width="4.7265625" customWidth="1"/>
    <col min="8" max="8" width="3.81640625" customWidth="1"/>
  </cols>
  <sheetData>
    <row r="1" spans="2:8" s="22" customFormat="1" ht="57" customHeight="1" x14ac:dyDescent="0.25"/>
    <row r="2" spans="2:8" s="22" customFormat="1" ht="21.75" customHeight="1" x14ac:dyDescent="0.6">
      <c r="F2" s="23" t="s">
        <v>14</v>
      </c>
    </row>
    <row r="3" spans="2:8" ht="13" thickBot="1" x14ac:dyDescent="0.3">
      <c r="B3" s="1"/>
      <c r="C3" s="1"/>
      <c r="D3" s="1"/>
      <c r="E3" s="1"/>
      <c r="F3" s="1"/>
    </row>
    <row r="4" spans="2:8" ht="13.5" thickBot="1" x14ac:dyDescent="0.35">
      <c r="B4" s="43" t="s">
        <v>5</v>
      </c>
      <c r="C4" s="44"/>
      <c r="D4" s="44"/>
      <c r="E4" s="44"/>
      <c r="F4" s="45"/>
    </row>
    <row r="5" spans="2:8" ht="13" x14ac:dyDescent="0.3">
      <c r="B5" s="9" t="s">
        <v>6</v>
      </c>
      <c r="C5" s="8" t="s">
        <v>1</v>
      </c>
      <c r="D5" s="7" t="s">
        <v>2</v>
      </c>
      <c r="E5" s="7" t="s">
        <v>3</v>
      </c>
      <c r="F5" s="10" t="s">
        <v>4</v>
      </c>
      <c r="H5" s="27" t="s">
        <v>15</v>
      </c>
    </row>
    <row r="6" spans="2:8" x14ac:dyDescent="0.25">
      <c r="B6" s="11" t="s">
        <v>8</v>
      </c>
      <c r="C6" s="3">
        <v>15</v>
      </c>
      <c r="D6" s="4">
        <v>20</v>
      </c>
      <c r="E6" s="4">
        <v>23</v>
      </c>
      <c r="F6" s="12">
        <v>24</v>
      </c>
      <c r="H6" s="24">
        <v>1</v>
      </c>
    </row>
    <row r="7" spans="2:8" x14ac:dyDescent="0.25">
      <c r="B7" s="11" t="s">
        <v>9</v>
      </c>
      <c r="C7" s="3">
        <v>7</v>
      </c>
      <c r="D7" s="4">
        <v>7</v>
      </c>
      <c r="E7" s="4">
        <v>8</v>
      </c>
      <c r="F7" s="12">
        <v>10</v>
      </c>
      <c r="H7" s="24">
        <v>2</v>
      </c>
    </row>
    <row r="8" spans="2:8" x14ac:dyDescent="0.25">
      <c r="B8" s="11" t="s">
        <v>10</v>
      </c>
      <c r="C8" s="3">
        <v>8</v>
      </c>
      <c r="D8" s="4">
        <v>11</v>
      </c>
      <c r="E8" s="4">
        <v>8</v>
      </c>
      <c r="F8" s="12">
        <v>11</v>
      </c>
      <c r="H8" s="24">
        <v>3</v>
      </c>
    </row>
    <row r="9" spans="2:8" ht="13" thickBot="1" x14ac:dyDescent="0.3">
      <c r="B9" s="11" t="s">
        <v>11</v>
      </c>
      <c r="C9" s="3">
        <v>12</v>
      </c>
      <c r="D9" s="5">
        <v>15</v>
      </c>
      <c r="E9" s="5">
        <v>19</v>
      </c>
      <c r="F9" s="12">
        <v>14</v>
      </c>
      <c r="H9" s="25">
        <v>4</v>
      </c>
    </row>
    <row r="10" spans="2:8" ht="13" x14ac:dyDescent="0.3">
      <c r="B10" s="9" t="s">
        <v>0</v>
      </c>
      <c r="C10" s="2"/>
      <c r="D10" s="2"/>
      <c r="E10" s="2"/>
      <c r="F10" s="13"/>
    </row>
    <row r="11" spans="2:8" x14ac:dyDescent="0.25">
      <c r="B11" s="11" t="s">
        <v>8</v>
      </c>
      <c r="C11" s="3">
        <v>10</v>
      </c>
      <c r="D11" s="6">
        <v>12</v>
      </c>
      <c r="E11" s="6">
        <v>11</v>
      </c>
      <c r="F11" s="12">
        <v>10</v>
      </c>
    </row>
    <row r="12" spans="2:8" x14ac:dyDescent="0.25">
      <c r="B12" s="11" t="s">
        <v>9</v>
      </c>
      <c r="C12" s="3">
        <v>7</v>
      </c>
      <c r="D12" s="4">
        <v>9</v>
      </c>
      <c r="E12" s="4">
        <v>9</v>
      </c>
      <c r="F12" s="12">
        <v>3</v>
      </c>
    </row>
    <row r="13" spans="2:8" x14ac:dyDescent="0.25">
      <c r="B13" s="11" t="s">
        <v>10</v>
      </c>
      <c r="C13" s="3">
        <v>3</v>
      </c>
      <c r="D13" s="4">
        <v>6</v>
      </c>
      <c r="E13" s="4">
        <v>6</v>
      </c>
      <c r="F13" s="12">
        <v>8</v>
      </c>
    </row>
    <row r="14" spans="2:8" ht="13" thickBot="1" x14ac:dyDescent="0.3">
      <c r="B14" s="14" t="s">
        <v>11</v>
      </c>
      <c r="C14" s="15">
        <v>3</v>
      </c>
      <c r="D14" s="16">
        <v>4</v>
      </c>
      <c r="E14" s="16">
        <v>5</v>
      </c>
      <c r="F14" s="17">
        <v>5</v>
      </c>
    </row>
    <row r="15" spans="2:8" ht="13" thickBot="1" x14ac:dyDescent="0.3"/>
    <row r="16" spans="2:8" ht="13" x14ac:dyDescent="0.3">
      <c r="B16" s="18" t="s">
        <v>12</v>
      </c>
      <c r="C16" s="37" t="str">
        <f>INDEX(B5:F9,1,D16+1)</f>
        <v>Area 2</v>
      </c>
      <c r="D16" s="33">
        <v>2</v>
      </c>
    </row>
    <row r="17" spans="2:5" ht="13" x14ac:dyDescent="0.3">
      <c r="B17" s="19" t="s">
        <v>7</v>
      </c>
      <c r="C17" s="38" t="str">
        <f>INDEX(B5:F9,D17+1,1)</f>
        <v>Disease C</v>
      </c>
      <c r="D17" s="34">
        <v>3</v>
      </c>
    </row>
    <row r="18" spans="2:5" ht="13" x14ac:dyDescent="0.3">
      <c r="B18" s="19" t="s">
        <v>6</v>
      </c>
      <c r="C18" s="39">
        <f>INDEX(B5:F9,D17+1,D16+1)</f>
        <v>11</v>
      </c>
      <c r="D18" s="35"/>
    </row>
    <row r="19" spans="2:5" ht="13.5" thickBot="1" x14ac:dyDescent="0.35">
      <c r="B19" s="20" t="s">
        <v>0</v>
      </c>
      <c r="C19" s="40">
        <f>INDEX(B10:F14,D17+1,D16+1)</f>
        <v>6</v>
      </c>
      <c r="D19" s="36"/>
    </row>
    <row r="20" spans="2:5" ht="13" thickBot="1" x14ac:dyDescent="0.3">
      <c r="D20" s="1"/>
    </row>
    <row r="21" spans="2:5" x14ac:dyDescent="0.25">
      <c r="C21" s="28" t="s">
        <v>16</v>
      </c>
      <c r="D21" s="29">
        <f>1/C18</f>
        <v>9.0909090909090912E-2</v>
      </c>
    </row>
    <row r="22" spans="2:5" x14ac:dyDescent="0.25">
      <c r="C22" s="11" t="s">
        <v>17</v>
      </c>
      <c r="D22" s="30">
        <f>C19</f>
        <v>6</v>
      </c>
    </row>
    <row r="23" spans="2:5" x14ac:dyDescent="0.25">
      <c r="C23" s="11" t="s">
        <v>18</v>
      </c>
      <c r="D23" s="31">
        <v>0.55937579502533186</v>
      </c>
    </row>
    <row r="24" spans="2:5" ht="13" thickBot="1" x14ac:dyDescent="0.3">
      <c r="C24" s="14"/>
      <c r="D24" s="32">
        <f>D23*COUNT(C6:F9)</f>
        <v>8.9500127204053097</v>
      </c>
    </row>
    <row r="25" spans="2:5" ht="13" thickBot="1" x14ac:dyDescent="0.3"/>
    <row r="26" spans="2:5" ht="13.5" thickBot="1" x14ac:dyDescent="0.35">
      <c r="B26" s="21" t="s">
        <v>13</v>
      </c>
      <c r="C26" s="42"/>
      <c r="D26" s="41">
        <v>1</v>
      </c>
      <c r="E26" s="26">
        <f>D26</f>
        <v>1</v>
      </c>
    </row>
  </sheetData>
  <mergeCells count="1">
    <mergeCell ref="B4:F4"/>
  </mergeCells>
  <phoneticPr fontId="2" type="noConversion"/>
  <printOptions headings="1"/>
  <pageMargins left="0.75" right="0.75" top="1" bottom="1" header="0.5" footer="0.5"/>
  <pageSetup paperSize="9" orientation="portrait" horizontalDpi="4294967293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VS RS US model - 1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2004-05-11T16:20:01Z</dcterms:created>
  <dcterms:modified xsi:type="dcterms:W3CDTF">2017-09-22T16:23:31Z</dcterms:modified>
  <cp:category/>
</cp:coreProperties>
</file>