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60" windowWidth="10550" windowHeight="6030"/>
  </bookViews>
  <sheets>
    <sheet name="Asphalt Comparison" sheetId="1" r:id="rId1"/>
  </sheets>
  <definedNames>
    <definedName name="_ZA100" localSheetId="0">'Asphalt Comparison'!$F$11+"mAccident rate (per million car miles)"+545+0+"&lt;ref1&gt;"+0+0.0119047619047619+"&lt;ref2&gt;"+0+120</definedName>
    <definedName name="_ZA101" localSheetId="0">'Asphalt Comparison'!$F$12+"mF13"+16929+0+"&lt;ref1&gt;"+0+0.0119047619047619+"&lt;ref2&gt;"+0+120</definedName>
    <definedName name="_ZF101" localSheetId="0">'Asphalt Comparison'!$I$12+"Black safer (Method 2)"+""+769+769+474+169+228+488+687+4+3+"-"+"+"+2.6+50+2+4+95+0.0400579365392968+5+2+"-"+"+"+-1+-1+0</definedName>
    <definedName name="_ZF102" localSheetId="0">'Asphalt Comparison'!$G$12+"Black safer (Method 1)"+""+545+0+218+157+719+476+1178+4+3+"-"+"+"+2.6+50+2+4+95+0.05+5+2+"-"+"+"+-1+-1+0</definedName>
    <definedName name="_ZF103" localSheetId="0">'Asphalt Comparison'!$G$14+"Expected nr of accidents more.. cell G14"+""+545+545+473+0+0+0+0+4+3+"-"+"+"+2.6+50+2+4+95+0.921806255574498+5+2+"-"+"+"+-1+-1+0</definedName>
    <definedName name="_ZF104" localSheetId="0">'Asphalt Comparison'!$G$15+"Expected percentage decrease.. cell G15"+""+261+261+473+0+0+0+0+4+3+"-"+"+"+2.6+50+2+4+95+0.00499621271441626+5+2+"-"+"+"+-1+-1+0</definedName>
    <definedName name="ZA0" localSheetId="0">"Crystal Ball Data : Ver. 5.5"</definedName>
    <definedName name="ZA0A" localSheetId="0">2+101</definedName>
    <definedName name="ZA0C" localSheetId="0">0+0</definedName>
    <definedName name="ZA0D" localSheetId="0">0+0</definedName>
    <definedName name="ZA0F" localSheetId="0">4+104</definedName>
    <definedName name="ZA0T" localSheetId="0">11812134+0</definedName>
    <definedName name="ZA100R1" localSheetId="0">'Asphalt Comparison'!$D$11+1</definedName>
    <definedName name="ZA100R2" localSheetId="0">'Asphalt Comparison'!$E$11+1</definedName>
    <definedName name="ZA101R1" localSheetId="0">'Asphalt Comparison'!$D$12+1</definedName>
    <definedName name="ZA101R2" localSheetId="0">'Asphalt Comparison'!$E$12+1</definedName>
  </definedNames>
  <calcPr calcId="171027" calcMode="manual"/>
</workbook>
</file>

<file path=xl/calcChain.xml><?xml version="1.0" encoding="utf-8"?>
<calcChain xmlns="http://schemas.openxmlformats.org/spreadsheetml/2006/main">
  <c r="D12" i="1" l="1"/>
  <c r="D11" i="1"/>
  <c r="I12" i="1"/>
  <c r="G11" i="1"/>
  <c r="G12" i="1"/>
  <c r="G14" i="1"/>
  <c r="G15" i="1"/>
  <c r="H12" i="1"/>
  <c r="J12" i="1"/>
  <c r="H11" i="1" l="1"/>
  <c r="J11" i="1"/>
</calcChain>
</file>

<file path=xl/sharedStrings.xml><?xml version="1.0" encoding="utf-8"?>
<sst xmlns="http://schemas.openxmlformats.org/spreadsheetml/2006/main" count="16" uniqueCount="16">
  <si>
    <t>Grey</t>
  </si>
  <si>
    <t>Black</t>
  </si>
  <si>
    <t>Accident rate (per million car miles)</t>
  </si>
  <si>
    <t>Accident data</t>
  </si>
  <si>
    <t>Accidents</t>
  </si>
  <si>
    <t>Saver?</t>
  </si>
  <si>
    <t>Expected number of accidents per year more on Route 95 if we would take only Grey asphalt instead of only Black</t>
  </si>
  <si>
    <t>Expected percentage decrease in accidents after re-construction of Route 95 with Black only:</t>
  </si>
  <si>
    <t>Car miles (millions)/year</t>
  </si>
  <si>
    <t>Asphalt Comparison</t>
  </si>
  <si>
    <t>years/car miles</t>
  </si>
  <si>
    <t>P (Saver)</t>
  </si>
  <si>
    <t>P(Safer)</t>
  </si>
  <si>
    <t>Alternative</t>
  </si>
  <si>
    <t>P(Safer|Black)</t>
  </si>
  <si>
    <r>
      <t xml:space="preserve">Problem: </t>
    </r>
    <r>
      <rPr>
        <sz val="10"/>
        <rFont val="Times New Roman"/>
        <family val="1"/>
      </rPr>
      <t xml:space="preserve">Different types of asphalt have are considered for the resurfacing of a road from City A to City B. The current road has two types of asphalt, called “Grey” and “Black”. For the government, safety is the major consideration when choosing the type of asphalt that has to be used for resurfacing. The performance of asphalt of course depends to a large extend on the specific weather and climate circumstances. Both types of asphalt have been used for the current road and we can therefore compare the risks of an accident per mile of Grey asphalt with that of Black asphalt.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</si>
</sst>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5" formatCode="0.0%"/>
    <numFmt numFmtId="166" formatCode="0.000"/>
    <numFmt numFmtId="167" formatCode="&quot;$&quot;#,##0"/>
  </numFmts>
  <fonts count="12" x14ac:knownFonts="1">
    <font>
      <sz val="11"/>
      <name val="Arial"/>
    </font>
    <font>
      <sz val="11"/>
      <name val="Arial"/>
      <family val="2"/>
    </font>
    <font>
      <sz val="9"/>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b/>
      <sz val="10"/>
      <color indexed="10"/>
      <name val="Times New Roman"/>
      <family val="1"/>
      <charset val="204"/>
    </font>
    <font>
      <sz val="10"/>
      <color indexed="12"/>
      <name val="Times New Roman"/>
      <family val="1"/>
    </font>
    <font>
      <b/>
      <sz val="10"/>
      <color indexed="8"/>
      <name val="Times New Roman"/>
      <family val="1"/>
    </font>
    <font>
      <sz val="10"/>
      <color indexed="8"/>
      <name val="Times New Roman"/>
      <family val="1"/>
    </font>
  </fonts>
  <fills count="6">
    <fill>
      <patternFill patternType="none"/>
    </fill>
    <fill>
      <patternFill patternType="gray125"/>
    </fill>
    <fill>
      <patternFill patternType="solid">
        <fgColor indexed="47"/>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24">
    <border>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2" fillId="0" borderId="0" xfId="0" applyFont="1"/>
    <xf numFmtId="0" fontId="0" fillId="0" borderId="0" xfId="0" applyProtection="1">
      <protection locked="0"/>
    </xf>
    <xf numFmtId="0" fontId="3" fillId="0" borderId="0" xfId="0" applyFont="1" applyProtection="1">
      <protection locked="0"/>
    </xf>
    <xf numFmtId="0" fontId="4" fillId="0" borderId="0" xfId="0" applyFont="1"/>
    <xf numFmtId="0" fontId="7" fillId="0" borderId="0" xfId="0" applyFont="1"/>
    <xf numFmtId="167" fontId="7" fillId="0" borderId="0" xfId="1" applyNumberFormat="1" applyFont="1" applyBorder="1" applyAlignment="1">
      <alignment horizontal="center"/>
    </xf>
    <xf numFmtId="167" fontId="5" fillId="0" borderId="0" xfId="1" applyNumberFormat="1" applyFont="1" applyBorder="1" applyAlignment="1">
      <alignment horizontal="center"/>
    </xf>
    <xf numFmtId="0" fontId="6" fillId="2" borderId="1" xfId="0" applyFont="1" applyFill="1" applyBorder="1" applyAlignment="1">
      <alignment vertical="top" wrapText="1"/>
    </xf>
    <xf numFmtId="0" fontId="6" fillId="2" borderId="2" xfId="0" applyFont="1" applyFill="1" applyBorder="1" applyAlignment="1">
      <alignment horizontal="center" vertical="top" wrapText="1"/>
    </xf>
    <xf numFmtId="0" fontId="6" fillId="2" borderId="3" xfId="0" applyFont="1" applyFill="1" applyBorder="1" applyAlignment="1">
      <alignment horizontal="center" vertical="top" wrapText="1"/>
    </xf>
    <xf numFmtId="0" fontId="9" fillId="0" borderId="4" xfId="0" applyFont="1" applyBorder="1" applyAlignment="1">
      <alignment horizontal="center" vertical="top" wrapText="1"/>
    </xf>
    <xf numFmtId="0" fontId="9" fillId="0" borderId="0"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6" fillId="2" borderId="7" xfId="0" applyFont="1" applyFill="1" applyBorder="1" applyAlignment="1">
      <alignment horizontal="center" vertical="top" wrapText="1"/>
    </xf>
    <xf numFmtId="0" fontId="6" fillId="0" borderId="8" xfId="0" applyFont="1" applyBorder="1" applyAlignment="1">
      <alignment horizontal="center" vertical="top" wrapText="1"/>
    </xf>
    <xf numFmtId="0" fontId="6" fillId="2" borderId="9" xfId="0" applyFont="1" applyFill="1" applyBorder="1" applyAlignment="1">
      <alignment horizontal="center" vertical="top" wrapText="1"/>
    </xf>
    <xf numFmtId="166" fontId="11" fillId="0" borderId="10" xfId="0" applyNumberFormat="1" applyFont="1" applyBorder="1" applyAlignment="1">
      <alignment horizontal="center" vertical="top" wrapText="1"/>
    </xf>
    <xf numFmtId="166" fontId="7" fillId="0" borderId="10" xfId="0" applyNumberFormat="1" applyFont="1" applyBorder="1" applyAlignment="1">
      <alignment horizontal="center" vertical="top" wrapText="1"/>
    </xf>
    <xf numFmtId="166" fontId="7" fillId="0" borderId="11" xfId="0" applyNumberFormat="1" applyFont="1" applyBorder="1" applyAlignment="1">
      <alignment horizontal="center" vertical="top" wrapText="1"/>
    </xf>
    <xf numFmtId="166" fontId="11" fillId="3" borderId="11" xfId="0" applyNumberFormat="1" applyFont="1" applyFill="1" applyBorder="1" applyAlignment="1">
      <alignment horizontal="center" vertical="top" wrapText="1"/>
    </xf>
    <xf numFmtId="0" fontId="6" fillId="3" borderId="12" xfId="0" applyFont="1" applyFill="1" applyBorder="1" applyAlignment="1">
      <alignment horizontal="center" vertical="top" wrapText="1"/>
    </xf>
    <xf numFmtId="0" fontId="6" fillId="4" borderId="4" xfId="0" applyFont="1" applyFill="1" applyBorder="1" applyAlignment="1">
      <alignment horizontal="center" vertical="top" wrapText="1"/>
    </xf>
    <xf numFmtId="0" fontId="6" fillId="4" borderId="5" xfId="0" applyFont="1" applyFill="1" applyBorder="1" applyAlignment="1">
      <alignment horizontal="center" vertical="top" wrapText="1"/>
    </xf>
    <xf numFmtId="167" fontId="6" fillId="0" borderId="13" xfId="1" applyNumberFormat="1" applyFont="1" applyBorder="1" applyAlignment="1">
      <alignment horizontal="left"/>
    </xf>
    <xf numFmtId="167" fontId="7" fillId="0" borderId="14" xfId="1" applyNumberFormat="1" applyFont="1" applyBorder="1" applyAlignment="1">
      <alignment horizontal="center"/>
    </xf>
    <xf numFmtId="167" fontId="7" fillId="0" borderId="15" xfId="1" applyNumberFormat="1" applyFont="1" applyBorder="1" applyAlignment="1">
      <alignment horizontal="center"/>
    </xf>
    <xf numFmtId="4" fontId="8" fillId="3" borderId="16" xfId="1" applyNumberFormat="1" applyFont="1" applyFill="1" applyBorder="1" applyAlignment="1">
      <alignment horizontal="center"/>
    </xf>
    <xf numFmtId="165" fontId="8" fillId="3" borderId="16" xfId="2" applyNumberFormat="1" applyFont="1" applyFill="1" applyBorder="1" applyAlignment="1">
      <alignment horizontal="center"/>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167" fontId="10" fillId="0" borderId="19" xfId="1" applyNumberFormat="1" applyFont="1" applyBorder="1" applyAlignment="1">
      <alignment horizontal="center"/>
    </xf>
    <xf numFmtId="167" fontId="10" fillId="0" borderId="20" xfId="1" applyNumberFormat="1" applyFont="1" applyBorder="1" applyAlignment="1">
      <alignment horizontal="center"/>
    </xf>
    <xf numFmtId="0" fontId="5" fillId="5" borderId="21" xfId="0" applyFont="1" applyFill="1" applyBorder="1" applyAlignment="1">
      <alignment horizontal="left" vertical="distributed" wrapText="1"/>
    </xf>
    <xf numFmtId="0" fontId="5" fillId="5" borderId="22" xfId="0" applyFont="1" applyFill="1" applyBorder="1" applyAlignment="1">
      <alignment horizontal="left" vertical="distributed" wrapText="1"/>
    </xf>
    <xf numFmtId="0" fontId="5" fillId="5" borderId="23" xfId="0" applyFont="1" applyFill="1" applyBorder="1" applyAlignment="1">
      <alignment horizontal="left" vertical="distributed" wrapText="1"/>
    </xf>
    <xf numFmtId="0" fontId="5" fillId="5" borderId="17" xfId="0" applyFont="1" applyFill="1" applyBorder="1" applyAlignment="1">
      <alignment horizontal="left" vertical="distributed" wrapText="1"/>
    </xf>
    <xf numFmtId="0" fontId="5" fillId="5" borderId="0" xfId="0" applyFont="1" applyFill="1" applyBorder="1" applyAlignment="1">
      <alignment horizontal="left" vertical="distributed" wrapText="1"/>
    </xf>
    <xf numFmtId="0" fontId="5" fillId="5" borderId="8" xfId="0" applyFont="1" applyFill="1" applyBorder="1" applyAlignment="1">
      <alignment horizontal="left" vertical="distributed" wrapText="1"/>
    </xf>
    <xf numFmtId="0" fontId="5" fillId="5" borderId="18" xfId="0" applyFont="1" applyFill="1" applyBorder="1" applyAlignment="1">
      <alignment horizontal="left" vertical="distributed" wrapText="1"/>
    </xf>
    <xf numFmtId="0" fontId="5" fillId="5" borderId="6" xfId="0" applyFont="1" applyFill="1" applyBorder="1" applyAlignment="1">
      <alignment horizontal="left" vertical="distributed" wrapText="1"/>
    </xf>
    <xf numFmtId="0" fontId="5" fillId="5" borderId="12" xfId="0" applyFont="1" applyFill="1" applyBorder="1" applyAlignment="1">
      <alignment horizontal="left" vertical="distributed" wrapText="1"/>
    </xf>
  </cellXfs>
  <cellStyles count="3">
    <cellStyle name="Currency" xfId="1" builtinId="4"/>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2</xdr:col>
      <xdr:colOff>1219200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2D7E1F3E-1623-47C3-B062-B300E9D5B5D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5900" y="38100"/>
          <a:ext cx="2254250" cy="1003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J1119"/>
  <sheetViews>
    <sheetView showGridLines="0" tabSelected="1" workbookViewId="0"/>
  </sheetViews>
  <sheetFormatPr defaultColWidth="9" defaultRowHeight="11.5" x14ac:dyDescent="0.25"/>
  <cols>
    <col min="1" max="1" width="2.83203125" style="1" customWidth="1"/>
    <col min="2" max="2" width="13.58203125" style="1" customWidth="1"/>
    <col min="3" max="3" width="17.75" style="1" customWidth="1"/>
    <col min="4" max="4" width="10.08203125" style="1" customWidth="1"/>
    <col min="5" max="5" width="11.58203125" style="1" customWidth="1"/>
    <col min="6" max="6" width="24.25" style="1" customWidth="1"/>
    <col min="7" max="7" width="6.75" style="1" customWidth="1"/>
    <col min="8" max="9" width="10" style="1" customWidth="1"/>
    <col min="10" max="10" width="9.25" style="1" customWidth="1"/>
    <col min="11" max="11" width="9.75" style="1" bestFit="1" customWidth="1"/>
    <col min="12" max="12" width="10.33203125" style="1" customWidth="1"/>
    <col min="13" max="13" width="10.83203125" style="1" bestFit="1" customWidth="1"/>
    <col min="14" max="14" width="6" style="1" bestFit="1" customWidth="1"/>
    <col min="15" max="15" width="7" style="1" bestFit="1" customWidth="1"/>
    <col min="16" max="16" width="6.5" style="1" bestFit="1" customWidth="1"/>
    <col min="17" max="17" width="8.75" style="1" bestFit="1" customWidth="1"/>
    <col min="18" max="18" width="10.83203125" style="1" bestFit="1" customWidth="1"/>
    <col min="19" max="19" width="11.75" style="1" bestFit="1" customWidth="1"/>
    <col min="20" max="20" width="10" style="1" bestFit="1" customWidth="1"/>
    <col min="21" max="23" width="10.83203125" style="1" bestFit="1" customWidth="1"/>
    <col min="24" max="16384" width="9" style="1"/>
  </cols>
  <sheetData>
    <row r="1" spans="2:10" s="2" customFormat="1" ht="56.25" customHeight="1" x14ac:dyDescent="0.3"/>
    <row r="2" spans="2:10" s="2" customFormat="1" ht="17.25" customHeight="1" x14ac:dyDescent="0.4">
      <c r="D2" s="3" t="s">
        <v>9</v>
      </c>
      <c r="F2" s="3"/>
    </row>
    <row r="3" spans="2:10" s="2" customFormat="1" ht="15" customHeight="1" thickBot="1" x14ac:dyDescent="0.4">
      <c r="E3" s="4"/>
    </row>
    <row r="4" spans="2:10" s="2" customFormat="1" ht="12.75" customHeight="1" x14ac:dyDescent="0.3">
      <c r="B4" s="34" t="s">
        <v>15</v>
      </c>
      <c r="C4" s="35"/>
      <c r="D4" s="35"/>
      <c r="E4" s="35"/>
      <c r="F4" s="35"/>
      <c r="G4" s="35"/>
      <c r="H4" s="35"/>
      <c r="I4" s="36"/>
    </row>
    <row r="5" spans="2:10" s="2" customFormat="1" ht="12.75" customHeight="1" x14ac:dyDescent="0.3">
      <c r="B5" s="37"/>
      <c r="C5" s="38"/>
      <c r="D5" s="38"/>
      <c r="E5" s="38"/>
      <c r="F5" s="38"/>
      <c r="G5" s="38"/>
      <c r="H5" s="38"/>
      <c r="I5" s="39"/>
    </row>
    <row r="6" spans="2:10" s="6" customFormat="1" ht="14.15" customHeight="1" x14ac:dyDescent="0.3">
      <c r="B6" s="37"/>
      <c r="C6" s="38"/>
      <c r="D6" s="38"/>
      <c r="E6" s="38"/>
      <c r="F6" s="38"/>
      <c r="G6" s="38"/>
      <c r="H6" s="38"/>
      <c r="I6" s="39"/>
    </row>
    <row r="7" spans="2:10" s="6" customFormat="1" ht="14.15" customHeight="1" thickBot="1" x14ac:dyDescent="0.35">
      <c r="B7" s="40"/>
      <c r="C7" s="41"/>
      <c r="D7" s="41"/>
      <c r="E7" s="41"/>
      <c r="F7" s="41"/>
      <c r="G7" s="41"/>
      <c r="H7" s="41"/>
      <c r="I7" s="42"/>
    </row>
    <row r="8" spans="2:10" s="6" customFormat="1" ht="13.5" thickBot="1" x14ac:dyDescent="0.35"/>
    <row r="9" spans="2:10" s="6" customFormat="1" ht="13.5" thickBot="1" x14ac:dyDescent="0.35">
      <c r="B9" s="7" t="s">
        <v>3</v>
      </c>
      <c r="I9" s="32" t="s">
        <v>13</v>
      </c>
      <c r="J9" s="33"/>
    </row>
    <row r="10" spans="2:10" s="6" customFormat="1" ht="14.15" customHeight="1" x14ac:dyDescent="0.3">
      <c r="B10" s="8"/>
      <c r="C10" s="9" t="s">
        <v>8</v>
      </c>
      <c r="D10" s="9" t="s">
        <v>10</v>
      </c>
      <c r="E10" s="10" t="s">
        <v>4</v>
      </c>
      <c r="F10" s="9" t="s">
        <v>2</v>
      </c>
      <c r="G10" s="15" t="s">
        <v>5</v>
      </c>
      <c r="H10" s="15" t="s">
        <v>11</v>
      </c>
      <c r="I10" s="17" t="s">
        <v>14</v>
      </c>
      <c r="J10" s="17" t="s">
        <v>12</v>
      </c>
    </row>
    <row r="11" spans="2:10" s="6" customFormat="1" ht="13.5" customHeight="1" x14ac:dyDescent="0.3">
      <c r="B11" s="30" t="s">
        <v>0</v>
      </c>
      <c r="C11" s="11">
        <v>84</v>
      </c>
      <c r="D11" s="11">
        <f>1/C11</f>
        <v>1.1904761904761904E-2</v>
      </c>
      <c r="E11" s="12">
        <v>120</v>
      </c>
      <c r="F11" s="23">
        <v>1.5</v>
      </c>
      <c r="G11" s="16">
        <f>IF(F11&lt;F12,1,0)</f>
        <v>0</v>
      </c>
      <c r="H11" s="19" t="e">
        <f ca="1">1-H12</f>
        <v>#NUM!</v>
      </c>
      <c r="I11" s="18"/>
      <c r="J11" s="19" t="e">
        <f ca="1">1-J12</f>
        <v>#NUM!</v>
      </c>
    </row>
    <row r="12" spans="2:10" s="6" customFormat="1" ht="13.5" thickBot="1" x14ac:dyDescent="0.35">
      <c r="B12" s="31" t="s">
        <v>1</v>
      </c>
      <c r="C12" s="13">
        <v>159</v>
      </c>
      <c r="D12" s="13">
        <f>1/C12</f>
        <v>6.2893081761006293E-3</v>
      </c>
      <c r="E12" s="14">
        <v>201</v>
      </c>
      <c r="F12" s="24">
        <v>1.5</v>
      </c>
      <c r="G12" s="22">
        <f>1-G11</f>
        <v>1</v>
      </c>
      <c r="H12" s="20" t="e">
        <f ca="1">_xll.CB.GetForeStatFN(G12,2)</f>
        <v>#NUM!</v>
      </c>
      <c r="I12" s="21">
        <f>1-GAMMADIST(F12,E11,D11,1)</f>
        <v>0.28462325584287707</v>
      </c>
      <c r="J12" s="20" t="e">
        <f ca="1">_xll.CB.GetForeStatFN(I12,2)</f>
        <v>#NUM!</v>
      </c>
    </row>
    <row r="13" spans="2:10" s="6" customFormat="1" ht="13" x14ac:dyDescent="0.3"/>
    <row r="14" spans="2:10" s="6" customFormat="1" ht="15" customHeight="1" x14ac:dyDescent="0.3">
      <c r="B14" s="25" t="s">
        <v>6</v>
      </c>
      <c r="C14" s="26"/>
      <c r="D14" s="26"/>
      <c r="E14" s="26"/>
      <c r="F14" s="27"/>
      <c r="G14" s="28">
        <f>(F11-F12)*SUM(C11:C12)</f>
        <v>0</v>
      </c>
    </row>
    <row r="15" spans="2:10" s="6" customFormat="1" ht="13" x14ac:dyDescent="0.3">
      <c r="B15" s="25" t="s">
        <v>7</v>
      </c>
      <c r="C15" s="26"/>
      <c r="D15" s="26"/>
      <c r="E15" s="26"/>
      <c r="F15" s="27"/>
      <c r="G15" s="29">
        <f xml:space="preserve"> (SUMPRODUCT(C11:C12,F11:F12)-(F12*SUM(C11:C12)))/SUMPRODUCT(C11:C12,F11:F12)</f>
        <v>0</v>
      </c>
    </row>
    <row r="16" spans="2:10" s="6" customFormat="1" ht="13" x14ac:dyDescent="0.3"/>
    <row r="17" s="6" customFormat="1" ht="13" x14ac:dyDescent="0.3"/>
    <row r="18" s="6" customFormat="1" ht="13" x14ac:dyDescent="0.3"/>
    <row r="19" s="6" customFormat="1" ht="13" x14ac:dyDescent="0.3"/>
    <row r="20" s="6" customFormat="1" ht="13" x14ac:dyDescent="0.3"/>
    <row r="21" s="6" customFormat="1" ht="13" x14ac:dyDescent="0.3"/>
    <row r="22" s="6" customFormat="1" ht="13" x14ac:dyDescent="0.3"/>
    <row r="23" s="6" customFormat="1" ht="13" x14ac:dyDescent="0.3"/>
    <row r="24" s="6" customFormat="1" ht="13" x14ac:dyDescent="0.3"/>
    <row r="25" s="6" customFormat="1" ht="13" x14ac:dyDescent="0.3"/>
    <row r="26" s="6" customFormat="1" ht="13" x14ac:dyDescent="0.3"/>
    <row r="27" s="6" customFormat="1" ht="13" x14ac:dyDescent="0.3"/>
    <row r="28" s="6" customFormat="1" ht="13" x14ac:dyDescent="0.3"/>
    <row r="29" s="6" customFormat="1" ht="13" x14ac:dyDescent="0.3"/>
    <row r="30" s="6" customFormat="1" ht="13" x14ac:dyDescent="0.3"/>
    <row r="31" s="6" customFormat="1" ht="13" x14ac:dyDescent="0.3"/>
    <row r="32" s="6" customFormat="1" ht="13" x14ac:dyDescent="0.3"/>
    <row r="33" s="6" customFormat="1" ht="14.5" customHeight="1" x14ac:dyDescent="0.3"/>
    <row r="34" s="6" customFormat="1" ht="14.5" customHeight="1" x14ac:dyDescent="0.3"/>
    <row r="35" s="6" customFormat="1" ht="14.5" customHeight="1" x14ac:dyDescent="0.3"/>
    <row r="36" s="6" customFormat="1" ht="13" x14ac:dyDescent="0.3"/>
    <row r="37" s="6" customFormat="1" ht="13" x14ac:dyDescent="0.3"/>
    <row r="38" s="6" customFormat="1" ht="13" x14ac:dyDescent="0.3"/>
    <row r="39" s="6" customFormat="1" ht="14.5" customHeight="1" x14ac:dyDescent="0.3"/>
    <row r="40" s="6" customFormat="1" ht="13" x14ac:dyDescent="0.3"/>
    <row r="41" s="6" customFormat="1" ht="14.5" customHeight="1" x14ac:dyDescent="0.3"/>
    <row r="42" s="6" customFormat="1" ht="13" x14ac:dyDescent="0.3"/>
    <row r="43" s="6" customFormat="1" ht="13" x14ac:dyDescent="0.3"/>
    <row r="44" s="6" customFormat="1" ht="13" x14ac:dyDescent="0.3"/>
    <row r="45" s="6" customFormat="1" ht="13" x14ac:dyDescent="0.3"/>
    <row r="46" s="6" customFormat="1" ht="13" x14ac:dyDescent="0.3"/>
    <row r="47" s="6" customFormat="1" ht="13" x14ac:dyDescent="0.3"/>
    <row r="48" s="6" customFormat="1" ht="13" x14ac:dyDescent="0.3"/>
    <row r="49" s="6" customFormat="1" ht="13" x14ac:dyDescent="0.3"/>
    <row r="50" s="6" customFormat="1" ht="13" x14ac:dyDescent="0.3"/>
    <row r="51" s="6" customFormat="1" ht="13" x14ac:dyDescent="0.3"/>
    <row r="52" s="6" customFormat="1" ht="13" x14ac:dyDescent="0.3"/>
    <row r="53" s="6" customFormat="1" ht="13" x14ac:dyDescent="0.3"/>
    <row r="54" s="6" customFormat="1" ht="13" x14ac:dyDescent="0.3"/>
    <row r="55" s="6" customFormat="1" ht="13" x14ac:dyDescent="0.3"/>
    <row r="56" s="6" customFormat="1" ht="13" x14ac:dyDescent="0.3"/>
    <row r="57" s="6" customFormat="1" ht="13" x14ac:dyDescent="0.3"/>
    <row r="58" s="6" customFormat="1" ht="13" x14ac:dyDescent="0.3"/>
    <row r="59" s="6" customFormat="1" ht="13" x14ac:dyDescent="0.3"/>
    <row r="60" s="6" customFormat="1" ht="13" x14ac:dyDescent="0.3"/>
    <row r="61" s="6" customFormat="1" ht="13" x14ac:dyDescent="0.3"/>
    <row r="62" s="6" customFormat="1" ht="13" x14ac:dyDescent="0.3"/>
    <row r="63" s="6" customFormat="1" ht="13" x14ac:dyDescent="0.3"/>
    <row r="64" s="6" customFormat="1" ht="13" x14ac:dyDescent="0.3"/>
    <row r="65" s="6" customFormat="1" ht="13" x14ac:dyDescent="0.3"/>
    <row r="66" s="6" customFormat="1" ht="13" x14ac:dyDescent="0.3"/>
    <row r="67" s="6" customFormat="1" ht="13" x14ac:dyDescent="0.3"/>
    <row r="68" s="6" customFormat="1" ht="13" x14ac:dyDescent="0.3"/>
    <row r="69" s="6" customFormat="1" ht="13" x14ac:dyDescent="0.3"/>
    <row r="70" s="6" customFormat="1" ht="13" x14ac:dyDescent="0.3"/>
    <row r="71" s="6" customFormat="1" ht="13" x14ac:dyDescent="0.3"/>
    <row r="72" s="6" customFormat="1" ht="13" x14ac:dyDescent="0.3"/>
    <row r="73" s="6" customFormat="1" ht="13" x14ac:dyDescent="0.3"/>
    <row r="74" s="6" customFormat="1" ht="13" x14ac:dyDescent="0.3"/>
    <row r="75" s="6" customFormat="1" ht="13" x14ac:dyDescent="0.3"/>
    <row r="76" s="6" customFormat="1" ht="13" x14ac:dyDescent="0.3"/>
    <row r="77" s="6" customFormat="1" ht="13" x14ac:dyDescent="0.3"/>
    <row r="78" s="6" customFormat="1" ht="13" x14ac:dyDescent="0.3"/>
    <row r="79" s="6" customFormat="1" ht="13" x14ac:dyDescent="0.3"/>
    <row r="80" s="6" customFormat="1" ht="13" x14ac:dyDescent="0.3"/>
    <row r="81" s="6" customFormat="1" ht="13" x14ac:dyDescent="0.3"/>
    <row r="82" s="6" customFormat="1" ht="13" x14ac:dyDescent="0.3"/>
    <row r="83" s="6" customFormat="1" ht="13" x14ac:dyDescent="0.3"/>
    <row r="84" s="6" customFormat="1" ht="13" x14ac:dyDescent="0.3"/>
    <row r="85" s="6" customFormat="1" ht="13" x14ac:dyDescent="0.3"/>
    <row r="86" s="6" customFormat="1" ht="13" x14ac:dyDescent="0.3"/>
    <row r="87" s="6" customFormat="1" ht="13" x14ac:dyDescent="0.3"/>
    <row r="88" s="6" customFormat="1" ht="13" x14ac:dyDescent="0.3"/>
    <row r="89" s="6" customFormat="1" ht="13" x14ac:dyDescent="0.3"/>
    <row r="90" s="6" customFormat="1" ht="13" x14ac:dyDescent="0.3"/>
    <row r="91" s="6" customFormat="1" ht="13" x14ac:dyDescent="0.3"/>
    <row r="92" s="6" customFormat="1" ht="13" x14ac:dyDescent="0.3"/>
    <row r="93" s="6" customFormat="1" ht="13" x14ac:dyDescent="0.3"/>
    <row r="94" s="6" customFormat="1" ht="13" x14ac:dyDescent="0.3"/>
    <row r="95" s="6" customFormat="1" ht="13" x14ac:dyDescent="0.3"/>
    <row r="96" s="6" customFormat="1" ht="13" x14ac:dyDescent="0.3"/>
    <row r="97" s="6" customFormat="1" ht="13" x14ac:dyDescent="0.3"/>
    <row r="98" s="6" customFormat="1" ht="13" x14ac:dyDescent="0.3"/>
    <row r="99" s="6" customFormat="1" ht="13" x14ac:dyDescent="0.3"/>
    <row r="100" s="6" customFormat="1" ht="13" x14ac:dyDescent="0.3"/>
    <row r="101" s="6" customFormat="1" ht="13" x14ac:dyDescent="0.3"/>
    <row r="102" s="6" customFormat="1" ht="13" x14ac:dyDescent="0.3"/>
    <row r="103" s="6" customFormat="1" ht="13" x14ac:dyDescent="0.3"/>
    <row r="104" s="6" customFormat="1" ht="13" x14ac:dyDescent="0.3"/>
    <row r="105" s="6" customFormat="1" ht="13" x14ac:dyDescent="0.3"/>
    <row r="106" s="6" customFormat="1" ht="13" x14ac:dyDescent="0.3"/>
    <row r="107" s="6" customFormat="1" ht="13" x14ac:dyDescent="0.3"/>
    <row r="108" s="6" customFormat="1" ht="13" x14ac:dyDescent="0.3"/>
    <row r="109" s="6" customFormat="1" ht="13" x14ac:dyDescent="0.3"/>
    <row r="110" s="6" customFormat="1" ht="13" x14ac:dyDescent="0.3"/>
    <row r="111" s="6" customFormat="1" ht="13" x14ac:dyDescent="0.3"/>
    <row r="112" s="6" customFormat="1" ht="13" x14ac:dyDescent="0.3"/>
    <row r="113" s="5" customFormat="1" ht="13" x14ac:dyDescent="0.3"/>
    <row r="114" s="5" customFormat="1" ht="13" x14ac:dyDescent="0.3"/>
    <row r="115" s="5" customFormat="1" ht="13" x14ac:dyDescent="0.3"/>
    <row r="116" s="5" customFormat="1" ht="13" x14ac:dyDescent="0.3"/>
    <row r="117" s="5" customFormat="1" ht="13" x14ac:dyDescent="0.3"/>
    <row r="118" s="5" customFormat="1" ht="13" x14ac:dyDescent="0.3"/>
    <row r="119" s="5" customFormat="1" ht="13" x14ac:dyDescent="0.3"/>
    <row r="120" s="5" customFormat="1" ht="13" x14ac:dyDescent="0.3"/>
    <row r="121" s="5" customFormat="1" ht="13" x14ac:dyDescent="0.3"/>
    <row r="122" s="5" customFormat="1" ht="13" x14ac:dyDescent="0.3"/>
    <row r="123" s="5" customFormat="1" ht="13" x14ac:dyDescent="0.3"/>
    <row r="124" s="5" customFormat="1" ht="13" x14ac:dyDescent="0.3"/>
    <row r="125" s="5" customFormat="1" ht="13" x14ac:dyDescent="0.3"/>
    <row r="126" s="5" customFormat="1" ht="13" x14ac:dyDescent="0.3"/>
    <row r="127" s="5" customFormat="1" ht="13" x14ac:dyDescent="0.3"/>
    <row r="128" s="5" customFormat="1" ht="13" x14ac:dyDescent="0.3"/>
    <row r="129" s="5" customFormat="1" ht="13" x14ac:dyDescent="0.3"/>
    <row r="130" s="5" customFormat="1" ht="13" x14ac:dyDescent="0.3"/>
    <row r="131" s="5" customFormat="1" ht="13" x14ac:dyDescent="0.3"/>
    <row r="132" s="5" customFormat="1" ht="13" x14ac:dyDescent="0.3"/>
    <row r="133" s="5" customFormat="1" ht="13" x14ac:dyDescent="0.3"/>
    <row r="134" s="5" customFormat="1" ht="13" x14ac:dyDescent="0.3"/>
    <row r="135" s="5" customFormat="1" ht="13" x14ac:dyDescent="0.3"/>
    <row r="136" s="5" customFormat="1" ht="13" x14ac:dyDescent="0.3"/>
    <row r="137" s="5" customFormat="1" ht="13" x14ac:dyDescent="0.3"/>
    <row r="138" s="5" customFormat="1" ht="13" x14ac:dyDescent="0.3"/>
    <row r="139" s="5" customFormat="1" ht="13" x14ac:dyDescent="0.3"/>
    <row r="140" s="5" customFormat="1" ht="13" x14ac:dyDescent="0.3"/>
    <row r="141" s="5" customFormat="1" ht="13" x14ac:dyDescent="0.3"/>
    <row r="142" s="5" customFormat="1" ht="13" x14ac:dyDescent="0.3"/>
    <row r="143" s="5" customFormat="1" ht="13" x14ac:dyDescent="0.3"/>
    <row r="144" s="5" customFormat="1" ht="13" x14ac:dyDescent="0.3"/>
    <row r="145" s="5" customFormat="1" ht="13" x14ac:dyDescent="0.3"/>
    <row r="146" s="5" customFormat="1" ht="13" x14ac:dyDescent="0.3"/>
    <row r="147" s="5" customFormat="1" ht="13" x14ac:dyDescent="0.3"/>
    <row r="148" s="5" customFormat="1" ht="13" x14ac:dyDescent="0.3"/>
    <row r="149" s="5" customFormat="1" ht="13" x14ac:dyDescent="0.3"/>
    <row r="150" s="5" customFormat="1" ht="13" x14ac:dyDescent="0.3"/>
    <row r="151" s="5" customFormat="1" ht="13" x14ac:dyDescent="0.3"/>
    <row r="152" s="5" customFormat="1" ht="13" x14ac:dyDescent="0.3"/>
    <row r="153" s="5" customFormat="1" ht="13" x14ac:dyDescent="0.3"/>
    <row r="154" s="5" customFormat="1" ht="13" x14ac:dyDescent="0.3"/>
    <row r="155" s="5" customFormat="1" ht="13" x14ac:dyDescent="0.3"/>
    <row r="156" s="5" customFormat="1" ht="13" x14ac:dyDescent="0.3"/>
    <row r="157" s="5" customFormat="1" ht="13" x14ac:dyDescent="0.3"/>
    <row r="158" s="5" customFormat="1" ht="13" x14ac:dyDescent="0.3"/>
    <row r="159" s="5" customFormat="1" ht="13" x14ac:dyDescent="0.3"/>
    <row r="160" s="5" customFormat="1" ht="13" x14ac:dyDescent="0.3"/>
    <row r="161" s="5" customFormat="1" ht="13" x14ac:dyDescent="0.3"/>
    <row r="162" s="5" customFormat="1" ht="13" x14ac:dyDescent="0.3"/>
    <row r="163" s="5" customFormat="1" ht="13" x14ac:dyDescent="0.3"/>
    <row r="164" s="5" customFormat="1" ht="13" x14ac:dyDescent="0.3"/>
    <row r="165" s="5" customFormat="1" ht="13" x14ac:dyDescent="0.3"/>
    <row r="166" s="5" customFormat="1" ht="13" x14ac:dyDescent="0.3"/>
    <row r="167" s="5" customFormat="1" ht="13" x14ac:dyDescent="0.3"/>
    <row r="168" s="5" customFormat="1" ht="13" x14ac:dyDescent="0.3"/>
    <row r="169" s="5" customFormat="1" ht="13" x14ac:dyDescent="0.3"/>
    <row r="170" s="5" customFormat="1" ht="13" x14ac:dyDescent="0.3"/>
    <row r="171" s="5" customFormat="1" ht="13" x14ac:dyDescent="0.3"/>
    <row r="172" s="5" customFormat="1" ht="13" x14ac:dyDescent="0.3"/>
    <row r="173" s="5" customFormat="1" ht="13" x14ac:dyDescent="0.3"/>
    <row r="174" s="5" customFormat="1" ht="13" x14ac:dyDescent="0.3"/>
    <row r="175" s="5" customFormat="1" ht="13" x14ac:dyDescent="0.3"/>
    <row r="176" s="5" customFormat="1" ht="13" x14ac:dyDescent="0.3"/>
    <row r="177" s="5" customFormat="1" ht="13" x14ac:dyDescent="0.3"/>
    <row r="178" s="5" customFormat="1" ht="13" x14ac:dyDescent="0.3"/>
    <row r="179" s="5" customFormat="1" ht="13" x14ac:dyDescent="0.3"/>
    <row r="180" s="5" customFormat="1" ht="13" x14ac:dyDescent="0.3"/>
    <row r="181" s="5" customFormat="1" ht="13" x14ac:dyDescent="0.3"/>
    <row r="182" s="5" customFormat="1" ht="13" x14ac:dyDescent="0.3"/>
    <row r="183" s="5" customFormat="1" ht="13" x14ac:dyDescent="0.3"/>
    <row r="184" s="5" customFormat="1" ht="13" x14ac:dyDescent="0.3"/>
    <row r="185" s="5" customFormat="1" ht="13" x14ac:dyDescent="0.3"/>
    <row r="186" s="5" customFormat="1" ht="13" x14ac:dyDescent="0.3"/>
    <row r="187" s="5" customFormat="1" ht="13" x14ac:dyDescent="0.3"/>
    <row r="188" s="5" customFormat="1" ht="13" x14ac:dyDescent="0.3"/>
    <row r="189" s="5" customFormat="1" ht="13" x14ac:dyDescent="0.3"/>
    <row r="190" s="5" customFormat="1" ht="13" x14ac:dyDescent="0.3"/>
    <row r="191" s="5" customFormat="1" ht="13" x14ac:dyDescent="0.3"/>
    <row r="192" s="5" customFormat="1" ht="13" x14ac:dyDescent="0.3"/>
    <row r="193" s="5" customFormat="1" ht="13" x14ac:dyDescent="0.3"/>
    <row r="194" s="5" customFormat="1" ht="13" x14ac:dyDescent="0.3"/>
    <row r="195" s="5" customFormat="1" ht="13" x14ac:dyDescent="0.3"/>
    <row r="196" s="5" customFormat="1" ht="13" x14ac:dyDescent="0.3"/>
    <row r="197" s="5" customFormat="1" ht="13" x14ac:dyDescent="0.3"/>
    <row r="198" s="5" customFormat="1" ht="13" x14ac:dyDescent="0.3"/>
    <row r="199" s="5" customFormat="1" ht="13" x14ac:dyDescent="0.3"/>
    <row r="200" s="5" customFormat="1" ht="13" x14ac:dyDescent="0.3"/>
    <row r="201" s="5" customFormat="1" ht="13" x14ac:dyDescent="0.3"/>
    <row r="202" s="5" customFormat="1" ht="13" x14ac:dyDescent="0.3"/>
    <row r="203" s="5" customFormat="1" ht="13" x14ac:dyDescent="0.3"/>
    <row r="204" s="5" customFormat="1" ht="13" x14ac:dyDescent="0.3"/>
    <row r="205" s="5" customFormat="1" ht="13" x14ac:dyDescent="0.3"/>
    <row r="206" s="5" customFormat="1" ht="13" x14ac:dyDescent="0.3"/>
    <row r="207" s="5" customFormat="1" ht="13" x14ac:dyDescent="0.3"/>
    <row r="208" s="5" customFormat="1" ht="13" x14ac:dyDescent="0.3"/>
    <row r="209" s="5" customFormat="1" ht="13" x14ac:dyDescent="0.3"/>
    <row r="210" s="5" customFormat="1" ht="13" x14ac:dyDescent="0.3"/>
    <row r="211" s="5" customFormat="1" ht="13" x14ac:dyDescent="0.3"/>
    <row r="212" s="5" customFormat="1" ht="13" x14ac:dyDescent="0.3"/>
    <row r="213" s="5" customFormat="1" ht="13" x14ac:dyDescent="0.3"/>
    <row r="214" s="5" customFormat="1" ht="13" x14ac:dyDescent="0.3"/>
    <row r="215" s="5" customFormat="1" ht="13" x14ac:dyDescent="0.3"/>
    <row r="216" s="5" customFormat="1" ht="13" x14ac:dyDescent="0.3"/>
    <row r="217" s="5" customFormat="1" ht="13" x14ac:dyDescent="0.3"/>
    <row r="218" s="5" customFormat="1" ht="13" x14ac:dyDescent="0.3"/>
    <row r="219" s="5" customFormat="1" ht="13" x14ac:dyDescent="0.3"/>
    <row r="220" s="5" customFormat="1" ht="13" x14ac:dyDescent="0.3"/>
    <row r="221" s="5" customFormat="1" ht="13" x14ac:dyDescent="0.3"/>
    <row r="222" s="5" customFormat="1" ht="13" x14ac:dyDescent="0.3"/>
    <row r="223" s="5" customFormat="1" ht="13" x14ac:dyDescent="0.3"/>
    <row r="224" s="5" customFormat="1" ht="13" x14ac:dyDescent="0.3"/>
    <row r="225" s="5" customFormat="1" ht="13" x14ac:dyDescent="0.3"/>
    <row r="226" s="5" customFormat="1" ht="13" x14ac:dyDescent="0.3"/>
    <row r="227" s="5" customFormat="1" ht="13" x14ac:dyDescent="0.3"/>
    <row r="228" s="5" customFormat="1" ht="13" x14ac:dyDescent="0.3"/>
    <row r="229" s="5" customFormat="1" ht="13" x14ac:dyDescent="0.3"/>
    <row r="230" s="5" customFormat="1" ht="13" x14ac:dyDescent="0.3"/>
    <row r="231" s="5" customFormat="1" ht="13" x14ac:dyDescent="0.3"/>
    <row r="232" s="5" customFormat="1" ht="13" x14ac:dyDescent="0.3"/>
    <row r="233" s="5" customFormat="1" ht="13" x14ac:dyDescent="0.3"/>
    <row r="234" s="5" customFormat="1" ht="13" x14ac:dyDescent="0.3"/>
    <row r="235" s="5" customFormat="1" ht="13" x14ac:dyDescent="0.3"/>
    <row r="236" s="5" customFormat="1" ht="13" x14ac:dyDescent="0.3"/>
    <row r="237" s="5" customFormat="1" ht="13" x14ac:dyDescent="0.3"/>
    <row r="238" s="5" customFormat="1" ht="13" x14ac:dyDescent="0.3"/>
    <row r="239" s="5" customFormat="1" ht="13" x14ac:dyDescent="0.3"/>
    <row r="240" s="5" customFormat="1" ht="13" x14ac:dyDescent="0.3"/>
    <row r="241" s="5" customFormat="1" ht="13" x14ac:dyDescent="0.3"/>
    <row r="242" s="5" customFormat="1" ht="13" x14ac:dyDescent="0.3"/>
    <row r="243" s="5" customFormat="1" ht="13" x14ac:dyDescent="0.3"/>
    <row r="244" s="5" customFormat="1" ht="13" x14ac:dyDescent="0.3"/>
    <row r="245" s="5" customFormat="1" ht="13" x14ac:dyDescent="0.3"/>
    <row r="246" s="5" customFormat="1" ht="13" x14ac:dyDescent="0.3"/>
    <row r="247" s="5" customFormat="1" ht="13" x14ac:dyDescent="0.3"/>
    <row r="248" s="5" customFormat="1" ht="13" x14ac:dyDescent="0.3"/>
    <row r="249" s="5" customFormat="1" ht="13" x14ac:dyDescent="0.3"/>
    <row r="250" s="5" customFormat="1" ht="13" x14ac:dyDescent="0.3"/>
    <row r="251" s="5" customFormat="1" ht="13" x14ac:dyDescent="0.3"/>
    <row r="252" s="5" customFormat="1" ht="13" x14ac:dyDescent="0.3"/>
    <row r="253" s="5" customFormat="1" ht="13" x14ac:dyDescent="0.3"/>
    <row r="254" s="5" customFormat="1" ht="13" x14ac:dyDescent="0.3"/>
    <row r="255" s="5" customFormat="1" ht="13" x14ac:dyDescent="0.3"/>
    <row r="256" s="5" customFormat="1" ht="13" x14ac:dyDescent="0.3"/>
    <row r="257" s="5" customFormat="1" ht="13" x14ac:dyDescent="0.3"/>
    <row r="258" s="5" customFormat="1" ht="13" x14ac:dyDescent="0.3"/>
    <row r="259" s="5" customFormat="1" ht="13" x14ac:dyDescent="0.3"/>
    <row r="260" s="5" customFormat="1" ht="13" x14ac:dyDescent="0.3"/>
    <row r="261" s="5" customFormat="1" ht="13" x14ac:dyDescent="0.3"/>
    <row r="262" s="5" customFormat="1" ht="13" x14ac:dyDescent="0.3"/>
    <row r="263" s="5" customFormat="1" ht="13" x14ac:dyDescent="0.3"/>
    <row r="264" s="5" customFormat="1" ht="13" x14ac:dyDescent="0.3"/>
    <row r="265" s="5" customFormat="1" ht="13" x14ac:dyDescent="0.3"/>
    <row r="266" s="5" customFormat="1" ht="13" x14ac:dyDescent="0.3"/>
    <row r="267" s="5" customFormat="1" ht="13" x14ac:dyDescent="0.3"/>
    <row r="268" s="5" customFormat="1" ht="13" x14ac:dyDescent="0.3"/>
    <row r="269" s="5" customFormat="1" ht="13" x14ac:dyDescent="0.3"/>
    <row r="270" s="5" customFormat="1" ht="13" x14ac:dyDescent="0.3"/>
    <row r="271" s="5" customFormat="1" ht="13" x14ac:dyDescent="0.3"/>
    <row r="272" s="5" customFormat="1" ht="13" x14ac:dyDescent="0.3"/>
    <row r="273" s="5" customFormat="1" ht="13" x14ac:dyDescent="0.3"/>
    <row r="274" s="5" customFormat="1" ht="13" x14ac:dyDescent="0.3"/>
    <row r="275" s="5" customFormat="1" ht="13" x14ac:dyDescent="0.3"/>
    <row r="276" s="5" customFormat="1" ht="13" x14ac:dyDescent="0.3"/>
    <row r="277" s="5" customFormat="1" ht="13" x14ac:dyDescent="0.3"/>
    <row r="278" s="5" customFormat="1" ht="13" x14ac:dyDescent="0.3"/>
    <row r="279" s="5" customFormat="1" ht="13" x14ac:dyDescent="0.3"/>
    <row r="280" s="5" customFormat="1" ht="13" x14ac:dyDescent="0.3"/>
    <row r="281" s="5" customFormat="1" ht="13" x14ac:dyDescent="0.3"/>
    <row r="282" s="5" customFormat="1" ht="13" x14ac:dyDescent="0.3"/>
    <row r="283" s="5" customFormat="1" ht="13" x14ac:dyDescent="0.3"/>
    <row r="284" s="5" customFormat="1" ht="13" x14ac:dyDescent="0.3"/>
    <row r="285" s="5" customFormat="1" ht="13" x14ac:dyDescent="0.3"/>
    <row r="286" s="5" customFormat="1" ht="13" x14ac:dyDescent="0.3"/>
    <row r="287" s="5" customFormat="1" ht="13" x14ac:dyDescent="0.3"/>
    <row r="288" s="5" customFormat="1" ht="13" x14ac:dyDescent="0.3"/>
    <row r="289" s="5" customFormat="1" ht="13" x14ac:dyDescent="0.3"/>
    <row r="290" s="5" customFormat="1" ht="13" x14ac:dyDescent="0.3"/>
    <row r="291" s="5" customFormat="1" ht="13" x14ac:dyDescent="0.3"/>
    <row r="292" s="5" customFormat="1" ht="13" x14ac:dyDescent="0.3"/>
    <row r="293" s="5" customFormat="1" ht="13" x14ac:dyDescent="0.3"/>
    <row r="294" s="5" customFormat="1" ht="13" x14ac:dyDescent="0.3"/>
    <row r="295" s="5" customFormat="1" ht="13" x14ac:dyDescent="0.3"/>
    <row r="296" s="5" customFormat="1" ht="13" x14ac:dyDescent="0.3"/>
    <row r="297" s="5" customFormat="1" ht="13" x14ac:dyDescent="0.3"/>
    <row r="298" s="5" customFormat="1" ht="13" x14ac:dyDescent="0.3"/>
    <row r="299" s="5" customFormat="1" ht="13" x14ac:dyDescent="0.3"/>
    <row r="300" s="5" customFormat="1" ht="13" x14ac:dyDescent="0.3"/>
    <row r="301" s="5" customFormat="1" ht="13" x14ac:dyDescent="0.3"/>
    <row r="302" s="5" customFormat="1" ht="13" x14ac:dyDescent="0.3"/>
    <row r="303" s="5" customFormat="1" ht="13" x14ac:dyDescent="0.3"/>
    <row r="304" s="5" customFormat="1" ht="13" x14ac:dyDescent="0.3"/>
    <row r="305" s="5" customFormat="1" ht="13" x14ac:dyDescent="0.3"/>
    <row r="306" s="5" customFormat="1" ht="13" x14ac:dyDescent="0.3"/>
    <row r="307" s="5" customFormat="1" ht="13" x14ac:dyDescent="0.3"/>
    <row r="308" s="5" customFormat="1" ht="13" x14ac:dyDescent="0.3"/>
    <row r="309" s="5" customFormat="1" ht="13" x14ac:dyDescent="0.3"/>
    <row r="310" s="5" customFormat="1" ht="13" x14ac:dyDescent="0.3"/>
    <row r="311" s="5" customFormat="1" ht="13" x14ac:dyDescent="0.3"/>
    <row r="312" s="5" customFormat="1" ht="13" x14ac:dyDescent="0.3"/>
    <row r="313" s="5" customFormat="1" ht="13" x14ac:dyDescent="0.3"/>
    <row r="314" s="5" customFormat="1" ht="13" x14ac:dyDescent="0.3"/>
    <row r="315" s="5" customFormat="1" ht="13" x14ac:dyDescent="0.3"/>
    <row r="316" s="5" customFormat="1" ht="13" x14ac:dyDescent="0.3"/>
    <row r="317" s="5" customFormat="1" ht="13" x14ac:dyDescent="0.3"/>
    <row r="318" s="5" customFormat="1" ht="13" x14ac:dyDescent="0.3"/>
    <row r="319" s="5" customFormat="1" ht="13" x14ac:dyDescent="0.3"/>
    <row r="320" s="5" customFormat="1" ht="13" x14ac:dyDescent="0.3"/>
    <row r="321" s="5" customFormat="1" ht="13" x14ac:dyDescent="0.3"/>
    <row r="322" s="5" customFormat="1" ht="13" x14ac:dyDescent="0.3"/>
    <row r="323" s="5" customFormat="1" ht="13" x14ac:dyDescent="0.3"/>
    <row r="324" s="5" customFormat="1" ht="13" x14ac:dyDescent="0.3"/>
    <row r="325" s="5" customFormat="1" ht="13" x14ac:dyDescent="0.3"/>
    <row r="326" s="5" customFormat="1" ht="13" x14ac:dyDescent="0.3"/>
    <row r="327" s="5" customFormat="1" ht="13" x14ac:dyDescent="0.3"/>
    <row r="328" s="5" customFormat="1" ht="13" x14ac:dyDescent="0.3"/>
    <row r="329" s="5" customFormat="1" ht="13" x14ac:dyDescent="0.3"/>
    <row r="330" s="5" customFormat="1" ht="13" x14ac:dyDescent="0.3"/>
    <row r="331" s="5" customFormat="1" ht="13" x14ac:dyDescent="0.3"/>
    <row r="332" s="5" customFormat="1" ht="13" x14ac:dyDescent="0.3"/>
    <row r="333" s="5" customFormat="1" ht="13" x14ac:dyDescent="0.3"/>
    <row r="334" s="5" customFormat="1" ht="13" x14ac:dyDescent="0.3"/>
    <row r="335" s="5" customFormat="1" ht="13" x14ac:dyDescent="0.3"/>
    <row r="336" s="5" customFormat="1" ht="13" x14ac:dyDescent="0.3"/>
    <row r="337" s="5" customFormat="1" ht="13" x14ac:dyDescent="0.3"/>
    <row r="338" s="5" customFormat="1" ht="13" x14ac:dyDescent="0.3"/>
    <row r="339" s="5" customFormat="1" ht="13" x14ac:dyDescent="0.3"/>
    <row r="340" s="5" customFormat="1" ht="13" x14ac:dyDescent="0.3"/>
    <row r="341" s="5" customFormat="1" ht="13" x14ac:dyDescent="0.3"/>
    <row r="342" s="5" customFormat="1" ht="13" x14ac:dyDescent="0.3"/>
    <row r="343" s="5" customFormat="1" ht="13" x14ac:dyDescent="0.3"/>
    <row r="344" s="5" customFormat="1" ht="13" x14ac:dyDescent="0.3"/>
    <row r="345" s="5" customFormat="1" ht="13" x14ac:dyDescent="0.3"/>
    <row r="346" s="5" customFormat="1" ht="13" x14ac:dyDescent="0.3"/>
    <row r="347" s="5" customFormat="1" ht="13" x14ac:dyDescent="0.3"/>
    <row r="348" s="5" customFormat="1" ht="13" x14ac:dyDescent="0.3"/>
    <row r="349" s="5" customFormat="1" ht="13" x14ac:dyDescent="0.3"/>
    <row r="350" s="5" customFormat="1" ht="13" x14ac:dyDescent="0.3"/>
    <row r="351" s="5" customFormat="1" ht="13" x14ac:dyDescent="0.3"/>
    <row r="352" s="5" customFormat="1" ht="13" x14ac:dyDescent="0.3"/>
    <row r="353" s="5" customFormat="1" ht="13" x14ac:dyDescent="0.3"/>
    <row r="354" s="5" customFormat="1" ht="13" x14ac:dyDescent="0.3"/>
    <row r="355" s="5" customFormat="1" ht="13" x14ac:dyDescent="0.3"/>
    <row r="356" s="5" customFormat="1" ht="13" x14ac:dyDescent="0.3"/>
    <row r="357" s="5" customFormat="1" ht="13" x14ac:dyDescent="0.3"/>
    <row r="358" s="5" customFormat="1" ht="13" x14ac:dyDescent="0.3"/>
    <row r="359" s="5" customFormat="1" ht="13" x14ac:dyDescent="0.3"/>
    <row r="360" s="5" customFormat="1" ht="13" x14ac:dyDescent="0.3"/>
    <row r="361" s="5" customFormat="1" ht="13" x14ac:dyDescent="0.3"/>
    <row r="362" s="5" customFormat="1" ht="13" x14ac:dyDescent="0.3"/>
    <row r="363" s="5" customFormat="1" ht="13" x14ac:dyDescent="0.3"/>
    <row r="364" s="5" customFormat="1" ht="13" x14ac:dyDescent="0.3"/>
    <row r="365" s="5" customFormat="1" ht="13" x14ac:dyDescent="0.3"/>
    <row r="366" s="5" customFormat="1" ht="13" x14ac:dyDescent="0.3"/>
    <row r="367" s="5" customFormat="1" ht="13" x14ac:dyDescent="0.3"/>
    <row r="368" s="5" customFormat="1" ht="13" x14ac:dyDescent="0.3"/>
    <row r="369" s="5" customFormat="1" ht="13" x14ac:dyDescent="0.3"/>
    <row r="370" s="5" customFormat="1" ht="13" x14ac:dyDescent="0.3"/>
    <row r="371" s="5" customFormat="1" ht="13" x14ac:dyDescent="0.3"/>
    <row r="372" s="5" customFormat="1" ht="13" x14ac:dyDescent="0.3"/>
    <row r="373" s="5" customFormat="1" ht="13" x14ac:dyDescent="0.3"/>
    <row r="374" s="5" customFormat="1" ht="13" x14ac:dyDescent="0.3"/>
    <row r="375" s="5" customFormat="1" ht="13" x14ac:dyDescent="0.3"/>
    <row r="376" s="5" customFormat="1" ht="13" x14ac:dyDescent="0.3"/>
    <row r="377" s="5" customFormat="1" ht="13" x14ac:dyDescent="0.3"/>
    <row r="378" s="5" customFormat="1" ht="13" x14ac:dyDescent="0.3"/>
    <row r="379" s="5" customFormat="1" ht="13" x14ac:dyDescent="0.3"/>
    <row r="380" s="5" customFormat="1" ht="13" x14ac:dyDescent="0.3"/>
    <row r="381" s="5" customFormat="1" ht="13" x14ac:dyDescent="0.3"/>
    <row r="382" s="5" customFormat="1" ht="13" x14ac:dyDescent="0.3"/>
    <row r="383" s="5" customFormat="1" ht="13" x14ac:dyDescent="0.3"/>
    <row r="384" s="5" customFormat="1" ht="13" x14ac:dyDescent="0.3"/>
    <row r="385" s="5" customFormat="1" ht="13" x14ac:dyDescent="0.3"/>
    <row r="386" s="5" customFormat="1" ht="13" x14ac:dyDescent="0.3"/>
    <row r="387" s="5" customFormat="1" ht="13" x14ac:dyDescent="0.3"/>
    <row r="388" s="5" customFormat="1" ht="13" x14ac:dyDescent="0.3"/>
    <row r="389" s="5" customFormat="1" ht="13" x14ac:dyDescent="0.3"/>
    <row r="390" s="5" customFormat="1" ht="13" x14ac:dyDescent="0.3"/>
    <row r="391" s="5" customFormat="1" ht="13" x14ac:dyDescent="0.3"/>
    <row r="392" s="5" customFormat="1" ht="13" x14ac:dyDescent="0.3"/>
    <row r="393" s="5" customFormat="1" ht="13" x14ac:dyDescent="0.3"/>
    <row r="394" s="5" customFormat="1" ht="13" x14ac:dyDescent="0.3"/>
    <row r="395" s="5" customFormat="1" ht="13" x14ac:dyDescent="0.3"/>
    <row r="396" s="5" customFormat="1" ht="13" x14ac:dyDescent="0.3"/>
    <row r="397" s="5" customFormat="1" ht="13" x14ac:dyDescent="0.3"/>
    <row r="398" s="5" customFormat="1" ht="13" x14ac:dyDescent="0.3"/>
    <row r="399" s="5" customFormat="1" ht="13" x14ac:dyDescent="0.3"/>
    <row r="400" s="5" customFormat="1" ht="13" x14ac:dyDescent="0.3"/>
    <row r="401" s="5" customFormat="1" ht="13" x14ac:dyDescent="0.3"/>
    <row r="402" s="5" customFormat="1" ht="13" x14ac:dyDescent="0.3"/>
    <row r="403" s="5" customFormat="1" ht="13" x14ac:dyDescent="0.3"/>
    <row r="404" s="5" customFormat="1" ht="13" x14ac:dyDescent="0.3"/>
    <row r="405" s="5" customFormat="1" ht="13" x14ac:dyDescent="0.3"/>
    <row r="406" s="5" customFormat="1" ht="13" x14ac:dyDescent="0.3"/>
    <row r="407" s="5" customFormat="1" ht="13" x14ac:dyDescent="0.3"/>
    <row r="408" s="5" customFormat="1" ht="13" x14ac:dyDescent="0.3"/>
    <row r="409" s="5" customFormat="1" ht="13" x14ac:dyDescent="0.3"/>
    <row r="410" s="5" customFormat="1" ht="13" x14ac:dyDescent="0.3"/>
    <row r="411" s="5" customFormat="1" ht="13" x14ac:dyDescent="0.3"/>
    <row r="412" s="5" customFormat="1" ht="13" x14ac:dyDescent="0.3"/>
    <row r="413" s="5" customFormat="1" ht="13" x14ac:dyDescent="0.3"/>
    <row r="414" s="5" customFormat="1" ht="13" x14ac:dyDescent="0.3"/>
    <row r="415" s="5" customFormat="1" ht="13" x14ac:dyDescent="0.3"/>
    <row r="416" s="5" customFormat="1" ht="13" x14ac:dyDescent="0.3"/>
    <row r="417" s="5" customFormat="1" ht="13" x14ac:dyDescent="0.3"/>
    <row r="418" s="5" customFormat="1" ht="13" x14ac:dyDescent="0.3"/>
    <row r="419" s="5" customFormat="1" ht="13" x14ac:dyDescent="0.3"/>
    <row r="420" s="5" customFormat="1" ht="13" x14ac:dyDescent="0.3"/>
    <row r="421" s="5" customFormat="1" ht="13" x14ac:dyDescent="0.3"/>
    <row r="422" s="5" customFormat="1" ht="13" x14ac:dyDescent="0.3"/>
    <row r="423" s="5" customFormat="1" ht="13" x14ac:dyDescent="0.3"/>
    <row r="424" s="5" customFormat="1" ht="13" x14ac:dyDescent="0.3"/>
    <row r="425" s="5" customFormat="1" ht="13" x14ac:dyDescent="0.3"/>
    <row r="426" s="5" customFormat="1" ht="13" x14ac:dyDescent="0.3"/>
    <row r="427" s="5" customFormat="1" ht="13" x14ac:dyDescent="0.3"/>
    <row r="428" s="5" customFormat="1" ht="13" x14ac:dyDescent="0.3"/>
    <row r="429" s="5" customFormat="1" ht="13" x14ac:dyDescent="0.3"/>
    <row r="430" s="5" customFormat="1" ht="13" x14ac:dyDescent="0.3"/>
    <row r="431" s="5" customFormat="1" ht="13" x14ac:dyDescent="0.3"/>
    <row r="432" s="5" customFormat="1" ht="13" x14ac:dyDescent="0.3"/>
    <row r="433" s="5" customFormat="1" ht="13" x14ac:dyDescent="0.3"/>
    <row r="434" s="5" customFormat="1" ht="13" x14ac:dyDescent="0.3"/>
    <row r="435" s="5" customFormat="1" ht="13" x14ac:dyDescent="0.3"/>
    <row r="436" s="5" customFormat="1" ht="13" x14ac:dyDescent="0.3"/>
    <row r="437" s="5" customFormat="1" ht="13" x14ac:dyDescent="0.3"/>
    <row r="438" s="5" customFormat="1" ht="13" x14ac:dyDescent="0.3"/>
    <row r="439" s="5" customFormat="1" ht="13" x14ac:dyDescent="0.3"/>
    <row r="440" s="5" customFormat="1" ht="13" x14ac:dyDescent="0.3"/>
    <row r="441" s="5" customFormat="1" ht="13" x14ac:dyDescent="0.3"/>
    <row r="442" s="5" customFormat="1" ht="13" x14ac:dyDescent="0.3"/>
    <row r="443" s="5" customFormat="1" ht="13" x14ac:dyDescent="0.3"/>
    <row r="444" s="5" customFormat="1" ht="13" x14ac:dyDescent="0.3"/>
    <row r="445" s="5" customFormat="1" ht="13" x14ac:dyDescent="0.3"/>
    <row r="446" s="5" customFormat="1" ht="13" x14ac:dyDescent="0.3"/>
    <row r="447" s="5" customFormat="1" ht="13" x14ac:dyDescent="0.3"/>
    <row r="448" s="5" customFormat="1" ht="13" x14ac:dyDescent="0.3"/>
    <row r="449" s="5" customFormat="1" ht="13" x14ac:dyDescent="0.3"/>
    <row r="450" s="5" customFormat="1" ht="13" x14ac:dyDescent="0.3"/>
    <row r="451" s="5" customFormat="1" ht="13" x14ac:dyDescent="0.3"/>
    <row r="452" s="5" customFormat="1" ht="13" x14ac:dyDescent="0.3"/>
    <row r="453" s="5" customFormat="1" ht="13" x14ac:dyDescent="0.3"/>
    <row r="454" s="5" customFormat="1" ht="13" x14ac:dyDescent="0.3"/>
    <row r="455" s="5" customFormat="1" ht="13" x14ac:dyDescent="0.3"/>
    <row r="456" s="5" customFormat="1" ht="13" x14ac:dyDescent="0.3"/>
    <row r="457" s="5" customFormat="1" ht="13" x14ac:dyDescent="0.3"/>
    <row r="458" s="5" customFormat="1" ht="13" x14ac:dyDescent="0.3"/>
    <row r="459" s="5" customFormat="1" ht="13" x14ac:dyDescent="0.3"/>
    <row r="460" s="5" customFormat="1" ht="13" x14ac:dyDescent="0.3"/>
    <row r="461" s="5" customFormat="1" ht="13" x14ac:dyDescent="0.3"/>
    <row r="462" s="5" customFormat="1" ht="13" x14ac:dyDescent="0.3"/>
    <row r="463" s="5" customFormat="1" ht="13" x14ac:dyDescent="0.3"/>
    <row r="464" s="5" customFormat="1" ht="13" x14ac:dyDescent="0.3"/>
    <row r="465" s="5" customFormat="1" ht="13" x14ac:dyDescent="0.3"/>
    <row r="466" s="5" customFormat="1" ht="13" x14ac:dyDescent="0.3"/>
    <row r="467" s="5" customFormat="1" ht="13" x14ac:dyDescent="0.3"/>
    <row r="468" s="5" customFormat="1" ht="13" x14ac:dyDescent="0.3"/>
    <row r="469" s="5" customFormat="1" ht="13" x14ac:dyDescent="0.3"/>
    <row r="470" s="5" customFormat="1" ht="13" x14ac:dyDescent="0.3"/>
    <row r="471" s="5" customFormat="1" ht="13" x14ac:dyDescent="0.3"/>
    <row r="472" s="5" customFormat="1" ht="13" x14ac:dyDescent="0.3"/>
    <row r="473" s="5" customFormat="1" ht="13" x14ac:dyDescent="0.3"/>
    <row r="474" s="5" customFormat="1" ht="13" x14ac:dyDescent="0.3"/>
    <row r="475" s="5" customFormat="1" ht="13" x14ac:dyDescent="0.3"/>
    <row r="476" s="5" customFormat="1" ht="13" x14ac:dyDescent="0.3"/>
    <row r="477" s="5" customFormat="1" ht="13" x14ac:dyDescent="0.3"/>
    <row r="478" s="5" customFormat="1" ht="13" x14ac:dyDescent="0.3"/>
    <row r="479" s="5" customFormat="1" ht="13" x14ac:dyDescent="0.3"/>
    <row r="480" s="5" customFormat="1" ht="13" x14ac:dyDescent="0.3"/>
    <row r="481" s="5" customFormat="1" ht="13" x14ac:dyDescent="0.3"/>
    <row r="482" s="5" customFormat="1" ht="13" x14ac:dyDescent="0.3"/>
    <row r="483" s="5" customFormat="1" ht="13" x14ac:dyDescent="0.3"/>
    <row r="484" s="5" customFormat="1" ht="13" x14ac:dyDescent="0.3"/>
    <row r="485" s="5" customFormat="1" ht="13" x14ac:dyDescent="0.3"/>
    <row r="486" s="5" customFormat="1" ht="13" x14ac:dyDescent="0.3"/>
    <row r="487" s="5" customFormat="1" ht="13" x14ac:dyDescent="0.3"/>
    <row r="488" s="5" customFormat="1" ht="13" x14ac:dyDescent="0.3"/>
    <row r="489" s="5" customFormat="1" ht="13" x14ac:dyDescent="0.3"/>
    <row r="490" s="5" customFormat="1" ht="13" x14ac:dyDescent="0.3"/>
    <row r="491" s="5" customFormat="1" ht="13" x14ac:dyDescent="0.3"/>
    <row r="492" s="5" customFormat="1" ht="13" x14ac:dyDescent="0.3"/>
    <row r="493" s="5" customFormat="1" ht="13" x14ac:dyDescent="0.3"/>
    <row r="494" s="5" customFormat="1" ht="13" x14ac:dyDescent="0.3"/>
    <row r="495" s="5" customFormat="1" ht="13" x14ac:dyDescent="0.3"/>
    <row r="496" s="5" customFormat="1" ht="13" x14ac:dyDescent="0.3"/>
    <row r="497" s="5" customFormat="1" ht="13" x14ac:dyDescent="0.3"/>
    <row r="498" s="5" customFormat="1" ht="13" x14ac:dyDescent="0.3"/>
    <row r="499" s="5" customFormat="1" ht="13" x14ac:dyDescent="0.3"/>
    <row r="500" s="5" customFormat="1" ht="13" x14ac:dyDescent="0.3"/>
    <row r="501" s="5" customFormat="1" ht="13" x14ac:dyDescent="0.3"/>
    <row r="502" s="5" customFormat="1" ht="13" x14ac:dyDescent="0.3"/>
    <row r="503" s="5" customFormat="1" ht="13" x14ac:dyDescent="0.3"/>
    <row r="504" s="5" customFormat="1" ht="13" x14ac:dyDescent="0.3"/>
    <row r="505" s="5" customFormat="1" ht="13" x14ac:dyDescent="0.3"/>
    <row r="506" s="5" customFormat="1" ht="13" x14ac:dyDescent="0.3"/>
    <row r="507" s="5" customFormat="1" ht="13" x14ac:dyDescent="0.3"/>
    <row r="508" s="5" customFormat="1" ht="13" x14ac:dyDescent="0.3"/>
    <row r="509" s="5" customFormat="1" ht="13" x14ac:dyDescent="0.3"/>
    <row r="510" s="5" customFormat="1" ht="13" x14ac:dyDescent="0.3"/>
    <row r="511" s="5" customFormat="1" ht="13" x14ac:dyDescent="0.3"/>
    <row r="512" s="5" customFormat="1" ht="13" x14ac:dyDescent="0.3"/>
    <row r="513" s="5" customFormat="1" ht="13" x14ac:dyDescent="0.3"/>
    <row r="514" s="5" customFormat="1" ht="13" x14ac:dyDescent="0.3"/>
    <row r="515" s="5" customFormat="1" ht="13" x14ac:dyDescent="0.3"/>
    <row r="516" s="5" customFormat="1" ht="13" x14ac:dyDescent="0.3"/>
    <row r="517" s="5" customFormat="1" ht="13" x14ac:dyDescent="0.3"/>
    <row r="518" s="5" customFormat="1" ht="13" x14ac:dyDescent="0.3"/>
    <row r="519" s="5" customFormat="1" ht="13" x14ac:dyDescent="0.3"/>
    <row r="520" s="5" customFormat="1" ht="13" x14ac:dyDescent="0.3"/>
    <row r="521" s="5" customFormat="1" ht="13" x14ac:dyDescent="0.3"/>
    <row r="522" s="5" customFormat="1" ht="13" x14ac:dyDescent="0.3"/>
    <row r="523" s="5" customFormat="1" ht="13" x14ac:dyDescent="0.3"/>
    <row r="524" s="5" customFormat="1" ht="13" x14ac:dyDescent="0.3"/>
    <row r="525" s="5" customFormat="1" ht="13" x14ac:dyDescent="0.3"/>
    <row r="526" s="5" customFormat="1" ht="13" x14ac:dyDescent="0.3"/>
    <row r="527" s="5" customFormat="1" ht="13" x14ac:dyDescent="0.3"/>
    <row r="528" s="5" customFormat="1" ht="13" x14ac:dyDescent="0.3"/>
    <row r="529" s="5" customFormat="1" ht="13" x14ac:dyDescent="0.3"/>
    <row r="530" s="5" customFormat="1" ht="13" x14ac:dyDescent="0.3"/>
    <row r="531" s="5" customFormat="1" ht="13" x14ac:dyDescent="0.3"/>
    <row r="532" s="5" customFormat="1" ht="13" x14ac:dyDescent="0.3"/>
    <row r="533" s="5" customFormat="1" ht="13" x14ac:dyDescent="0.3"/>
    <row r="534" s="5" customFormat="1" ht="13" x14ac:dyDescent="0.3"/>
    <row r="535" s="5" customFormat="1" ht="13" x14ac:dyDescent="0.3"/>
    <row r="536" s="5" customFormat="1" ht="13" x14ac:dyDescent="0.3"/>
    <row r="537" s="5" customFormat="1" ht="13" x14ac:dyDescent="0.3"/>
    <row r="538" s="5" customFormat="1" ht="13" x14ac:dyDescent="0.3"/>
    <row r="539" s="5" customFormat="1" ht="13" x14ac:dyDescent="0.3"/>
    <row r="540" s="5" customFormat="1" ht="13" x14ac:dyDescent="0.3"/>
    <row r="541" s="5" customFormat="1" ht="13" x14ac:dyDescent="0.3"/>
    <row r="542" s="5" customFormat="1" ht="13" x14ac:dyDescent="0.3"/>
    <row r="543" s="5" customFormat="1" ht="13" x14ac:dyDescent="0.3"/>
    <row r="544" s="5" customFormat="1" ht="13" x14ac:dyDescent="0.3"/>
    <row r="545" s="5" customFormat="1" ht="13" x14ac:dyDescent="0.3"/>
    <row r="546" s="5" customFormat="1" ht="13" x14ac:dyDescent="0.3"/>
    <row r="547" s="5" customFormat="1" ht="13" x14ac:dyDescent="0.3"/>
    <row r="548" s="5" customFormat="1" ht="13" x14ac:dyDescent="0.3"/>
    <row r="549" s="5" customFormat="1" ht="13" x14ac:dyDescent="0.3"/>
    <row r="550" s="5" customFormat="1" ht="13" x14ac:dyDescent="0.3"/>
    <row r="551" s="5" customFormat="1" ht="13" x14ac:dyDescent="0.3"/>
    <row r="552" s="5" customFormat="1" ht="13" x14ac:dyDescent="0.3"/>
    <row r="553" s="5" customFormat="1" ht="13" x14ac:dyDescent="0.3"/>
    <row r="554" s="5" customFormat="1" ht="13" x14ac:dyDescent="0.3"/>
    <row r="555" s="5" customFormat="1" ht="13" x14ac:dyDescent="0.3"/>
    <row r="556" s="5" customFormat="1" ht="13" x14ac:dyDescent="0.3"/>
    <row r="557" s="5" customFormat="1" ht="13" x14ac:dyDescent="0.3"/>
    <row r="558" s="5" customFormat="1" ht="13" x14ac:dyDescent="0.3"/>
    <row r="559" s="5" customFormat="1" ht="13" x14ac:dyDescent="0.3"/>
    <row r="560" s="5" customFormat="1" ht="13" x14ac:dyDescent="0.3"/>
    <row r="561" s="5" customFormat="1" ht="13" x14ac:dyDescent="0.3"/>
    <row r="562" s="5" customFormat="1" ht="13" x14ac:dyDescent="0.3"/>
    <row r="563" s="5" customFormat="1" ht="13" x14ac:dyDescent="0.3"/>
    <row r="564" s="5" customFormat="1" ht="13" x14ac:dyDescent="0.3"/>
    <row r="565" s="5" customFormat="1" ht="13" x14ac:dyDescent="0.3"/>
    <row r="566" s="5" customFormat="1" ht="13" x14ac:dyDescent="0.3"/>
    <row r="567" s="5" customFormat="1" ht="13" x14ac:dyDescent="0.3"/>
    <row r="568" s="5" customFormat="1" ht="13" x14ac:dyDescent="0.3"/>
    <row r="569" s="5" customFormat="1" ht="13" x14ac:dyDescent="0.3"/>
    <row r="570" s="5" customFormat="1" ht="13" x14ac:dyDescent="0.3"/>
    <row r="571" s="5" customFormat="1" ht="13" x14ac:dyDescent="0.3"/>
    <row r="572" s="5" customFormat="1" ht="13" x14ac:dyDescent="0.3"/>
    <row r="573" s="5" customFormat="1" ht="13" x14ac:dyDescent="0.3"/>
    <row r="574" s="5" customFormat="1" ht="13" x14ac:dyDescent="0.3"/>
    <row r="575" s="5" customFormat="1" ht="13" x14ac:dyDescent="0.3"/>
    <row r="576" s="5" customFormat="1" ht="13" x14ac:dyDescent="0.3"/>
    <row r="577" s="5" customFormat="1" ht="13" x14ac:dyDescent="0.3"/>
    <row r="578" s="5" customFormat="1" ht="13" x14ac:dyDescent="0.3"/>
    <row r="579" s="5" customFormat="1" ht="13" x14ac:dyDescent="0.3"/>
    <row r="580" s="5" customFormat="1" ht="13" x14ac:dyDescent="0.3"/>
    <row r="581" s="5" customFormat="1" ht="13" x14ac:dyDescent="0.3"/>
    <row r="582" s="5" customFormat="1" ht="13" x14ac:dyDescent="0.3"/>
    <row r="583" s="5" customFormat="1" ht="13" x14ac:dyDescent="0.3"/>
    <row r="584" s="5" customFormat="1" ht="13" x14ac:dyDescent="0.3"/>
    <row r="585" s="5" customFormat="1" ht="13" x14ac:dyDescent="0.3"/>
    <row r="586" s="5" customFormat="1" ht="13" x14ac:dyDescent="0.3"/>
    <row r="587" s="5" customFormat="1" ht="13" x14ac:dyDescent="0.3"/>
    <row r="588" s="5" customFormat="1" ht="13" x14ac:dyDescent="0.3"/>
    <row r="589" s="5" customFormat="1" ht="13" x14ac:dyDescent="0.3"/>
    <row r="590" s="5" customFormat="1" ht="13" x14ac:dyDescent="0.3"/>
    <row r="591" s="5" customFormat="1" ht="13" x14ac:dyDescent="0.3"/>
    <row r="592" s="5" customFormat="1" ht="13" x14ac:dyDescent="0.3"/>
    <row r="593" s="5" customFormat="1" ht="13" x14ac:dyDescent="0.3"/>
    <row r="594" s="5" customFormat="1" ht="13" x14ac:dyDescent="0.3"/>
    <row r="595" s="5" customFormat="1" ht="13" x14ac:dyDescent="0.3"/>
    <row r="596" s="5" customFormat="1" ht="13" x14ac:dyDescent="0.3"/>
    <row r="597" s="5" customFormat="1" ht="13" x14ac:dyDescent="0.3"/>
    <row r="598" s="5" customFormat="1" ht="13" x14ac:dyDescent="0.3"/>
    <row r="599" s="5" customFormat="1" ht="13" x14ac:dyDescent="0.3"/>
    <row r="600" s="5" customFormat="1" ht="13" x14ac:dyDescent="0.3"/>
    <row r="601" s="5" customFormat="1" ht="13" x14ac:dyDescent="0.3"/>
    <row r="602" s="5" customFormat="1" ht="13" x14ac:dyDescent="0.3"/>
    <row r="603" s="5" customFormat="1" ht="13" x14ac:dyDescent="0.3"/>
    <row r="604" s="5" customFormat="1" ht="13" x14ac:dyDescent="0.3"/>
    <row r="605" s="5" customFormat="1" ht="13" x14ac:dyDescent="0.3"/>
    <row r="606" s="5" customFormat="1" ht="13" x14ac:dyDescent="0.3"/>
    <row r="607" s="5" customFormat="1" ht="13" x14ac:dyDescent="0.3"/>
    <row r="608" s="5" customFormat="1" ht="13" x14ac:dyDescent="0.3"/>
    <row r="609" s="5" customFormat="1" ht="13" x14ac:dyDescent="0.3"/>
    <row r="610" s="5" customFormat="1" ht="13" x14ac:dyDescent="0.3"/>
    <row r="611" s="5" customFormat="1" ht="13" x14ac:dyDescent="0.3"/>
    <row r="612" s="5" customFormat="1" ht="13" x14ac:dyDescent="0.3"/>
    <row r="613" s="5" customFormat="1" ht="13" x14ac:dyDescent="0.3"/>
    <row r="614" s="5" customFormat="1" ht="13" x14ac:dyDescent="0.3"/>
    <row r="615" s="5" customFormat="1" ht="13" x14ac:dyDescent="0.3"/>
    <row r="616" s="5" customFormat="1" ht="13" x14ac:dyDescent="0.3"/>
    <row r="617" s="5" customFormat="1" ht="13" x14ac:dyDescent="0.3"/>
    <row r="618" s="5" customFormat="1" ht="13" x14ac:dyDescent="0.3"/>
    <row r="619" s="5" customFormat="1" ht="13" x14ac:dyDescent="0.3"/>
    <row r="620" s="5" customFormat="1" ht="13" x14ac:dyDescent="0.3"/>
    <row r="621" s="5" customFormat="1" ht="13" x14ac:dyDescent="0.3"/>
    <row r="622" s="5" customFormat="1" ht="13" x14ac:dyDescent="0.3"/>
    <row r="623" s="5" customFormat="1" ht="13" x14ac:dyDescent="0.3"/>
    <row r="624" s="5" customFormat="1" ht="13" x14ac:dyDescent="0.3"/>
    <row r="625" s="5" customFormat="1" ht="13" x14ac:dyDescent="0.3"/>
    <row r="626" s="5" customFormat="1" ht="13" x14ac:dyDescent="0.3"/>
    <row r="627" s="5" customFormat="1" ht="13" x14ac:dyDescent="0.3"/>
    <row r="628" s="5" customFormat="1" ht="13" x14ac:dyDescent="0.3"/>
    <row r="629" s="5" customFormat="1" ht="13" x14ac:dyDescent="0.3"/>
    <row r="630" s="5" customFormat="1" ht="13" x14ac:dyDescent="0.3"/>
    <row r="631" s="5" customFormat="1" ht="13" x14ac:dyDescent="0.3"/>
    <row r="632" s="5" customFormat="1" ht="13" x14ac:dyDescent="0.3"/>
    <row r="633" s="5" customFormat="1" ht="13" x14ac:dyDescent="0.3"/>
    <row r="634" s="5" customFormat="1" ht="13" x14ac:dyDescent="0.3"/>
    <row r="635" s="5" customFormat="1" ht="13" x14ac:dyDescent="0.3"/>
    <row r="636" s="5" customFormat="1" ht="13" x14ac:dyDescent="0.3"/>
    <row r="637" s="5" customFormat="1" ht="13" x14ac:dyDescent="0.3"/>
    <row r="638" s="5" customFormat="1" ht="13" x14ac:dyDescent="0.3"/>
    <row r="639" s="5" customFormat="1" ht="13" x14ac:dyDescent="0.3"/>
    <row r="640" s="5" customFormat="1" ht="13" x14ac:dyDescent="0.3"/>
    <row r="641" s="5" customFormat="1" ht="13" x14ac:dyDescent="0.3"/>
    <row r="642" s="5" customFormat="1" ht="13" x14ac:dyDescent="0.3"/>
    <row r="643" s="5" customFormat="1" ht="13" x14ac:dyDescent="0.3"/>
    <row r="644" s="5" customFormat="1" ht="13" x14ac:dyDescent="0.3"/>
    <row r="645" s="5" customFormat="1" ht="13" x14ac:dyDescent="0.3"/>
    <row r="646" s="5" customFormat="1" ht="13" x14ac:dyDescent="0.3"/>
    <row r="647" s="5" customFormat="1" ht="13" x14ac:dyDescent="0.3"/>
    <row r="648" s="5" customFormat="1" ht="13" x14ac:dyDescent="0.3"/>
    <row r="649" s="5" customFormat="1" ht="13" x14ac:dyDescent="0.3"/>
    <row r="650" s="5" customFormat="1" ht="13" x14ac:dyDescent="0.3"/>
    <row r="651" s="5" customFormat="1" ht="13" x14ac:dyDescent="0.3"/>
    <row r="652" s="5" customFormat="1" ht="13" x14ac:dyDescent="0.3"/>
    <row r="653" s="5" customFormat="1" ht="13" x14ac:dyDescent="0.3"/>
    <row r="654" s="5" customFormat="1" ht="13" x14ac:dyDescent="0.3"/>
    <row r="655" s="5" customFormat="1" ht="13" x14ac:dyDescent="0.3"/>
    <row r="656" s="5" customFormat="1" ht="13" x14ac:dyDescent="0.3"/>
    <row r="657" s="5" customFormat="1" ht="13" x14ac:dyDescent="0.3"/>
    <row r="658" s="5" customFormat="1" ht="13" x14ac:dyDescent="0.3"/>
    <row r="659" s="5" customFormat="1" ht="13" x14ac:dyDescent="0.3"/>
    <row r="660" s="5" customFormat="1" ht="13" x14ac:dyDescent="0.3"/>
    <row r="661" s="5" customFormat="1" ht="13" x14ac:dyDescent="0.3"/>
    <row r="662" s="5" customFormat="1" ht="13" x14ac:dyDescent="0.3"/>
    <row r="663" s="5" customFormat="1" ht="13" x14ac:dyDescent="0.3"/>
    <row r="664" s="5" customFormat="1" ht="13" x14ac:dyDescent="0.3"/>
    <row r="665" s="5" customFormat="1" ht="13" x14ac:dyDescent="0.3"/>
    <row r="666" s="5" customFormat="1" ht="13" x14ac:dyDescent="0.3"/>
    <row r="667" s="5" customFormat="1" ht="13" x14ac:dyDescent="0.3"/>
    <row r="668" s="5" customFormat="1" ht="13" x14ac:dyDescent="0.3"/>
    <row r="669" s="5" customFormat="1" ht="13" x14ac:dyDescent="0.3"/>
    <row r="670" s="5" customFormat="1" ht="13" x14ac:dyDescent="0.3"/>
    <row r="671" s="5" customFormat="1" ht="13" x14ac:dyDescent="0.3"/>
    <row r="672" s="5" customFormat="1" ht="13" x14ac:dyDescent="0.3"/>
    <row r="673" s="5" customFormat="1" ht="13" x14ac:dyDescent="0.3"/>
    <row r="674" s="5" customFormat="1" ht="13" x14ac:dyDescent="0.3"/>
    <row r="675" s="5" customFormat="1" ht="13" x14ac:dyDescent="0.3"/>
    <row r="676" s="5" customFormat="1" ht="13" x14ac:dyDescent="0.3"/>
    <row r="677" s="5" customFormat="1" ht="13" x14ac:dyDescent="0.3"/>
    <row r="678" s="5" customFormat="1" ht="13" x14ac:dyDescent="0.3"/>
    <row r="679" s="5" customFormat="1" ht="13" x14ac:dyDescent="0.3"/>
    <row r="680" s="5" customFormat="1" ht="13" x14ac:dyDescent="0.3"/>
    <row r="681" s="5" customFormat="1" ht="13" x14ac:dyDescent="0.3"/>
    <row r="682" s="5" customFormat="1" ht="13" x14ac:dyDescent="0.3"/>
    <row r="683" s="5" customFormat="1" ht="13" x14ac:dyDescent="0.3"/>
    <row r="684" s="5" customFormat="1" ht="13" x14ac:dyDescent="0.3"/>
    <row r="685" s="5" customFormat="1" ht="13" x14ac:dyDescent="0.3"/>
    <row r="686" s="5" customFormat="1" ht="13" x14ac:dyDescent="0.3"/>
    <row r="687" s="5" customFormat="1" ht="13" x14ac:dyDescent="0.3"/>
    <row r="688" s="5" customFormat="1" ht="13" x14ac:dyDescent="0.3"/>
    <row r="689" s="5" customFormat="1" ht="13" x14ac:dyDescent="0.3"/>
    <row r="690" s="5" customFormat="1" ht="13" x14ac:dyDescent="0.3"/>
    <row r="691" s="5" customFormat="1" ht="13" x14ac:dyDescent="0.3"/>
    <row r="692" s="5" customFormat="1" ht="13" x14ac:dyDescent="0.3"/>
    <row r="693" s="5" customFormat="1" ht="13" x14ac:dyDescent="0.3"/>
    <row r="694" s="5" customFormat="1" ht="13" x14ac:dyDescent="0.3"/>
    <row r="695" s="5" customFormat="1" ht="13" x14ac:dyDescent="0.3"/>
    <row r="696" s="5" customFormat="1" ht="13" x14ac:dyDescent="0.3"/>
    <row r="697" s="5" customFormat="1" ht="13" x14ac:dyDescent="0.3"/>
    <row r="698" s="5" customFormat="1" ht="13" x14ac:dyDescent="0.3"/>
    <row r="699" s="5" customFormat="1" ht="13" x14ac:dyDescent="0.3"/>
    <row r="700" s="5" customFormat="1" ht="13" x14ac:dyDescent="0.3"/>
    <row r="701" s="5" customFormat="1" ht="13" x14ac:dyDescent="0.3"/>
    <row r="702" s="5" customFormat="1" ht="13" x14ac:dyDescent="0.3"/>
    <row r="703" s="5" customFormat="1" ht="13" x14ac:dyDescent="0.3"/>
    <row r="704" s="5" customFormat="1" ht="13" x14ac:dyDescent="0.3"/>
    <row r="705" s="5" customFormat="1" ht="13" x14ac:dyDescent="0.3"/>
    <row r="706" s="5" customFormat="1" ht="13" x14ac:dyDescent="0.3"/>
    <row r="707" s="5" customFormat="1" ht="13" x14ac:dyDescent="0.3"/>
    <row r="708" s="5" customFormat="1" ht="13" x14ac:dyDescent="0.3"/>
    <row r="709" s="5" customFormat="1" ht="13" x14ac:dyDescent="0.3"/>
    <row r="710" s="5" customFormat="1" ht="13" x14ac:dyDescent="0.3"/>
    <row r="711" s="5" customFormat="1" ht="13" x14ac:dyDescent="0.3"/>
    <row r="712" s="5" customFormat="1" ht="13" x14ac:dyDescent="0.3"/>
    <row r="713" s="5" customFormat="1" ht="13" x14ac:dyDescent="0.3"/>
    <row r="714" s="5" customFormat="1" ht="13" x14ac:dyDescent="0.3"/>
    <row r="715" s="5" customFormat="1" ht="13" x14ac:dyDescent="0.3"/>
    <row r="716" s="5" customFormat="1" ht="13" x14ac:dyDescent="0.3"/>
    <row r="717" s="5" customFormat="1" ht="13" x14ac:dyDescent="0.3"/>
    <row r="718" s="5" customFormat="1" ht="13" x14ac:dyDescent="0.3"/>
    <row r="719" s="5" customFormat="1" ht="13" x14ac:dyDescent="0.3"/>
    <row r="720" s="5" customFormat="1" ht="13" x14ac:dyDescent="0.3"/>
    <row r="721" s="5" customFormat="1" ht="13" x14ac:dyDescent="0.3"/>
    <row r="722" s="5" customFormat="1" ht="13" x14ac:dyDescent="0.3"/>
    <row r="723" s="5" customFormat="1" ht="13" x14ac:dyDescent="0.3"/>
    <row r="724" s="5" customFormat="1" ht="13" x14ac:dyDescent="0.3"/>
    <row r="725" s="5" customFormat="1" ht="13" x14ac:dyDescent="0.3"/>
    <row r="726" s="5" customFormat="1" ht="13" x14ac:dyDescent="0.3"/>
    <row r="727" s="5" customFormat="1" ht="13" x14ac:dyDescent="0.3"/>
    <row r="728" s="5" customFormat="1" ht="13" x14ac:dyDescent="0.3"/>
    <row r="729" s="5" customFormat="1" ht="13" x14ac:dyDescent="0.3"/>
    <row r="730" s="5" customFormat="1" ht="13" x14ac:dyDescent="0.3"/>
    <row r="731" s="5" customFormat="1" ht="13" x14ac:dyDescent="0.3"/>
    <row r="732" s="5" customFormat="1" ht="13" x14ac:dyDescent="0.3"/>
    <row r="733" s="5" customFormat="1" ht="13" x14ac:dyDescent="0.3"/>
    <row r="734" s="5" customFormat="1" ht="13" x14ac:dyDescent="0.3"/>
    <row r="735" s="5" customFormat="1" ht="13" x14ac:dyDescent="0.3"/>
    <row r="736" s="5" customFormat="1" ht="13" x14ac:dyDescent="0.3"/>
    <row r="737" s="5" customFormat="1" ht="13" x14ac:dyDescent="0.3"/>
    <row r="738" s="5" customFormat="1" ht="13" x14ac:dyDescent="0.3"/>
    <row r="739" s="5" customFormat="1" ht="13" x14ac:dyDescent="0.3"/>
    <row r="740" s="5" customFormat="1" ht="13" x14ac:dyDescent="0.3"/>
    <row r="741" s="5" customFormat="1" ht="13" x14ac:dyDescent="0.3"/>
    <row r="742" s="5" customFormat="1" ht="13" x14ac:dyDescent="0.3"/>
    <row r="743" s="5" customFormat="1" ht="13" x14ac:dyDescent="0.3"/>
    <row r="744" s="5" customFormat="1" ht="13" x14ac:dyDescent="0.3"/>
    <row r="745" s="5" customFormat="1" ht="13" x14ac:dyDescent="0.3"/>
    <row r="746" s="5" customFormat="1" ht="13" x14ac:dyDescent="0.3"/>
    <row r="747" s="5" customFormat="1" ht="13" x14ac:dyDescent="0.3"/>
    <row r="748" s="5" customFormat="1" ht="13" x14ac:dyDescent="0.3"/>
    <row r="749" s="5" customFormat="1" ht="13" x14ac:dyDescent="0.3"/>
    <row r="750" s="5" customFormat="1" ht="13" x14ac:dyDescent="0.3"/>
    <row r="751" s="5" customFormat="1" ht="13" x14ac:dyDescent="0.3"/>
    <row r="752" s="5" customFormat="1" ht="13" x14ac:dyDescent="0.3"/>
    <row r="753" s="5" customFormat="1" ht="13" x14ac:dyDescent="0.3"/>
    <row r="754" s="5" customFormat="1" ht="13" x14ac:dyDescent="0.3"/>
    <row r="755" s="5" customFormat="1" ht="13" x14ac:dyDescent="0.3"/>
    <row r="756" s="5" customFormat="1" ht="13" x14ac:dyDescent="0.3"/>
    <row r="757" s="5" customFormat="1" ht="13" x14ac:dyDescent="0.3"/>
    <row r="758" s="5" customFormat="1" ht="13" x14ac:dyDescent="0.3"/>
    <row r="759" s="5" customFormat="1" ht="13" x14ac:dyDescent="0.3"/>
    <row r="760" s="5" customFormat="1" ht="13" x14ac:dyDescent="0.3"/>
    <row r="761" s="5" customFormat="1" ht="13" x14ac:dyDescent="0.3"/>
    <row r="762" s="5" customFormat="1" ht="13" x14ac:dyDescent="0.3"/>
    <row r="763" s="5" customFormat="1" ht="13" x14ac:dyDescent="0.3"/>
    <row r="764" s="5" customFormat="1" ht="13" x14ac:dyDescent="0.3"/>
    <row r="765" s="5" customFormat="1" ht="13" x14ac:dyDescent="0.3"/>
    <row r="766" s="5" customFormat="1" ht="13" x14ac:dyDescent="0.3"/>
    <row r="767" s="5" customFormat="1" ht="13" x14ac:dyDescent="0.3"/>
    <row r="768" s="5" customFormat="1" ht="13" x14ac:dyDescent="0.3"/>
    <row r="769" s="5" customFormat="1" ht="13" x14ac:dyDescent="0.3"/>
    <row r="770" s="5" customFormat="1" ht="13" x14ac:dyDescent="0.3"/>
    <row r="771" s="5" customFormat="1" ht="13" x14ac:dyDescent="0.3"/>
    <row r="772" s="5" customFormat="1" ht="13" x14ac:dyDescent="0.3"/>
    <row r="773" s="5" customFormat="1" ht="13" x14ac:dyDescent="0.3"/>
    <row r="774" s="5" customFormat="1" ht="13" x14ac:dyDescent="0.3"/>
    <row r="775" s="5" customFormat="1" ht="13" x14ac:dyDescent="0.3"/>
    <row r="776" s="5" customFormat="1" ht="13" x14ac:dyDescent="0.3"/>
    <row r="777" s="5" customFormat="1" ht="13" x14ac:dyDescent="0.3"/>
    <row r="778" s="5" customFormat="1" ht="13" x14ac:dyDescent="0.3"/>
    <row r="779" s="5" customFormat="1" ht="13" x14ac:dyDescent="0.3"/>
    <row r="780" s="5" customFormat="1" ht="13" x14ac:dyDescent="0.3"/>
    <row r="781" s="5" customFormat="1" ht="13" x14ac:dyDescent="0.3"/>
    <row r="782" s="5" customFormat="1" ht="13" x14ac:dyDescent="0.3"/>
    <row r="783" s="5" customFormat="1" ht="13" x14ac:dyDescent="0.3"/>
    <row r="784" s="5" customFormat="1" ht="13" x14ac:dyDescent="0.3"/>
    <row r="785" s="5" customFormat="1" ht="13" x14ac:dyDescent="0.3"/>
    <row r="786" s="5" customFormat="1" ht="13" x14ac:dyDescent="0.3"/>
    <row r="787" s="5" customFormat="1" ht="13" x14ac:dyDescent="0.3"/>
    <row r="788" s="5" customFormat="1" ht="13" x14ac:dyDescent="0.3"/>
    <row r="789" s="5" customFormat="1" ht="13" x14ac:dyDescent="0.3"/>
    <row r="790" s="5" customFormat="1" ht="13" x14ac:dyDescent="0.3"/>
    <row r="791" s="5" customFormat="1" ht="13" x14ac:dyDescent="0.3"/>
    <row r="792" s="5" customFormat="1" ht="13" x14ac:dyDescent="0.3"/>
    <row r="793" s="5" customFormat="1" ht="13" x14ac:dyDescent="0.3"/>
    <row r="794" s="5" customFormat="1" ht="13" x14ac:dyDescent="0.3"/>
    <row r="795" s="5" customFormat="1" ht="13" x14ac:dyDescent="0.3"/>
    <row r="796" s="5" customFormat="1" ht="13" x14ac:dyDescent="0.3"/>
    <row r="797" s="5" customFormat="1" ht="13" x14ac:dyDescent="0.3"/>
    <row r="798" s="5" customFormat="1" ht="13" x14ac:dyDescent="0.3"/>
    <row r="799" s="5" customFormat="1" ht="13" x14ac:dyDescent="0.3"/>
    <row r="800" s="5" customFormat="1" ht="13" x14ac:dyDescent="0.3"/>
    <row r="801" s="5" customFormat="1" ht="13" x14ac:dyDescent="0.3"/>
    <row r="802" s="5" customFormat="1" ht="13" x14ac:dyDescent="0.3"/>
    <row r="803" s="5" customFormat="1" ht="13" x14ac:dyDescent="0.3"/>
    <row r="804" s="5" customFormat="1" ht="13" x14ac:dyDescent="0.3"/>
    <row r="805" s="5" customFormat="1" ht="13" x14ac:dyDescent="0.3"/>
    <row r="806" s="5" customFormat="1" ht="13" x14ac:dyDescent="0.3"/>
    <row r="807" s="5" customFormat="1" ht="13" x14ac:dyDescent="0.3"/>
    <row r="808" s="5" customFormat="1" ht="13" x14ac:dyDescent="0.3"/>
    <row r="809" s="5" customFormat="1" ht="13" x14ac:dyDescent="0.3"/>
    <row r="810" s="5" customFormat="1" ht="13" x14ac:dyDescent="0.3"/>
    <row r="811" s="5" customFormat="1" ht="13" x14ac:dyDescent="0.3"/>
    <row r="812" s="5" customFormat="1" ht="13" x14ac:dyDescent="0.3"/>
    <row r="813" s="5" customFormat="1" ht="13" x14ac:dyDescent="0.3"/>
    <row r="814" s="5" customFormat="1" ht="13" x14ac:dyDescent="0.3"/>
    <row r="815" s="5" customFormat="1" ht="13" x14ac:dyDescent="0.3"/>
    <row r="816" s="5" customFormat="1" ht="13" x14ac:dyDescent="0.3"/>
    <row r="817" s="5" customFormat="1" ht="13" x14ac:dyDescent="0.3"/>
    <row r="818" s="5" customFormat="1" ht="13" x14ac:dyDescent="0.3"/>
    <row r="819" s="5" customFormat="1" ht="13" x14ac:dyDescent="0.3"/>
    <row r="820" s="5" customFormat="1" ht="13" x14ac:dyDescent="0.3"/>
    <row r="821" s="5" customFormat="1" ht="13" x14ac:dyDescent="0.3"/>
    <row r="822" s="5" customFormat="1" ht="13" x14ac:dyDescent="0.3"/>
    <row r="823" s="5" customFormat="1" ht="13" x14ac:dyDescent="0.3"/>
    <row r="824" s="5" customFormat="1" ht="13" x14ac:dyDescent="0.3"/>
    <row r="825" s="5" customFormat="1" ht="13" x14ac:dyDescent="0.3"/>
    <row r="826" s="5" customFormat="1" ht="13" x14ac:dyDescent="0.3"/>
    <row r="827" s="5" customFormat="1" ht="13" x14ac:dyDescent="0.3"/>
    <row r="828" s="5" customFormat="1" ht="13" x14ac:dyDescent="0.3"/>
    <row r="829" s="5" customFormat="1" ht="13" x14ac:dyDescent="0.3"/>
    <row r="830" s="5" customFormat="1" ht="13" x14ac:dyDescent="0.3"/>
    <row r="831" s="5" customFormat="1" ht="13" x14ac:dyDescent="0.3"/>
    <row r="832" s="5" customFormat="1" ht="13" x14ac:dyDescent="0.3"/>
    <row r="833" s="5" customFormat="1" ht="13" x14ac:dyDescent="0.3"/>
    <row r="834" s="5" customFormat="1" ht="13" x14ac:dyDescent="0.3"/>
    <row r="835" s="5" customFormat="1" ht="13" x14ac:dyDescent="0.3"/>
    <row r="836" s="5" customFormat="1" ht="13" x14ac:dyDescent="0.3"/>
    <row r="837" s="5" customFormat="1" ht="13" x14ac:dyDescent="0.3"/>
    <row r="838" s="5" customFormat="1" ht="13" x14ac:dyDescent="0.3"/>
    <row r="839" s="5" customFormat="1" ht="13" x14ac:dyDescent="0.3"/>
    <row r="840" s="5" customFormat="1" ht="13" x14ac:dyDescent="0.3"/>
    <row r="841" s="5" customFormat="1" ht="13" x14ac:dyDescent="0.3"/>
    <row r="842" s="5" customFormat="1" ht="13" x14ac:dyDescent="0.3"/>
    <row r="843" s="5" customFormat="1" ht="13" x14ac:dyDescent="0.3"/>
    <row r="844" s="5" customFormat="1" ht="13" x14ac:dyDescent="0.3"/>
    <row r="845" s="5" customFormat="1" ht="13" x14ac:dyDescent="0.3"/>
    <row r="846" s="5" customFormat="1" ht="13" x14ac:dyDescent="0.3"/>
    <row r="847" s="5" customFormat="1" ht="13" x14ac:dyDescent="0.3"/>
    <row r="848" s="5" customFormat="1" ht="13" x14ac:dyDescent="0.3"/>
    <row r="849" s="5" customFormat="1" ht="13" x14ac:dyDescent="0.3"/>
    <row r="850" s="5" customFormat="1" ht="13" x14ac:dyDescent="0.3"/>
    <row r="851" s="5" customFormat="1" ht="13" x14ac:dyDescent="0.3"/>
    <row r="852" s="5" customFormat="1" ht="13" x14ac:dyDescent="0.3"/>
    <row r="853" s="5" customFormat="1" ht="13" x14ac:dyDescent="0.3"/>
    <row r="854" s="5" customFormat="1" ht="13" x14ac:dyDescent="0.3"/>
    <row r="855" s="5" customFormat="1" ht="13" x14ac:dyDescent="0.3"/>
    <row r="856" s="5" customFormat="1" ht="13" x14ac:dyDescent="0.3"/>
    <row r="857" s="5" customFormat="1" ht="13" x14ac:dyDescent="0.3"/>
    <row r="858" s="5" customFormat="1" ht="13" x14ac:dyDescent="0.3"/>
    <row r="859" s="5" customFormat="1" ht="13" x14ac:dyDescent="0.3"/>
    <row r="860" s="5" customFormat="1" ht="13" x14ac:dyDescent="0.3"/>
    <row r="861" s="5" customFormat="1" ht="13" x14ac:dyDescent="0.3"/>
    <row r="862" s="5" customFormat="1" ht="13" x14ac:dyDescent="0.3"/>
    <row r="863" s="5" customFormat="1" ht="13" x14ac:dyDescent="0.3"/>
    <row r="864" s="5" customFormat="1" ht="13" x14ac:dyDescent="0.3"/>
    <row r="865" s="5" customFormat="1" ht="13" x14ac:dyDescent="0.3"/>
    <row r="866" s="5" customFormat="1" ht="13" x14ac:dyDescent="0.3"/>
    <row r="867" s="5" customFormat="1" ht="13" x14ac:dyDescent="0.3"/>
    <row r="868" s="5" customFormat="1" ht="13" x14ac:dyDescent="0.3"/>
    <row r="869" s="5" customFormat="1" ht="13" x14ac:dyDescent="0.3"/>
    <row r="870" s="5" customFormat="1" ht="13" x14ac:dyDescent="0.3"/>
    <row r="871" s="5" customFormat="1" ht="13" x14ac:dyDescent="0.3"/>
    <row r="872" s="5" customFormat="1" ht="13" x14ac:dyDescent="0.3"/>
    <row r="873" s="5" customFormat="1" ht="13" x14ac:dyDescent="0.3"/>
    <row r="874" s="5" customFormat="1" ht="13" x14ac:dyDescent="0.3"/>
    <row r="875" s="5" customFormat="1" ht="13" x14ac:dyDescent="0.3"/>
    <row r="876" s="5" customFormat="1" ht="13" x14ac:dyDescent="0.3"/>
    <row r="877" s="5" customFormat="1" ht="13" x14ac:dyDescent="0.3"/>
    <row r="878" s="5" customFormat="1" ht="13" x14ac:dyDescent="0.3"/>
    <row r="879" s="5" customFormat="1" ht="13" x14ac:dyDescent="0.3"/>
    <row r="880" s="5" customFormat="1" ht="13" x14ac:dyDescent="0.3"/>
    <row r="881" s="5" customFormat="1" ht="13" x14ac:dyDescent="0.3"/>
    <row r="882" s="5" customFormat="1" ht="13" x14ac:dyDescent="0.3"/>
    <row r="883" s="5" customFormat="1" ht="13" x14ac:dyDescent="0.3"/>
    <row r="884" s="5" customFormat="1" ht="13" x14ac:dyDescent="0.3"/>
    <row r="885" s="5" customFormat="1" ht="13" x14ac:dyDescent="0.3"/>
    <row r="886" s="5" customFormat="1" ht="13" x14ac:dyDescent="0.3"/>
    <row r="887" s="5" customFormat="1" ht="13" x14ac:dyDescent="0.3"/>
    <row r="888" s="5" customFormat="1" ht="13" x14ac:dyDescent="0.3"/>
    <row r="889" s="5" customFormat="1" ht="13" x14ac:dyDescent="0.3"/>
    <row r="890" s="5" customFormat="1" ht="13" x14ac:dyDescent="0.3"/>
    <row r="891" s="5" customFormat="1" ht="13" x14ac:dyDescent="0.3"/>
    <row r="892" s="5" customFormat="1" ht="13" x14ac:dyDescent="0.3"/>
    <row r="893" s="5" customFormat="1" ht="13" x14ac:dyDescent="0.3"/>
    <row r="894" s="5" customFormat="1" ht="13" x14ac:dyDescent="0.3"/>
    <row r="895" s="5" customFormat="1" ht="13" x14ac:dyDescent="0.3"/>
    <row r="896" s="5" customFormat="1" ht="13" x14ac:dyDescent="0.3"/>
    <row r="897" s="5" customFormat="1" ht="13" x14ac:dyDescent="0.3"/>
    <row r="898" s="5" customFormat="1" ht="13" x14ac:dyDescent="0.3"/>
    <row r="899" s="5" customFormat="1" ht="13" x14ac:dyDescent="0.3"/>
    <row r="900" s="5" customFormat="1" ht="13" x14ac:dyDescent="0.3"/>
    <row r="901" s="5" customFormat="1" ht="13" x14ac:dyDescent="0.3"/>
    <row r="902" s="5" customFormat="1" ht="13" x14ac:dyDescent="0.3"/>
    <row r="903" s="5" customFormat="1" ht="13" x14ac:dyDescent="0.3"/>
    <row r="904" s="5" customFormat="1" ht="13" x14ac:dyDescent="0.3"/>
    <row r="905" s="5" customFormat="1" ht="13" x14ac:dyDescent="0.3"/>
    <row r="906" s="5" customFormat="1" ht="13" x14ac:dyDescent="0.3"/>
    <row r="907" s="5" customFormat="1" ht="13" x14ac:dyDescent="0.3"/>
    <row r="908" s="5" customFormat="1" ht="13" x14ac:dyDescent="0.3"/>
    <row r="909" s="5" customFormat="1" ht="13" x14ac:dyDescent="0.3"/>
    <row r="910" s="5" customFormat="1" ht="13" x14ac:dyDescent="0.3"/>
    <row r="911" s="5" customFormat="1" ht="13" x14ac:dyDescent="0.3"/>
    <row r="912" s="5" customFormat="1" ht="13" x14ac:dyDescent="0.3"/>
    <row r="913" s="5" customFormat="1" ht="13" x14ac:dyDescent="0.3"/>
    <row r="914" s="5" customFormat="1" ht="13" x14ac:dyDescent="0.3"/>
    <row r="915" s="5" customFormat="1" ht="13" x14ac:dyDescent="0.3"/>
    <row r="916" s="5" customFormat="1" ht="13" x14ac:dyDescent="0.3"/>
    <row r="917" s="5" customFormat="1" ht="13" x14ac:dyDescent="0.3"/>
    <row r="918" s="5" customFormat="1" ht="13" x14ac:dyDescent="0.3"/>
    <row r="919" s="5" customFormat="1" ht="13" x14ac:dyDescent="0.3"/>
    <row r="920" s="5" customFormat="1" ht="13" x14ac:dyDescent="0.3"/>
    <row r="921" s="5" customFormat="1" ht="13" x14ac:dyDescent="0.3"/>
    <row r="922" s="5" customFormat="1" ht="13" x14ac:dyDescent="0.3"/>
    <row r="923" s="5" customFormat="1" ht="13" x14ac:dyDescent="0.3"/>
    <row r="924" s="5" customFormat="1" ht="13" x14ac:dyDescent="0.3"/>
    <row r="925" s="5" customFormat="1" ht="13" x14ac:dyDescent="0.3"/>
    <row r="926" s="5" customFormat="1" ht="13" x14ac:dyDescent="0.3"/>
    <row r="927" s="5" customFormat="1" ht="13" x14ac:dyDescent="0.3"/>
    <row r="928" s="5" customFormat="1" ht="13" x14ac:dyDescent="0.3"/>
    <row r="929" s="5" customFormat="1" ht="13" x14ac:dyDescent="0.3"/>
    <row r="930" s="5" customFormat="1" ht="13" x14ac:dyDescent="0.3"/>
    <row r="931" s="5" customFormat="1" ht="13" x14ac:dyDescent="0.3"/>
    <row r="932" s="5" customFormat="1" ht="13" x14ac:dyDescent="0.3"/>
    <row r="933" s="5" customFormat="1" ht="13" x14ac:dyDescent="0.3"/>
    <row r="934" s="5" customFormat="1" ht="13" x14ac:dyDescent="0.3"/>
    <row r="935" s="5" customFormat="1" ht="13" x14ac:dyDescent="0.3"/>
    <row r="936" s="5" customFormat="1" ht="13" x14ac:dyDescent="0.3"/>
    <row r="937" s="5" customFormat="1" ht="13" x14ac:dyDescent="0.3"/>
    <row r="938" s="5" customFormat="1" ht="13" x14ac:dyDescent="0.3"/>
    <row r="939" s="5" customFormat="1" ht="13" x14ac:dyDescent="0.3"/>
    <row r="940" s="5" customFormat="1" ht="13" x14ac:dyDescent="0.3"/>
    <row r="941" s="5" customFormat="1" ht="13" x14ac:dyDescent="0.3"/>
    <row r="942" s="5" customFormat="1" ht="13" x14ac:dyDescent="0.3"/>
    <row r="943" s="5" customFormat="1" ht="13" x14ac:dyDescent="0.3"/>
    <row r="944" s="5" customFormat="1" ht="13" x14ac:dyDescent="0.3"/>
    <row r="945" s="5" customFormat="1" ht="13" x14ac:dyDescent="0.3"/>
    <row r="946" s="5" customFormat="1" ht="13" x14ac:dyDescent="0.3"/>
    <row r="947" s="5" customFormat="1" ht="13" x14ac:dyDescent="0.3"/>
    <row r="948" s="5" customFormat="1" ht="13" x14ac:dyDescent="0.3"/>
    <row r="949" s="5" customFormat="1" ht="13" x14ac:dyDescent="0.3"/>
    <row r="950" s="5" customFormat="1" ht="13" x14ac:dyDescent="0.3"/>
    <row r="951" s="5" customFormat="1" ht="13" x14ac:dyDescent="0.3"/>
    <row r="952" s="5" customFormat="1" ht="13" x14ac:dyDescent="0.3"/>
    <row r="953" s="5" customFormat="1" ht="13" x14ac:dyDescent="0.3"/>
    <row r="954" s="5" customFormat="1" ht="13" x14ac:dyDescent="0.3"/>
    <row r="955" s="5" customFormat="1" ht="13" x14ac:dyDescent="0.3"/>
    <row r="956" s="5" customFormat="1" ht="13" x14ac:dyDescent="0.3"/>
    <row r="957" s="5" customFormat="1" ht="13" x14ac:dyDescent="0.3"/>
    <row r="958" s="5" customFormat="1" ht="13" x14ac:dyDescent="0.3"/>
    <row r="959" s="5" customFormat="1" ht="13" x14ac:dyDescent="0.3"/>
    <row r="960" s="5" customFormat="1" ht="13" x14ac:dyDescent="0.3"/>
    <row r="961" s="5" customFormat="1" ht="13" x14ac:dyDescent="0.3"/>
    <row r="962" s="5" customFormat="1" ht="13" x14ac:dyDescent="0.3"/>
    <row r="963" s="5" customFormat="1" ht="13" x14ac:dyDescent="0.3"/>
    <row r="964" s="5" customFormat="1" ht="13" x14ac:dyDescent="0.3"/>
    <row r="965" s="5" customFormat="1" ht="13" x14ac:dyDescent="0.3"/>
    <row r="966" s="5" customFormat="1" ht="13" x14ac:dyDescent="0.3"/>
    <row r="967" s="5" customFormat="1" ht="13" x14ac:dyDescent="0.3"/>
    <row r="968" s="5" customFormat="1" ht="13" x14ac:dyDescent="0.3"/>
    <row r="969" s="5" customFormat="1" ht="13" x14ac:dyDescent="0.3"/>
    <row r="970" s="5" customFormat="1" ht="13" x14ac:dyDescent="0.3"/>
    <row r="971" s="5" customFormat="1" ht="13" x14ac:dyDescent="0.3"/>
    <row r="972" s="5" customFormat="1" ht="13" x14ac:dyDescent="0.3"/>
    <row r="973" s="5" customFormat="1" ht="13" x14ac:dyDescent="0.3"/>
    <row r="974" s="5" customFormat="1" ht="13" x14ac:dyDescent="0.3"/>
    <row r="975" s="5" customFormat="1" ht="13" x14ac:dyDescent="0.3"/>
    <row r="976" s="5" customFormat="1" ht="13" x14ac:dyDescent="0.3"/>
    <row r="977" s="5" customFormat="1" ht="13" x14ac:dyDescent="0.3"/>
    <row r="978" s="5" customFormat="1" ht="13" x14ac:dyDescent="0.3"/>
    <row r="979" s="5" customFormat="1" ht="13" x14ac:dyDescent="0.3"/>
    <row r="980" s="5" customFormat="1" ht="13" x14ac:dyDescent="0.3"/>
    <row r="981" s="5" customFormat="1" ht="13" x14ac:dyDescent="0.3"/>
    <row r="982" s="5" customFormat="1" ht="13" x14ac:dyDescent="0.3"/>
    <row r="983" s="5" customFormat="1" ht="13" x14ac:dyDescent="0.3"/>
    <row r="984" s="5" customFormat="1" ht="13" x14ac:dyDescent="0.3"/>
    <row r="985" s="5" customFormat="1" ht="13" x14ac:dyDescent="0.3"/>
    <row r="986" s="5" customFormat="1" ht="13" x14ac:dyDescent="0.3"/>
    <row r="987" s="5" customFormat="1" ht="13" x14ac:dyDescent="0.3"/>
    <row r="988" s="5" customFormat="1" ht="13" x14ac:dyDescent="0.3"/>
    <row r="989" s="5" customFormat="1" ht="13" x14ac:dyDescent="0.3"/>
    <row r="990" s="5" customFormat="1" ht="13" x14ac:dyDescent="0.3"/>
    <row r="991" s="5" customFormat="1" ht="13" x14ac:dyDescent="0.3"/>
    <row r="992" s="5" customFormat="1" ht="13" x14ac:dyDescent="0.3"/>
    <row r="993" s="5" customFormat="1" ht="13" x14ac:dyDescent="0.3"/>
    <row r="994" s="5" customFormat="1" ht="13" x14ac:dyDescent="0.3"/>
    <row r="995" s="5" customFormat="1" ht="13" x14ac:dyDescent="0.3"/>
    <row r="996" s="5" customFormat="1" ht="13" x14ac:dyDescent="0.3"/>
    <row r="997" s="5" customFormat="1" ht="13" x14ac:dyDescent="0.3"/>
    <row r="998" s="5" customFormat="1" ht="13" x14ac:dyDescent="0.3"/>
    <row r="999" s="5" customFormat="1" ht="13" x14ac:dyDescent="0.3"/>
    <row r="1000" s="5" customFormat="1" ht="13" x14ac:dyDescent="0.3"/>
    <row r="1001" s="5" customFormat="1" ht="13" x14ac:dyDescent="0.3"/>
    <row r="1002" s="5" customFormat="1" ht="13" x14ac:dyDescent="0.3"/>
    <row r="1003" s="5" customFormat="1" ht="13" x14ac:dyDescent="0.3"/>
    <row r="1004" s="5" customFormat="1" ht="13" x14ac:dyDescent="0.3"/>
    <row r="1005" s="5" customFormat="1" ht="13" x14ac:dyDescent="0.3"/>
    <row r="1006" s="5" customFormat="1" ht="13" x14ac:dyDescent="0.3"/>
    <row r="1007" s="5" customFormat="1" ht="13" x14ac:dyDescent="0.3"/>
    <row r="1008" s="5" customFormat="1" ht="13" x14ac:dyDescent="0.3"/>
    <row r="1009" s="5" customFormat="1" ht="13" x14ac:dyDescent="0.3"/>
    <row r="1010" s="5" customFormat="1" ht="13" x14ac:dyDescent="0.3"/>
    <row r="1011" s="5" customFormat="1" ht="13" x14ac:dyDescent="0.3"/>
    <row r="1012" s="5" customFormat="1" ht="13" x14ac:dyDescent="0.3"/>
    <row r="1013" s="5" customFormat="1" ht="13" x14ac:dyDescent="0.3"/>
    <row r="1014" s="5" customFormat="1" ht="13" x14ac:dyDescent="0.3"/>
    <row r="1015" s="5" customFormat="1" ht="13" x14ac:dyDescent="0.3"/>
    <row r="1016" s="5" customFormat="1" ht="13" x14ac:dyDescent="0.3"/>
    <row r="1017" s="5" customFormat="1" ht="13" x14ac:dyDescent="0.3"/>
    <row r="1018" s="5" customFormat="1" ht="13" x14ac:dyDescent="0.3"/>
    <row r="1019" s="5" customFormat="1" ht="13" x14ac:dyDescent="0.3"/>
    <row r="1020" s="5" customFormat="1" ht="13" x14ac:dyDescent="0.3"/>
    <row r="1021" s="5" customFormat="1" ht="13" x14ac:dyDescent="0.3"/>
    <row r="1022" s="5" customFormat="1" ht="13" x14ac:dyDescent="0.3"/>
    <row r="1023" s="5" customFormat="1" ht="13" x14ac:dyDescent="0.3"/>
    <row r="1024" s="5" customFormat="1" ht="13" x14ac:dyDescent="0.3"/>
    <row r="1025" s="5" customFormat="1" ht="13" x14ac:dyDescent="0.3"/>
    <row r="1026" s="5" customFormat="1" ht="13" x14ac:dyDescent="0.3"/>
    <row r="1027" s="5" customFormat="1" ht="13" x14ac:dyDescent="0.3"/>
    <row r="1028" s="5" customFormat="1" ht="13" x14ac:dyDescent="0.3"/>
    <row r="1029" s="5" customFormat="1" ht="13" x14ac:dyDescent="0.3"/>
    <row r="1030" s="5" customFormat="1" ht="13" x14ac:dyDescent="0.3"/>
    <row r="1031" s="5" customFormat="1" ht="13" x14ac:dyDescent="0.3"/>
    <row r="1032" s="5" customFormat="1" ht="13" x14ac:dyDescent="0.3"/>
    <row r="1033" s="5" customFormat="1" ht="13" x14ac:dyDescent="0.3"/>
    <row r="1034" s="5" customFormat="1" ht="13" x14ac:dyDescent="0.3"/>
    <row r="1035" s="5" customFormat="1" ht="13" x14ac:dyDescent="0.3"/>
    <row r="1036" s="5" customFormat="1" ht="13" x14ac:dyDescent="0.3"/>
    <row r="1037" s="5" customFormat="1" ht="13" x14ac:dyDescent="0.3"/>
    <row r="1038" s="5" customFormat="1" ht="13" x14ac:dyDescent="0.3"/>
    <row r="1039" s="5" customFormat="1" ht="13" x14ac:dyDescent="0.3"/>
    <row r="1040" s="5" customFormat="1" ht="13" x14ac:dyDescent="0.3"/>
    <row r="1041" s="5" customFormat="1" ht="13" x14ac:dyDescent="0.3"/>
    <row r="1042" s="5" customFormat="1" ht="13" x14ac:dyDescent="0.3"/>
    <row r="1043" s="5" customFormat="1" ht="13" x14ac:dyDescent="0.3"/>
    <row r="1044" s="5" customFormat="1" ht="13" x14ac:dyDescent="0.3"/>
    <row r="1045" s="5" customFormat="1" ht="13" x14ac:dyDescent="0.3"/>
    <row r="1046" s="5" customFormat="1" ht="13" x14ac:dyDescent="0.3"/>
    <row r="1047" s="5" customFormat="1" ht="13" x14ac:dyDescent="0.3"/>
    <row r="1048" s="5" customFormat="1" ht="13" x14ac:dyDescent="0.3"/>
    <row r="1049" s="5" customFormat="1" ht="13" x14ac:dyDescent="0.3"/>
    <row r="1050" s="5" customFormat="1" ht="13" x14ac:dyDescent="0.3"/>
    <row r="1051" s="5" customFormat="1" ht="13" x14ac:dyDescent="0.3"/>
    <row r="1052" s="5" customFormat="1" ht="13" x14ac:dyDescent="0.3"/>
    <row r="1053" s="5" customFormat="1" ht="13" x14ac:dyDescent="0.3"/>
    <row r="1054" s="5" customFormat="1" ht="13" x14ac:dyDescent="0.3"/>
    <row r="1055" s="5" customFormat="1" ht="13" x14ac:dyDescent="0.3"/>
    <row r="1056" s="5" customFormat="1" ht="13" x14ac:dyDescent="0.3"/>
    <row r="1057" s="5" customFormat="1" ht="13" x14ac:dyDescent="0.3"/>
    <row r="1058" s="5" customFormat="1" ht="13" x14ac:dyDescent="0.3"/>
    <row r="1059" s="5" customFormat="1" ht="13" x14ac:dyDescent="0.3"/>
    <row r="1060" s="5" customFormat="1" ht="13" x14ac:dyDescent="0.3"/>
    <row r="1061" s="5" customFormat="1" ht="13" x14ac:dyDescent="0.3"/>
    <row r="1062" s="5" customFormat="1" ht="13" x14ac:dyDescent="0.3"/>
    <row r="1063" s="5" customFormat="1" ht="13" x14ac:dyDescent="0.3"/>
    <row r="1064" s="5" customFormat="1" ht="13" x14ac:dyDescent="0.3"/>
    <row r="1065" s="5" customFormat="1" ht="13" x14ac:dyDescent="0.3"/>
    <row r="1066" s="5" customFormat="1" ht="13" x14ac:dyDescent="0.3"/>
    <row r="1067" s="5" customFormat="1" ht="13" x14ac:dyDescent="0.3"/>
    <row r="1068" s="5" customFormat="1" ht="13" x14ac:dyDescent="0.3"/>
    <row r="1069" s="5" customFormat="1" ht="13" x14ac:dyDescent="0.3"/>
    <row r="1070" s="5" customFormat="1" ht="13" x14ac:dyDescent="0.3"/>
    <row r="1071" s="5" customFormat="1" ht="13" x14ac:dyDescent="0.3"/>
    <row r="1072" s="5" customFormat="1" ht="13" x14ac:dyDescent="0.3"/>
    <row r="1073" s="5" customFormat="1" ht="13" x14ac:dyDescent="0.3"/>
    <row r="1074" s="5" customFormat="1" ht="13" x14ac:dyDescent="0.3"/>
    <row r="1075" s="5" customFormat="1" ht="13" x14ac:dyDescent="0.3"/>
    <row r="1076" s="5" customFormat="1" ht="13" x14ac:dyDescent="0.3"/>
    <row r="1077" s="5" customFormat="1" ht="13" x14ac:dyDescent="0.3"/>
    <row r="1078" s="5" customFormat="1" ht="13" x14ac:dyDescent="0.3"/>
    <row r="1079" s="5" customFormat="1" ht="13" x14ac:dyDescent="0.3"/>
    <row r="1080" s="5" customFormat="1" ht="13" x14ac:dyDescent="0.3"/>
    <row r="1081" s="5" customFormat="1" ht="13" x14ac:dyDescent="0.3"/>
    <row r="1082" s="5" customFormat="1" ht="13" x14ac:dyDescent="0.3"/>
    <row r="1083" s="5" customFormat="1" ht="13" x14ac:dyDescent="0.3"/>
    <row r="1084" s="5" customFormat="1" ht="13" x14ac:dyDescent="0.3"/>
    <row r="1085" s="5" customFormat="1" ht="13" x14ac:dyDescent="0.3"/>
    <row r="1086" s="5" customFormat="1" ht="13" x14ac:dyDescent="0.3"/>
    <row r="1087" s="5" customFormat="1" ht="13" x14ac:dyDescent="0.3"/>
    <row r="1088" s="5" customFormat="1" ht="13" x14ac:dyDescent="0.3"/>
    <row r="1089" s="5" customFormat="1" ht="13" x14ac:dyDescent="0.3"/>
    <row r="1090" s="5" customFormat="1" ht="13" x14ac:dyDescent="0.3"/>
    <row r="1091" s="5" customFormat="1" ht="13" x14ac:dyDescent="0.3"/>
    <row r="1092" s="5" customFormat="1" ht="13" x14ac:dyDescent="0.3"/>
    <row r="1093" s="5" customFormat="1" ht="13" x14ac:dyDescent="0.3"/>
    <row r="1094" s="5" customFormat="1" ht="13" x14ac:dyDescent="0.3"/>
    <row r="1095" s="5" customFormat="1" ht="13" x14ac:dyDescent="0.3"/>
    <row r="1096" s="5" customFormat="1" ht="13" x14ac:dyDescent="0.3"/>
    <row r="1097" s="5" customFormat="1" ht="13" x14ac:dyDescent="0.3"/>
    <row r="1098" s="5" customFormat="1" ht="13" x14ac:dyDescent="0.3"/>
    <row r="1099" s="5" customFormat="1" ht="13" x14ac:dyDescent="0.3"/>
    <row r="1100" s="5" customFormat="1" ht="13" x14ac:dyDescent="0.3"/>
    <row r="1101" s="5" customFormat="1" ht="13" x14ac:dyDescent="0.3"/>
    <row r="1102" s="5" customFormat="1" ht="13" x14ac:dyDescent="0.3"/>
    <row r="1103" s="5" customFormat="1" ht="13" x14ac:dyDescent="0.3"/>
    <row r="1104" s="5" customFormat="1" ht="13" x14ac:dyDescent="0.3"/>
    <row r="1105" s="5" customFormat="1" ht="13" x14ac:dyDescent="0.3"/>
    <row r="1106" s="5" customFormat="1" ht="13" x14ac:dyDescent="0.3"/>
    <row r="1107" s="5" customFormat="1" ht="13" x14ac:dyDescent="0.3"/>
    <row r="1108" s="5" customFormat="1" ht="13" x14ac:dyDescent="0.3"/>
    <row r="1109" s="5" customFormat="1" ht="13" x14ac:dyDescent="0.3"/>
    <row r="1110" s="5" customFormat="1" ht="13" x14ac:dyDescent="0.3"/>
    <row r="1111" s="5" customFormat="1" ht="13" x14ac:dyDescent="0.3"/>
    <row r="1112" s="5" customFormat="1" ht="13" x14ac:dyDescent="0.3"/>
    <row r="1113" s="5" customFormat="1" ht="13" x14ac:dyDescent="0.3"/>
    <row r="1114" s="5" customFormat="1" ht="13" x14ac:dyDescent="0.3"/>
    <row r="1115" s="5" customFormat="1" ht="13" x14ac:dyDescent="0.3"/>
    <row r="1116" s="5" customFormat="1" ht="13" x14ac:dyDescent="0.3"/>
    <row r="1117" s="5" customFormat="1" ht="13" x14ac:dyDescent="0.3"/>
    <row r="1118" s="5" customFormat="1" ht="13" x14ac:dyDescent="0.3"/>
    <row r="1119" s="5" customFormat="1" ht="13" x14ac:dyDescent="0.3"/>
  </sheetData>
  <mergeCells count="2">
    <mergeCell ref="I9:J9"/>
    <mergeCell ref="B4:I7"/>
  </mergeCells>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Asphalt Comparison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cp:lastPrinted>2003-08-12T23:39:14Z</cp:lastPrinted>
  <dcterms:created xsi:type="dcterms:W3CDTF">1999-08-04T08:14:20Z</dcterms:created>
  <dcterms:modified xsi:type="dcterms:W3CDTF">2017-09-22T16:22:36Z</dcterms:modified>
  <cp:category/>
</cp:coreProperties>
</file>