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10" windowWidth="15180" windowHeight="8070"/>
  </bookViews>
  <sheets>
    <sheet name="Exchange rate" sheetId="2" r:id="rId1"/>
  </sheets>
  <definedNames>
    <definedName name="_ZA100" localSheetId="0">'Exchange rate'!$E$12+"EAE12"+25121+"&lt;ref1&gt;"+0+100+"&lt;ref2&gt;"+0+5+"-"+"+"</definedName>
    <definedName name="_ZA101" localSheetId="0">'Exchange rate'!$E$13+"EAE13"+25121+"&lt;ref1&gt;"+0+100+"&lt;ref2&gt;"+0+5+"-"+"+"</definedName>
    <definedName name="_ZA102" localSheetId="0">'Exchange rate'!$E$14+"EAE14"+25121+"&lt;ref1&gt;"+0+100+"&lt;ref2&gt;"+0+5+"-"+"+"</definedName>
    <definedName name="_ZA103" localSheetId="0">'Exchange rate'!$E$15+"EAE15"+25121+"&lt;ref1&gt;"+0+100+"&lt;ref2&gt;"+0+5+"-"+"+"</definedName>
    <definedName name="_ZA104" localSheetId="0">'Exchange rate'!$E$16+"EAE16"+25121+"&lt;ref1&gt;"+0+100+"&lt;ref2&gt;"+0+5+"-"+"+"</definedName>
    <definedName name="_ZA105" localSheetId="0">'Exchange rate'!$E$17+"EAE17"+25121+"&lt;ref1&gt;"+0+100+"&lt;ref2&gt;"+0+5+"-"+"+"</definedName>
    <definedName name="_ZA106" localSheetId="0">'Exchange rate'!$E$18+"EAE18"+25121+"&lt;ref1&gt;"+0+100+"&lt;ref2&gt;"+0+5+"-"+"+"</definedName>
    <definedName name="_ZA107" localSheetId="0">'Exchange rate'!$E$19+"EAE19"+25121+"&lt;ref1&gt;"+0+100+"&lt;ref2&gt;"+0+5+"-"+"+"</definedName>
    <definedName name="_ZA108" localSheetId="0">'Exchange rate'!$E$20+"EAE20"+25121+"&lt;ref1&gt;"+0+100+"&lt;ref2&gt;"+0+5+"-"+"+"</definedName>
    <definedName name="_ZA109" localSheetId="0">'Exchange rate'!$E$21+"EAE21"+25121+"&lt;ref1&gt;"+0+100+"&lt;ref2&gt;"+0+5+"-"+"+"</definedName>
    <definedName name="_ZA110" localSheetId="0">'Exchange rate'!$E$22+"EAE22"+25121+"&lt;ref1&gt;"+0+100+"&lt;ref2&gt;"+0+5+"-"+"+"</definedName>
    <definedName name="_ZA111" localSheetId="0">'Exchange rate'!$E$23+"EAE23"+25121+"&lt;ref1&gt;"+0+100+"&lt;ref2&gt;"+0+5+"-"+"+"</definedName>
    <definedName name="_ZA112" localSheetId="0">'Exchange rate'!$E$24+"EAE24"+25121+"&lt;ref1&gt;"+0+100+"&lt;ref2&gt;"+0+5+"-"+"+"</definedName>
    <definedName name="_ZA113" localSheetId="0">'Exchange rate'!$E$25+"EAE25"+25121+"&lt;ref1&gt;"+0+100+"&lt;ref2&gt;"+0+5+"-"+"+"</definedName>
    <definedName name="_ZA114" localSheetId="0">'Exchange rate'!$E$26+"EAE26"+25121+"&lt;ref1&gt;"+0+100+"&lt;ref2&gt;"+0+5+"-"+"+"</definedName>
    <definedName name="_ZA115" localSheetId="0">'Exchange rate'!$E$27+"EAE27"+25121+"&lt;ref1&gt;"+0+100+"&lt;ref2&gt;"+0+5+"-"+"+"</definedName>
    <definedName name="_ZA116" localSheetId="0">'Exchange rate'!$E$28+"EAE28"+25121+"&lt;ref1&gt;"+0+100+"&lt;ref2&gt;"+0+5+"-"+"+"</definedName>
    <definedName name="_ZA117" localSheetId="0">'Exchange rate'!$E$29+"EAE29"+25121+"&lt;ref1&gt;"+0+100+"&lt;ref2&gt;"+0+5+"-"+"+"</definedName>
    <definedName name="_ZA118" localSheetId="0">'Exchange rate'!$E$30+"EAE30"+25121+"&lt;ref1&gt;"+0+100+"&lt;ref2&gt;"+0+5+"-"+"+"</definedName>
    <definedName name="_ZA119" localSheetId="0">'Exchange rate'!$E$31+"EAE31"+25121+"&lt;ref1&gt;"+0+100+"&lt;ref2&gt;"+0+5+"-"+"+"</definedName>
    <definedName name="_ZA120" localSheetId="0">'Exchange rate'!$E$32+"EAE32"+25121+"&lt;ref1&gt;"+0+100+"&lt;ref2&gt;"+0+5+"-"+"+"</definedName>
    <definedName name="_ZA121" localSheetId="0">'Exchange rate'!$E$33+"EAE33"+25121+"&lt;ref1&gt;"+0+100+"&lt;ref2&gt;"+0+5+"-"+"+"</definedName>
    <definedName name="_ZA122" localSheetId="0">'Exchange rate'!$E$34+"EAE34"+25121+"&lt;ref1&gt;"+0+100+"&lt;ref2&gt;"+0+5+"-"+"+"</definedName>
    <definedName name="_ZA123" localSheetId="0">'Exchange rate'!$E$35+"EAE35"+25121+"&lt;ref1&gt;"+0+100+"&lt;ref2&gt;"+0+5+"-"+"+"</definedName>
    <definedName name="_ZA124" localSheetId="0">'Exchange rate'!$E$36+"EAE36"+25121+"&lt;ref1&gt;"+0+100+"&lt;ref2&gt;"+0+5+"-"+"+"</definedName>
    <definedName name="_ZA125" localSheetId="0">'Exchange rate'!$E$37+"EAE37"+25121+"&lt;ref1&gt;"+0+100+"&lt;ref2&gt;"+0+5+"-"+"+"</definedName>
    <definedName name="_ZA126" localSheetId="0">'Exchange rate'!$E$38+"EAE38"+25121+"&lt;ref1&gt;"+0+100+"&lt;ref2&gt;"+0+5+"-"+"+"</definedName>
    <definedName name="_ZA127" localSheetId="0">'Exchange rate'!$E$39+"EAE39"+25121+"&lt;ref1&gt;"+0+100+"&lt;ref2&gt;"+0+5+"-"+"+"</definedName>
    <definedName name="_ZA128" localSheetId="0">'Exchange rate'!$E$40+"EAE40"+25121+"&lt;ref1&gt;"+0+100+"&lt;ref2&gt;"+0+5+"-"+"+"</definedName>
    <definedName name="_ZA129" localSheetId="0">'Exchange rate'!$E$41+"EAE41"+25121+"&lt;ref1&gt;"+0+100+"&lt;ref2&gt;"+0+5+"-"+"+"</definedName>
    <definedName name="_ZA130" localSheetId="0">'Exchange rate'!$E$42+"EAE42"+25121+"&lt;ref1&gt;"+0+100+"&lt;ref2&gt;"+0+5+"-"+"+"</definedName>
    <definedName name="_ZA131" localSheetId="0">'Exchange rate'!$E$43+"EAE43"+25121+"&lt;ref1&gt;"+0+100+"&lt;ref2&gt;"+0+5+"-"+"+"</definedName>
    <definedName name="_ZA132" localSheetId="0">'Exchange rate'!$E$44+"EAE44"+25121+"&lt;ref1&gt;"+0+100+"&lt;ref2&gt;"+0+5+"-"+"+"</definedName>
    <definedName name="_ZA133" localSheetId="0">'Exchange rate'!$E$45+"EAE45"+25121+"&lt;ref1&gt;"+0+100+"&lt;ref2&gt;"+0+5+"-"+"+"</definedName>
    <definedName name="_ZA134" localSheetId="0">'Exchange rate'!$E$46+"EAE46"+25121+"&lt;ref1&gt;"+0+100+"&lt;ref2&gt;"+0+5+"-"+"+"</definedName>
    <definedName name="_ZA135" localSheetId="0">'Exchange rate'!$E$47+"EAE47"+25121+"&lt;ref1&gt;"+0+100+"&lt;ref2&gt;"+0+5+"-"+"+"</definedName>
    <definedName name="_ZA136" localSheetId="0">'Exchange rate'!$E$48+"EAE48"+25121+"&lt;ref1&gt;"+0+100+"&lt;ref2&gt;"+0+5+"-"+"+"</definedName>
    <definedName name="_ZA137" localSheetId="0">'Exchange rate'!$E$49+"EAE49"+25121+"&lt;ref1&gt;"+0+100+"&lt;ref2&gt;"+0+5+"-"+"+"</definedName>
    <definedName name="_ZA138" localSheetId="0">'Exchange rate'!$E$50+"EAE50"+25121+"&lt;ref1&gt;"+0+100+"&lt;ref2&gt;"+0+5+"-"+"+"</definedName>
    <definedName name="_ZA139" localSheetId="0">'Exchange rate'!$E$51+"EAE51"+25121+"&lt;ref1&gt;"+0+100+"&lt;ref2&gt;"+0+5+"-"+"+"</definedName>
    <definedName name="_ZA140" localSheetId="0">'Exchange rate'!$E$52+"EAE52"+25121+"&lt;ref1&gt;"+0+100+"&lt;ref2&gt;"+0+5+"-"+"+"</definedName>
    <definedName name="_ZA141" localSheetId="0">'Exchange rate'!$E$53+"EAE53"+25121+"&lt;ref1&gt;"+0+100+"&lt;ref2&gt;"+0+5+"-"+"+"</definedName>
    <definedName name="_ZA142" localSheetId="0">'Exchange rate'!$E$54+"EAE54"+25121+"&lt;ref1&gt;"+0+100+"&lt;ref2&gt;"+0+5+"-"+"+"</definedName>
    <definedName name="_ZA143" localSheetId="0">'Exchange rate'!$E$55+"EAE55"+25121+"&lt;ref1&gt;"+0+100+"&lt;ref2&gt;"+0+5+"-"+"+"</definedName>
    <definedName name="_ZA144" localSheetId="0">'Exchange rate'!$E$56+"EAE56"+25121+"&lt;ref1&gt;"+0+100+"&lt;ref2&gt;"+0+5+"-"+"+"</definedName>
    <definedName name="_ZA145" localSheetId="0">'Exchange rate'!$E$57+"EAE57"+25121+"&lt;ref1&gt;"+0+100+"&lt;ref2&gt;"+0+5+"-"+"+"</definedName>
    <definedName name="_ZA146" localSheetId="0">'Exchange rate'!$E$58+"EAE58"+25121+"&lt;ref1&gt;"+0+100+"&lt;ref2&gt;"+0+5+"-"+"+"</definedName>
    <definedName name="_ZA147" localSheetId="0">'Exchange rate'!$E$59+"EAE59"+25121+"&lt;ref1&gt;"+0+100+"&lt;ref2&gt;"+0+5+"-"+"+"</definedName>
    <definedName name="_ZA148" localSheetId="0">'Exchange rate'!$E$60+"EAE60"+25121+"&lt;ref1&gt;"+0+100+"&lt;ref2&gt;"+0+5+"-"+"+"</definedName>
    <definedName name="_ZA149" localSheetId="0">'Exchange rate'!$E$61+"EAE61"+25121+"&lt;ref1&gt;"+0+100+"&lt;ref2&gt;"+0+5+"-"+"+"</definedName>
    <definedName name="_ZA150" localSheetId="0">'Exchange rate'!$E$62+"EAE62"+25121+"&lt;ref1&gt;"+0+100+"&lt;ref2&gt;"+0+5+"-"+"+"</definedName>
    <definedName name="_ZA151" localSheetId="0">'Exchange rate'!$E$63+"EAE63"+25121+"&lt;ref1&gt;"+0+100+"&lt;ref2&gt;"+0+5+"-"+"+"</definedName>
    <definedName name="_ZA152" localSheetId="0">'Exchange rate'!$E$64+"EAE64"+25121+"&lt;ref1&gt;"+0+100+"&lt;ref2&gt;"+0+5+"-"+"+"</definedName>
    <definedName name="_ZA153" localSheetId="0">'Exchange rate'!$E$65+"EAE65"+25121+"&lt;ref1&gt;"+0+100+"&lt;ref2&gt;"+0+5+"-"+"+"</definedName>
    <definedName name="_ZA154" localSheetId="0">'Exchange rate'!$E$66+"EAE66"+25121+"&lt;ref1&gt;"+0+100+"&lt;ref2&gt;"+0+5+"-"+"+"</definedName>
    <definedName name="_ZA155" localSheetId="0">'Exchange rate'!$E$67+"EAE67"+25121+"&lt;ref1&gt;"+0+100+"&lt;ref2&gt;"+0+5+"-"+"+"</definedName>
    <definedName name="_ZA156" localSheetId="0">'Exchange rate'!$E$68+"EAE68"+25121+"&lt;ref1&gt;"+0+100+"&lt;ref2&gt;"+0+5+"-"+"+"</definedName>
    <definedName name="_ZA157" localSheetId="0">'Exchange rate'!$E$69+"EAE69"+25121+"&lt;ref1&gt;"+0+100+"&lt;ref2&gt;"+0+5+"-"+"+"</definedName>
    <definedName name="_ZA158" localSheetId="0">'Exchange rate'!$E$70+"EAE70"+25121+"&lt;ref1&gt;"+0+100+"&lt;ref2&gt;"+0+5+"-"+"+"</definedName>
    <definedName name="_ZA159" localSheetId="0">'Exchange rate'!$E$71+"EAE71"+25121+"&lt;ref1&gt;"+0+100+"&lt;ref2&gt;"+0+5+"-"+"+"</definedName>
    <definedName name="_ZA160" localSheetId="0">'Exchange rate'!$E$72+"EAE72"+25121+"&lt;ref1&gt;"+0+100+"&lt;ref2&gt;"+0+5+"-"+"+"</definedName>
    <definedName name="_ZA161" localSheetId="0">'Exchange rate'!$E$73+"EAE73"+25121+"&lt;ref1&gt;"+0+100+"&lt;ref2&gt;"+0+5+"-"+"+"</definedName>
    <definedName name="_ZA162" localSheetId="0">'Exchange rate'!$E$74+"EAE74"+25121+"&lt;ref1&gt;"+0+100+"&lt;ref2&gt;"+0+5+"-"+"+"</definedName>
    <definedName name="_ZA163" localSheetId="0">'Exchange rate'!$E$75+"EAE75"+25121+"&lt;ref1&gt;"+0+100+"&lt;ref2&gt;"+0+5+"-"+"+"</definedName>
    <definedName name="_ZA164" localSheetId="0">'Exchange rate'!$E$76+"EAE76"+25121+"&lt;ref1&gt;"+0+100+"&lt;ref2&gt;"+0+5+"-"+"+"</definedName>
    <definedName name="_ZA165" localSheetId="0">'Exchange rate'!$E$77+"EAE77"+25121+"&lt;ref1&gt;"+0+100+"&lt;ref2&gt;"+0+5+"-"+"+"</definedName>
    <definedName name="_ZA166" localSheetId="0">'Exchange rate'!$E$78+"EAE78"+25121+"&lt;ref1&gt;"+0+100+"&lt;ref2&gt;"+0+5+"-"+"+"</definedName>
    <definedName name="_ZA167" localSheetId="0">'Exchange rate'!$E$79+"EAE79"+25121+"&lt;ref1&gt;"+0+100+"&lt;ref2&gt;"+0+5+"-"+"+"</definedName>
    <definedName name="_ZA168" localSheetId="0">'Exchange rate'!$E$80+"EAE80"+25121+"&lt;ref1&gt;"+0+100+"&lt;ref2&gt;"+0+5+"-"+"+"</definedName>
    <definedName name="_ZA169" localSheetId="0">'Exchange rate'!$E$81+"EAE81"+25121+"&lt;ref1&gt;"+0+100+"&lt;ref2&gt;"+0+5+"-"+"+"</definedName>
    <definedName name="_ZA170" localSheetId="0">'Exchange rate'!$E$82+"EAE82"+25121+"&lt;ref1&gt;"+0+100+"&lt;ref2&gt;"+0+5+"-"+"+"</definedName>
    <definedName name="_ZA171" localSheetId="0">'Exchange rate'!$E$83+"EAE83"+25121+"&lt;ref1&gt;"+0+100+"&lt;ref2&gt;"+0+5+"-"+"+"</definedName>
    <definedName name="_ZA172" localSheetId="0">'Exchange rate'!$E$84+"EAE84"+25121+"&lt;ref1&gt;"+0+100+"&lt;ref2&gt;"+0+5+"-"+"+"</definedName>
    <definedName name="_ZA173" localSheetId="0">'Exchange rate'!$E$85+"EAE85"+25121+"&lt;ref1&gt;"+0+100+"&lt;ref2&gt;"+0+5+"-"+"+"</definedName>
    <definedName name="_ZA174" localSheetId="0">'Exchange rate'!$E$86+"EAE86"+25121+"&lt;ref1&gt;"+0+100+"&lt;ref2&gt;"+0+5+"-"+"+"</definedName>
    <definedName name="_ZA175" localSheetId="0">'Exchange rate'!$E$87+"EAE87"+25121+"&lt;ref1&gt;"+0+100+"&lt;ref2&gt;"+0+5+"-"+"+"</definedName>
    <definedName name="_ZA176" localSheetId="0">'Exchange rate'!$E$88+"EAE88"+25121+"&lt;ref1&gt;"+0+100+"&lt;ref2&gt;"+0+5+"-"+"+"</definedName>
    <definedName name="_ZA177" localSheetId="0">'Exchange rate'!$E$89+"EAE89"+25121+"&lt;ref1&gt;"+0+100+"&lt;ref2&gt;"+0+5+"-"+"+"</definedName>
    <definedName name="_ZA178" localSheetId="0">'Exchange rate'!$E$90+"EAE90"+25121+"&lt;ref1&gt;"+0+100+"&lt;ref2&gt;"+0+5+"-"+"+"</definedName>
    <definedName name="_ZA179" localSheetId="0">'Exchange rate'!$E$91+"EAE91"+25121+"&lt;ref1&gt;"+0+100+"&lt;ref2&gt;"+0+5+"-"+"+"</definedName>
    <definedName name="_ZA180" localSheetId="0">'Exchange rate'!$E$92+"EAE92"+25121+"&lt;ref1&gt;"+0+100+"&lt;ref2&gt;"+0+5+"-"+"+"</definedName>
    <definedName name="_ZA181" localSheetId="0">'Exchange rate'!$E$93+"EAE93"+25121+"&lt;ref1&gt;"+0+100+"&lt;ref2&gt;"+0+5+"-"+"+"</definedName>
    <definedName name="_ZA182" localSheetId="0">'Exchange rate'!$E$94+"EAE94"+25121+"&lt;ref1&gt;"+0+100+"&lt;ref2&gt;"+0+5+"-"+"+"</definedName>
    <definedName name="_ZA183" localSheetId="0">'Exchange rate'!$E$95+"EAE95"+25121+"&lt;ref1&gt;"+0+100+"&lt;ref2&gt;"+0+5+"-"+"+"</definedName>
    <definedName name="_ZA184" localSheetId="0">'Exchange rate'!$E$96+"EAE96"+25121+"&lt;ref1&gt;"+0+100+"&lt;ref2&gt;"+0+5+"-"+"+"</definedName>
    <definedName name="_ZA185" localSheetId="0">'Exchange rate'!$E$97+"EAE97"+25121+"&lt;ref1&gt;"+0+100+"&lt;ref2&gt;"+0+5+"-"+"+"</definedName>
    <definedName name="_ZA186" localSheetId="0">'Exchange rate'!$E$98+"EAE98"+25121+"&lt;ref1&gt;"+0+100+"&lt;ref2&gt;"+0+5+"-"+"+"</definedName>
    <definedName name="_ZA187" localSheetId="0">'Exchange rate'!$E$99+"EAE99"+25121+"&lt;ref1&gt;"+0+100+"&lt;ref2&gt;"+0+5+"-"+"+"</definedName>
    <definedName name="_ZA188" localSheetId="0">'Exchange rate'!$E$100+"EAE100"+25121+"&lt;ref1&gt;"+0+100+"&lt;ref2&gt;"+0+5+"-"+"+"</definedName>
    <definedName name="_ZA189" localSheetId="0">'Exchange rate'!$E$101+"EAE101"+25121+"&lt;ref1&gt;"+0+100+"&lt;ref2&gt;"+0+5+"-"+"+"</definedName>
    <definedName name="_ZA190" localSheetId="0">'Exchange rate'!$E$102+"EAE102"+25121+"&lt;ref1&gt;"+0+100+"&lt;ref2&gt;"+0+5+"-"+"+"</definedName>
    <definedName name="_ZA191" localSheetId="0">'Exchange rate'!$E$103+"EAE103"+25121+"&lt;ref1&gt;"+0+100+"&lt;ref2&gt;"+0+5+"-"+"+"</definedName>
    <definedName name="_ZA192" localSheetId="0">'Exchange rate'!$E$104+"EAE104"+25121+"&lt;ref1&gt;"+0+100+"&lt;ref2&gt;"+0+5+"-"+"+"</definedName>
    <definedName name="_ZA193" localSheetId="0">'Exchange rate'!$E$105+"EAE105"+25121+"&lt;ref1&gt;"+0+100+"&lt;ref2&gt;"+0+5+"-"+"+"</definedName>
    <definedName name="_ZA194" localSheetId="0">'Exchange rate'!$E$106+"EAE106"+25121+"&lt;ref1&gt;"+0+100+"&lt;ref2&gt;"+0+5+"-"+"+"</definedName>
    <definedName name="_ZA195" localSheetId="0">'Exchange rate'!$E$107+"EAE107"+25121+"&lt;ref1&gt;"+0+100+"&lt;ref2&gt;"+0+5+"-"+"+"</definedName>
    <definedName name="_ZA196" localSheetId="0">'Exchange rate'!$E$108+"EAE108"+25121+"&lt;ref1&gt;"+0+100+"&lt;ref2&gt;"+0+5+"-"+"+"</definedName>
    <definedName name="_ZA197" localSheetId="0">'Exchange rate'!$E$109+"EAE109"+25121+"&lt;ref1&gt;"+0+100+"&lt;ref2&gt;"+0+5+"-"+"+"</definedName>
    <definedName name="_ZA198" localSheetId="0">'Exchange rate'!$E$110+"EAE110"+25121+"&lt;ref1&gt;"+0+100+"&lt;ref2&gt;"+0+5+"-"+"+"</definedName>
    <definedName name="_ZA199" localSheetId="0">'Exchange rate'!$E$111+"EAE111"+25121+"&lt;ref1&gt;"+0+100+"&lt;ref2&gt;"+0+5+"-"+"+"</definedName>
    <definedName name="_ZA200" localSheetId="0">'Exchange rate'!$E$112+"EAE112"+25121+"&lt;ref1&gt;"+0+100+"&lt;ref2&gt;"+0+5+"-"+"+"</definedName>
    <definedName name="_ZA201" localSheetId="0">'Exchange rate'!$E$113+"EAE113"+25121+"&lt;ref1&gt;"+0+100+"&lt;ref2&gt;"+0+5+"-"+"+"</definedName>
    <definedName name="_ZA202" localSheetId="0">'Exchange rate'!$E$114+"EAE114"+25121+"&lt;ref1&gt;"+0+100+"&lt;ref2&gt;"+0+5+"-"+"+"</definedName>
    <definedName name="_ZA203" localSheetId="0">'Exchange rate'!$E$115+"EAE115"+25121+"&lt;ref1&gt;"+0+100+"&lt;ref2&gt;"+0+5+"-"+"+"</definedName>
    <definedName name="_ZA204" localSheetId="0">'Exchange rate'!$E$116+"EAE116"+25121+"&lt;ref1&gt;"+0+100+"&lt;ref2&gt;"+0+5+"-"+"+"</definedName>
    <definedName name="_ZA205" localSheetId="0">'Exchange rate'!$E$117+"EAE117"+25121+"&lt;ref1&gt;"+0+100+"&lt;ref2&gt;"+0+5+"-"+"+"</definedName>
    <definedName name="_ZA206" localSheetId="0">'Exchange rate'!$E$118+"EAE118"+25121+"&lt;ref1&gt;"+0+100+"&lt;ref2&gt;"+0+5+"-"+"+"</definedName>
    <definedName name="_ZA207" localSheetId="0">'Exchange rate'!$E$119+"EAE119"+25121+"&lt;ref1&gt;"+0+100+"&lt;ref2&gt;"+0+5+"-"+"+"</definedName>
    <definedName name="_ZA208" localSheetId="0">'Exchange rate'!$E$120+"EAE120"+25121+"&lt;ref1&gt;"+0+100+"&lt;ref2&gt;"+0+5+"-"+"+"</definedName>
    <definedName name="_ZA209" localSheetId="0">'Exchange rate'!$E$121+"EAE121"+25121+"&lt;ref1&gt;"+0+100+"&lt;ref2&gt;"+0+5+"-"+"+"</definedName>
    <definedName name="_ZA210" localSheetId="0">'Exchange rate'!$E$122+"EAE122"+25121+"&lt;ref1&gt;"+0+100+"&lt;ref2&gt;"+0+5+"-"+"+"</definedName>
    <definedName name="_ZA211" localSheetId="0">'Exchange rate'!$E$123+"EAE123"+25121+"&lt;ref1&gt;"+0+100+"&lt;ref2&gt;"+0+5+"-"+"+"</definedName>
    <definedName name="_ZA212" localSheetId="0">'Exchange rate'!$E$124+"EAE124"+25121+"&lt;ref1&gt;"+0+100+"&lt;ref2&gt;"+0+5+"-"+"+"</definedName>
    <definedName name="_ZA213" localSheetId="0">'Exchange rate'!$E$125+"EAE125"+25121+"&lt;ref1&gt;"+0+100+"&lt;ref2&gt;"+0+5+"-"+"+"</definedName>
    <definedName name="_ZA214" localSheetId="0">'Exchange rate'!$E$126+"EAE126"+25121+"&lt;ref1&gt;"+0+100+"&lt;ref2&gt;"+0+5+"-"+"+"</definedName>
    <definedName name="_ZA215" localSheetId="0">'Exchange rate'!$E$127+"EAE127"+25121+"&lt;ref1&gt;"+0+100+"&lt;ref2&gt;"+0+5+"-"+"+"</definedName>
    <definedName name="_ZA216" localSheetId="0">'Exchange rate'!$E$128+"EAE128"+25121+"&lt;ref1&gt;"+0+100+"&lt;ref2&gt;"+0+5+"-"+"+"</definedName>
    <definedName name="_ZA217" localSheetId="0">'Exchange rate'!$E$129+"EAE129"+25121+"&lt;ref1&gt;"+0+100+"&lt;ref2&gt;"+0+5+"-"+"+"</definedName>
    <definedName name="_ZA218" localSheetId="0">'Exchange rate'!$E$130+"EAE130"+25121+"&lt;ref1&gt;"+0+100+"&lt;ref2&gt;"+0+5+"-"+"+"</definedName>
    <definedName name="_ZA219" localSheetId="0">'Exchange rate'!$E$131+"EAE131"+25121+"&lt;ref1&gt;"+0+100+"&lt;ref2&gt;"+0+5+"-"+"+"</definedName>
    <definedName name="_ZA220" localSheetId="0">'Exchange rate'!$E$132+"EAE132"+25121+"&lt;ref1&gt;"+0+100+"&lt;ref2&gt;"+0+5+"-"+"+"</definedName>
    <definedName name="_ZA221" localSheetId="0">'Exchange rate'!$E$133+"EAE133"+25121+"&lt;ref1&gt;"+0+100+"&lt;ref2&gt;"+0+5+"-"+"+"</definedName>
    <definedName name="_ZA222" localSheetId="0">'Exchange rate'!$E$134+"EAE134"+25121+"&lt;ref1&gt;"+0+100+"&lt;ref2&gt;"+0+5+"-"+"+"</definedName>
    <definedName name="_ZA223" localSheetId="0">'Exchange rate'!$E$135+"EAE135"+25121+"&lt;ref1&gt;"+0+100+"&lt;ref2&gt;"+0+5+"-"+"+"</definedName>
    <definedName name="_ZA224" localSheetId="0">'Exchange rate'!$E$136+"EAE136"+25121+"&lt;ref1&gt;"+0+100+"&lt;ref2&gt;"+0+5+"-"+"+"</definedName>
    <definedName name="_ZA225" localSheetId="0">'Exchange rate'!$E$137+"EAE137"+25121+"&lt;ref1&gt;"+0+100+"&lt;ref2&gt;"+0+5+"-"+"+"</definedName>
    <definedName name="_ZA226" localSheetId="0">'Exchange rate'!$E$138+"EAE138"+25121+"&lt;ref1&gt;"+0+100+"&lt;ref2&gt;"+0+5+"-"+"+"</definedName>
    <definedName name="_ZA227" localSheetId="0">'Exchange rate'!$E$139+"EAE139"+25121+"&lt;ref1&gt;"+0+100+"&lt;ref2&gt;"+0+5+"-"+"+"</definedName>
    <definedName name="_ZA228" localSheetId="0">'Exchange rate'!$E$140+"EAE140"+25121+"&lt;ref1&gt;"+0+100+"&lt;ref2&gt;"+0+5+"-"+"+"</definedName>
    <definedName name="_ZA229" localSheetId="0">'Exchange rate'!$E$141+"EAE141"+25121+"&lt;ref1&gt;"+0+100+"&lt;ref2&gt;"+0+5+"-"+"+"</definedName>
    <definedName name="_ZA230" localSheetId="0">'Exchange rate'!$E$142+"EAE142"+25121+"&lt;ref1&gt;"+0+100+"&lt;ref2&gt;"+0+5+"-"+"+"</definedName>
    <definedName name="_ZA231" localSheetId="0">'Exchange rate'!$E$143+"EAE143"+25121+"&lt;ref1&gt;"+0+100+"&lt;ref2&gt;"+0+5+"-"+"+"</definedName>
    <definedName name="_ZA232" localSheetId="0">'Exchange rate'!$E$144+"EAE144"+25121+"&lt;ref1&gt;"+0+100+"&lt;ref2&gt;"+0+5+"-"+"+"</definedName>
    <definedName name="_ZA233" localSheetId="0">'Exchange rate'!$E$145+"EAE145"+25121+"&lt;ref1&gt;"+0+100+"&lt;ref2&gt;"+0+5+"-"+"+"</definedName>
    <definedName name="_ZA234" localSheetId="0">'Exchange rate'!$E$146+"EAE146"+25121+"&lt;ref1&gt;"+0+100+"&lt;ref2&gt;"+0+5+"-"+"+"</definedName>
    <definedName name="_ZA235" localSheetId="0">'Exchange rate'!$E$147+"EAE147"+25121+"&lt;ref1&gt;"+0+100+"&lt;ref2&gt;"+0+5+"-"+"+"</definedName>
    <definedName name="_ZA236" localSheetId="0">'Exchange rate'!$E$148+"EAE148"+25121+"&lt;ref1&gt;"+0+100+"&lt;ref2&gt;"+0+5+"-"+"+"</definedName>
    <definedName name="_ZA237" localSheetId="0">'Exchange rate'!$E$149+"EAE149"+25121+"&lt;ref1&gt;"+0+100+"&lt;ref2&gt;"+0+5+"-"+"+"</definedName>
    <definedName name="_ZA238" localSheetId="0">'Exchange rate'!$E$150+"EAE150"+25121+"&lt;ref1&gt;"+0+100+"&lt;ref2&gt;"+0+5+"-"+"+"</definedName>
    <definedName name="_ZA239" localSheetId="0">'Exchange rate'!$E$151+"EAE151"+25121+"&lt;ref1&gt;"+0+100+"&lt;ref2&gt;"+0+5+"-"+"+"</definedName>
    <definedName name="_ZA240" localSheetId="0">'Exchange rate'!$E$152+"EAE152"+25121+"&lt;ref1&gt;"+0+100+"&lt;ref2&gt;"+0+5+"-"+"+"</definedName>
    <definedName name="_ZA241" localSheetId="0">'Exchange rate'!$E$153+"EAE153"+25121+"&lt;ref1&gt;"+0+100+"&lt;ref2&gt;"+0+5+"-"+"+"</definedName>
    <definedName name="_ZA242" localSheetId="0">'Exchange rate'!$E$154+"EAE154"+25121+"&lt;ref1&gt;"+0+100+"&lt;ref2&gt;"+0+5+"-"+"+"</definedName>
    <definedName name="_ZA243" localSheetId="0">'Exchange rate'!$E$155+"EAE155"+25121+"&lt;ref1&gt;"+0+100+"&lt;ref2&gt;"+0+5+"-"+"+"</definedName>
    <definedName name="_ZA244" localSheetId="0">'Exchange rate'!$E$156+"EAE156"+25121+"&lt;ref1&gt;"+0+100+"&lt;ref2&gt;"+0+5+"-"+"+"</definedName>
    <definedName name="_ZA245" localSheetId="0">'Exchange rate'!$E$157+"EAE157"+25121+"&lt;ref1&gt;"+0+100+"&lt;ref2&gt;"+0+5+"-"+"+"</definedName>
    <definedName name="_ZA246" localSheetId="0">'Exchange rate'!$E$158+"EAE158"+25121+"&lt;ref1&gt;"+0+100+"&lt;ref2&gt;"+0+5+"-"+"+"</definedName>
    <definedName name="_ZA247" localSheetId="0">'Exchange rate'!$E$159+"EAE159"+25121+"&lt;ref1&gt;"+0+100+"&lt;ref2&gt;"+0+5+"-"+"+"</definedName>
    <definedName name="_ZA248" localSheetId="0">'Exchange rate'!$E$160+"EAE160"+25121+"&lt;ref1&gt;"+0+100+"&lt;ref2&gt;"+0+5+"-"+"+"</definedName>
    <definedName name="_ZA249" localSheetId="0">'Exchange rate'!$E$161+"EAE161"+25121+"&lt;ref1&gt;"+0+100+"&lt;ref2&gt;"+0+5+"-"+"+"</definedName>
    <definedName name="_ZA250" localSheetId="0">'Exchange rate'!$E$162+"EAE162"+25121+"&lt;ref1&gt;"+0+100+"&lt;ref2&gt;"+0+5+"-"+"+"</definedName>
    <definedName name="_ZA251" localSheetId="0">'Exchange rate'!$E$163+"EAE163"+25121+"&lt;ref1&gt;"+0+100+"&lt;ref2&gt;"+0+5+"-"+"+"</definedName>
    <definedName name="_ZA252" localSheetId="0">'Exchange rate'!$E$164+"EAE164"+25121+"&lt;ref1&gt;"+0+100+"&lt;ref2&gt;"+0+5+"-"+"+"</definedName>
    <definedName name="_ZA253" localSheetId="0">'Exchange rate'!$E$165+"EAE165"+25121+"&lt;ref1&gt;"+0+100+"&lt;ref2&gt;"+0+5+"-"+"+"</definedName>
    <definedName name="_ZA254" localSheetId="0">'Exchange rate'!$E$166+"EAE166"+25121+"&lt;ref1&gt;"+0+100+"&lt;ref2&gt;"+0+5+"-"+"+"</definedName>
    <definedName name="_ZA255" localSheetId="0">'Exchange rate'!$E$167+"EAE167"+25121+"&lt;ref1&gt;"+0+100+"&lt;ref2&gt;"+0+5+"-"+"+"</definedName>
    <definedName name="_ZA256" localSheetId="0">'Exchange rate'!$E$168+"EAE168"+25121+"&lt;ref1&gt;"+0+100+"&lt;ref2&gt;"+0+5+"-"+"+"</definedName>
    <definedName name="_ZA257" localSheetId="0">'Exchange rate'!$E$169+"EAE169"+25121+"&lt;ref1&gt;"+0+100+"&lt;ref2&gt;"+0+5+"-"+"+"</definedName>
    <definedName name="_ZA258" localSheetId="0">'Exchange rate'!$E$170+"EAE170"+25121+"&lt;ref1&gt;"+0+100+"&lt;ref2&gt;"+0+5+"-"+"+"</definedName>
    <definedName name="_ZA259" localSheetId="0">'Exchange rate'!$E$171+"EAE171"+25121+"&lt;ref1&gt;"+0+100+"&lt;ref2&gt;"+0+5+"-"+"+"</definedName>
    <definedName name="_ZA260" localSheetId="0">'Exchange rate'!$E$172+"EAE172"+25121+"&lt;ref1&gt;"+0+100+"&lt;ref2&gt;"+0+5+"-"+"+"</definedName>
    <definedName name="_ZA261" localSheetId="0">'Exchange rate'!$E$173+"EAE173"+25121+"&lt;ref1&gt;"+0+100+"&lt;ref2&gt;"+0+5+"-"+"+"</definedName>
    <definedName name="_ZA262" localSheetId="0">'Exchange rate'!$E$174+"EAE174"+25121+"&lt;ref1&gt;"+0+100+"&lt;ref2&gt;"+0+5+"-"+"+"</definedName>
    <definedName name="_ZA263" localSheetId="0">'Exchange rate'!$E$175+"EAE175"+25121+"&lt;ref1&gt;"+0+100+"&lt;ref2&gt;"+0+5+"-"+"+"</definedName>
    <definedName name="_ZA264" localSheetId="0">'Exchange rate'!$E$176+"EAE176"+25121+"&lt;ref1&gt;"+0+100+"&lt;ref2&gt;"+0+5+"-"+"+"</definedName>
    <definedName name="_ZA265" localSheetId="0">'Exchange rate'!$E$177+"EAE177"+25121+"&lt;ref1&gt;"+0+100+"&lt;ref2&gt;"+0+5+"-"+"+"</definedName>
    <definedName name="_ZA266" localSheetId="0">'Exchange rate'!$E$178+"EAE178"+25121+"&lt;ref1&gt;"+0+100+"&lt;ref2&gt;"+0+5+"-"+"+"</definedName>
    <definedName name="_ZA267" localSheetId="0">'Exchange rate'!$E$179+"EAE179"+25121+"&lt;ref1&gt;"+0+100+"&lt;ref2&gt;"+0+5+"-"+"+"</definedName>
    <definedName name="_ZA268" localSheetId="0">'Exchange rate'!$E$180+"EAE180"+25121+"&lt;ref1&gt;"+0+100+"&lt;ref2&gt;"+0+5+"-"+"+"</definedName>
    <definedName name="_ZA269" localSheetId="0">'Exchange rate'!$E$181+"EAE181"+25121+"&lt;ref1&gt;"+0+100+"&lt;ref2&gt;"+0+5+"-"+"+"</definedName>
    <definedName name="_ZA270" localSheetId="0">'Exchange rate'!$E$182+"EAE182"+25121+"&lt;ref1&gt;"+0+100+"&lt;ref2&gt;"+0+5+"-"+"+"</definedName>
    <definedName name="_ZA271" localSheetId="0">'Exchange rate'!$E$183+"EAE183"+25121+"&lt;ref1&gt;"+0+100+"&lt;ref2&gt;"+0+5+"-"+"+"</definedName>
    <definedName name="_ZA272" localSheetId="0">'Exchange rate'!$E$184+"EAE184"+25121+"&lt;ref1&gt;"+0+100+"&lt;ref2&gt;"+0+5+"-"+"+"</definedName>
    <definedName name="_ZA273" localSheetId="0">'Exchange rate'!$E$185+"EAE185"+25121+"&lt;ref1&gt;"+0+100+"&lt;ref2&gt;"+0+5+"-"+"+"</definedName>
    <definedName name="_ZA274" localSheetId="0">'Exchange rate'!$E$186+"EAE186"+25121+"&lt;ref1&gt;"+0+100+"&lt;ref2&gt;"+0+5+"-"+"+"</definedName>
    <definedName name="_ZA275" localSheetId="0">'Exchange rate'!$E$187+"EAE187"+25121+"&lt;ref1&gt;"+0+100+"&lt;ref2&gt;"+0+5+"-"+"+"</definedName>
    <definedName name="_ZA276" localSheetId="0">'Exchange rate'!$E$188+"EAE188"+25121+"&lt;ref1&gt;"+0+100+"&lt;ref2&gt;"+0+5+"-"+"+"</definedName>
    <definedName name="_ZA277" localSheetId="0">'Exchange rate'!$E$189+"EAE189"+25121+"&lt;ref1&gt;"+0+100+"&lt;ref2&gt;"+0+5+"-"+"+"</definedName>
    <definedName name="_ZA278" localSheetId="0">'Exchange rate'!$E$190+"EAE190"+25121+"&lt;ref1&gt;"+0+100+"&lt;ref2&gt;"+0+5+"-"+"+"</definedName>
    <definedName name="_ZA279" localSheetId="0">'Exchange rate'!$E$191+"EAE191"+25121+"&lt;ref1&gt;"+0+100+"&lt;ref2&gt;"+0+5+"-"+"+"</definedName>
    <definedName name="_ZA280" localSheetId="0">'Exchange rate'!$E$192+"EAE192"+25121+"&lt;ref1&gt;"+0+100+"&lt;ref2&gt;"+0+5+"-"+"+"</definedName>
    <definedName name="_ZA281" localSheetId="0">'Exchange rate'!$E$193+"EAE193"+25121+"&lt;ref1&gt;"+0+100+"&lt;ref2&gt;"+0+5+"-"+"+"</definedName>
    <definedName name="_ZA282" localSheetId="0">'Exchange rate'!$E$194+"EAE194"+25121+"&lt;ref1&gt;"+0+100+"&lt;ref2&gt;"+0+5+"-"+"+"</definedName>
    <definedName name="_ZA283" localSheetId="0">'Exchange rate'!$E$195+"EAE195"+25121+"&lt;ref1&gt;"+0+100+"&lt;ref2&gt;"+0+5+"-"+"+"</definedName>
    <definedName name="_ZA284" localSheetId="0">'Exchange rate'!$E$196+"EAE196"+25121+"&lt;ref1&gt;"+0+100+"&lt;ref2&gt;"+0+5+"-"+"+"</definedName>
    <definedName name="_ZA285" localSheetId="0">'Exchange rate'!$E$197+"EAE197"+25121+"&lt;ref1&gt;"+0+100+"&lt;ref2&gt;"+0+5+"-"+"+"</definedName>
    <definedName name="_ZA286" localSheetId="0">'Exchange rate'!$E$198+"EAE198"+25121+"&lt;ref1&gt;"+0+100+"&lt;ref2&gt;"+0+5+"-"+"+"</definedName>
    <definedName name="_ZA287" localSheetId="0">'Exchange rate'!$E$199+"EAE199"+25121+"&lt;ref1&gt;"+0+100+"&lt;ref2&gt;"+0+5+"-"+"+"</definedName>
    <definedName name="_ZA288" localSheetId="0">'Exchange rate'!$E$200+"EAE200"+25121+"&lt;ref1&gt;"+0+100+"&lt;ref2&gt;"+0+5+"-"+"+"</definedName>
    <definedName name="_ZA289" localSheetId="0">'Exchange rate'!$E$201+"EAE201"+25121+"&lt;ref1&gt;"+0+100+"&lt;ref2&gt;"+0+5+"-"+"+"</definedName>
    <definedName name="_ZA290" localSheetId="0">'Exchange rate'!$E$202+"EAE202"+25121+"&lt;ref1&gt;"+0+100+"&lt;ref2&gt;"+0+5+"-"+"+"</definedName>
    <definedName name="_ZA291" localSheetId="0">'Exchange rate'!$E$203+"EAE203"+25121+"&lt;ref1&gt;"+0+100+"&lt;ref2&gt;"+0+5+"-"+"+"</definedName>
    <definedName name="_ZA292" localSheetId="0">'Exchange rate'!$E$204+"EAE204"+25121+"&lt;ref1&gt;"+0+100+"&lt;ref2&gt;"+0+5+"-"+"+"</definedName>
    <definedName name="_ZA293" localSheetId="0">'Exchange rate'!$E$205+"EAE205"+25121+"&lt;ref1&gt;"+0+100+"&lt;ref2&gt;"+0+5+"-"+"+"</definedName>
    <definedName name="_ZA294" localSheetId="0">'Exchange rate'!$E$206+"EAE206"+25121+"&lt;ref1&gt;"+0+100+"&lt;ref2&gt;"+0+5+"-"+"+"</definedName>
    <definedName name="_ZA295" localSheetId="0">'Exchange rate'!$E$207+"EAE207"+25121+"&lt;ref1&gt;"+0+100+"&lt;ref2&gt;"+0+5+"-"+"+"</definedName>
    <definedName name="_ZA296" localSheetId="0">'Exchange rate'!$E$208+"EAE208"+25121+"&lt;ref1&gt;"+0+100+"&lt;ref2&gt;"+0+5+"-"+"+"</definedName>
    <definedName name="_ZA297" localSheetId="0">'Exchange rate'!$E$209+"EAE209"+25121+"&lt;ref1&gt;"+0+100+"&lt;ref2&gt;"+0+5+"-"+"+"</definedName>
    <definedName name="_ZA298" localSheetId="0">'Exchange rate'!$E$210+"EAE210"+25121+"&lt;ref1&gt;"+0+100+"&lt;ref2&gt;"+0+5+"-"+"+"</definedName>
    <definedName name="_ZA299" localSheetId="0">'Exchange rate'!$E$211+"EAE211"+25121+"&lt;ref1&gt;"+0+100+"&lt;ref2&gt;"+0+5+"-"+"+"</definedName>
    <definedName name="_ZA300" localSheetId="0">'Exchange rate'!$E$212+"EAE212"+25121+"&lt;ref1&gt;"+0+100+"&lt;ref2&gt;"+0+5+"-"+"+"</definedName>
    <definedName name="_ZA301" localSheetId="0">'Exchange rate'!$E$213+"EAE213"+25121+"&lt;ref1&gt;"+0+100+"&lt;ref2&gt;"+0+5+"-"+"+"</definedName>
    <definedName name="_ZA302" localSheetId="0">'Exchange rate'!$E$214+"EAE214"+25121+"&lt;ref1&gt;"+0+100+"&lt;ref2&gt;"+0+5+"-"+"+"</definedName>
    <definedName name="_ZA303" localSheetId="0">'Exchange rate'!$E$215+"EAE215"+25121+"&lt;ref1&gt;"+0+100+"&lt;ref2&gt;"+0+5+"-"+"+"</definedName>
    <definedName name="_ZA304" localSheetId="0">'Exchange rate'!$E$216+"EAE216"+25121+"&lt;ref1&gt;"+0+100+"&lt;ref2&gt;"+0+5+"-"+"+"</definedName>
    <definedName name="_ZA305" localSheetId="0">'Exchange rate'!$E$217+"EAE217"+25121+"&lt;ref1&gt;"+0+100+"&lt;ref2&gt;"+0+5+"-"+"+"</definedName>
    <definedName name="_ZA306" localSheetId="0">'Exchange rate'!$E$218+"EAE218"+25121+"&lt;ref1&gt;"+0+100+"&lt;ref2&gt;"+0+5+"-"+"+"</definedName>
    <definedName name="_ZA307" localSheetId="0">'Exchange rate'!$E$219+"EAE219"+25121+"&lt;ref1&gt;"+0+100+"&lt;ref2&gt;"+0+5+"-"+"+"</definedName>
    <definedName name="_ZA308" localSheetId="0">'Exchange rate'!$E$220+"EAE220"+25121+"&lt;ref1&gt;"+0+100+"&lt;ref2&gt;"+0+5+"-"+"+"</definedName>
    <definedName name="_ZA309" localSheetId="0">'Exchange rate'!$E$221+"EAE221"+25121+"&lt;ref1&gt;"+0+100+"&lt;ref2&gt;"+0+5+"-"+"+"</definedName>
    <definedName name="_ZA310" localSheetId="0">'Exchange rate'!$E$222+"EAE222"+25121+"&lt;ref1&gt;"+0+100+"&lt;ref2&gt;"+0+5+"-"+"+"</definedName>
    <definedName name="_ZA311" localSheetId="0">'Exchange rate'!$E$223+"EAE223"+25121+"&lt;ref1&gt;"+0+100+"&lt;ref2&gt;"+0+5+"-"+"+"</definedName>
    <definedName name="_ZA312" localSheetId="0">'Exchange rate'!$E$224+"EAE224"+25121+"&lt;ref1&gt;"+0+100+"&lt;ref2&gt;"+0+5+"-"+"+"</definedName>
    <definedName name="_ZA313" localSheetId="0">'Exchange rate'!$E$225+"EAE225"+25121+"&lt;ref1&gt;"+0+100+"&lt;ref2&gt;"+0+5+"-"+"+"</definedName>
    <definedName name="_ZA314" localSheetId="0">'Exchange rate'!$E$226+"EAE226"+25121+"&lt;ref1&gt;"+0+100+"&lt;ref2&gt;"+0+5+"-"+"+"</definedName>
    <definedName name="_ZA315" localSheetId="0">'Exchange rate'!$E$227+"EAE227"+25121+"&lt;ref1&gt;"+0+100+"&lt;ref2&gt;"+0+5+"-"+"+"</definedName>
    <definedName name="_ZA316" localSheetId="0">'Exchange rate'!$E$228+"EAE228"+25121+"&lt;ref1&gt;"+0+100+"&lt;ref2&gt;"+0+5+"-"+"+"</definedName>
    <definedName name="_ZA317" localSheetId="0">'Exchange rate'!$E$229+"EAE229"+25121+"&lt;ref1&gt;"+0+100+"&lt;ref2&gt;"+0+5+"-"+"+"</definedName>
    <definedName name="_ZA318" localSheetId="0">'Exchange rate'!$E$230+"EAE230"+25121+"&lt;ref1&gt;"+0+100+"&lt;ref2&gt;"+0+5+"-"+"+"</definedName>
    <definedName name="_ZA319" localSheetId="0">'Exchange rate'!$E$231+"EAE231"+25121+"&lt;ref1&gt;"+0+100+"&lt;ref2&gt;"+0+5+"-"+"+"</definedName>
    <definedName name="_ZA320" localSheetId="0">'Exchange rate'!$E$232+"EAE232"+25121+"&lt;ref1&gt;"+0+100+"&lt;ref2&gt;"+0+5+"-"+"+"</definedName>
    <definedName name="_ZA321" localSheetId="0">'Exchange rate'!$E$233+"EAE233"+25121+"&lt;ref1&gt;"+0+100+"&lt;ref2&gt;"+0+5+"-"+"+"</definedName>
    <definedName name="_ZA322" localSheetId="0">'Exchange rate'!$E$234+"EAE234"+25121+"&lt;ref1&gt;"+0+100+"&lt;ref2&gt;"+0+5+"-"+"+"</definedName>
    <definedName name="_ZA323" localSheetId="0">'Exchange rate'!$E$235+"EAE235"+25121+"&lt;ref1&gt;"+0+100+"&lt;ref2&gt;"+0+5+"-"+"+"</definedName>
    <definedName name="_ZA324" localSheetId="0">'Exchange rate'!$E$236+"EAE236"+25121+"&lt;ref1&gt;"+0+100+"&lt;ref2&gt;"+0+5+"-"+"+"</definedName>
    <definedName name="_ZA325" localSheetId="0">'Exchange rate'!$E$237+"EAE237"+25121+"&lt;ref1&gt;"+0+100+"&lt;ref2&gt;"+0+5+"-"+"+"</definedName>
    <definedName name="_ZA326" localSheetId="0">'Exchange rate'!$E$238+"EAE238"+25121+"&lt;ref1&gt;"+0+100+"&lt;ref2&gt;"+0+5+"-"+"+"</definedName>
    <definedName name="_ZA327" localSheetId="0">'Exchange rate'!$E$239+"EAE239"+25121+"&lt;ref1&gt;"+0+100+"&lt;ref2&gt;"+0+5+"-"+"+"</definedName>
    <definedName name="_ZA328" localSheetId="0">'Exchange rate'!$E$240+"EAE240"+25121+"&lt;ref1&gt;"+0+100+"&lt;ref2&gt;"+0+5+"-"+"+"</definedName>
    <definedName name="_ZA329" localSheetId="0">'Exchange rate'!$E$241+"EAE241"+25121+"&lt;ref1&gt;"+0+100+"&lt;ref2&gt;"+0+5+"-"+"+"</definedName>
    <definedName name="_ZA330" localSheetId="0">'Exchange rate'!$E$242+"EAE242"+25121+"&lt;ref1&gt;"+0+100+"&lt;ref2&gt;"+0+5+"-"+"+"</definedName>
    <definedName name="_ZA331" localSheetId="0">'Exchange rate'!$E$243+"EAE243"+25121+"&lt;ref1&gt;"+0+100+"&lt;ref2&gt;"+0+5+"-"+"+"</definedName>
    <definedName name="_ZA332" localSheetId="0">'Exchange rate'!$E$244+"EAE244"+25121+"&lt;ref1&gt;"+0+100+"&lt;ref2&gt;"+0+5+"-"+"+"</definedName>
    <definedName name="_ZA333" localSheetId="0">'Exchange rate'!$E$245+"EAE245"+25121+"&lt;ref1&gt;"+0+100+"&lt;ref2&gt;"+0+5+"-"+"+"</definedName>
    <definedName name="_ZA334" localSheetId="0">'Exchange rate'!$E$246+"EAE246"+25121+"&lt;ref1&gt;"+0+100+"&lt;ref2&gt;"+0+5+"-"+"+"</definedName>
    <definedName name="_ZA335" localSheetId="0">'Exchange rate'!$E$247+"EAE247"+25121+"&lt;ref1&gt;"+0+100+"&lt;ref2&gt;"+0+5+"-"+"+"</definedName>
    <definedName name="_ZA336" localSheetId="0">'Exchange rate'!$E$248+"EAE248"+25121+"&lt;ref1&gt;"+0+100+"&lt;ref2&gt;"+0+5+"-"+"+"</definedName>
    <definedName name="_ZA337" localSheetId="0">'Exchange rate'!$E$249+"EAE249"+25121+"&lt;ref1&gt;"+0+100+"&lt;ref2&gt;"+0+5+"-"+"+"</definedName>
    <definedName name="_ZA338" localSheetId="0">'Exchange rate'!$E$250+"EAE250"+25121+"&lt;ref1&gt;"+0+100+"&lt;ref2&gt;"+0+5+"-"+"+"</definedName>
    <definedName name="_ZA339" localSheetId="0">'Exchange rate'!$E$251+"EAE251"+25121+"&lt;ref1&gt;"+0+100+"&lt;ref2&gt;"+0+5+"-"+"+"</definedName>
    <definedName name="_ZA340" localSheetId="0">'Exchange rate'!$E$252+"EAE252"+25121+"&lt;ref1&gt;"+0+100+"&lt;ref2&gt;"+0+5+"-"+"+"</definedName>
    <definedName name="_ZA341" localSheetId="0">'Exchange rate'!$E$253+"EAE253"+25121+"&lt;ref1&gt;"+0+100+"&lt;ref2&gt;"+0+5+"-"+"+"</definedName>
    <definedName name="_ZA342" localSheetId="0">'Exchange rate'!$E$254+"EAE254"+25121+"&lt;ref1&gt;"+0+100+"&lt;ref2&gt;"+0+5+"-"+"+"</definedName>
    <definedName name="_ZA343" localSheetId="0">'Exchange rate'!$E$255+"EAE255"+25121+"&lt;ref1&gt;"+0+100+"&lt;ref2&gt;"+0+5+"-"+"+"</definedName>
    <definedName name="_ZA344" localSheetId="0">'Exchange rate'!$E$256+"EAE256"+25121+"&lt;ref1&gt;"+0+100+"&lt;ref2&gt;"+0+5+"-"+"+"</definedName>
    <definedName name="_ZA345" localSheetId="0">'Exchange rate'!$E$257+"EAE257"+25121+"&lt;ref1&gt;"+0+100+"&lt;ref2&gt;"+0+5+"-"+"+"</definedName>
    <definedName name="_ZA346" localSheetId="0">'Exchange rate'!$E$258+"EAE258"+25121+"&lt;ref1&gt;"+0+100+"&lt;ref2&gt;"+0+5+"-"+"+"</definedName>
    <definedName name="_ZA347" localSheetId="0">'Exchange rate'!$E$259+"EAE259"+25121+"&lt;ref1&gt;"+0+100+"&lt;ref2&gt;"+0+5+"-"+"+"</definedName>
    <definedName name="_ZA348" localSheetId="0">'Exchange rate'!$E$260+"EAE260"+25121+"&lt;ref1&gt;"+0+100+"&lt;ref2&gt;"+0+5+"-"+"+"</definedName>
    <definedName name="_ZA349" localSheetId="0">'Exchange rate'!$E$261+"EAE261"+25121+"&lt;ref1&gt;"+0+100+"&lt;ref2&gt;"+0+5+"-"+"+"</definedName>
    <definedName name="_ZA350" localSheetId="0">'Exchange rate'!$E$262+"EAE262"+25121+"&lt;ref1&gt;"+0+100+"&lt;ref2&gt;"+0+5+"-"+"+"</definedName>
    <definedName name="_ZA351" localSheetId="0">'Exchange rate'!$E$263+"EAE263"+25121+"&lt;ref1&gt;"+0+100+"&lt;ref2&gt;"+0+5+"-"+"+"</definedName>
    <definedName name="_ZA352" localSheetId="0">'Exchange rate'!$E$264+"EAE264"+25121+"&lt;ref1&gt;"+0+100+"&lt;ref2&gt;"+0+5+"-"+"+"</definedName>
    <definedName name="_ZA353" localSheetId="0">'Exchange rate'!$E$265+"EAE265"+25121+"&lt;ref1&gt;"+0+100+"&lt;ref2&gt;"+0+5+"-"+"+"</definedName>
    <definedName name="_ZA354" localSheetId="0">'Exchange rate'!$E$266+"EAE266"+25121+"&lt;ref1&gt;"+0+100+"&lt;ref2&gt;"+0+5+"-"+"+"</definedName>
    <definedName name="_ZA355" localSheetId="0">'Exchange rate'!$E$267+"EAE267"+25121+"&lt;ref1&gt;"+0+100+"&lt;ref2&gt;"+0+5+"-"+"+"</definedName>
    <definedName name="_ZA356" localSheetId="0">'Exchange rate'!$E$268+"EAE268"+25121+"&lt;ref1&gt;"+0+100+"&lt;ref2&gt;"+0+5+"-"+"+"</definedName>
    <definedName name="_ZA357" localSheetId="0">'Exchange rate'!$E$269+"EAE269"+25121+"&lt;ref1&gt;"+0+100+"&lt;ref2&gt;"+0+5+"-"+"+"</definedName>
    <definedName name="_ZA358" localSheetId="0">'Exchange rate'!$E$270+"EAE270"+25121+"&lt;ref1&gt;"+0+100+"&lt;ref2&gt;"+0+5+"-"+"+"</definedName>
    <definedName name="_ZA359" localSheetId="0">'Exchange rate'!$E$271+"EAE271"+25121+"&lt;ref1&gt;"+0+100+"&lt;ref2&gt;"+0+5+"-"+"+"</definedName>
    <definedName name="_ZA360" localSheetId="0">'Exchange rate'!$E$272+"EAE272"+25121+"&lt;ref1&gt;"+0+100+"&lt;ref2&gt;"+0+5+"-"+"+"</definedName>
    <definedName name="_ZA361" localSheetId="0">'Exchange rate'!$E$273+"EAE273"+25121+"&lt;ref1&gt;"+0+100+"&lt;ref2&gt;"+0+5+"-"+"+"</definedName>
    <definedName name="_ZA362" localSheetId="0">'Exchange rate'!$E$274+"EAE274"+25121+"&lt;ref1&gt;"+0+100+"&lt;ref2&gt;"+0+5+"-"+"+"</definedName>
    <definedName name="_ZA363" localSheetId="0">'Exchange rate'!$E$275+"EAE275"+25121+"&lt;ref1&gt;"+0+100+"&lt;ref2&gt;"+0+5+"-"+"+"</definedName>
    <definedName name="_ZA364" localSheetId="0">'Exchange rate'!$E$276+"EAE276"+25121+"&lt;ref1&gt;"+0+100+"&lt;ref2&gt;"+0+5+"-"+"+"</definedName>
    <definedName name="_ZA365" localSheetId="0">'Exchange rate'!$E$277+"EAE277"+25121+"&lt;ref1&gt;"+0+100+"&lt;ref2&gt;"+0+5+"-"+"+"</definedName>
    <definedName name="_ZA366" localSheetId="0">'Exchange rate'!$E$278+"EAE278"+25121+"&lt;ref1&gt;"+0+100+"&lt;ref2&gt;"+0+5+"-"+"+"</definedName>
    <definedName name="_ZA367" localSheetId="0">'Exchange rate'!$E$279+"EAE279"+25121+"&lt;ref1&gt;"+0+100+"&lt;ref2&gt;"+0+5+"-"+"+"</definedName>
    <definedName name="_ZA368" localSheetId="0">'Exchange rate'!$E$280+"EAE280"+25121+"&lt;ref1&gt;"+0+100+"&lt;ref2&gt;"+0+5+"-"+"+"</definedName>
    <definedName name="_ZA369" localSheetId="0">'Exchange rate'!$E$281+"EAE281"+25121+"&lt;ref1&gt;"+0+100+"&lt;ref2&gt;"+0+5+"-"+"+"</definedName>
    <definedName name="_ZA370" localSheetId="0">'Exchange rate'!$E$282+"EAE282"+25121+"&lt;ref1&gt;"+0+100+"&lt;ref2&gt;"+0+5+"-"+"+"</definedName>
    <definedName name="_ZA371" localSheetId="0">'Exchange rate'!$E$283+"EAE283"+25121+"&lt;ref1&gt;"+0+100+"&lt;ref2&gt;"+0+5+"-"+"+"</definedName>
    <definedName name="_ZA372" localSheetId="0">'Exchange rate'!$E$284+"EAE284"+25121+"&lt;ref1&gt;"+0+100+"&lt;ref2&gt;"+0+5+"-"+"+"</definedName>
    <definedName name="_ZA373" localSheetId="0">'Exchange rate'!$E$285+"EAE285"+25121+"&lt;ref1&gt;"+0+100+"&lt;ref2&gt;"+0+5+"-"+"+"</definedName>
    <definedName name="_ZA374" localSheetId="0">'Exchange rate'!$E$286+"EAE286"+25121+"&lt;ref1&gt;"+0+100+"&lt;ref2&gt;"+0+5+"-"+"+"</definedName>
    <definedName name="_ZA375" localSheetId="0">'Exchange rate'!$E$287+"EAE287"+25121+"&lt;ref1&gt;"+0+100+"&lt;ref2&gt;"+0+5+"-"+"+"</definedName>
    <definedName name="_ZA376" localSheetId="0">'Exchange rate'!$E$288+"EAE288"+25121+"&lt;ref1&gt;"+0+100+"&lt;ref2&gt;"+0+5+"-"+"+"</definedName>
    <definedName name="_ZA377" localSheetId="0">'Exchange rate'!$E$289+"EAE289"+25121+"&lt;ref1&gt;"+0+100+"&lt;ref2&gt;"+0+5+"-"+"+"</definedName>
    <definedName name="_ZA378" localSheetId="0">'Exchange rate'!$E$290+"EAE290"+25121+"&lt;ref1&gt;"+0+100+"&lt;ref2&gt;"+0+5+"-"+"+"</definedName>
    <definedName name="_ZA379" localSheetId="0">'Exchange rate'!$E$291+"EAE291"+25121+"&lt;ref1&gt;"+0+100+"&lt;ref2&gt;"+0+5+"-"+"+"</definedName>
    <definedName name="_ZA380" localSheetId="0">'Exchange rate'!$E$292+"EAE292"+25121+"&lt;ref1&gt;"+0+100+"&lt;ref2&gt;"+0+5+"-"+"+"</definedName>
    <definedName name="_ZA381" localSheetId="0">'Exchange rate'!$E$293+"EAE293"+25121+"&lt;ref1&gt;"+0+100+"&lt;ref2&gt;"+0+5+"-"+"+"</definedName>
    <definedName name="_ZA382" localSheetId="0">'Exchange rate'!$E$294+"EAE294"+25121+"&lt;ref1&gt;"+0+100+"&lt;ref2&gt;"+0+5+"-"+"+"</definedName>
    <definedName name="_ZA383" localSheetId="0">'Exchange rate'!$E$295+"EAE295"+25121+"&lt;ref1&gt;"+0+100+"&lt;ref2&gt;"+0+5+"-"+"+"</definedName>
    <definedName name="_ZA384" localSheetId="0">'Exchange rate'!$E$296+"EAE296"+25121+"&lt;ref1&gt;"+0+100+"&lt;ref2&gt;"+0+5+"-"+"+"</definedName>
    <definedName name="_ZA385" localSheetId="0">'Exchange rate'!$E$297+"EAE297"+25121+"&lt;ref1&gt;"+0+100+"&lt;ref2&gt;"+0+5+"-"+"+"</definedName>
    <definedName name="_ZA386" localSheetId="0">'Exchange rate'!$E$298+"EAE298"+25121+"&lt;ref1&gt;"+0+100+"&lt;ref2&gt;"+0+5+"-"+"+"</definedName>
    <definedName name="_ZA387" localSheetId="0">'Exchange rate'!$E$299+"EAE299"+25121+"&lt;ref1&gt;"+0+100+"&lt;ref2&gt;"+0+5+"-"+"+"</definedName>
    <definedName name="_ZA388" localSheetId="0">'Exchange rate'!$E$300+"EAE300"+25121+"&lt;ref1&gt;"+0+100+"&lt;ref2&gt;"+0+5+"-"+"+"</definedName>
    <definedName name="_ZA389" localSheetId="0">'Exchange rate'!$E$301+"EAE301"+25121+"&lt;ref1&gt;"+0+100+"&lt;ref2&gt;"+0+5+"-"+"+"</definedName>
    <definedName name="_ZA390" localSheetId="0">'Exchange rate'!$E$302+"EAE302"+25121+"&lt;ref1&gt;"+0+100+"&lt;ref2&gt;"+0+5+"-"+"+"</definedName>
    <definedName name="_ZA391" localSheetId="0">'Exchange rate'!$E$303+"EAE303"+25121+"&lt;ref1&gt;"+0+100+"&lt;ref2&gt;"+0+5+"-"+"+"</definedName>
    <definedName name="_ZA392" localSheetId="0">'Exchange rate'!$E$304+"EAE304"+25121+"&lt;ref1&gt;"+0+100+"&lt;ref2&gt;"+0+5+"-"+"+"</definedName>
    <definedName name="_ZA393" localSheetId="0">'Exchange rate'!$E$305+"EAE305"+25121+"&lt;ref1&gt;"+0+100+"&lt;ref2&gt;"+0+5+"-"+"+"</definedName>
    <definedName name="_ZA394" localSheetId="0">'Exchange rate'!$E$306+"EAE306"+25121+"&lt;ref1&gt;"+0+100+"&lt;ref2&gt;"+0+5+"-"+"+"</definedName>
    <definedName name="_ZA395" localSheetId="0">'Exchange rate'!$E$307+"EAE307"+25121+"&lt;ref1&gt;"+0+100+"&lt;ref2&gt;"+0+5+"-"+"+"</definedName>
    <definedName name="_ZA396" localSheetId="0">'Exchange rate'!$E$308+"EAE308"+25121+"&lt;ref1&gt;"+0+100+"&lt;ref2&gt;"+0+5+"-"+"+"</definedName>
    <definedName name="_ZA397" localSheetId="0">'Exchange rate'!$E$309+"EAE309"+25121+"&lt;ref1&gt;"+0+100+"&lt;ref2&gt;"+0+5+"-"+"+"</definedName>
    <definedName name="_ZA398" localSheetId="0">'Exchange rate'!$E$310+"EAExchange Rate t = 300"+8737+"&lt;ref1&gt;"+0+100+"&lt;ref2&gt;"+0+5+"-"+"+"</definedName>
    <definedName name="_ZA399" localSheetId="0">'Exchange rate'!$I$17+"lParty getting in"+545+480+0.7+1+1+3+1+3+3+3+0+3+0+8</definedName>
    <definedName name="_ZA400" localSheetId="0">'Exchange rate'!$J$19+"lJ19"+16929+858+1+21+180+200+1+200+21+21+0+21+0+8</definedName>
    <definedName name="_ZA401" localSheetId="0">'Exchange rate'!$H$25+"lChange occurs?"+545+480+0.5+1+0+1+1+1+2+3+0+2+0+8</definedName>
    <definedName name="_ZF101" localSheetId="0">'Exchange rate'!$E$312+"Exchange rate at period 300. cell E311"+""+545+0+216+0+0+0+0+4+3+"-"+"+"+2.6+50+2+4+95+1.12346810279377+5+2+"-"+"+"+-1+-1+0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3000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  <definedName name="ZA0" localSheetId="0">"Crystal Ball Data : Ver. 5.5"</definedName>
    <definedName name="ZA0A" localSheetId="0">302+401</definedName>
    <definedName name="ZA0C" localSheetId="0">0+0</definedName>
    <definedName name="ZA0D" localSheetId="0">0+0</definedName>
    <definedName name="ZA0F" localSheetId="0">1+101</definedName>
    <definedName name="ZA0T" localSheetId="0">22202615+0</definedName>
    <definedName name="ZA100R1" localSheetId="0">'Exchange rate'!$E$11+1</definedName>
    <definedName name="ZA100R2" localSheetId="0">'Exchange rate'!$D$12+1</definedName>
    <definedName name="ZA101R1" localSheetId="0">'Exchange rate'!$E$12+1</definedName>
    <definedName name="ZA101R2" localSheetId="0">'Exchange rate'!$D$13+1</definedName>
    <definedName name="ZA102R1" localSheetId="0">'Exchange rate'!$E$13+1</definedName>
    <definedName name="ZA102R2" localSheetId="0">'Exchange rate'!$D$14+1</definedName>
    <definedName name="ZA103R1" localSheetId="0">'Exchange rate'!$E$14+1</definedName>
    <definedName name="ZA103R2" localSheetId="0">'Exchange rate'!$D$15+1</definedName>
    <definedName name="ZA104R1" localSheetId="0">'Exchange rate'!$E$15+1</definedName>
    <definedName name="ZA104R2" localSheetId="0">'Exchange rate'!$D$16+1</definedName>
    <definedName name="ZA105R1" localSheetId="0">'Exchange rate'!$E$16+1</definedName>
    <definedName name="ZA105R2" localSheetId="0">'Exchange rate'!$D$17+1</definedName>
    <definedName name="ZA106R1" localSheetId="0">'Exchange rate'!$E$17+1</definedName>
    <definedName name="ZA106R2" localSheetId="0">'Exchange rate'!$D$18+1</definedName>
    <definedName name="ZA107R1" localSheetId="0">'Exchange rate'!$E$18+1</definedName>
    <definedName name="ZA107R2" localSheetId="0">'Exchange rate'!$D$19+1</definedName>
    <definedName name="ZA108R1" localSheetId="0">'Exchange rate'!$E$19+1</definedName>
    <definedName name="ZA108R2" localSheetId="0">'Exchange rate'!$D$20+1</definedName>
    <definedName name="ZA109R1" localSheetId="0">'Exchange rate'!$E$20+1</definedName>
    <definedName name="ZA109R2" localSheetId="0">'Exchange rate'!$D$21+1</definedName>
    <definedName name="ZA110R1" localSheetId="0">'Exchange rate'!$E$21+1</definedName>
    <definedName name="ZA110R2" localSheetId="0">'Exchange rate'!$D$22+1</definedName>
    <definedName name="ZA111R1" localSheetId="0">'Exchange rate'!$E$22+1</definedName>
    <definedName name="ZA111R2" localSheetId="0">'Exchange rate'!$D$23+1</definedName>
    <definedName name="ZA112R1" localSheetId="0">'Exchange rate'!$E$23+1</definedName>
    <definedName name="ZA112R2" localSheetId="0">'Exchange rate'!$D$24+1</definedName>
    <definedName name="ZA113R1" localSheetId="0">'Exchange rate'!$E$24+1</definedName>
    <definedName name="ZA113R2" localSheetId="0">'Exchange rate'!$D$25+1</definedName>
    <definedName name="ZA114R1" localSheetId="0">'Exchange rate'!$E$25+1</definedName>
    <definedName name="ZA114R2" localSheetId="0">'Exchange rate'!$D$26+1</definedName>
    <definedName name="ZA115R1" localSheetId="0">'Exchange rate'!$E$26+1</definedName>
    <definedName name="ZA115R2" localSheetId="0">'Exchange rate'!$D$27+1</definedName>
    <definedName name="ZA116R1" localSheetId="0">'Exchange rate'!$E$27+1</definedName>
    <definedName name="ZA116R2" localSheetId="0">'Exchange rate'!$D$28+1</definedName>
    <definedName name="ZA117R1" localSheetId="0">'Exchange rate'!$E$28+1</definedName>
    <definedName name="ZA117R2" localSheetId="0">'Exchange rate'!$D$29+1</definedName>
    <definedName name="ZA118R1" localSheetId="0">'Exchange rate'!$E$29+1</definedName>
    <definedName name="ZA118R2" localSheetId="0">'Exchange rate'!$D$30+1</definedName>
    <definedName name="ZA119R1" localSheetId="0">'Exchange rate'!$E$30+1</definedName>
    <definedName name="ZA119R2" localSheetId="0">'Exchange rate'!$D$31+1</definedName>
    <definedName name="ZA120R1" localSheetId="0">'Exchange rate'!$E$31+1</definedName>
    <definedName name="ZA120R2" localSheetId="0">'Exchange rate'!$D$32+1</definedName>
    <definedName name="ZA121R1" localSheetId="0">'Exchange rate'!$E$32+1</definedName>
    <definedName name="ZA121R2" localSheetId="0">'Exchange rate'!$D$33+1</definedName>
    <definedName name="ZA122R1" localSheetId="0">'Exchange rate'!$E$33+1</definedName>
    <definedName name="ZA122R2" localSheetId="0">'Exchange rate'!$D$34+1</definedName>
    <definedName name="ZA123R1" localSheetId="0">'Exchange rate'!$E$34+1</definedName>
    <definedName name="ZA123R2" localSheetId="0">'Exchange rate'!$D$35+1</definedName>
    <definedName name="ZA124R1" localSheetId="0">'Exchange rate'!$E$35+1</definedName>
    <definedName name="ZA124R2" localSheetId="0">'Exchange rate'!$D$36+1</definedName>
    <definedName name="ZA125R1" localSheetId="0">'Exchange rate'!$E$36+1</definedName>
    <definedName name="ZA125R2" localSheetId="0">'Exchange rate'!$D$37+1</definedName>
    <definedName name="ZA126R1" localSheetId="0">'Exchange rate'!$E$37+1</definedName>
    <definedName name="ZA126R2" localSheetId="0">'Exchange rate'!$D$38+1</definedName>
    <definedName name="ZA127R1" localSheetId="0">'Exchange rate'!$E$38+1</definedName>
    <definedName name="ZA127R2" localSheetId="0">'Exchange rate'!$D$39+1</definedName>
    <definedName name="ZA128R1" localSheetId="0">'Exchange rate'!$E$39+1</definedName>
    <definedName name="ZA128R2" localSheetId="0">'Exchange rate'!$D$40+1</definedName>
    <definedName name="ZA129R1" localSheetId="0">'Exchange rate'!$E$40+1</definedName>
    <definedName name="ZA129R2" localSheetId="0">'Exchange rate'!$D$41+1</definedName>
    <definedName name="ZA130R1" localSheetId="0">'Exchange rate'!$E$41+1</definedName>
    <definedName name="ZA130R2" localSheetId="0">'Exchange rate'!$D$42+1</definedName>
    <definedName name="ZA131R1" localSheetId="0">'Exchange rate'!$E$42+1</definedName>
    <definedName name="ZA131R2" localSheetId="0">'Exchange rate'!$D$43+1</definedName>
    <definedName name="ZA132R1" localSheetId="0">'Exchange rate'!$E$43+1</definedName>
    <definedName name="ZA132R2" localSheetId="0">'Exchange rate'!$D$44+1</definedName>
    <definedName name="ZA133R1" localSheetId="0">'Exchange rate'!$E$44+1</definedName>
    <definedName name="ZA133R2" localSheetId="0">'Exchange rate'!$D$45+1</definedName>
    <definedName name="ZA134R1" localSheetId="0">'Exchange rate'!$E$45+1</definedName>
    <definedName name="ZA134R2" localSheetId="0">'Exchange rate'!$D$46+1</definedName>
    <definedName name="ZA135R1" localSheetId="0">'Exchange rate'!$E$46+1</definedName>
    <definedName name="ZA135R2" localSheetId="0">'Exchange rate'!$D$47+1</definedName>
    <definedName name="ZA136R1" localSheetId="0">'Exchange rate'!$E$47+1</definedName>
    <definedName name="ZA136R2" localSheetId="0">'Exchange rate'!$D$48+1</definedName>
    <definedName name="ZA137R1" localSheetId="0">'Exchange rate'!$E$48+1</definedName>
    <definedName name="ZA137R2" localSheetId="0">'Exchange rate'!$D$49+1</definedName>
    <definedName name="ZA138R1" localSheetId="0">'Exchange rate'!$E$49+1</definedName>
    <definedName name="ZA138R2" localSheetId="0">'Exchange rate'!$D$50+1</definedName>
    <definedName name="ZA139R1" localSheetId="0">'Exchange rate'!$E$50+1</definedName>
    <definedName name="ZA139R2" localSheetId="0">'Exchange rate'!$D$51+1</definedName>
    <definedName name="ZA140R1" localSheetId="0">'Exchange rate'!$E$51+1</definedName>
    <definedName name="ZA140R2" localSheetId="0">'Exchange rate'!$D$52+1</definedName>
    <definedName name="ZA141R1" localSheetId="0">'Exchange rate'!$E$52+1</definedName>
    <definedName name="ZA141R2" localSheetId="0">'Exchange rate'!$D$53+1</definedName>
    <definedName name="ZA142R1" localSheetId="0">'Exchange rate'!$E$53+1</definedName>
    <definedName name="ZA142R2" localSheetId="0">'Exchange rate'!$D$54+1</definedName>
    <definedName name="ZA143R1" localSheetId="0">'Exchange rate'!$E$54+1</definedName>
    <definedName name="ZA143R2" localSheetId="0">'Exchange rate'!$D$55+1</definedName>
    <definedName name="ZA144R1" localSheetId="0">'Exchange rate'!$E$55+1</definedName>
    <definedName name="ZA144R2" localSheetId="0">'Exchange rate'!$D$56+1</definedName>
    <definedName name="ZA145R1" localSheetId="0">'Exchange rate'!$E$56+1</definedName>
    <definedName name="ZA145R2" localSheetId="0">'Exchange rate'!$D$57+1</definedName>
    <definedName name="ZA146R1" localSheetId="0">'Exchange rate'!$E$57+1</definedName>
    <definedName name="ZA146R2" localSheetId="0">'Exchange rate'!$D$58+1</definedName>
    <definedName name="ZA147R1" localSheetId="0">'Exchange rate'!$E$58+1</definedName>
    <definedName name="ZA147R2" localSheetId="0">'Exchange rate'!$D$59+1</definedName>
    <definedName name="ZA148R1" localSheetId="0">'Exchange rate'!$E$59+1</definedName>
    <definedName name="ZA148R2" localSheetId="0">'Exchange rate'!$D$60+1</definedName>
    <definedName name="ZA149R1" localSheetId="0">'Exchange rate'!$E$60+1</definedName>
    <definedName name="ZA149R2" localSheetId="0">'Exchange rate'!$D$61+1</definedName>
    <definedName name="ZA150R1" localSheetId="0">'Exchange rate'!$E$61+1</definedName>
    <definedName name="ZA150R2" localSheetId="0">'Exchange rate'!$D$62+1</definedName>
    <definedName name="ZA151R1" localSheetId="0">'Exchange rate'!$E$62+1</definedName>
    <definedName name="ZA151R2" localSheetId="0">'Exchange rate'!$D$63+1</definedName>
    <definedName name="ZA152R1" localSheetId="0">'Exchange rate'!$E$63+1</definedName>
    <definedName name="ZA152R2" localSheetId="0">'Exchange rate'!$D$64+1</definedName>
    <definedName name="ZA153R1" localSheetId="0">'Exchange rate'!$E$64+1</definedName>
    <definedName name="ZA153R2" localSheetId="0">'Exchange rate'!$D$65+1</definedName>
    <definedName name="ZA154R1" localSheetId="0">'Exchange rate'!$E$65+1</definedName>
    <definedName name="ZA154R2" localSheetId="0">'Exchange rate'!$D$66+1</definedName>
    <definedName name="ZA155R1" localSheetId="0">'Exchange rate'!$E$66+1</definedName>
    <definedName name="ZA155R2" localSheetId="0">'Exchange rate'!$D$67+1</definedName>
    <definedName name="ZA156R1" localSheetId="0">'Exchange rate'!$E$67+1</definedName>
    <definedName name="ZA156R2" localSheetId="0">'Exchange rate'!$D$68+1</definedName>
    <definedName name="ZA157R1" localSheetId="0">'Exchange rate'!$E$68+1</definedName>
    <definedName name="ZA157R2" localSheetId="0">'Exchange rate'!$D$69+1</definedName>
    <definedName name="ZA158R1" localSheetId="0">'Exchange rate'!$E$69+1</definedName>
    <definedName name="ZA158R2" localSheetId="0">'Exchange rate'!$D$70+1</definedName>
    <definedName name="ZA159R1" localSheetId="0">'Exchange rate'!$E$70+1</definedName>
    <definedName name="ZA159R2" localSheetId="0">'Exchange rate'!$D$71+1</definedName>
    <definedName name="ZA160R1" localSheetId="0">'Exchange rate'!$E$71+1</definedName>
    <definedName name="ZA160R2" localSheetId="0">'Exchange rate'!$D$72+1</definedName>
    <definedName name="ZA161R1" localSheetId="0">'Exchange rate'!$E$72+1</definedName>
    <definedName name="ZA161R2" localSheetId="0">'Exchange rate'!$D$73+1</definedName>
    <definedName name="ZA162R1" localSheetId="0">'Exchange rate'!$E$73+1</definedName>
    <definedName name="ZA162R2" localSheetId="0">'Exchange rate'!$D$74+1</definedName>
    <definedName name="ZA163R1" localSheetId="0">'Exchange rate'!$E$74+1</definedName>
    <definedName name="ZA163R2" localSheetId="0">'Exchange rate'!$D$75+1</definedName>
    <definedName name="ZA164R1" localSheetId="0">'Exchange rate'!$E$75+1</definedName>
    <definedName name="ZA164R2" localSheetId="0">'Exchange rate'!$D$76+1</definedName>
    <definedName name="ZA165R1" localSheetId="0">'Exchange rate'!$E$76+1</definedName>
    <definedName name="ZA165R2" localSheetId="0">'Exchange rate'!$D$77+1</definedName>
    <definedName name="ZA166R1" localSheetId="0">'Exchange rate'!$E$77+1</definedName>
    <definedName name="ZA166R2" localSheetId="0">'Exchange rate'!$D$78+1</definedName>
    <definedName name="ZA167R1" localSheetId="0">'Exchange rate'!$E$78+1</definedName>
    <definedName name="ZA167R2" localSheetId="0">'Exchange rate'!$D$79+1</definedName>
    <definedName name="ZA168R1" localSheetId="0">'Exchange rate'!$E$79+1</definedName>
    <definedName name="ZA168R2" localSheetId="0">'Exchange rate'!$D$80+1</definedName>
    <definedName name="ZA169R1" localSheetId="0">'Exchange rate'!$E$80+1</definedName>
    <definedName name="ZA169R2" localSheetId="0">'Exchange rate'!$D$81+1</definedName>
    <definedName name="ZA170R1" localSheetId="0">'Exchange rate'!$E$81+1</definedName>
    <definedName name="ZA170R2" localSheetId="0">'Exchange rate'!$D$82+1</definedName>
    <definedName name="ZA171R1" localSheetId="0">'Exchange rate'!$E$82+1</definedName>
    <definedName name="ZA171R2" localSheetId="0">'Exchange rate'!$D$83+1</definedName>
    <definedName name="ZA172R1" localSheetId="0">'Exchange rate'!$E$83+1</definedName>
    <definedName name="ZA172R2" localSheetId="0">'Exchange rate'!$D$84+1</definedName>
    <definedName name="ZA173R1" localSheetId="0">'Exchange rate'!$E$84+1</definedName>
    <definedName name="ZA173R2" localSheetId="0">'Exchange rate'!$D$85+1</definedName>
    <definedName name="ZA174R1" localSheetId="0">'Exchange rate'!$E$85+1</definedName>
    <definedName name="ZA174R2" localSheetId="0">'Exchange rate'!$D$86+1</definedName>
    <definedName name="ZA175R1" localSheetId="0">'Exchange rate'!$E$86+1</definedName>
    <definedName name="ZA175R2" localSheetId="0">'Exchange rate'!$D$87+1</definedName>
    <definedName name="ZA176R1" localSheetId="0">'Exchange rate'!$E$87+1</definedName>
    <definedName name="ZA176R2" localSheetId="0">'Exchange rate'!$D$88+1</definedName>
    <definedName name="ZA177R1" localSheetId="0">'Exchange rate'!$E$88+1</definedName>
    <definedName name="ZA177R2" localSheetId="0">'Exchange rate'!$D$89+1</definedName>
    <definedName name="ZA178R1" localSheetId="0">'Exchange rate'!$E$89+1</definedName>
    <definedName name="ZA178R2" localSheetId="0">'Exchange rate'!$D$90+1</definedName>
    <definedName name="ZA179R1" localSheetId="0">'Exchange rate'!$E$90+1</definedName>
    <definedName name="ZA179R2" localSheetId="0">'Exchange rate'!$D$91+1</definedName>
    <definedName name="ZA180R1" localSheetId="0">'Exchange rate'!$E$91+1</definedName>
    <definedName name="ZA180R2" localSheetId="0">'Exchange rate'!$D$92+1</definedName>
    <definedName name="ZA181R1" localSheetId="0">'Exchange rate'!$E$92+1</definedName>
    <definedName name="ZA181R2" localSheetId="0">'Exchange rate'!$D$93+1</definedName>
    <definedName name="ZA182R1" localSheetId="0">'Exchange rate'!$E$93+1</definedName>
    <definedName name="ZA182R2" localSheetId="0">'Exchange rate'!$D$94+1</definedName>
    <definedName name="ZA183R1" localSheetId="0">'Exchange rate'!$E$94+1</definedName>
    <definedName name="ZA183R2" localSheetId="0">'Exchange rate'!$D$95+1</definedName>
    <definedName name="ZA184R1" localSheetId="0">'Exchange rate'!$E$95+1</definedName>
    <definedName name="ZA184R2" localSheetId="0">'Exchange rate'!$D$96+1</definedName>
    <definedName name="ZA185R1" localSheetId="0">'Exchange rate'!$E$96+1</definedName>
    <definedName name="ZA185R2" localSheetId="0">'Exchange rate'!$D$97+1</definedName>
    <definedName name="ZA186R1" localSheetId="0">'Exchange rate'!$E$97+1</definedName>
    <definedName name="ZA186R2" localSheetId="0">'Exchange rate'!$D$98+1</definedName>
    <definedName name="ZA187R1" localSheetId="0">'Exchange rate'!$E$98+1</definedName>
    <definedName name="ZA187R2" localSheetId="0">'Exchange rate'!$D$99+1</definedName>
    <definedName name="ZA188R1" localSheetId="0">'Exchange rate'!$E$99+1</definedName>
    <definedName name="ZA188R2" localSheetId="0">'Exchange rate'!$D$100+1</definedName>
    <definedName name="ZA189R1" localSheetId="0">'Exchange rate'!$E$100+1</definedName>
    <definedName name="ZA189R2" localSheetId="0">'Exchange rate'!$D$101+1</definedName>
    <definedName name="ZA190R1" localSheetId="0">'Exchange rate'!$E$101+1</definedName>
    <definedName name="ZA190R2" localSheetId="0">'Exchange rate'!$D$102+1</definedName>
    <definedName name="ZA191R1" localSheetId="0">'Exchange rate'!$E$102+1</definedName>
    <definedName name="ZA191R2" localSheetId="0">'Exchange rate'!$D$103+1</definedName>
    <definedName name="ZA192R1" localSheetId="0">'Exchange rate'!$E$103+1</definedName>
    <definedName name="ZA192R2" localSheetId="0">'Exchange rate'!$D$104+1</definedName>
    <definedName name="ZA193R1" localSheetId="0">'Exchange rate'!$E$104+1</definedName>
    <definedName name="ZA193R2" localSheetId="0">'Exchange rate'!$D$105+1</definedName>
    <definedName name="ZA194R1" localSheetId="0">'Exchange rate'!$E$105+1</definedName>
    <definedName name="ZA194R2" localSheetId="0">'Exchange rate'!$D$106+1</definedName>
    <definedName name="ZA195R1" localSheetId="0">'Exchange rate'!$E$106+1</definedName>
    <definedName name="ZA195R2" localSheetId="0">'Exchange rate'!$D$107+1</definedName>
    <definedName name="ZA196R1" localSheetId="0">'Exchange rate'!$E$107+1</definedName>
    <definedName name="ZA196R2" localSheetId="0">'Exchange rate'!$D$108+1</definedName>
    <definedName name="ZA197R1" localSheetId="0">'Exchange rate'!$E$108+1</definedName>
    <definedName name="ZA197R2" localSheetId="0">'Exchange rate'!$D$109+1</definedName>
    <definedName name="ZA198R1" localSheetId="0">'Exchange rate'!$E$109+1</definedName>
    <definedName name="ZA198R2" localSheetId="0">'Exchange rate'!$D$110+1</definedName>
    <definedName name="ZA199R1" localSheetId="0">'Exchange rate'!$E$110+1</definedName>
    <definedName name="ZA199R2" localSheetId="0">'Exchange rate'!$D$111+1</definedName>
    <definedName name="ZA200R1" localSheetId="0">'Exchange rate'!$E$111+1</definedName>
    <definedName name="ZA200R2" localSheetId="0">'Exchange rate'!$D$112+1</definedName>
    <definedName name="ZA201R1" localSheetId="0">'Exchange rate'!$E$112+1</definedName>
    <definedName name="ZA201R2" localSheetId="0">'Exchange rate'!$D$113+1</definedName>
    <definedName name="ZA202R1" localSheetId="0">'Exchange rate'!$E$113+1</definedName>
    <definedName name="ZA202R2" localSheetId="0">'Exchange rate'!$D$114+1</definedName>
    <definedName name="ZA203R1" localSheetId="0">'Exchange rate'!$E$114+1</definedName>
    <definedName name="ZA203R2" localSheetId="0">'Exchange rate'!$D$115+1</definedName>
    <definedName name="ZA204R1" localSheetId="0">'Exchange rate'!$E$115+1</definedName>
    <definedName name="ZA204R2" localSheetId="0">'Exchange rate'!$D$116+1</definedName>
    <definedName name="ZA205R1" localSheetId="0">'Exchange rate'!$E$116+1</definedName>
    <definedName name="ZA205R2" localSheetId="0">'Exchange rate'!$D$117+1</definedName>
    <definedName name="ZA206R1" localSheetId="0">'Exchange rate'!$E$117+1</definedName>
    <definedName name="ZA206R2" localSheetId="0">'Exchange rate'!$D$118+1</definedName>
    <definedName name="ZA207R1" localSheetId="0">'Exchange rate'!$E$118+1</definedName>
    <definedName name="ZA207R2" localSheetId="0">'Exchange rate'!$D$119+1</definedName>
    <definedName name="ZA208R1" localSheetId="0">'Exchange rate'!$E$119+1</definedName>
    <definedName name="ZA208R2" localSheetId="0">'Exchange rate'!$D$120+1</definedName>
    <definedName name="ZA209R1" localSheetId="0">'Exchange rate'!$E$120+1</definedName>
    <definedName name="ZA209R2" localSheetId="0">'Exchange rate'!$D$121+1</definedName>
    <definedName name="ZA210R1" localSheetId="0">'Exchange rate'!$E$121+1</definedName>
    <definedName name="ZA210R2" localSheetId="0">'Exchange rate'!$D$122+1</definedName>
    <definedName name="ZA211R1" localSheetId="0">'Exchange rate'!$E$122+1</definedName>
    <definedName name="ZA211R2" localSheetId="0">'Exchange rate'!$D$123+1</definedName>
    <definedName name="ZA212R1" localSheetId="0">'Exchange rate'!$E$123+1</definedName>
    <definedName name="ZA212R2" localSheetId="0">'Exchange rate'!$D$124+1</definedName>
    <definedName name="ZA213R1" localSheetId="0">'Exchange rate'!$E$124+1</definedName>
    <definedName name="ZA213R2" localSheetId="0">'Exchange rate'!$D$125+1</definedName>
    <definedName name="ZA214R1" localSheetId="0">'Exchange rate'!$E$125+1</definedName>
    <definedName name="ZA214R2" localSheetId="0">'Exchange rate'!$D$126+1</definedName>
    <definedName name="ZA215R1" localSheetId="0">'Exchange rate'!$E$126+1</definedName>
    <definedName name="ZA215R2" localSheetId="0">'Exchange rate'!$D$127+1</definedName>
    <definedName name="ZA216R1" localSheetId="0">'Exchange rate'!$E$127+1</definedName>
    <definedName name="ZA216R2" localSheetId="0">'Exchange rate'!$D$128+1</definedName>
    <definedName name="ZA217R1" localSheetId="0">'Exchange rate'!$E$128+1</definedName>
    <definedName name="ZA217R2" localSheetId="0">'Exchange rate'!$D$129+1</definedName>
    <definedName name="ZA218R1" localSheetId="0">'Exchange rate'!$E$129+1</definedName>
    <definedName name="ZA218R2" localSheetId="0">'Exchange rate'!$D$130+1</definedName>
    <definedName name="ZA219R1" localSheetId="0">'Exchange rate'!$E$130+1</definedName>
    <definedName name="ZA219R2" localSheetId="0">'Exchange rate'!$D$131+1</definedName>
    <definedName name="ZA220R1" localSheetId="0">'Exchange rate'!$E$131+1</definedName>
    <definedName name="ZA220R2" localSheetId="0">'Exchange rate'!$D$132+1</definedName>
    <definedName name="ZA221R1" localSheetId="0">'Exchange rate'!$E$132+1</definedName>
    <definedName name="ZA221R2" localSheetId="0">'Exchange rate'!$D$133+1</definedName>
    <definedName name="ZA222R1" localSheetId="0">'Exchange rate'!$E$133+1</definedName>
    <definedName name="ZA222R2" localSheetId="0">'Exchange rate'!$D$134+1</definedName>
    <definedName name="ZA223R1" localSheetId="0">'Exchange rate'!$E$134+1</definedName>
    <definedName name="ZA223R2" localSheetId="0">'Exchange rate'!$D$135+1</definedName>
    <definedName name="ZA224R1" localSheetId="0">'Exchange rate'!$E$135+1</definedName>
    <definedName name="ZA224R2" localSheetId="0">'Exchange rate'!$D$136+1</definedName>
    <definedName name="ZA225R1" localSheetId="0">'Exchange rate'!$E$136+1</definedName>
    <definedName name="ZA225R2" localSheetId="0">'Exchange rate'!$D$137+1</definedName>
    <definedName name="ZA226R1" localSheetId="0">'Exchange rate'!$E$137+1</definedName>
    <definedName name="ZA226R2" localSheetId="0">'Exchange rate'!$D$138+1</definedName>
    <definedName name="ZA227R1" localSheetId="0">'Exchange rate'!$E$138+1</definedName>
    <definedName name="ZA227R2" localSheetId="0">'Exchange rate'!$D$139+1</definedName>
    <definedName name="ZA228R1" localSheetId="0">'Exchange rate'!$E$139+1</definedName>
    <definedName name="ZA228R2" localSheetId="0">'Exchange rate'!$D$140+1</definedName>
    <definedName name="ZA229R1" localSheetId="0">'Exchange rate'!$E$140+1</definedName>
    <definedName name="ZA229R2" localSheetId="0">'Exchange rate'!$D$141+1</definedName>
    <definedName name="ZA230R1" localSheetId="0">'Exchange rate'!$E$141+1</definedName>
    <definedName name="ZA230R2" localSheetId="0">'Exchange rate'!$D$142+1</definedName>
    <definedName name="ZA231R1" localSheetId="0">'Exchange rate'!$E$142+1</definedName>
    <definedName name="ZA231R2" localSheetId="0">'Exchange rate'!$D$143+1</definedName>
    <definedName name="ZA232R1" localSheetId="0">'Exchange rate'!$E$143+1</definedName>
    <definedName name="ZA232R2" localSheetId="0">'Exchange rate'!$D$144+1</definedName>
    <definedName name="ZA233R1" localSheetId="0">'Exchange rate'!$E$144+1</definedName>
    <definedName name="ZA233R2" localSheetId="0">'Exchange rate'!$D$145+1</definedName>
    <definedName name="ZA234R1" localSheetId="0">'Exchange rate'!$E$145+1</definedName>
    <definedName name="ZA234R2" localSheetId="0">'Exchange rate'!$D$146+1</definedName>
    <definedName name="ZA235R1" localSheetId="0">'Exchange rate'!$E$146+1</definedName>
    <definedName name="ZA235R2" localSheetId="0">'Exchange rate'!$D$147+1</definedName>
    <definedName name="ZA236R1" localSheetId="0">'Exchange rate'!$E$147+1</definedName>
    <definedName name="ZA236R2" localSheetId="0">'Exchange rate'!$D$148+1</definedName>
    <definedName name="ZA237R1" localSheetId="0">'Exchange rate'!$E$148+1</definedName>
    <definedName name="ZA237R2" localSheetId="0">'Exchange rate'!$D$149+1</definedName>
    <definedName name="ZA238R1" localSheetId="0">'Exchange rate'!$E$149+1</definedName>
    <definedName name="ZA238R2" localSheetId="0">'Exchange rate'!$D$150+1</definedName>
    <definedName name="ZA239R1" localSheetId="0">'Exchange rate'!$E$150+1</definedName>
    <definedName name="ZA239R2" localSheetId="0">'Exchange rate'!$D$151+1</definedName>
    <definedName name="ZA240R1" localSheetId="0">'Exchange rate'!$E$151+1</definedName>
    <definedName name="ZA240R2" localSheetId="0">'Exchange rate'!$D$152+1</definedName>
    <definedName name="ZA241R1" localSheetId="0">'Exchange rate'!$E$152+1</definedName>
    <definedName name="ZA241R2" localSheetId="0">'Exchange rate'!$D$153+1</definedName>
    <definedName name="ZA242R1" localSheetId="0">'Exchange rate'!$E$153+1</definedName>
    <definedName name="ZA242R2" localSheetId="0">'Exchange rate'!$D$154+1</definedName>
    <definedName name="ZA243R1" localSheetId="0">'Exchange rate'!$E$154+1</definedName>
    <definedName name="ZA243R2" localSheetId="0">'Exchange rate'!$D$155+1</definedName>
    <definedName name="ZA244R1" localSheetId="0">'Exchange rate'!$E$155+1</definedName>
    <definedName name="ZA244R2" localSheetId="0">'Exchange rate'!$D$156+1</definedName>
    <definedName name="ZA245R1" localSheetId="0">'Exchange rate'!$E$156+1</definedName>
    <definedName name="ZA245R2" localSheetId="0">'Exchange rate'!$D$157+1</definedName>
    <definedName name="ZA246R1" localSheetId="0">'Exchange rate'!$E$157+1</definedName>
    <definedName name="ZA246R2" localSheetId="0">'Exchange rate'!$D$158+1</definedName>
    <definedName name="ZA247R1" localSheetId="0">'Exchange rate'!$E$158+1</definedName>
    <definedName name="ZA247R2" localSheetId="0">'Exchange rate'!$D$159+1</definedName>
    <definedName name="ZA248R1" localSheetId="0">'Exchange rate'!$E$159+1</definedName>
    <definedName name="ZA248R2" localSheetId="0">'Exchange rate'!$D$160+1</definedName>
    <definedName name="ZA249R1" localSheetId="0">'Exchange rate'!$E$160+1</definedName>
    <definedName name="ZA249R2" localSheetId="0">'Exchange rate'!$D$161+1</definedName>
    <definedName name="ZA250R1" localSheetId="0">'Exchange rate'!$E$161+1</definedName>
    <definedName name="ZA250R2" localSheetId="0">'Exchange rate'!$D$162+1</definedName>
    <definedName name="ZA251R1" localSheetId="0">'Exchange rate'!$E$162+1</definedName>
    <definedName name="ZA251R2" localSheetId="0">'Exchange rate'!$D$163+1</definedName>
    <definedName name="ZA252R1" localSheetId="0">'Exchange rate'!$E$163+1</definedName>
    <definedName name="ZA252R2" localSheetId="0">'Exchange rate'!$D$164+1</definedName>
    <definedName name="ZA253R1" localSheetId="0">'Exchange rate'!$E$164+1</definedName>
    <definedName name="ZA253R2" localSheetId="0">'Exchange rate'!$D$165+1</definedName>
    <definedName name="ZA254R1" localSheetId="0">'Exchange rate'!$E$165+1</definedName>
    <definedName name="ZA254R2" localSheetId="0">'Exchange rate'!$D$166+1</definedName>
    <definedName name="ZA255R1" localSheetId="0">'Exchange rate'!$E$166+1</definedName>
    <definedName name="ZA255R2" localSheetId="0">'Exchange rate'!$D$167+1</definedName>
    <definedName name="ZA256R1" localSheetId="0">'Exchange rate'!$E$167+1</definedName>
    <definedName name="ZA256R2" localSheetId="0">'Exchange rate'!$D$168+1</definedName>
    <definedName name="ZA257R1" localSheetId="0">'Exchange rate'!$E$168+1</definedName>
    <definedName name="ZA257R2" localSheetId="0">'Exchange rate'!$D$169+1</definedName>
    <definedName name="ZA258R1" localSheetId="0">'Exchange rate'!$E$169+1</definedName>
    <definedName name="ZA258R2" localSheetId="0">'Exchange rate'!$D$170+1</definedName>
    <definedName name="ZA259R1" localSheetId="0">'Exchange rate'!$E$170+1</definedName>
    <definedName name="ZA259R2" localSheetId="0">'Exchange rate'!$D$171+1</definedName>
    <definedName name="ZA260R1" localSheetId="0">'Exchange rate'!$E$171+1</definedName>
    <definedName name="ZA260R2" localSheetId="0">'Exchange rate'!$D$172+1</definedName>
    <definedName name="ZA261R1" localSheetId="0">'Exchange rate'!$E$172+1</definedName>
    <definedName name="ZA261R2" localSheetId="0">'Exchange rate'!$D$173+1</definedName>
    <definedName name="ZA262R1" localSheetId="0">'Exchange rate'!$E$173+1</definedName>
    <definedName name="ZA262R2" localSheetId="0">'Exchange rate'!$D$174+1</definedName>
    <definedName name="ZA263R1" localSheetId="0">'Exchange rate'!$E$174+1</definedName>
    <definedName name="ZA263R2" localSheetId="0">'Exchange rate'!$D$175+1</definedName>
    <definedName name="ZA264R1" localSheetId="0">'Exchange rate'!$E$175+1</definedName>
    <definedName name="ZA264R2" localSheetId="0">'Exchange rate'!$D$176+1</definedName>
    <definedName name="ZA265R1" localSheetId="0">'Exchange rate'!$E$176+1</definedName>
    <definedName name="ZA265R2" localSheetId="0">'Exchange rate'!$D$177+1</definedName>
    <definedName name="ZA266R1" localSheetId="0">'Exchange rate'!$E$177+1</definedName>
    <definedName name="ZA266R2" localSheetId="0">'Exchange rate'!$D$178+1</definedName>
    <definedName name="ZA267R1" localSheetId="0">'Exchange rate'!$E$178+1</definedName>
    <definedName name="ZA267R2" localSheetId="0">'Exchange rate'!$D$179+1</definedName>
    <definedName name="ZA268R1" localSheetId="0">'Exchange rate'!$E$179+1</definedName>
    <definedName name="ZA268R2" localSheetId="0">'Exchange rate'!$D$180+1</definedName>
    <definedName name="ZA269R1" localSheetId="0">'Exchange rate'!$E$180+1</definedName>
    <definedName name="ZA269R2" localSheetId="0">'Exchange rate'!$D$181+1</definedName>
    <definedName name="ZA270R1" localSheetId="0">'Exchange rate'!$E$181+1</definedName>
    <definedName name="ZA270R2" localSheetId="0">'Exchange rate'!$D$182+1</definedName>
    <definedName name="ZA271R1" localSheetId="0">'Exchange rate'!$E$182+1</definedName>
    <definedName name="ZA271R2" localSheetId="0">'Exchange rate'!$D$183+1</definedName>
    <definedName name="ZA272R1" localSheetId="0">'Exchange rate'!$E$183+1</definedName>
    <definedName name="ZA272R2" localSheetId="0">'Exchange rate'!$D$184+1</definedName>
    <definedName name="ZA273R1" localSheetId="0">'Exchange rate'!$E$184+1</definedName>
    <definedName name="ZA273R2" localSheetId="0">'Exchange rate'!$D$185+1</definedName>
    <definedName name="ZA274R1" localSheetId="0">'Exchange rate'!$E$185+1</definedName>
    <definedName name="ZA274R2" localSheetId="0">'Exchange rate'!$D$186+1</definedName>
    <definedName name="ZA275R1" localSheetId="0">'Exchange rate'!$E$186+1</definedName>
    <definedName name="ZA275R2" localSheetId="0">'Exchange rate'!$D$187+1</definedName>
    <definedName name="ZA276R1" localSheetId="0">'Exchange rate'!$E$187+1</definedName>
    <definedName name="ZA276R2" localSheetId="0">'Exchange rate'!$D$188+1</definedName>
    <definedName name="ZA277R1" localSheetId="0">'Exchange rate'!$E$188+1</definedName>
    <definedName name="ZA277R2" localSheetId="0">'Exchange rate'!$D$189+1</definedName>
    <definedName name="ZA278R1" localSheetId="0">'Exchange rate'!$E$189+1</definedName>
    <definedName name="ZA278R2" localSheetId="0">'Exchange rate'!$D$190+1</definedName>
    <definedName name="ZA279R1" localSheetId="0">'Exchange rate'!$E$190+1</definedName>
    <definedName name="ZA279R2" localSheetId="0">'Exchange rate'!$D$191+1</definedName>
    <definedName name="ZA280R1" localSheetId="0">'Exchange rate'!$E$191+1</definedName>
    <definedName name="ZA280R2" localSheetId="0">'Exchange rate'!$D$192+1</definedName>
    <definedName name="ZA281R1" localSheetId="0">'Exchange rate'!$E$192+1</definedName>
    <definedName name="ZA281R2" localSheetId="0">'Exchange rate'!$D$193+1</definedName>
    <definedName name="ZA282R1" localSheetId="0">'Exchange rate'!$E$193+1</definedName>
    <definedName name="ZA282R2" localSheetId="0">'Exchange rate'!$D$194+1</definedName>
    <definedName name="ZA283R1" localSheetId="0">'Exchange rate'!$E$194+1</definedName>
    <definedName name="ZA283R2" localSheetId="0">'Exchange rate'!$D$195+1</definedName>
    <definedName name="ZA284R1" localSheetId="0">'Exchange rate'!$E$195+1</definedName>
    <definedName name="ZA284R2" localSheetId="0">'Exchange rate'!$D$196+1</definedName>
    <definedName name="ZA285R1" localSheetId="0">'Exchange rate'!$E$196+1</definedName>
    <definedName name="ZA285R2" localSheetId="0">'Exchange rate'!$D$197+1</definedName>
    <definedName name="ZA286R1" localSheetId="0">'Exchange rate'!$E$197+1</definedName>
    <definedName name="ZA286R2" localSheetId="0">'Exchange rate'!$D$198+1</definedName>
    <definedName name="ZA287R1" localSheetId="0">'Exchange rate'!$E$198+1</definedName>
    <definedName name="ZA287R2" localSheetId="0">'Exchange rate'!$D$199+1</definedName>
    <definedName name="ZA288R1" localSheetId="0">'Exchange rate'!$E$199+1</definedName>
    <definedName name="ZA288R2" localSheetId="0">'Exchange rate'!$D$200+1</definedName>
    <definedName name="ZA289R1" localSheetId="0">'Exchange rate'!$E$200+1</definedName>
    <definedName name="ZA289R2" localSheetId="0">'Exchange rate'!$D$201+1</definedName>
    <definedName name="ZA290R1" localSheetId="0">'Exchange rate'!$E$201+1</definedName>
    <definedName name="ZA290R2" localSheetId="0">'Exchange rate'!$D$202+1</definedName>
    <definedName name="ZA291R1" localSheetId="0">'Exchange rate'!$E$202+1</definedName>
    <definedName name="ZA291R2" localSheetId="0">'Exchange rate'!$D$203+1</definedName>
    <definedName name="ZA292R1" localSheetId="0">'Exchange rate'!$E$203+1</definedName>
    <definedName name="ZA292R2" localSheetId="0">'Exchange rate'!$D$204+1</definedName>
    <definedName name="ZA293R1" localSheetId="0">'Exchange rate'!$E$204+1</definedName>
    <definedName name="ZA293R2" localSheetId="0">'Exchange rate'!$D$205+1</definedName>
    <definedName name="ZA294R1" localSheetId="0">'Exchange rate'!$E$205+1</definedName>
    <definedName name="ZA294R2" localSheetId="0">'Exchange rate'!$D$206+1</definedName>
    <definedName name="ZA295R1" localSheetId="0">'Exchange rate'!$E$206+1</definedName>
    <definedName name="ZA295R2" localSheetId="0">'Exchange rate'!$D$207+1</definedName>
    <definedName name="ZA296R1" localSheetId="0">'Exchange rate'!$E$207+1</definedName>
    <definedName name="ZA296R2" localSheetId="0">'Exchange rate'!$D$208+1</definedName>
    <definedName name="ZA297R1" localSheetId="0">'Exchange rate'!$E$208+1</definedName>
    <definedName name="ZA297R2" localSheetId="0">'Exchange rate'!$D$209+1</definedName>
    <definedName name="ZA298R1" localSheetId="0">'Exchange rate'!$E$209+1</definedName>
    <definedName name="ZA298R2" localSheetId="0">'Exchange rate'!$D$210+1</definedName>
    <definedName name="ZA299R1" localSheetId="0">'Exchange rate'!$E$210+1</definedName>
    <definedName name="ZA299R2" localSheetId="0">'Exchange rate'!$D$211+1</definedName>
    <definedName name="ZA300R1" localSheetId="0">'Exchange rate'!$E$211+1</definedName>
    <definedName name="ZA300R2" localSheetId="0">'Exchange rate'!$D$212+1</definedName>
    <definedName name="ZA301R1" localSheetId="0">'Exchange rate'!$E$212+1</definedName>
    <definedName name="ZA301R2" localSheetId="0">'Exchange rate'!$D$213+1</definedName>
    <definedName name="ZA302R1" localSheetId="0">'Exchange rate'!$E$213+1</definedName>
    <definedName name="ZA302R2" localSheetId="0">'Exchange rate'!$D$214+1</definedName>
    <definedName name="ZA303R1" localSheetId="0">'Exchange rate'!$E$214+1</definedName>
    <definedName name="ZA303R2" localSheetId="0">'Exchange rate'!$D$215+1</definedName>
    <definedName name="ZA304R1" localSheetId="0">'Exchange rate'!$E$215+1</definedName>
    <definedName name="ZA304R2" localSheetId="0">'Exchange rate'!$D$216+1</definedName>
    <definedName name="ZA305R1" localSheetId="0">'Exchange rate'!$E$216+1</definedName>
    <definedName name="ZA305R2" localSheetId="0">'Exchange rate'!$D$217+1</definedName>
    <definedName name="ZA306R1" localSheetId="0">'Exchange rate'!$E$217+1</definedName>
    <definedName name="ZA306R2" localSheetId="0">'Exchange rate'!$D$218+1</definedName>
    <definedName name="ZA307R1" localSheetId="0">'Exchange rate'!$E$218+1</definedName>
    <definedName name="ZA307R2" localSheetId="0">'Exchange rate'!$D$219+1</definedName>
    <definedName name="ZA308R1" localSheetId="0">'Exchange rate'!$E$219+1</definedName>
    <definedName name="ZA308R2" localSheetId="0">'Exchange rate'!$D$220+1</definedName>
    <definedName name="ZA309R1" localSheetId="0">'Exchange rate'!$E$220+1</definedName>
    <definedName name="ZA309R2" localSheetId="0">'Exchange rate'!$D$221+1</definedName>
    <definedName name="ZA310R1" localSheetId="0">'Exchange rate'!$E$221+1</definedName>
    <definedName name="ZA310R2" localSheetId="0">'Exchange rate'!$D$222+1</definedName>
    <definedName name="ZA311R1" localSheetId="0">'Exchange rate'!$E$222+1</definedName>
    <definedName name="ZA311R2" localSheetId="0">'Exchange rate'!$D$223+1</definedName>
    <definedName name="ZA312R1" localSheetId="0">'Exchange rate'!$E$223+1</definedName>
    <definedName name="ZA312R2" localSheetId="0">'Exchange rate'!$D$224+1</definedName>
    <definedName name="ZA313R1" localSheetId="0">'Exchange rate'!$E$224+1</definedName>
    <definedName name="ZA313R2" localSheetId="0">'Exchange rate'!$D$225+1</definedName>
    <definedName name="ZA314R1" localSheetId="0">'Exchange rate'!$E$225+1</definedName>
    <definedName name="ZA314R2" localSheetId="0">'Exchange rate'!$D$226+1</definedName>
    <definedName name="ZA315R1" localSheetId="0">'Exchange rate'!$E$226+1</definedName>
    <definedName name="ZA315R2" localSheetId="0">'Exchange rate'!$D$227+1</definedName>
    <definedName name="ZA316R1" localSheetId="0">'Exchange rate'!$E$227+1</definedName>
    <definedName name="ZA316R2" localSheetId="0">'Exchange rate'!$D$228+1</definedName>
    <definedName name="ZA317R1" localSheetId="0">'Exchange rate'!$E$228+1</definedName>
    <definedName name="ZA317R2" localSheetId="0">'Exchange rate'!$D$229+1</definedName>
    <definedName name="ZA318R1" localSheetId="0">'Exchange rate'!$E$229+1</definedName>
    <definedName name="ZA318R2" localSheetId="0">'Exchange rate'!$D$230+1</definedName>
    <definedName name="ZA319R1" localSheetId="0">'Exchange rate'!$E$230+1</definedName>
    <definedName name="ZA319R2" localSheetId="0">'Exchange rate'!$D$231+1</definedName>
    <definedName name="ZA320R1" localSheetId="0">'Exchange rate'!$E$231+1</definedName>
    <definedName name="ZA320R2" localSheetId="0">'Exchange rate'!$D$232+1</definedName>
    <definedName name="ZA321R1" localSheetId="0">'Exchange rate'!$E$232+1</definedName>
    <definedName name="ZA321R2" localSheetId="0">'Exchange rate'!$D$233+1</definedName>
    <definedName name="ZA322R1" localSheetId="0">'Exchange rate'!$E$233+1</definedName>
    <definedName name="ZA322R2" localSheetId="0">'Exchange rate'!$D$234+1</definedName>
    <definedName name="ZA323R1" localSheetId="0">'Exchange rate'!$E$234+1</definedName>
    <definedName name="ZA323R2" localSheetId="0">'Exchange rate'!$D$235+1</definedName>
    <definedName name="ZA324R1" localSheetId="0">'Exchange rate'!$E$235+1</definedName>
    <definedName name="ZA324R2" localSheetId="0">'Exchange rate'!$D$236+1</definedName>
    <definedName name="ZA325R1" localSheetId="0">'Exchange rate'!$E$236+1</definedName>
    <definedName name="ZA325R2" localSheetId="0">'Exchange rate'!$D$237+1</definedName>
    <definedName name="ZA326R1" localSheetId="0">'Exchange rate'!$E$237+1</definedName>
    <definedName name="ZA326R2" localSheetId="0">'Exchange rate'!$D$238+1</definedName>
    <definedName name="ZA327R1" localSheetId="0">'Exchange rate'!$E$238+1</definedName>
    <definedName name="ZA327R2" localSheetId="0">'Exchange rate'!$D$239+1</definedName>
    <definedName name="ZA328R1" localSheetId="0">'Exchange rate'!$E$239+1</definedName>
    <definedName name="ZA328R2" localSheetId="0">'Exchange rate'!$D$240+1</definedName>
    <definedName name="ZA329R1" localSheetId="0">'Exchange rate'!$E$240+1</definedName>
    <definedName name="ZA329R2" localSheetId="0">'Exchange rate'!$D$241+1</definedName>
    <definedName name="ZA330R1" localSheetId="0">'Exchange rate'!$E$241+1</definedName>
    <definedName name="ZA330R2" localSheetId="0">'Exchange rate'!$D$242+1</definedName>
    <definedName name="ZA331R1" localSheetId="0">'Exchange rate'!$E$242+1</definedName>
    <definedName name="ZA331R2" localSheetId="0">'Exchange rate'!$D$243+1</definedName>
    <definedName name="ZA332R1" localSheetId="0">'Exchange rate'!$E$243+1</definedName>
    <definedName name="ZA332R2" localSheetId="0">'Exchange rate'!$D$244+1</definedName>
    <definedName name="ZA333R1" localSheetId="0">'Exchange rate'!$E$244+1</definedName>
    <definedName name="ZA333R2" localSheetId="0">'Exchange rate'!$D$245+1</definedName>
    <definedName name="ZA334R1" localSheetId="0">'Exchange rate'!$E$245+1</definedName>
    <definedName name="ZA334R2" localSheetId="0">'Exchange rate'!$D$246+1</definedName>
    <definedName name="ZA335R1" localSheetId="0">'Exchange rate'!$E$246+1</definedName>
    <definedName name="ZA335R2" localSheetId="0">'Exchange rate'!$D$247+1</definedName>
    <definedName name="ZA336R1" localSheetId="0">'Exchange rate'!$E$247+1</definedName>
    <definedName name="ZA336R2" localSheetId="0">'Exchange rate'!$D$248+1</definedName>
    <definedName name="ZA337R1" localSheetId="0">'Exchange rate'!$E$248+1</definedName>
    <definedName name="ZA337R2" localSheetId="0">'Exchange rate'!$D$249+1</definedName>
    <definedName name="ZA338R1" localSheetId="0">'Exchange rate'!$E$249+1</definedName>
    <definedName name="ZA338R2" localSheetId="0">'Exchange rate'!$D$250+1</definedName>
    <definedName name="ZA339R1" localSheetId="0">'Exchange rate'!$E$250+1</definedName>
    <definedName name="ZA339R2" localSheetId="0">'Exchange rate'!$D$251+1</definedName>
    <definedName name="ZA340R1" localSheetId="0">'Exchange rate'!$E$251+1</definedName>
    <definedName name="ZA340R2" localSheetId="0">'Exchange rate'!$D$252+1</definedName>
    <definedName name="ZA341R1" localSheetId="0">'Exchange rate'!$E$252+1</definedName>
    <definedName name="ZA341R2" localSheetId="0">'Exchange rate'!$D$253+1</definedName>
    <definedName name="ZA342R1" localSheetId="0">'Exchange rate'!$E$253+1</definedName>
    <definedName name="ZA342R2" localSheetId="0">'Exchange rate'!$D$254+1</definedName>
    <definedName name="ZA343R1" localSheetId="0">'Exchange rate'!$E$254+1</definedName>
    <definedName name="ZA343R2" localSheetId="0">'Exchange rate'!$D$255+1</definedName>
    <definedName name="ZA344R1" localSheetId="0">'Exchange rate'!$E$255+1</definedName>
    <definedName name="ZA344R2" localSheetId="0">'Exchange rate'!$D$256+1</definedName>
    <definedName name="ZA345R1" localSheetId="0">'Exchange rate'!$E$256+1</definedName>
    <definedName name="ZA345R2" localSheetId="0">'Exchange rate'!$D$257+1</definedName>
    <definedName name="ZA346R1" localSheetId="0">'Exchange rate'!$E$257+1</definedName>
    <definedName name="ZA346R2" localSheetId="0">'Exchange rate'!$D$258+1</definedName>
    <definedName name="ZA347R1" localSheetId="0">'Exchange rate'!$E$258+1</definedName>
    <definedName name="ZA347R2" localSheetId="0">'Exchange rate'!$D$259+1</definedName>
    <definedName name="ZA348R1" localSheetId="0">'Exchange rate'!$E$259+1</definedName>
    <definedName name="ZA348R2" localSheetId="0">'Exchange rate'!$D$260+1</definedName>
    <definedName name="ZA349R1" localSheetId="0">'Exchange rate'!$E$260+1</definedName>
    <definedName name="ZA349R2" localSheetId="0">'Exchange rate'!$D$261+1</definedName>
    <definedName name="ZA350R1" localSheetId="0">'Exchange rate'!$E$261+1</definedName>
    <definedName name="ZA350R2" localSheetId="0">'Exchange rate'!$D$262+1</definedName>
    <definedName name="ZA351R1" localSheetId="0">'Exchange rate'!$E$262+1</definedName>
    <definedName name="ZA351R2" localSheetId="0">'Exchange rate'!$D$263+1</definedName>
    <definedName name="ZA352R1" localSheetId="0">'Exchange rate'!$E$263+1</definedName>
    <definedName name="ZA352R2" localSheetId="0">'Exchange rate'!$D$264+1</definedName>
    <definedName name="ZA353R1" localSheetId="0">'Exchange rate'!$E$264+1</definedName>
    <definedName name="ZA353R2" localSheetId="0">'Exchange rate'!$D$265+1</definedName>
    <definedName name="ZA354R1" localSheetId="0">'Exchange rate'!$E$265+1</definedName>
    <definedName name="ZA354R2" localSheetId="0">'Exchange rate'!$D$266+1</definedName>
    <definedName name="ZA355R1" localSheetId="0">'Exchange rate'!$E$266+1</definedName>
    <definedName name="ZA355R2" localSheetId="0">'Exchange rate'!$D$267+1</definedName>
    <definedName name="ZA356R1" localSheetId="0">'Exchange rate'!$E$267+1</definedName>
    <definedName name="ZA356R2" localSheetId="0">'Exchange rate'!$D$268+1</definedName>
    <definedName name="ZA357R1" localSheetId="0">'Exchange rate'!$E$268+1</definedName>
    <definedName name="ZA357R2" localSheetId="0">'Exchange rate'!$D$269+1</definedName>
    <definedName name="ZA358R1" localSheetId="0">'Exchange rate'!$E$269+1</definedName>
    <definedName name="ZA358R2" localSheetId="0">'Exchange rate'!$D$270+1</definedName>
    <definedName name="ZA359R1" localSheetId="0">'Exchange rate'!$E$270+1</definedName>
    <definedName name="ZA359R2" localSheetId="0">'Exchange rate'!$D$271+1</definedName>
    <definedName name="ZA360R1" localSheetId="0">'Exchange rate'!$E$271+1</definedName>
    <definedName name="ZA360R2" localSheetId="0">'Exchange rate'!$D$272+1</definedName>
    <definedName name="ZA361R1" localSheetId="0">'Exchange rate'!$E$272+1</definedName>
    <definedName name="ZA361R2" localSheetId="0">'Exchange rate'!$D$273+1</definedName>
    <definedName name="ZA362R1" localSheetId="0">'Exchange rate'!$E$273+1</definedName>
    <definedName name="ZA362R2" localSheetId="0">'Exchange rate'!$D$274+1</definedName>
    <definedName name="ZA363R1" localSheetId="0">'Exchange rate'!$E$274+1</definedName>
    <definedName name="ZA363R2" localSheetId="0">'Exchange rate'!$D$275+1</definedName>
    <definedName name="ZA364R1" localSheetId="0">'Exchange rate'!$E$275+1</definedName>
    <definedName name="ZA364R2" localSheetId="0">'Exchange rate'!$D$276+1</definedName>
    <definedName name="ZA365R1" localSheetId="0">'Exchange rate'!$E$276+1</definedName>
    <definedName name="ZA365R2" localSheetId="0">'Exchange rate'!$D$277+1</definedName>
    <definedName name="ZA366R1" localSheetId="0">'Exchange rate'!$E$277+1</definedName>
    <definedName name="ZA366R2" localSheetId="0">'Exchange rate'!$D$278+1</definedName>
    <definedName name="ZA367R1" localSheetId="0">'Exchange rate'!$E$278+1</definedName>
    <definedName name="ZA367R2" localSheetId="0">'Exchange rate'!$D$279+1</definedName>
    <definedName name="ZA368R1" localSheetId="0">'Exchange rate'!$E$279+1</definedName>
    <definedName name="ZA368R2" localSheetId="0">'Exchange rate'!$D$280+1</definedName>
    <definedName name="ZA369R1" localSheetId="0">'Exchange rate'!$E$280+1</definedName>
    <definedName name="ZA369R2" localSheetId="0">'Exchange rate'!$D$281+1</definedName>
    <definedName name="ZA370R1" localSheetId="0">'Exchange rate'!$E$281+1</definedName>
    <definedName name="ZA370R2" localSheetId="0">'Exchange rate'!$D$282+1</definedName>
    <definedName name="ZA371R1" localSheetId="0">'Exchange rate'!$E$282+1</definedName>
    <definedName name="ZA371R2" localSheetId="0">'Exchange rate'!$D$283+1</definedName>
    <definedName name="ZA372R1" localSheetId="0">'Exchange rate'!$E$283+1</definedName>
    <definedName name="ZA372R2" localSheetId="0">'Exchange rate'!$D$284+1</definedName>
    <definedName name="ZA373R1" localSheetId="0">'Exchange rate'!$E$284+1</definedName>
    <definedName name="ZA373R2" localSheetId="0">'Exchange rate'!$D$285+1</definedName>
    <definedName name="ZA374R1" localSheetId="0">'Exchange rate'!$E$285+1</definedName>
    <definedName name="ZA374R2" localSheetId="0">'Exchange rate'!$D$286+1</definedName>
    <definedName name="ZA375R1" localSheetId="0">'Exchange rate'!$E$286+1</definedName>
    <definedName name="ZA375R2" localSheetId="0">'Exchange rate'!$D$287+1</definedName>
    <definedName name="ZA376R1" localSheetId="0">'Exchange rate'!$E$287+1</definedName>
    <definedName name="ZA376R2" localSheetId="0">'Exchange rate'!$D$288+1</definedName>
    <definedName name="ZA377R1" localSheetId="0">'Exchange rate'!$E$288+1</definedName>
    <definedName name="ZA377R2" localSheetId="0">'Exchange rate'!$D$289+1</definedName>
    <definedName name="ZA378R1" localSheetId="0">'Exchange rate'!$E$289+1</definedName>
    <definedName name="ZA378R2" localSheetId="0">'Exchange rate'!$D$290+1</definedName>
    <definedName name="ZA379R1" localSheetId="0">'Exchange rate'!$E$290+1</definedName>
    <definedName name="ZA379R2" localSheetId="0">'Exchange rate'!$D$291+1</definedName>
    <definedName name="ZA380R1" localSheetId="0">'Exchange rate'!$E$291+1</definedName>
    <definedName name="ZA380R2" localSheetId="0">'Exchange rate'!$D$292+1</definedName>
    <definedName name="ZA381R1" localSheetId="0">'Exchange rate'!$E$292+1</definedName>
    <definedName name="ZA381R2" localSheetId="0">'Exchange rate'!$D$293+1</definedName>
    <definedName name="ZA382R1" localSheetId="0">'Exchange rate'!$E$293+1</definedName>
    <definedName name="ZA382R2" localSheetId="0">'Exchange rate'!$D$294+1</definedName>
    <definedName name="ZA383R1" localSheetId="0">'Exchange rate'!$E$294+1</definedName>
    <definedName name="ZA383R2" localSheetId="0">'Exchange rate'!$D$295+1</definedName>
    <definedName name="ZA384R1" localSheetId="0">'Exchange rate'!$E$295+1</definedName>
    <definedName name="ZA384R2" localSheetId="0">'Exchange rate'!$D$296+1</definedName>
    <definedName name="ZA385R1" localSheetId="0">'Exchange rate'!$E$296+1</definedName>
    <definedName name="ZA385R2" localSheetId="0">'Exchange rate'!$D$297+1</definedName>
    <definedName name="ZA386R1" localSheetId="0">'Exchange rate'!$E$297+1</definedName>
    <definedName name="ZA386R2" localSheetId="0">'Exchange rate'!$D$298+1</definedName>
    <definedName name="ZA387R1" localSheetId="0">'Exchange rate'!$E$298+1</definedName>
    <definedName name="ZA387R2" localSheetId="0">'Exchange rate'!$D$299+1</definedName>
    <definedName name="ZA388R1" localSheetId="0">'Exchange rate'!$E$299+1</definedName>
    <definedName name="ZA388R2" localSheetId="0">'Exchange rate'!$D$300+1</definedName>
    <definedName name="ZA389R1" localSheetId="0">'Exchange rate'!$E$300+1</definedName>
    <definedName name="ZA389R2" localSheetId="0">'Exchange rate'!$D$301+1</definedName>
    <definedName name="ZA390R1" localSheetId="0">'Exchange rate'!$E$301+1</definedName>
    <definedName name="ZA390R2" localSheetId="0">'Exchange rate'!$D$302+1</definedName>
    <definedName name="ZA391R1" localSheetId="0">'Exchange rate'!$E$302+1</definedName>
    <definedName name="ZA391R2" localSheetId="0">'Exchange rate'!$D$303+1</definedName>
    <definedName name="ZA392R1" localSheetId="0">'Exchange rate'!$E$303+1</definedName>
    <definedName name="ZA392R2" localSheetId="0">'Exchange rate'!$D$304+1</definedName>
    <definedName name="ZA393R1" localSheetId="0">'Exchange rate'!$E$304+1</definedName>
    <definedName name="ZA393R2" localSheetId="0">'Exchange rate'!$D$305+1</definedName>
    <definedName name="ZA394R1" localSheetId="0">'Exchange rate'!$E$305+1</definedName>
    <definedName name="ZA394R2" localSheetId="0">'Exchange rate'!$D$306+1</definedName>
    <definedName name="ZA395R1" localSheetId="0">'Exchange rate'!$E$306+1</definedName>
    <definedName name="ZA395R2" localSheetId="0">'Exchange rate'!$D$307+1</definedName>
    <definedName name="ZA396R1" localSheetId="0">'Exchange rate'!$E$307+1</definedName>
    <definedName name="ZA396R2" localSheetId="0">'Exchange rate'!$D$308+1</definedName>
    <definedName name="ZA397R1" localSheetId="0">'Exchange rate'!$E$308+1</definedName>
    <definedName name="ZA397R2" localSheetId="0">'Exchange rate'!$D$309+1</definedName>
    <definedName name="ZA398R1" localSheetId="0">'Exchange rate'!$E$309+1</definedName>
    <definedName name="ZA398R2" localSheetId="0">'Exchange rate'!$D$310+1</definedName>
    <definedName name="ZA399AA" localSheetId="0">2+0.25+1+2+0.7+2+2+0.05+3+9</definedName>
    <definedName name="ZA400AA" localSheetId="0">2+1+180+2+1+181+2+1+182+2+1+183+2+1+184+2+1+185+2+1+186+2+1+187+2+1+188+2+1+189+2+1+190+2+1+191+8</definedName>
    <definedName name="ZA400AB" localSheetId="0">2+1+192+2+1+193+2+1+194+2+1+195+2+1+196+2+1+197+2+1+198+2+1+199+2+1+200+9</definedName>
    <definedName name="ZA401AA" localSheetId="0">2+0.5+0+2+0.5+1+9</definedName>
  </definedNames>
  <calcPr calcId="171027" calcMode="manual"/>
</workbook>
</file>

<file path=xl/calcChain.xml><?xml version="1.0" encoding="utf-8"?>
<calcChain xmlns="http://schemas.openxmlformats.org/spreadsheetml/2006/main">
  <c r="I25" i="2" l="1"/>
  <c r="C12" i="2" s="1"/>
  <c r="D12" i="2" s="1"/>
  <c r="C14" i="2"/>
  <c r="D14" i="2" s="1"/>
  <c r="C18" i="2"/>
  <c r="D18" i="2" s="1"/>
  <c r="C22" i="2"/>
  <c r="D22" i="2" s="1"/>
  <c r="C23" i="2"/>
  <c r="D23" i="2" s="1"/>
  <c r="C26" i="2"/>
  <c r="D26" i="2" s="1"/>
  <c r="C27" i="2"/>
  <c r="D27" i="2" s="1"/>
  <c r="C30" i="2"/>
  <c r="D30" i="2" s="1"/>
  <c r="C31" i="2"/>
  <c r="D31" i="2" s="1"/>
  <c r="C34" i="2"/>
  <c r="D34" i="2" s="1"/>
  <c r="C35" i="2"/>
  <c r="D35" i="2" s="1"/>
  <c r="C38" i="2"/>
  <c r="D38" i="2" s="1"/>
  <c r="C39" i="2"/>
  <c r="D39" i="2" s="1"/>
  <c r="C42" i="2"/>
  <c r="D42" i="2" s="1"/>
  <c r="C43" i="2"/>
  <c r="D43" i="2" s="1"/>
  <c r="C46" i="2"/>
  <c r="D46" i="2" s="1"/>
  <c r="C47" i="2"/>
  <c r="D47" i="2" s="1"/>
  <c r="C50" i="2"/>
  <c r="D50" i="2" s="1"/>
  <c r="C51" i="2"/>
  <c r="D51" i="2" s="1"/>
  <c r="C53" i="2"/>
  <c r="D53" i="2" s="1"/>
  <c r="C54" i="2"/>
  <c r="D54" i="2" s="1"/>
  <c r="C55" i="2"/>
  <c r="D55" i="2" s="1"/>
  <c r="C57" i="2"/>
  <c r="D57" i="2" s="1"/>
  <c r="C58" i="2"/>
  <c r="D58" i="2" s="1"/>
  <c r="C59" i="2"/>
  <c r="D59" i="2" s="1"/>
  <c r="C61" i="2"/>
  <c r="D61" i="2" s="1"/>
  <c r="C62" i="2"/>
  <c r="D62" i="2" s="1"/>
  <c r="C63" i="2"/>
  <c r="D63" i="2" s="1"/>
  <c r="C65" i="2"/>
  <c r="D65" i="2" s="1"/>
  <c r="C66" i="2"/>
  <c r="D66" i="2" s="1"/>
  <c r="C67" i="2"/>
  <c r="D67" i="2" s="1"/>
  <c r="C69" i="2"/>
  <c r="D69" i="2" s="1"/>
  <c r="C70" i="2"/>
  <c r="D70" i="2" s="1"/>
  <c r="C71" i="2"/>
  <c r="D71" i="2" s="1"/>
  <c r="C73" i="2"/>
  <c r="D73" i="2" s="1"/>
  <c r="C74" i="2"/>
  <c r="D74" i="2" s="1"/>
  <c r="C75" i="2"/>
  <c r="D75" i="2" s="1"/>
  <c r="C77" i="2"/>
  <c r="D77" i="2" s="1"/>
  <c r="C78" i="2"/>
  <c r="D78" i="2" s="1"/>
  <c r="C79" i="2"/>
  <c r="D79" i="2" s="1"/>
  <c r="C81" i="2"/>
  <c r="D81" i="2" s="1"/>
  <c r="C82" i="2"/>
  <c r="D82" i="2" s="1"/>
  <c r="C83" i="2"/>
  <c r="D83" i="2" s="1"/>
  <c r="C85" i="2"/>
  <c r="D85" i="2" s="1"/>
  <c r="C86" i="2"/>
  <c r="D86" i="2" s="1"/>
  <c r="C87" i="2"/>
  <c r="D87" i="2" s="1"/>
  <c r="C89" i="2"/>
  <c r="D89" i="2" s="1"/>
  <c r="C90" i="2"/>
  <c r="D90" i="2" s="1"/>
  <c r="C91" i="2"/>
  <c r="D91" i="2" s="1"/>
  <c r="C93" i="2"/>
  <c r="D93" i="2" s="1"/>
  <c r="C94" i="2"/>
  <c r="D94" i="2" s="1"/>
  <c r="C95" i="2"/>
  <c r="D95" i="2" s="1"/>
  <c r="C97" i="2"/>
  <c r="D97" i="2" s="1"/>
  <c r="C98" i="2"/>
  <c r="D98" i="2" s="1"/>
  <c r="C99" i="2"/>
  <c r="D99" i="2" s="1"/>
  <c r="C101" i="2"/>
  <c r="D101" i="2" s="1"/>
  <c r="C102" i="2"/>
  <c r="D102" i="2" s="1"/>
  <c r="C103" i="2"/>
  <c r="D103" i="2" s="1"/>
  <c r="C105" i="2"/>
  <c r="D105" i="2" s="1"/>
  <c r="C106" i="2"/>
  <c r="D106" i="2" s="1"/>
  <c r="C107" i="2"/>
  <c r="D107" i="2" s="1"/>
  <c r="C109" i="2"/>
  <c r="D109" i="2" s="1"/>
  <c r="I18" i="2"/>
  <c r="C110" i="2" s="1"/>
  <c r="D110" i="2" s="1"/>
  <c r="C205" i="2"/>
  <c r="D205" i="2"/>
  <c r="C206" i="2"/>
  <c r="D206" i="2"/>
  <c r="C207" i="2"/>
  <c r="D207" i="2"/>
  <c r="C209" i="2"/>
  <c r="D209" i="2"/>
  <c r="C210" i="2"/>
  <c r="D210" i="2"/>
  <c r="C211" i="2"/>
  <c r="D211" i="2"/>
  <c r="C213" i="2"/>
  <c r="D213" i="2"/>
  <c r="C214" i="2"/>
  <c r="D214" i="2"/>
  <c r="C215" i="2"/>
  <c r="D215" i="2"/>
  <c r="C217" i="2"/>
  <c r="D217" i="2"/>
  <c r="C218" i="2"/>
  <c r="D218" i="2"/>
  <c r="C219" i="2"/>
  <c r="D219" i="2"/>
  <c r="C221" i="2"/>
  <c r="D221" i="2"/>
  <c r="C222" i="2"/>
  <c r="D222" i="2"/>
  <c r="C223" i="2"/>
  <c r="D223" i="2"/>
  <c r="C225" i="2"/>
  <c r="D225" i="2"/>
  <c r="C226" i="2"/>
  <c r="D226" i="2"/>
  <c r="C227" i="2"/>
  <c r="D227" i="2"/>
  <c r="C229" i="2"/>
  <c r="D229" i="2"/>
  <c r="C230" i="2"/>
  <c r="D230" i="2"/>
  <c r="C231" i="2"/>
  <c r="D231" i="2"/>
  <c r="C233" i="2"/>
  <c r="D233" i="2"/>
  <c r="C234" i="2"/>
  <c r="D234" i="2"/>
  <c r="C235" i="2"/>
  <c r="D235" i="2"/>
  <c r="C237" i="2"/>
  <c r="D237" i="2"/>
  <c r="C238" i="2"/>
  <c r="D238" i="2"/>
  <c r="C239" i="2"/>
  <c r="D239" i="2"/>
  <c r="C241" i="2"/>
  <c r="D241" i="2"/>
  <c r="C242" i="2"/>
  <c r="D242" i="2"/>
  <c r="C243" i="2"/>
  <c r="D243" i="2"/>
  <c r="C245" i="2"/>
  <c r="D245" i="2"/>
  <c r="C246" i="2"/>
  <c r="D246" i="2"/>
  <c r="C247" i="2"/>
  <c r="D247" i="2"/>
  <c r="C249" i="2"/>
  <c r="D249" i="2"/>
  <c r="C250" i="2"/>
  <c r="D250" i="2"/>
  <c r="C251" i="2"/>
  <c r="D251" i="2"/>
  <c r="C253" i="2"/>
  <c r="D253" i="2"/>
  <c r="C254" i="2"/>
  <c r="D254" i="2"/>
  <c r="C255" i="2"/>
  <c r="D255" i="2"/>
  <c r="C257" i="2"/>
  <c r="D257" i="2"/>
  <c r="C258" i="2"/>
  <c r="D258" i="2"/>
  <c r="C259" i="2"/>
  <c r="D259" i="2"/>
  <c r="C261" i="2"/>
  <c r="D261" i="2"/>
  <c r="C262" i="2"/>
  <c r="D262" i="2"/>
  <c r="C263" i="2"/>
  <c r="D263" i="2"/>
  <c r="C265" i="2"/>
  <c r="D265" i="2"/>
  <c r="C266" i="2"/>
  <c r="D266" i="2"/>
  <c r="C267" i="2"/>
  <c r="D267" i="2"/>
  <c r="C269" i="2"/>
  <c r="D269" i="2"/>
  <c r="C270" i="2"/>
  <c r="D270" i="2"/>
  <c r="C271" i="2"/>
  <c r="D271" i="2"/>
  <c r="C273" i="2"/>
  <c r="D273" i="2"/>
  <c r="C274" i="2"/>
  <c r="D274" i="2"/>
  <c r="C275" i="2"/>
  <c r="D275" i="2"/>
  <c r="C277" i="2"/>
  <c r="D277" i="2" s="1"/>
  <c r="C278" i="2"/>
  <c r="D278" i="2"/>
  <c r="C279" i="2"/>
  <c r="D279" i="2" s="1"/>
  <c r="C281" i="2"/>
  <c r="D281" i="2"/>
  <c r="C282" i="2"/>
  <c r="D282" i="2" s="1"/>
  <c r="C283" i="2"/>
  <c r="D283" i="2"/>
  <c r="C285" i="2"/>
  <c r="D285" i="2" s="1"/>
  <c r="C286" i="2"/>
  <c r="D286" i="2"/>
  <c r="C287" i="2"/>
  <c r="D287" i="2" s="1"/>
  <c r="C289" i="2"/>
  <c r="D289" i="2"/>
  <c r="C290" i="2"/>
  <c r="D290" i="2" s="1"/>
  <c r="C291" i="2"/>
  <c r="D291" i="2"/>
  <c r="C293" i="2"/>
  <c r="D293" i="2" s="1"/>
  <c r="C294" i="2"/>
  <c r="D294" i="2"/>
  <c r="C295" i="2"/>
  <c r="D295" i="2" s="1"/>
  <c r="C297" i="2"/>
  <c r="D297" i="2"/>
  <c r="C298" i="2"/>
  <c r="D298" i="2" s="1"/>
  <c r="C299" i="2"/>
  <c r="D299" i="2"/>
  <c r="C301" i="2"/>
  <c r="D301" i="2" s="1"/>
  <c r="C302" i="2"/>
  <c r="D302" i="2"/>
  <c r="C303" i="2"/>
  <c r="D303" i="2" s="1"/>
  <c r="C305" i="2"/>
  <c r="D305" i="2"/>
  <c r="C306" i="2"/>
  <c r="D306" i="2" s="1"/>
  <c r="C307" i="2"/>
  <c r="D307" i="2"/>
  <c r="C309" i="2"/>
  <c r="D309" i="2" s="1"/>
  <c r="C310" i="2"/>
  <c r="D310" i="2"/>
  <c r="E312" i="2"/>
  <c r="J17" i="2"/>
  <c r="J23" i="2"/>
  <c r="C199" i="2"/>
  <c r="D199" i="2" s="1"/>
  <c r="C194" i="2"/>
  <c r="D194" i="2"/>
  <c r="C189" i="2"/>
  <c r="D189" i="2" s="1"/>
  <c r="C183" i="2"/>
  <c r="D183" i="2"/>
  <c r="C178" i="2"/>
  <c r="D178" i="2" s="1"/>
  <c r="C173" i="2"/>
  <c r="D173" i="2"/>
  <c r="C167" i="2"/>
  <c r="D167" i="2" s="1"/>
  <c r="C162" i="2"/>
  <c r="D162" i="2"/>
  <c r="C157" i="2"/>
  <c r="D157" i="2" s="1"/>
  <c r="C151" i="2"/>
  <c r="D151" i="2"/>
  <c r="C146" i="2"/>
  <c r="D146" i="2" s="1"/>
  <c r="C141" i="2"/>
  <c r="D141" i="2"/>
  <c r="C135" i="2"/>
  <c r="D135" i="2" s="1"/>
  <c r="C130" i="2"/>
  <c r="D130" i="2" s="1"/>
  <c r="C125" i="2"/>
  <c r="D125" i="2" s="1"/>
  <c r="C119" i="2"/>
  <c r="D119" i="2" s="1"/>
  <c r="C114" i="2"/>
  <c r="D114" i="2" s="1"/>
  <c r="C203" i="2"/>
  <c r="D203" i="2" s="1"/>
  <c r="C198" i="2"/>
  <c r="D198" i="2" s="1"/>
  <c r="C193" i="2"/>
  <c r="D193" i="2" s="1"/>
  <c r="C187" i="2"/>
  <c r="D187" i="2" s="1"/>
  <c r="C182" i="2"/>
  <c r="D182" i="2" s="1"/>
  <c r="C177" i="2"/>
  <c r="D177" i="2" s="1"/>
  <c r="C171" i="2"/>
  <c r="D171" i="2" s="1"/>
  <c r="C166" i="2"/>
  <c r="D166" i="2" s="1"/>
  <c r="C161" i="2"/>
  <c r="D161" i="2" s="1"/>
  <c r="C155" i="2"/>
  <c r="D155" i="2" s="1"/>
  <c r="C150" i="2"/>
  <c r="D150" i="2" s="1"/>
  <c r="C145" i="2"/>
  <c r="D145" i="2" s="1"/>
  <c r="C139" i="2"/>
  <c r="D139" i="2" s="1"/>
  <c r="C134" i="2"/>
  <c r="D134" i="2" s="1"/>
  <c r="C129" i="2"/>
  <c r="D129" i="2" s="1"/>
  <c r="C123" i="2"/>
  <c r="D123" i="2" s="1"/>
  <c r="C118" i="2"/>
  <c r="D118" i="2" s="1"/>
  <c r="C113" i="2"/>
  <c r="D113" i="2" s="1"/>
  <c r="C202" i="2"/>
  <c r="D202" i="2" s="1"/>
  <c r="C197" i="2"/>
  <c r="D197" i="2" s="1"/>
  <c r="C191" i="2"/>
  <c r="D191" i="2" s="1"/>
  <c r="C186" i="2"/>
  <c r="D186" i="2" s="1"/>
  <c r="C181" i="2"/>
  <c r="D181" i="2" s="1"/>
  <c r="C175" i="2"/>
  <c r="D175" i="2" s="1"/>
  <c r="C170" i="2"/>
  <c r="D170" i="2" s="1"/>
  <c r="C165" i="2"/>
  <c r="D165" i="2" s="1"/>
  <c r="C159" i="2"/>
  <c r="D159" i="2"/>
  <c r="C154" i="2"/>
  <c r="D154" i="2" s="1"/>
  <c r="C149" i="2"/>
  <c r="D149" i="2" s="1"/>
  <c r="C143" i="2"/>
  <c r="D143" i="2" s="1"/>
  <c r="C138" i="2"/>
  <c r="D138" i="2"/>
  <c r="C133" i="2"/>
  <c r="D133" i="2" s="1"/>
  <c r="C127" i="2"/>
  <c r="D127" i="2" s="1"/>
  <c r="C122" i="2"/>
  <c r="D122" i="2" s="1"/>
  <c r="C117" i="2"/>
  <c r="D117" i="2"/>
  <c r="C49" i="2"/>
  <c r="D49" i="2" s="1"/>
  <c r="C45" i="2"/>
  <c r="D45" i="2" s="1"/>
  <c r="C41" i="2"/>
  <c r="D41" i="2" s="1"/>
  <c r="C37" i="2"/>
  <c r="D37" i="2"/>
  <c r="C33" i="2"/>
  <c r="D33" i="2" s="1"/>
  <c r="C29" i="2"/>
  <c r="D29" i="2" s="1"/>
  <c r="C25" i="2"/>
  <c r="D25" i="2" s="1"/>
  <c r="C21" i="2"/>
  <c r="D21" i="2"/>
  <c r="C17" i="2"/>
  <c r="D17" i="2" s="1"/>
  <c r="C13" i="2"/>
  <c r="D13" i="2" s="1"/>
  <c r="C308" i="2"/>
  <c r="D308" i="2" s="1"/>
  <c r="C304" i="2"/>
  <c r="D304" i="2"/>
  <c r="C300" i="2"/>
  <c r="D300" i="2" s="1"/>
  <c r="C296" i="2"/>
  <c r="D296" i="2" s="1"/>
  <c r="C292" i="2"/>
  <c r="D292" i="2" s="1"/>
  <c r="C288" i="2"/>
  <c r="D288" i="2"/>
  <c r="C284" i="2"/>
  <c r="D284" i="2" s="1"/>
  <c r="C280" i="2"/>
  <c r="D280" i="2" s="1"/>
  <c r="C276" i="2"/>
  <c r="D276" i="2" s="1"/>
  <c r="C272" i="2"/>
  <c r="D272" i="2"/>
  <c r="C268" i="2"/>
  <c r="D268" i="2" s="1"/>
  <c r="C264" i="2"/>
  <c r="D264" i="2" s="1"/>
  <c r="C260" i="2"/>
  <c r="D260" i="2" s="1"/>
  <c r="C256" i="2"/>
  <c r="D256" i="2"/>
  <c r="C252" i="2"/>
  <c r="D252" i="2" s="1"/>
  <c r="C248" i="2"/>
  <c r="D248" i="2" s="1"/>
  <c r="C244" i="2"/>
  <c r="D244" i="2" s="1"/>
  <c r="C240" i="2"/>
  <c r="D240" i="2"/>
  <c r="C236" i="2"/>
  <c r="D236" i="2" s="1"/>
  <c r="C232" i="2"/>
  <c r="D232" i="2" s="1"/>
  <c r="C228" i="2"/>
  <c r="D228" i="2" s="1"/>
  <c r="C224" i="2"/>
  <c r="D224" i="2"/>
  <c r="C220" i="2"/>
  <c r="D220" i="2" s="1"/>
  <c r="C216" i="2"/>
  <c r="D216" i="2" s="1"/>
  <c r="C212" i="2"/>
  <c r="D212" i="2" s="1"/>
  <c r="C208" i="2"/>
  <c r="D208" i="2"/>
  <c r="C204" i="2"/>
  <c r="D204" i="2"/>
  <c r="C200" i="2"/>
  <c r="D200" i="2"/>
  <c r="C196" i="2"/>
  <c r="D196" i="2"/>
  <c r="C192" i="2"/>
  <c r="D192" i="2"/>
  <c r="C188" i="2"/>
  <c r="D188" i="2"/>
  <c r="C184" i="2"/>
  <c r="D184" i="2"/>
  <c r="C180" i="2"/>
  <c r="D180" i="2"/>
  <c r="C176" i="2"/>
  <c r="D176" i="2"/>
  <c r="C172" i="2"/>
  <c r="D172" i="2"/>
  <c r="C168" i="2"/>
  <c r="D168" i="2"/>
  <c r="C164" i="2"/>
  <c r="D164" i="2"/>
  <c r="C160" i="2"/>
  <c r="D160" i="2"/>
  <c r="C156" i="2"/>
  <c r="D156" i="2"/>
  <c r="C152" i="2"/>
  <c r="D152" i="2"/>
  <c r="C148" i="2"/>
  <c r="D148" i="2"/>
  <c r="C144" i="2"/>
  <c r="D144" i="2"/>
  <c r="C140" i="2"/>
  <c r="D140" i="2"/>
  <c r="C136" i="2"/>
  <c r="D136" i="2"/>
  <c r="C132" i="2"/>
  <c r="D132" i="2"/>
  <c r="C128" i="2"/>
  <c r="D128" i="2"/>
  <c r="C124" i="2"/>
  <c r="D124" i="2" s="1"/>
  <c r="C120" i="2"/>
  <c r="D120" i="2"/>
  <c r="C116" i="2"/>
  <c r="D116" i="2" s="1"/>
  <c r="C112" i="2"/>
  <c r="D112" i="2"/>
  <c r="C108" i="2"/>
  <c r="D108" i="2" s="1"/>
  <c r="C104" i="2"/>
  <c r="D104" i="2"/>
  <c r="C100" i="2"/>
  <c r="D100" i="2" s="1"/>
  <c r="C96" i="2"/>
  <c r="D96" i="2"/>
  <c r="C92" i="2"/>
  <c r="D92" i="2" s="1"/>
  <c r="C88" i="2"/>
  <c r="D88" i="2"/>
  <c r="C84" i="2"/>
  <c r="D84" i="2" s="1"/>
  <c r="C80" i="2"/>
  <c r="D80" i="2"/>
  <c r="C76" i="2"/>
  <c r="D76" i="2" s="1"/>
  <c r="C72" i="2"/>
  <c r="D72" i="2"/>
  <c r="C68" i="2"/>
  <c r="D68" i="2" s="1"/>
  <c r="C64" i="2"/>
  <c r="D64" i="2"/>
  <c r="C60" i="2"/>
  <c r="D60" i="2" s="1"/>
  <c r="C56" i="2"/>
  <c r="D56" i="2"/>
  <c r="C52" i="2"/>
  <c r="D52" i="2" s="1"/>
  <c r="C48" i="2"/>
  <c r="D48" i="2"/>
  <c r="C44" i="2"/>
  <c r="D44" i="2" s="1"/>
  <c r="C40" i="2"/>
  <c r="D40" i="2"/>
  <c r="C36" i="2"/>
  <c r="D36" i="2" s="1"/>
  <c r="C32" i="2"/>
  <c r="D32" i="2"/>
  <c r="C28" i="2"/>
  <c r="D28" i="2" s="1"/>
  <c r="C24" i="2"/>
  <c r="D24" i="2"/>
  <c r="C20" i="2"/>
  <c r="D20" i="2" s="1"/>
  <c r="C16" i="2"/>
  <c r="D16" i="2"/>
  <c r="C201" i="2" l="1"/>
  <c r="D201" i="2" s="1"/>
  <c r="C190" i="2"/>
  <c r="D190" i="2" s="1"/>
  <c r="C179" i="2"/>
  <c r="D179" i="2" s="1"/>
  <c r="C169" i="2"/>
  <c r="D169" i="2" s="1"/>
  <c r="C158" i="2"/>
  <c r="D158" i="2" s="1"/>
  <c r="C147" i="2"/>
  <c r="D147" i="2" s="1"/>
  <c r="C137" i="2"/>
  <c r="D137" i="2" s="1"/>
  <c r="C126" i="2"/>
  <c r="D126" i="2" s="1"/>
  <c r="C115" i="2"/>
  <c r="D115" i="2" s="1"/>
  <c r="C111" i="2"/>
  <c r="D111" i="2" s="1"/>
  <c r="C19" i="2"/>
  <c r="D19" i="2" s="1"/>
  <c r="C15" i="2"/>
  <c r="D15" i="2" s="1"/>
  <c r="C195" i="2"/>
  <c r="D195" i="2" s="1"/>
  <c r="C185" i="2"/>
  <c r="D185" i="2" s="1"/>
  <c r="C174" i="2"/>
  <c r="D174" i="2" s="1"/>
  <c r="C163" i="2"/>
  <c r="D163" i="2" s="1"/>
  <c r="C153" i="2"/>
  <c r="D153" i="2" s="1"/>
  <c r="C142" i="2"/>
  <c r="D142" i="2" s="1"/>
  <c r="C131" i="2"/>
  <c r="D131" i="2" s="1"/>
  <c r="C121" i="2"/>
  <c r="D121" i="2" s="1"/>
</calcChain>
</file>

<file path=xl/sharedStrings.xml><?xml version="1.0" encoding="utf-8"?>
<sst xmlns="http://schemas.openxmlformats.org/spreadsheetml/2006/main" count="24" uniqueCount="20">
  <si>
    <t>Election date</t>
  </si>
  <si>
    <t>Index</t>
  </si>
  <si>
    <t>Party</t>
  </si>
  <si>
    <t>Probability</t>
  </si>
  <si>
    <t>Sigma</t>
  </si>
  <si>
    <t>Period</t>
  </si>
  <si>
    <t>Xrate</t>
  </si>
  <si>
    <t>Conservative</t>
  </si>
  <si>
    <t>Labour</t>
  </si>
  <si>
    <t>LibDem</t>
  </si>
  <si>
    <t>Party getting in</t>
  </si>
  <si>
    <t>Sigma from T100</t>
  </si>
  <si>
    <t>Period of change of xrate if Cons get in</t>
  </si>
  <si>
    <t>Effect of conservative policy change</t>
  </si>
  <si>
    <t>No policy change</t>
  </si>
  <si>
    <t>Policy change</t>
  </si>
  <si>
    <t>Change occurs?</t>
  </si>
  <si>
    <t>Exchange rate</t>
  </si>
  <si>
    <r>
      <t>The problem</t>
    </r>
    <r>
      <rPr>
        <b/>
        <i/>
        <sz val="10"/>
        <rFont val="Arial"/>
        <family val="2"/>
      </rPr>
      <t xml:space="preserve">: </t>
    </r>
    <r>
      <rPr>
        <sz val="10"/>
        <rFont val="Arial"/>
        <family val="2"/>
      </rPr>
      <t>Model exchange rate for 300 periods according to the formula: Xi+1=Normal(Xi,sigma*Xi). There is an election at period 100, with 3 possible outcomes (see the table below). The volatility of the exchange rate changes depending on the party that gets into power. If Conservatives get in, there's a 50:50 chance that sigma increases to 0.1 somewhere between period 180 and 200.</t>
    </r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</si>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</sst>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Times New Roman"/>
      <family val="1"/>
    </font>
    <font>
      <sz val="16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61"/>
      <name val="Arial"/>
      <family val="2"/>
    </font>
    <font>
      <sz val="10"/>
      <color indexed="60"/>
      <name val="Arial"/>
      <family val="2"/>
    </font>
    <font>
      <b/>
      <sz val="10"/>
      <color indexed="61"/>
      <name val="Arial"/>
      <family val="2"/>
    </font>
    <font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Protection="1">
      <protection locked="0"/>
    </xf>
    <xf numFmtId="0" fontId="3" fillId="0" borderId="0" xfId="0" applyFont="1"/>
    <xf numFmtId="0" fontId="4" fillId="0" borderId="0" xfId="0" applyFont="1" applyProtection="1"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5" fillId="0" borderId="0" xfId="0" applyFont="1" applyBorder="1" applyAlignment="1">
      <alignment horizontal="centerContinuous"/>
    </xf>
    <xf numFmtId="0" fontId="0" fillId="0" borderId="0" xfId="0" applyBorder="1"/>
    <xf numFmtId="0" fontId="1" fillId="0" borderId="0" xfId="0" applyFont="1"/>
    <xf numFmtId="0" fontId="1" fillId="0" borderId="0" xfId="0" applyFont="1" applyBorder="1" applyAlignment="1">
      <alignment horizontal="centerContinuous"/>
    </xf>
    <xf numFmtId="0" fontId="0" fillId="0" borderId="3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9" fontId="7" fillId="0" borderId="2" xfId="1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9" fontId="7" fillId="0" borderId="4" xfId="1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9" fontId="7" fillId="0" borderId="6" xfId="1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2" borderId="3" xfId="0" applyFill="1" applyBorder="1"/>
    <xf numFmtId="0" fontId="8" fillId="0" borderId="19" xfId="0" applyFont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9" fontId="7" fillId="0" borderId="15" xfId="0" applyNumberFormat="1" applyFont="1" applyBorder="1" applyAlignment="1">
      <alignment horizontal="center"/>
    </xf>
    <xf numFmtId="9" fontId="7" fillId="0" borderId="17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12" fillId="0" borderId="15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8" fillId="5" borderId="27" xfId="0" applyFont="1" applyFill="1" applyBorder="1" applyAlignment="1">
      <alignment horizontal="left" vertical="center" wrapText="1"/>
    </xf>
    <xf numFmtId="0" fontId="8" fillId="5" borderId="28" xfId="0" applyFont="1" applyFill="1" applyBorder="1" applyAlignment="1">
      <alignment horizontal="left" vertical="center" wrapText="1"/>
    </xf>
    <xf numFmtId="0" fontId="8" fillId="5" borderId="29" xfId="0" applyFont="1" applyFill="1" applyBorder="1" applyAlignment="1">
      <alignment horizontal="left" vertical="center" wrapText="1"/>
    </xf>
    <xf numFmtId="0" fontId="8" fillId="5" borderId="11" xfId="0" applyFont="1" applyFill="1" applyBorder="1" applyAlignment="1">
      <alignment horizontal="left" vertical="center" wrapText="1"/>
    </xf>
    <xf numFmtId="0" fontId="8" fillId="5" borderId="0" xfId="0" applyFont="1" applyFill="1" applyBorder="1" applyAlignment="1">
      <alignment horizontal="left" vertical="center" wrapText="1"/>
    </xf>
    <xf numFmtId="0" fontId="8" fillId="5" borderId="18" xfId="0" applyFont="1" applyFill="1" applyBorder="1" applyAlignment="1">
      <alignment horizontal="left" vertical="center" wrapText="1"/>
    </xf>
    <xf numFmtId="0" fontId="8" fillId="5" borderId="12" xfId="0" applyFont="1" applyFill="1" applyBorder="1" applyAlignment="1">
      <alignment horizontal="left" vertical="center" wrapText="1"/>
    </xf>
    <xf numFmtId="0" fontId="8" fillId="5" borderId="30" xfId="0" applyFont="1" applyFill="1" applyBorder="1" applyAlignment="1">
      <alignment horizontal="left" vertical="center" wrapText="1"/>
    </xf>
    <xf numFmtId="0" fontId="8" fillId="5" borderId="25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sigma</a:t>
            </a:r>
          </a:p>
        </c:rich>
      </c:tx>
      <c:layout>
        <c:manualLayout>
          <c:xMode val="edge"/>
          <c:yMode val="edge"/>
          <c:x val="0.44385026737967914"/>
          <c:y val="4.8128342245989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256684491978606E-2"/>
          <c:y val="0.16042822638553431"/>
          <c:w val="0.86363636363636365"/>
          <c:h val="0.67379855081924411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'Exchange rate'!$B$12:$B$310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</c:numCache>
            </c:numRef>
          </c:xVal>
          <c:yVal>
            <c:numRef>
              <c:f>'Exchange rate'!$C$12:$C$310</c:f>
              <c:numCache>
                <c:formatCode>General</c:formatCode>
                <c:ptCount val="29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0.08</c:v>
                </c:pt>
                <c:pt idx="99">
                  <c:v>0.08</c:v>
                </c:pt>
                <c:pt idx="100">
                  <c:v>0.08</c:v>
                </c:pt>
                <c:pt idx="101">
                  <c:v>0.08</c:v>
                </c:pt>
                <c:pt idx="102">
                  <c:v>0.08</c:v>
                </c:pt>
                <c:pt idx="103">
                  <c:v>0.08</c:v>
                </c:pt>
                <c:pt idx="104">
                  <c:v>0.08</c:v>
                </c:pt>
                <c:pt idx="105">
                  <c:v>0.08</c:v>
                </c:pt>
                <c:pt idx="106">
                  <c:v>0.08</c:v>
                </c:pt>
                <c:pt idx="107">
                  <c:v>0.08</c:v>
                </c:pt>
                <c:pt idx="108">
                  <c:v>0.08</c:v>
                </c:pt>
                <c:pt idx="109">
                  <c:v>0.08</c:v>
                </c:pt>
                <c:pt idx="110">
                  <c:v>0.08</c:v>
                </c:pt>
                <c:pt idx="111">
                  <c:v>0.08</c:v>
                </c:pt>
                <c:pt idx="112">
                  <c:v>0.08</c:v>
                </c:pt>
                <c:pt idx="113">
                  <c:v>0.08</c:v>
                </c:pt>
                <c:pt idx="114">
                  <c:v>0.08</c:v>
                </c:pt>
                <c:pt idx="115">
                  <c:v>0.08</c:v>
                </c:pt>
                <c:pt idx="116">
                  <c:v>0.08</c:v>
                </c:pt>
                <c:pt idx="117">
                  <c:v>0.08</c:v>
                </c:pt>
                <c:pt idx="118">
                  <c:v>0.08</c:v>
                </c:pt>
                <c:pt idx="119">
                  <c:v>0.08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0.08</c:v>
                </c:pt>
                <c:pt idx="164">
                  <c:v>0.08</c:v>
                </c:pt>
                <c:pt idx="165">
                  <c:v>0.08</c:v>
                </c:pt>
                <c:pt idx="166">
                  <c:v>0.08</c:v>
                </c:pt>
                <c:pt idx="167">
                  <c:v>0.08</c:v>
                </c:pt>
                <c:pt idx="168">
                  <c:v>0.08</c:v>
                </c:pt>
                <c:pt idx="169">
                  <c:v>0.08</c:v>
                </c:pt>
                <c:pt idx="170">
                  <c:v>0.08</c:v>
                </c:pt>
                <c:pt idx="171">
                  <c:v>0.08</c:v>
                </c:pt>
                <c:pt idx="172">
                  <c:v>0.08</c:v>
                </c:pt>
                <c:pt idx="173">
                  <c:v>0.08</c:v>
                </c:pt>
                <c:pt idx="174">
                  <c:v>0.08</c:v>
                </c:pt>
                <c:pt idx="175">
                  <c:v>0.08</c:v>
                </c:pt>
                <c:pt idx="176">
                  <c:v>0.08</c:v>
                </c:pt>
                <c:pt idx="177">
                  <c:v>0.08</c:v>
                </c:pt>
                <c:pt idx="178">
                  <c:v>0.08</c:v>
                </c:pt>
                <c:pt idx="179">
                  <c:v>0.08</c:v>
                </c:pt>
                <c:pt idx="180">
                  <c:v>0.08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0.08</c:v>
                </c:pt>
                <c:pt idx="185">
                  <c:v>0.08</c:v>
                </c:pt>
                <c:pt idx="186">
                  <c:v>0.08</c:v>
                </c:pt>
                <c:pt idx="187">
                  <c:v>0.08</c:v>
                </c:pt>
                <c:pt idx="188">
                  <c:v>0.08</c:v>
                </c:pt>
                <c:pt idx="189">
                  <c:v>0.08</c:v>
                </c:pt>
                <c:pt idx="190">
                  <c:v>0.08</c:v>
                </c:pt>
                <c:pt idx="191">
                  <c:v>0.08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F-4452-BC66-C9B600ABB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72328"/>
        <c:axId val="1"/>
      </c:scatterChart>
      <c:valAx>
        <c:axId val="590772328"/>
        <c:scaling>
          <c:orientation val="minMax"/>
          <c:max val="3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lgDash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11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7723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Exchange rate</a:t>
            </a:r>
          </a:p>
        </c:rich>
      </c:tx>
      <c:layout>
        <c:manualLayout>
          <c:xMode val="edge"/>
          <c:yMode val="edge"/>
          <c:x val="0.37234098397274806"/>
          <c:y val="4.34782608695652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66071421614522E-2"/>
          <c:y val="0.13526633862818269"/>
          <c:w val="0.87234155837241101"/>
          <c:h val="0.7149792184632514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'Exchange rate'!$B$11:$B$310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'Exchange rate'!$E$11:$E$310</c:f>
              <c:numCache>
                <c:formatCode>General</c:formatCode>
                <c:ptCount val="300"/>
                <c:pt idx="0">
                  <c:v>100</c:v>
                </c:pt>
                <c:pt idx="1">
                  <c:v>92.12129258665334</c:v>
                </c:pt>
                <c:pt idx="2">
                  <c:v>102.01019364886704</c:v>
                </c:pt>
                <c:pt idx="3">
                  <c:v>100.26024413255215</c:v>
                </c:pt>
                <c:pt idx="4">
                  <c:v>100.57531691570672</c:v>
                </c:pt>
                <c:pt idx="5">
                  <c:v>105.30740479032951</c:v>
                </c:pt>
                <c:pt idx="6">
                  <c:v>107.77147130079139</c:v>
                </c:pt>
                <c:pt idx="7">
                  <c:v>111.5524447697245</c:v>
                </c:pt>
                <c:pt idx="8">
                  <c:v>110.96415322235318</c:v>
                </c:pt>
                <c:pt idx="9">
                  <c:v>110.14505024248957</c:v>
                </c:pt>
                <c:pt idx="10">
                  <c:v>104.84794523252492</c:v>
                </c:pt>
                <c:pt idx="11">
                  <c:v>104.40174470654995</c:v>
                </c:pt>
                <c:pt idx="12">
                  <c:v>99.938481439032856</c:v>
                </c:pt>
                <c:pt idx="13">
                  <c:v>103.57616334544548</c:v>
                </c:pt>
                <c:pt idx="14">
                  <c:v>110.85390376774119</c:v>
                </c:pt>
                <c:pt idx="15">
                  <c:v>113.83076115688375</c:v>
                </c:pt>
                <c:pt idx="16">
                  <c:v>115.49971967790884</c:v>
                </c:pt>
                <c:pt idx="17">
                  <c:v>126.05870507764759</c:v>
                </c:pt>
                <c:pt idx="18">
                  <c:v>129.49339891899194</c:v>
                </c:pt>
                <c:pt idx="19">
                  <c:v>123.58646219842241</c:v>
                </c:pt>
                <c:pt idx="20">
                  <c:v>125.31661570759657</c:v>
                </c:pt>
                <c:pt idx="21">
                  <c:v>132.35638558558293</c:v>
                </c:pt>
                <c:pt idx="22">
                  <c:v>137.91499369167062</c:v>
                </c:pt>
                <c:pt idx="23">
                  <c:v>134.13669880246294</c:v>
                </c:pt>
                <c:pt idx="24">
                  <c:v>136.41338151410716</c:v>
                </c:pt>
                <c:pt idx="25">
                  <c:v>139.19968447350649</c:v>
                </c:pt>
                <c:pt idx="26">
                  <c:v>141.77296410517215</c:v>
                </c:pt>
                <c:pt idx="27">
                  <c:v>137.60736239358286</c:v>
                </c:pt>
                <c:pt idx="28">
                  <c:v>123.94363781184144</c:v>
                </c:pt>
                <c:pt idx="29">
                  <c:v>120.28085703279241</c:v>
                </c:pt>
                <c:pt idx="30">
                  <c:v>117.95293866796196</c:v>
                </c:pt>
                <c:pt idx="31">
                  <c:v>119.16901442680651</c:v>
                </c:pt>
                <c:pt idx="32">
                  <c:v>108.70797004396651</c:v>
                </c:pt>
                <c:pt idx="33">
                  <c:v>102.63313345509502</c:v>
                </c:pt>
                <c:pt idx="34">
                  <c:v>108.41895480722299</c:v>
                </c:pt>
                <c:pt idx="35">
                  <c:v>105.33708484672745</c:v>
                </c:pt>
                <c:pt idx="36">
                  <c:v>108.10206228500715</c:v>
                </c:pt>
                <c:pt idx="37">
                  <c:v>113.96478579019021</c:v>
                </c:pt>
                <c:pt idx="38">
                  <c:v>111.12123780884653</c:v>
                </c:pt>
                <c:pt idx="39">
                  <c:v>123.13347282652448</c:v>
                </c:pt>
                <c:pt idx="40">
                  <c:v>115.7316452338948</c:v>
                </c:pt>
                <c:pt idx="41">
                  <c:v>108.85540863005666</c:v>
                </c:pt>
                <c:pt idx="42">
                  <c:v>102.43875064251046</c:v>
                </c:pt>
                <c:pt idx="43">
                  <c:v>94.376576541815297</c:v>
                </c:pt>
                <c:pt idx="44">
                  <c:v>89.735451176254983</c:v>
                </c:pt>
                <c:pt idx="45">
                  <c:v>90.159469730077518</c:v>
                </c:pt>
                <c:pt idx="46">
                  <c:v>85.847859629519562</c:v>
                </c:pt>
                <c:pt idx="47">
                  <c:v>91.713397588075296</c:v>
                </c:pt>
                <c:pt idx="48">
                  <c:v>94.719732951534979</c:v>
                </c:pt>
                <c:pt idx="49">
                  <c:v>107.17518091164553</c:v>
                </c:pt>
                <c:pt idx="50">
                  <c:v>109.58915410332472</c:v>
                </c:pt>
                <c:pt idx="51">
                  <c:v>118.36105282915163</c:v>
                </c:pt>
                <c:pt idx="52">
                  <c:v>115.96904598747975</c:v>
                </c:pt>
                <c:pt idx="53">
                  <c:v>121.41226638128738</c:v>
                </c:pt>
                <c:pt idx="54">
                  <c:v>115.67810602739557</c:v>
                </c:pt>
                <c:pt idx="55">
                  <c:v>114.16220580961031</c:v>
                </c:pt>
                <c:pt idx="56">
                  <c:v>126.66286918888686</c:v>
                </c:pt>
                <c:pt idx="57">
                  <c:v>127.90527410373475</c:v>
                </c:pt>
                <c:pt idx="58">
                  <c:v>131.21697710396771</c:v>
                </c:pt>
                <c:pt idx="59">
                  <c:v>130.9166589910692</c:v>
                </c:pt>
                <c:pt idx="60">
                  <c:v>134.39484111005945</c:v>
                </c:pt>
                <c:pt idx="61">
                  <c:v>132.7397967038408</c:v>
                </c:pt>
                <c:pt idx="62">
                  <c:v>140.25753173008113</c:v>
                </c:pt>
                <c:pt idx="63">
                  <c:v>149.99539417347125</c:v>
                </c:pt>
                <c:pt idx="64">
                  <c:v>153.95655723049978</c:v>
                </c:pt>
                <c:pt idx="65">
                  <c:v>139.793180791905</c:v>
                </c:pt>
                <c:pt idx="66">
                  <c:v>141.76842775844298</c:v>
                </c:pt>
                <c:pt idx="67">
                  <c:v>142.18100451288893</c:v>
                </c:pt>
                <c:pt idx="68">
                  <c:v>135.71335302966622</c:v>
                </c:pt>
                <c:pt idx="69">
                  <c:v>139.8241492011249</c:v>
                </c:pt>
                <c:pt idx="70">
                  <c:v>141.06647509932583</c:v>
                </c:pt>
                <c:pt idx="71">
                  <c:v>134.9616724627152</c:v>
                </c:pt>
                <c:pt idx="72">
                  <c:v>132.47243401781958</c:v>
                </c:pt>
                <c:pt idx="73">
                  <c:v>139.39384373015747</c:v>
                </c:pt>
                <c:pt idx="74">
                  <c:v>143.59474225237187</c:v>
                </c:pt>
                <c:pt idx="75">
                  <c:v>141.46213642406869</c:v>
                </c:pt>
                <c:pt idx="76">
                  <c:v>145.82762036123771</c:v>
                </c:pt>
                <c:pt idx="77">
                  <c:v>145.62853353980555</c:v>
                </c:pt>
                <c:pt idx="78">
                  <c:v>148.44046956283253</c:v>
                </c:pt>
                <c:pt idx="79">
                  <c:v>146.94660341850792</c:v>
                </c:pt>
                <c:pt idx="80">
                  <c:v>155.67064972375556</c:v>
                </c:pt>
                <c:pt idx="81">
                  <c:v>162.0554203190645</c:v>
                </c:pt>
                <c:pt idx="82">
                  <c:v>174.07234597816591</c:v>
                </c:pt>
                <c:pt idx="83">
                  <c:v>178.63686397532581</c:v>
                </c:pt>
                <c:pt idx="84">
                  <c:v>176.51562121717399</c:v>
                </c:pt>
                <c:pt idx="85">
                  <c:v>175.69787098026106</c:v>
                </c:pt>
                <c:pt idx="86">
                  <c:v>158.48238972490608</c:v>
                </c:pt>
                <c:pt idx="87">
                  <c:v>154.53665203897347</c:v>
                </c:pt>
                <c:pt idx="88">
                  <c:v>159.18589901316429</c:v>
                </c:pt>
                <c:pt idx="89">
                  <c:v>155.07357768945184</c:v>
                </c:pt>
                <c:pt idx="90">
                  <c:v>157.36033508398128</c:v>
                </c:pt>
                <c:pt idx="91">
                  <c:v>141.85333205029616</c:v>
                </c:pt>
                <c:pt idx="92">
                  <c:v>150.48311201171126</c:v>
                </c:pt>
                <c:pt idx="93">
                  <c:v>155.46471717994194</c:v>
                </c:pt>
                <c:pt idx="94">
                  <c:v>175.45878412811464</c:v>
                </c:pt>
                <c:pt idx="95">
                  <c:v>181.83222852248667</c:v>
                </c:pt>
                <c:pt idx="96">
                  <c:v>162.41338858752573</c:v>
                </c:pt>
                <c:pt idx="97">
                  <c:v>164.46936586320388</c:v>
                </c:pt>
                <c:pt idx="98">
                  <c:v>168.37699124479241</c:v>
                </c:pt>
                <c:pt idx="99">
                  <c:v>167.270880536904</c:v>
                </c:pt>
                <c:pt idx="100">
                  <c:v>151.82177037918106</c:v>
                </c:pt>
                <c:pt idx="101">
                  <c:v>137.84103639119184</c:v>
                </c:pt>
                <c:pt idx="102">
                  <c:v>143.39148940883953</c:v>
                </c:pt>
                <c:pt idx="103">
                  <c:v>145.32377056702964</c:v>
                </c:pt>
                <c:pt idx="104">
                  <c:v>145.81543432813896</c:v>
                </c:pt>
                <c:pt idx="105">
                  <c:v>144.62436893565851</c:v>
                </c:pt>
                <c:pt idx="106">
                  <c:v>139.43352080907087</c:v>
                </c:pt>
                <c:pt idx="107">
                  <c:v>121.29580314456318</c:v>
                </c:pt>
                <c:pt idx="108">
                  <c:v>116.36176869461244</c:v>
                </c:pt>
                <c:pt idx="109">
                  <c:v>109.19080055854084</c:v>
                </c:pt>
                <c:pt idx="110">
                  <c:v>92.549631422532087</c:v>
                </c:pt>
                <c:pt idx="111">
                  <c:v>89.665262336146895</c:v>
                </c:pt>
                <c:pt idx="112">
                  <c:v>103.8786215340353</c:v>
                </c:pt>
                <c:pt idx="113">
                  <c:v>106.29521873669634</c:v>
                </c:pt>
                <c:pt idx="114">
                  <c:v>91.577978861516627</c:v>
                </c:pt>
                <c:pt idx="115">
                  <c:v>82.793240146169026</c:v>
                </c:pt>
                <c:pt idx="116">
                  <c:v>84.406782665997369</c:v>
                </c:pt>
                <c:pt idx="117">
                  <c:v>94.40005933388727</c:v>
                </c:pt>
                <c:pt idx="118">
                  <c:v>95.04365905498058</c:v>
                </c:pt>
                <c:pt idx="119">
                  <c:v>90.879751149358356</c:v>
                </c:pt>
                <c:pt idx="120">
                  <c:v>83.370331500042326</c:v>
                </c:pt>
                <c:pt idx="121">
                  <c:v>72.273028587258423</c:v>
                </c:pt>
                <c:pt idx="122">
                  <c:v>73.375044694141195</c:v>
                </c:pt>
                <c:pt idx="123">
                  <c:v>75.796062711803401</c:v>
                </c:pt>
                <c:pt idx="124">
                  <c:v>74.600806166911269</c:v>
                </c:pt>
                <c:pt idx="125">
                  <c:v>69.624810641606885</c:v>
                </c:pt>
                <c:pt idx="126">
                  <c:v>62.068722664763364</c:v>
                </c:pt>
                <c:pt idx="127">
                  <c:v>66.268874247534427</c:v>
                </c:pt>
                <c:pt idx="128">
                  <c:v>67.367017987851469</c:v>
                </c:pt>
                <c:pt idx="129">
                  <c:v>67.900955454533801</c:v>
                </c:pt>
                <c:pt idx="130">
                  <c:v>69.837993620681843</c:v>
                </c:pt>
                <c:pt idx="131">
                  <c:v>68.062263332032558</c:v>
                </c:pt>
                <c:pt idx="132">
                  <c:v>71.59584005948129</c:v>
                </c:pt>
                <c:pt idx="133">
                  <c:v>73.383952503192234</c:v>
                </c:pt>
                <c:pt idx="134">
                  <c:v>76.825364985018552</c:v>
                </c:pt>
                <c:pt idx="135">
                  <c:v>74.061568400708239</c:v>
                </c:pt>
                <c:pt idx="136">
                  <c:v>70.117780962931107</c:v>
                </c:pt>
                <c:pt idx="137">
                  <c:v>70.137303130635388</c:v>
                </c:pt>
                <c:pt idx="138">
                  <c:v>65.343227391418282</c:v>
                </c:pt>
                <c:pt idx="139">
                  <c:v>59.552337987618365</c:v>
                </c:pt>
                <c:pt idx="140">
                  <c:v>57.804495283628619</c:v>
                </c:pt>
                <c:pt idx="141">
                  <c:v>53.535249413452988</c:v>
                </c:pt>
                <c:pt idx="142">
                  <c:v>53.02760564055815</c:v>
                </c:pt>
                <c:pt idx="143">
                  <c:v>57.899134181446598</c:v>
                </c:pt>
                <c:pt idx="144">
                  <c:v>53.631795754226346</c:v>
                </c:pt>
                <c:pt idx="145">
                  <c:v>49.65547602569616</c:v>
                </c:pt>
                <c:pt idx="146">
                  <c:v>48.934387510170424</c:v>
                </c:pt>
                <c:pt idx="147">
                  <c:v>47.5660283479463</c:v>
                </c:pt>
                <c:pt idx="148">
                  <c:v>48.135215874158803</c:v>
                </c:pt>
                <c:pt idx="149">
                  <c:v>48.303246343554804</c:v>
                </c:pt>
                <c:pt idx="150">
                  <c:v>50.420484423542035</c:v>
                </c:pt>
                <c:pt idx="151">
                  <c:v>51.177766055847577</c:v>
                </c:pt>
                <c:pt idx="152">
                  <c:v>47.919354406611497</c:v>
                </c:pt>
                <c:pt idx="153">
                  <c:v>43.901269412438864</c:v>
                </c:pt>
                <c:pt idx="154">
                  <c:v>45.327148781557796</c:v>
                </c:pt>
                <c:pt idx="155">
                  <c:v>42.586088298240448</c:v>
                </c:pt>
                <c:pt idx="156">
                  <c:v>47.346602502346308</c:v>
                </c:pt>
                <c:pt idx="157">
                  <c:v>44.942356910776923</c:v>
                </c:pt>
                <c:pt idx="158">
                  <c:v>48.147136957073577</c:v>
                </c:pt>
                <c:pt idx="159">
                  <c:v>51.622452136529873</c:v>
                </c:pt>
                <c:pt idx="160">
                  <c:v>49.512483114678055</c:v>
                </c:pt>
                <c:pt idx="161">
                  <c:v>51.964081766622634</c:v>
                </c:pt>
                <c:pt idx="162">
                  <c:v>49.541776210391724</c:v>
                </c:pt>
                <c:pt idx="163">
                  <c:v>52.500378910033447</c:v>
                </c:pt>
                <c:pt idx="164">
                  <c:v>51.855720216921078</c:v>
                </c:pt>
                <c:pt idx="165">
                  <c:v>54.299541405992137</c:v>
                </c:pt>
                <c:pt idx="166">
                  <c:v>52.192671922362287</c:v>
                </c:pt>
                <c:pt idx="167">
                  <c:v>58.200869299739757</c:v>
                </c:pt>
                <c:pt idx="168">
                  <c:v>54.030767091275507</c:v>
                </c:pt>
                <c:pt idx="169">
                  <c:v>58.534024522569872</c:v>
                </c:pt>
                <c:pt idx="170">
                  <c:v>55.65433073995203</c:v>
                </c:pt>
                <c:pt idx="171">
                  <c:v>56.649233823442657</c:v>
                </c:pt>
                <c:pt idx="172">
                  <c:v>54.201400254077654</c:v>
                </c:pt>
                <c:pt idx="173">
                  <c:v>54.557840503335775</c:v>
                </c:pt>
                <c:pt idx="174">
                  <c:v>58.581064139946534</c:v>
                </c:pt>
                <c:pt idx="175">
                  <c:v>54.868278472006921</c:v>
                </c:pt>
                <c:pt idx="176">
                  <c:v>52.398302451514674</c:v>
                </c:pt>
                <c:pt idx="177">
                  <c:v>45.313790185798446</c:v>
                </c:pt>
                <c:pt idx="178">
                  <c:v>41.906213103144424</c:v>
                </c:pt>
                <c:pt idx="179">
                  <c:v>39.411239080035017</c:v>
                </c:pt>
                <c:pt idx="180">
                  <c:v>43.706118401917195</c:v>
                </c:pt>
                <c:pt idx="181">
                  <c:v>44.682721482684869</c:v>
                </c:pt>
                <c:pt idx="182">
                  <c:v>42.946217429021175</c:v>
                </c:pt>
                <c:pt idx="183">
                  <c:v>43.479298248688551</c:v>
                </c:pt>
                <c:pt idx="184">
                  <c:v>43.552679421436338</c:v>
                </c:pt>
                <c:pt idx="185">
                  <c:v>40.743795688298725</c:v>
                </c:pt>
                <c:pt idx="186">
                  <c:v>38.260594428186081</c:v>
                </c:pt>
                <c:pt idx="187">
                  <c:v>35.737152835846544</c:v>
                </c:pt>
                <c:pt idx="188">
                  <c:v>34.36639423464019</c:v>
                </c:pt>
                <c:pt idx="189">
                  <c:v>34.502479490173251</c:v>
                </c:pt>
                <c:pt idx="190">
                  <c:v>39.34932628005398</c:v>
                </c:pt>
                <c:pt idx="191">
                  <c:v>38.26854344930323</c:v>
                </c:pt>
                <c:pt idx="192">
                  <c:v>36.79061440583272</c:v>
                </c:pt>
                <c:pt idx="193">
                  <c:v>44.510758876217594</c:v>
                </c:pt>
                <c:pt idx="194">
                  <c:v>42.527324276192317</c:v>
                </c:pt>
                <c:pt idx="195">
                  <c:v>34.469572499358293</c:v>
                </c:pt>
                <c:pt idx="196">
                  <c:v>31.438389667733439</c:v>
                </c:pt>
                <c:pt idx="197">
                  <c:v>36.92399637827085</c:v>
                </c:pt>
                <c:pt idx="198">
                  <c:v>33.229558681936155</c:v>
                </c:pt>
                <c:pt idx="199">
                  <c:v>32.575947972080591</c:v>
                </c:pt>
                <c:pt idx="200">
                  <c:v>29.587637451200678</c:v>
                </c:pt>
                <c:pt idx="201">
                  <c:v>30.6312617609535</c:v>
                </c:pt>
                <c:pt idx="202">
                  <c:v>33.186735786516749</c:v>
                </c:pt>
                <c:pt idx="203">
                  <c:v>26.356254072054718</c:v>
                </c:pt>
                <c:pt idx="204">
                  <c:v>25.799837976059049</c:v>
                </c:pt>
                <c:pt idx="205">
                  <c:v>25.8354034842123</c:v>
                </c:pt>
                <c:pt idx="206">
                  <c:v>25.318737175379663</c:v>
                </c:pt>
                <c:pt idx="207">
                  <c:v>23.425233514210362</c:v>
                </c:pt>
                <c:pt idx="208">
                  <c:v>23.373065623650888</c:v>
                </c:pt>
                <c:pt idx="209">
                  <c:v>21.600042456584148</c:v>
                </c:pt>
                <c:pt idx="210">
                  <c:v>22.581781393463217</c:v>
                </c:pt>
                <c:pt idx="211">
                  <c:v>22.915232901378904</c:v>
                </c:pt>
                <c:pt idx="212">
                  <c:v>23.239130767664264</c:v>
                </c:pt>
                <c:pt idx="213">
                  <c:v>21.386343108116009</c:v>
                </c:pt>
                <c:pt idx="214">
                  <c:v>23.930136891304784</c:v>
                </c:pt>
                <c:pt idx="215">
                  <c:v>27.760678895165537</c:v>
                </c:pt>
                <c:pt idx="216">
                  <c:v>25.172369136161919</c:v>
                </c:pt>
                <c:pt idx="217">
                  <c:v>26.462857522537767</c:v>
                </c:pt>
                <c:pt idx="218">
                  <c:v>25.126392307736872</c:v>
                </c:pt>
                <c:pt idx="219">
                  <c:v>25.831861748680041</c:v>
                </c:pt>
                <c:pt idx="220">
                  <c:v>24.857267705160623</c:v>
                </c:pt>
                <c:pt idx="221">
                  <c:v>19.614253383285302</c:v>
                </c:pt>
                <c:pt idx="222">
                  <c:v>20.182933125472466</c:v>
                </c:pt>
                <c:pt idx="223">
                  <c:v>20.105155837995561</c:v>
                </c:pt>
                <c:pt idx="224">
                  <c:v>17.048745564870647</c:v>
                </c:pt>
                <c:pt idx="225">
                  <c:v>18.242699856312214</c:v>
                </c:pt>
                <c:pt idx="226">
                  <c:v>20.140835070231088</c:v>
                </c:pt>
                <c:pt idx="227">
                  <c:v>20.752925655787177</c:v>
                </c:pt>
                <c:pt idx="228">
                  <c:v>19.65586324342512</c:v>
                </c:pt>
                <c:pt idx="229">
                  <c:v>21.674499005973484</c:v>
                </c:pt>
                <c:pt idx="230">
                  <c:v>23.293795343479321</c:v>
                </c:pt>
                <c:pt idx="231">
                  <c:v>22.376985201261604</c:v>
                </c:pt>
                <c:pt idx="232">
                  <c:v>22.671886761566096</c:v>
                </c:pt>
                <c:pt idx="233">
                  <c:v>22.5554838624466</c:v>
                </c:pt>
                <c:pt idx="234">
                  <c:v>18.717265370604601</c:v>
                </c:pt>
                <c:pt idx="235">
                  <c:v>19.232119130754096</c:v>
                </c:pt>
                <c:pt idx="236">
                  <c:v>22.175043661837037</c:v>
                </c:pt>
                <c:pt idx="237">
                  <c:v>23.82541998708858</c:v>
                </c:pt>
                <c:pt idx="238">
                  <c:v>23.623994022748615</c:v>
                </c:pt>
                <c:pt idx="239">
                  <c:v>23.798660344866349</c:v>
                </c:pt>
                <c:pt idx="240">
                  <c:v>24.095499027512599</c:v>
                </c:pt>
                <c:pt idx="241">
                  <c:v>27.83727508534891</c:v>
                </c:pt>
                <c:pt idx="242">
                  <c:v>29.613420277325122</c:v>
                </c:pt>
                <c:pt idx="243">
                  <c:v>30.383436349707058</c:v>
                </c:pt>
                <c:pt idx="244">
                  <c:v>24.924179116500618</c:v>
                </c:pt>
                <c:pt idx="245">
                  <c:v>27.177434809519916</c:v>
                </c:pt>
                <c:pt idx="246">
                  <c:v>25.902533533479943</c:v>
                </c:pt>
                <c:pt idx="247">
                  <c:v>30.723088907100372</c:v>
                </c:pt>
                <c:pt idx="248">
                  <c:v>26.59075467287456</c:v>
                </c:pt>
                <c:pt idx="249">
                  <c:v>21.798010661561339</c:v>
                </c:pt>
                <c:pt idx="250">
                  <c:v>22.656500139150353</c:v>
                </c:pt>
                <c:pt idx="251">
                  <c:v>19.805104820529483</c:v>
                </c:pt>
                <c:pt idx="252">
                  <c:v>17.57383138472515</c:v>
                </c:pt>
                <c:pt idx="253">
                  <c:v>15.526461310517789</c:v>
                </c:pt>
                <c:pt idx="254">
                  <c:v>11.445893711744485</c:v>
                </c:pt>
                <c:pt idx="255">
                  <c:v>12.477796957614173</c:v>
                </c:pt>
                <c:pt idx="256">
                  <c:v>13.303482452978679</c:v>
                </c:pt>
                <c:pt idx="257">
                  <c:v>13.105036685840368</c:v>
                </c:pt>
                <c:pt idx="258">
                  <c:v>12.249685477894541</c:v>
                </c:pt>
                <c:pt idx="259">
                  <c:v>12.297137066000678</c:v>
                </c:pt>
                <c:pt idx="260">
                  <c:v>15.367844886324102</c:v>
                </c:pt>
                <c:pt idx="261">
                  <c:v>14.89956185448683</c:v>
                </c:pt>
                <c:pt idx="262">
                  <c:v>15.447278892643375</c:v>
                </c:pt>
                <c:pt idx="263">
                  <c:v>15.771119793426021</c:v>
                </c:pt>
                <c:pt idx="264">
                  <c:v>16.880896652723507</c:v>
                </c:pt>
                <c:pt idx="265">
                  <c:v>16.053650753278696</c:v>
                </c:pt>
                <c:pt idx="266">
                  <c:v>16.809614055574041</c:v>
                </c:pt>
                <c:pt idx="267">
                  <c:v>15.745975621671452</c:v>
                </c:pt>
                <c:pt idx="268">
                  <c:v>13.983600129045856</c:v>
                </c:pt>
                <c:pt idx="269">
                  <c:v>16.276257067538825</c:v>
                </c:pt>
                <c:pt idx="270">
                  <c:v>18.341391859061261</c:v>
                </c:pt>
                <c:pt idx="271">
                  <c:v>19.024291289042054</c:v>
                </c:pt>
                <c:pt idx="272">
                  <c:v>15.650995460736908</c:v>
                </c:pt>
                <c:pt idx="273">
                  <c:v>15.835802409971226</c:v>
                </c:pt>
                <c:pt idx="274">
                  <c:v>12.349012240181377</c:v>
                </c:pt>
                <c:pt idx="275">
                  <c:v>12.396515905913343</c:v>
                </c:pt>
                <c:pt idx="276">
                  <c:v>11.836004289952523</c:v>
                </c:pt>
                <c:pt idx="277">
                  <c:v>11.405880470901716</c:v>
                </c:pt>
                <c:pt idx="278">
                  <c:v>9.924286631850137</c:v>
                </c:pt>
                <c:pt idx="279">
                  <c:v>9.9077273141859941</c:v>
                </c:pt>
                <c:pt idx="280">
                  <c:v>9.1423069964245176</c:v>
                </c:pt>
                <c:pt idx="281">
                  <c:v>9.0460227351661153</c:v>
                </c:pt>
                <c:pt idx="282">
                  <c:v>8.7376822130136524</c:v>
                </c:pt>
                <c:pt idx="283">
                  <c:v>9.486478099135164</c:v>
                </c:pt>
                <c:pt idx="284">
                  <c:v>9.3356203561254212</c:v>
                </c:pt>
                <c:pt idx="285">
                  <c:v>10.999235963461965</c:v>
                </c:pt>
                <c:pt idx="286">
                  <c:v>9.490581086930348</c:v>
                </c:pt>
                <c:pt idx="287">
                  <c:v>9.9509985069227174</c:v>
                </c:pt>
                <c:pt idx="288">
                  <c:v>11.267719800090086</c:v>
                </c:pt>
                <c:pt idx="289">
                  <c:v>11.205571754413009</c:v>
                </c:pt>
                <c:pt idx="290">
                  <c:v>12.375800470746505</c:v>
                </c:pt>
                <c:pt idx="291">
                  <c:v>16.162670968994888</c:v>
                </c:pt>
                <c:pt idx="292">
                  <c:v>17.95810446626685</c:v>
                </c:pt>
                <c:pt idx="293">
                  <c:v>17.808081548294723</c:v>
                </c:pt>
                <c:pt idx="294">
                  <c:v>16.707458625297555</c:v>
                </c:pt>
                <c:pt idx="295">
                  <c:v>13.782985212909601</c:v>
                </c:pt>
                <c:pt idx="296">
                  <c:v>13.73123416647832</c:v>
                </c:pt>
                <c:pt idx="297">
                  <c:v>12.763691321802268</c:v>
                </c:pt>
                <c:pt idx="298">
                  <c:v>13.226893123076044</c:v>
                </c:pt>
                <c:pt idx="299">
                  <c:v>11.731265413598047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E-4926-BE8F-88CD85CAF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73312"/>
        <c:axId val="1"/>
      </c:scatterChart>
      <c:valAx>
        <c:axId val="590773312"/>
        <c:scaling>
          <c:orientation val="minMax"/>
          <c:max val="300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5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773312"/>
        <c:crosses val="autoZero"/>
        <c:crossBetween val="midCat"/>
        <c:maj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pixanalytics.com/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</xdr:colOff>
      <xdr:row>3</xdr:row>
      <xdr:rowOff>25400</xdr:rowOff>
    </xdr:from>
    <xdr:to>
      <xdr:col>16</xdr:col>
      <xdr:colOff>565150</xdr:colOff>
      <xdr:row>14</xdr:row>
      <xdr:rowOff>114300</xdr:rowOff>
    </xdr:to>
    <xdr:graphicFrame macro="">
      <xdr:nvGraphicFramePr>
        <xdr:cNvPr id="2683" name="Chart 1">
          <a:extLst>
            <a:ext uri="{FF2B5EF4-FFF2-40B4-BE49-F238E27FC236}">
              <a16:creationId xmlns:a16="http://schemas.microsoft.com/office/drawing/2014/main" id="{FEBAF7E4-7B99-4E82-9382-398DDAA82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15</xdr:row>
      <xdr:rowOff>57150</xdr:rowOff>
    </xdr:from>
    <xdr:to>
      <xdr:col>16</xdr:col>
      <xdr:colOff>590550</xdr:colOff>
      <xdr:row>27</xdr:row>
      <xdr:rowOff>82550</xdr:rowOff>
    </xdr:to>
    <xdr:graphicFrame macro="">
      <xdr:nvGraphicFramePr>
        <xdr:cNvPr id="2684" name="Chart 2">
          <a:extLst>
            <a:ext uri="{FF2B5EF4-FFF2-40B4-BE49-F238E27FC236}">
              <a16:creationId xmlns:a16="http://schemas.microsoft.com/office/drawing/2014/main" id="{54890230-CD49-4978-AB5D-77B8C3D21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0</xdr:row>
      <xdr:rowOff>38100</xdr:rowOff>
    </xdr:from>
    <xdr:to>
      <xdr:col>4</xdr:col>
      <xdr:colOff>330200</xdr:colOff>
      <xdr:row>2</xdr:row>
      <xdr:rowOff>114300</xdr:rowOff>
    </xdr:to>
    <xdr:pic>
      <xdr:nvPicPr>
        <xdr:cNvPr id="2" name="Picture 12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4F9D146-7704-4E9C-B85F-5017B9C256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38100"/>
          <a:ext cx="20193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12"/>
  <sheetViews>
    <sheetView showGridLines="0" tabSelected="1" workbookViewId="0"/>
  </sheetViews>
  <sheetFormatPr defaultRowHeight="12.5" x14ac:dyDescent="0.25"/>
  <cols>
    <col min="1" max="1" width="3.26953125" customWidth="1"/>
    <col min="2" max="3" width="9.1796875" style="4" customWidth="1"/>
    <col min="4" max="4" width="5.81640625" style="4" customWidth="1"/>
    <col min="5" max="5" width="9.1796875" style="4" customWidth="1"/>
    <col min="6" max="6" width="3.7265625" customWidth="1"/>
    <col min="7" max="7" width="14.7265625" customWidth="1"/>
    <col min="8" max="8" width="12.453125" customWidth="1"/>
    <col min="9" max="9" width="11.453125" customWidth="1"/>
    <col min="10" max="10" width="12.1796875" customWidth="1"/>
  </cols>
  <sheetData>
    <row r="1" spans="1:11" s="1" customFormat="1" ht="57" customHeight="1" x14ac:dyDescent="0.25"/>
    <row r="2" spans="1:11" s="1" customFormat="1" ht="17.25" customHeight="1" x14ac:dyDescent="0.4">
      <c r="H2" s="3" t="s">
        <v>17</v>
      </c>
    </row>
    <row r="3" spans="1:11" s="1" customFormat="1" ht="17.25" customHeight="1" thickBot="1" x14ac:dyDescent="0.4">
      <c r="F3" s="2"/>
    </row>
    <row r="4" spans="1:11" ht="12.75" customHeight="1" x14ac:dyDescent="0.25">
      <c r="A4" s="5"/>
      <c r="B4" s="61" t="s">
        <v>18</v>
      </c>
      <c r="C4" s="62"/>
      <c r="D4" s="62"/>
      <c r="E4" s="62"/>
      <c r="F4" s="62"/>
      <c r="G4" s="62"/>
      <c r="H4" s="62"/>
      <c r="I4" s="62"/>
      <c r="J4" s="63"/>
    </row>
    <row r="5" spans="1:11" x14ac:dyDescent="0.25">
      <c r="A5" s="5"/>
      <c r="B5" s="64"/>
      <c r="C5" s="65"/>
      <c r="D5" s="65"/>
      <c r="E5" s="65"/>
      <c r="F5" s="65"/>
      <c r="G5" s="65"/>
      <c r="H5" s="65"/>
      <c r="I5" s="65"/>
      <c r="J5" s="66"/>
    </row>
    <row r="6" spans="1:11" x14ac:dyDescent="0.25">
      <c r="A6" s="5"/>
      <c r="B6" s="64"/>
      <c r="C6" s="65"/>
      <c r="D6" s="65"/>
      <c r="E6" s="65"/>
      <c r="F6" s="65"/>
      <c r="G6" s="65"/>
      <c r="H6" s="65"/>
      <c r="I6" s="65"/>
      <c r="J6" s="66"/>
    </row>
    <row r="7" spans="1:11" x14ac:dyDescent="0.25">
      <c r="A7" s="5"/>
      <c r="B7" s="64"/>
      <c r="C7" s="65"/>
      <c r="D7" s="65"/>
      <c r="E7" s="65"/>
      <c r="F7" s="65"/>
      <c r="G7" s="65"/>
      <c r="H7" s="65"/>
      <c r="I7" s="65"/>
      <c r="J7" s="66"/>
    </row>
    <row r="8" spans="1:11" ht="4.5" customHeight="1" thickBot="1" x14ac:dyDescent="0.3">
      <c r="A8" s="5"/>
      <c r="B8" s="67"/>
      <c r="C8" s="68"/>
      <c r="D8" s="68"/>
      <c r="E8" s="68"/>
      <c r="F8" s="68"/>
      <c r="G8" s="68"/>
      <c r="H8" s="68"/>
      <c r="I8" s="68"/>
      <c r="J8" s="69"/>
    </row>
    <row r="9" spans="1:11" ht="13" thickBot="1" x14ac:dyDescent="0.3">
      <c r="B9"/>
    </row>
    <row r="10" spans="1:11" ht="13.5" thickBot="1" x14ac:dyDescent="0.35">
      <c r="B10" s="24" t="s">
        <v>5</v>
      </c>
      <c r="C10" s="25" t="s">
        <v>4</v>
      </c>
      <c r="D10" s="53" t="s">
        <v>19</v>
      </c>
      <c r="E10" s="58" t="s">
        <v>6</v>
      </c>
      <c r="G10" s="29" t="s">
        <v>0</v>
      </c>
      <c r="H10" s="52">
        <v>100</v>
      </c>
    </row>
    <row r="11" spans="1:11" x14ac:dyDescent="0.25">
      <c r="B11" s="26">
        <v>1</v>
      </c>
      <c r="C11" s="23"/>
      <c r="D11" s="18"/>
      <c r="E11" s="39">
        <v>100</v>
      </c>
    </row>
    <row r="12" spans="1:11" ht="13" x14ac:dyDescent="0.3">
      <c r="B12" s="26">
        <v>2</v>
      </c>
      <c r="C12" s="23">
        <f t="shared" ref="C12:C75" si="0">IF(AND(B12&gt;=$J$19,$I$25=1),$J$24,IF(B12&lt;$H$10,0.05,$I$18))</f>
        <v>0.05</v>
      </c>
      <c r="D12" s="23">
        <f>E11*C12</f>
        <v>5</v>
      </c>
      <c r="E12" s="54">
        <v>92.12129258665334</v>
      </c>
      <c r="G12" s="30" t="s">
        <v>1</v>
      </c>
      <c r="H12" s="31" t="s">
        <v>3</v>
      </c>
      <c r="I12" s="32" t="s">
        <v>4</v>
      </c>
      <c r="J12" s="31" t="s">
        <v>2</v>
      </c>
    </row>
    <row r="13" spans="1:11" x14ac:dyDescent="0.25">
      <c r="B13" s="26">
        <v>3</v>
      </c>
      <c r="C13" s="23">
        <f t="shared" si="0"/>
        <v>0.05</v>
      </c>
      <c r="D13" s="23">
        <f t="shared" ref="D13:D76" si="1">E12*C13</f>
        <v>4.6060646293326668</v>
      </c>
      <c r="E13" s="54">
        <v>102.01019364886704</v>
      </c>
      <c r="G13" s="6">
        <v>1</v>
      </c>
      <c r="H13" s="33">
        <v>0.25</v>
      </c>
      <c r="I13" s="34">
        <v>0.08</v>
      </c>
      <c r="J13" s="7" t="s">
        <v>7</v>
      </c>
    </row>
    <row r="14" spans="1:11" x14ac:dyDescent="0.25">
      <c r="B14" s="26">
        <v>4</v>
      </c>
      <c r="C14" s="23">
        <f t="shared" si="0"/>
        <v>0.05</v>
      </c>
      <c r="D14" s="23">
        <f t="shared" si="1"/>
        <v>5.1005096824433522</v>
      </c>
      <c r="E14" s="54">
        <v>100.26024413255215</v>
      </c>
      <c r="G14" s="8">
        <v>2</v>
      </c>
      <c r="H14" s="35">
        <v>0.7</v>
      </c>
      <c r="I14" s="36">
        <v>0.05</v>
      </c>
      <c r="J14" s="9" t="s">
        <v>8</v>
      </c>
    </row>
    <row r="15" spans="1:11" x14ac:dyDescent="0.25">
      <c r="B15" s="26">
        <v>5</v>
      </c>
      <c r="C15" s="23">
        <f t="shared" si="0"/>
        <v>0.05</v>
      </c>
      <c r="D15" s="23">
        <f t="shared" si="1"/>
        <v>5.0130122066276073</v>
      </c>
      <c r="E15" s="54">
        <v>100.57531691570672</v>
      </c>
      <c r="G15" s="10">
        <v>3</v>
      </c>
      <c r="H15" s="37">
        <v>0.05</v>
      </c>
      <c r="I15" s="38">
        <v>0.04</v>
      </c>
      <c r="J15" s="11" t="s">
        <v>9</v>
      </c>
    </row>
    <row r="16" spans="1:11" ht="13" x14ac:dyDescent="0.3">
      <c r="B16" s="26">
        <v>6</v>
      </c>
      <c r="C16" s="23">
        <f t="shared" si="0"/>
        <v>0.05</v>
      </c>
      <c r="D16" s="23">
        <f t="shared" si="1"/>
        <v>5.0287658457853368</v>
      </c>
      <c r="E16" s="54">
        <v>105.30740479032951</v>
      </c>
      <c r="K16" s="12"/>
    </row>
    <row r="17" spans="2:11" ht="13" x14ac:dyDescent="0.3">
      <c r="B17" s="26">
        <v>7</v>
      </c>
      <c r="C17" s="23">
        <f t="shared" si="0"/>
        <v>0.05</v>
      </c>
      <c r="D17" s="23">
        <f t="shared" si="1"/>
        <v>5.2653702395164759</v>
      </c>
      <c r="E17" s="54">
        <v>107.77147130079139</v>
      </c>
      <c r="G17" s="17" t="s">
        <v>10</v>
      </c>
      <c r="H17" s="50"/>
      <c r="I17" s="55">
        <v>1</v>
      </c>
      <c r="J17" s="51" t="str">
        <f>VLOOKUP(I17,G13:J15,4)</f>
        <v>Conservative</v>
      </c>
      <c r="K17" s="13"/>
    </row>
    <row r="18" spans="2:11" x14ac:dyDescent="0.25">
      <c r="B18" s="26">
        <v>8</v>
      </c>
      <c r="C18" s="23">
        <f t="shared" si="0"/>
        <v>0.05</v>
      </c>
      <c r="D18" s="23">
        <f t="shared" si="1"/>
        <v>5.3885735650395699</v>
      </c>
      <c r="E18" s="54">
        <v>111.5524447697245</v>
      </c>
      <c r="G18" s="16" t="s">
        <v>11</v>
      </c>
      <c r="H18" s="13"/>
      <c r="I18" s="47">
        <f>VLOOKUP(I17,G13:I15,3)</f>
        <v>0.08</v>
      </c>
      <c r="J18" s="48"/>
      <c r="K18" s="13"/>
    </row>
    <row r="19" spans="2:11" x14ac:dyDescent="0.25">
      <c r="B19" s="26">
        <v>9</v>
      </c>
      <c r="C19" s="23">
        <f t="shared" si="0"/>
        <v>0.05</v>
      </c>
      <c r="D19" s="23">
        <f t="shared" si="1"/>
        <v>5.5776222384862253</v>
      </c>
      <c r="E19" s="54">
        <v>110.96415322235318</v>
      </c>
      <c r="G19" s="19" t="s">
        <v>12</v>
      </c>
      <c r="H19" s="49"/>
      <c r="I19" s="49"/>
      <c r="J19" s="56">
        <v>194</v>
      </c>
      <c r="K19" s="13"/>
    </row>
    <row r="20" spans="2:11" x14ac:dyDescent="0.25">
      <c r="B20" s="26">
        <v>10</v>
      </c>
      <c r="C20" s="23">
        <f t="shared" si="0"/>
        <v>0.05</v>
      </c>
      <c r="D20" s="23">
        <f t="shared" si="1"/>
        <v>5.548207661117659</v>
      </c>
      <c r="E20" s="54">
        <v>110.14505024248957</v>
      </c>
      <c r="I20" s="14"/>
      <c r="J20" s="15"/>
    </row>
    <row r="21" spans="2:11" ht="13" x14ac:dyDescent="0.3">
      <c r="B21" s="26">
        <v>11</v>
      </c>
      <c r="C21" s="23">
        <f t="shared" si="0"/>
        <v>0.05</v>
      </c>
      <c r="D21" s="23">
        <f t="shared" si="1"/>
        <v>5.5072525121244791</v>
      </c>
      <c r="E21" s="54">
        <v>104.84794523252492</v>
      </c>
      <c r="G21" s="70" t="s">
        <v>13</v>
      </c>
      <c r="H21" s="71"/>
      <c r="I21" s="71"/>
      <c r="J21" s="72"/>
    </row>
    <row r="22" spans="2:11" x14ac:dyDescent="0.25">
      <c r="B22" s="26">
        <v>12</v>
      </c>
      <c r="C22" s="23">
        <f t="shared" si="0"/>
        <v>0.05</v>
      </c>
      <c r="D22" s="23">
        <f t="shared" si="1"/>
        <v>5.2423972616262464</v>
      </c>
      <c r="E22" s="54">
        <v>104.40174470654995</v>
      </c>
      <c r="G22" s="40"/>
      <c r="H22" s="42" t="s">
        <v>1</v>
      </c>
      <c r="I22" s="42" t="s">
        <v>3</v>
      </c>
      <c r="J22" s="43" t="s">
        <v>4</v>
      </c>
    </row>
    <row r="23" spans="2:11" x14ac:dyDescent="0.25">
      <c r="B23" s="26">
        <v>13</v>
      </c>
      <c r="C23" s="23">
        <f t="shared" si="0"/>
        <v>0.05</v>
      </c>
      <c r="D23" s="23">
        <f t="shared" si="1"/>
        <v>5.2200872353274974</v>
      </c>
      <c r="E23" s="54">
        <v>99.938481439032856</v>
      </c>
      <c r="G23" s="17" t="s">
        <v>14</v>
      </c>
      <c r="H23" s="18">
        <v>0</v>
      </c>
      <c r="I23" s="45">
        <v>0.5</v>
      </c>
      <c r="J23" s="18">
        <f>I13</f>
        <v>0.08</v>
      </c>
    </row>
    <row r="24" spans="2:11" x14ac:dyDescent="0.25">
      <c r="B24" s="26">
        <v>14</v>
      </c>
      <c r="C24" s="23">
        <f t="shared" si="0"/>
        <v>0.05</v>
      </c>
      <c r="D24" s="23">
        <f t="shared" si="1"/>
        <v>4.9969240719516428</v>
      </c>
      <c r="E24" s="54">
        <v>103.57616334544548</v>
      </c>
      <c r="G24" s="19" t="s">
        <v>15</v>
      </c>
      <c r="H24" s="20">
        <v>1</v>
      </c>
      <c r="I24" s="46">
        <v>0.5</v>
      </c>
      <c r="J24" s="44">
        <v>0.1</v>
      </c>
    </row>
    <row r="25" spans="2:11" ht="13" x14ac:dyDescent="0.3">
      <c r="B25" s="26">
        <v>15</v>
      </c>
      <c r="C25" s="23">
        <f t="shared" si="0"/>
        <v>0.05</v>
      </c>
      <c r="D25" s="23">
        <f t="shared" si="1"/>
        <v>5.1788081672722743</v>
      </c>
      <c r="E25" s="54">
        <v>110.85390376774119</v>
      </c>
      <c r="G25" s="21" t="s">
        <v>16</v>
      </c>
      <c r="H25" s="57">
        <v>1</v>
      </c>
      <c r="I25" s="41">
        <f>H25*IF(I17=1,1,0)</f>
        <v>1</v>
      </c>
      <c r="J25" s="22"/>
    </row>
    <row r="26" spans="2:11" x14ac:dyDescent="0.25">
      <c r="B26" s="26">
        <v>16</v>
      </c>
      <c r="C26" s="23">
        <f t="shared" si="0"/>
        <v>0.05</v>
      </c>
      <c r="D26" s="23">
        <f t="shared" si="1"/>
        <v>5.5426951883870599</v>
      </c>
      <c r="E26" s="54">
        <v>113.83076115688375</v>
      </c>
    </row>
    <row r="27" spans="2:11" x14ac:dyDescent="0.25">
      <c r="B27" s="26">
        <v>17</v>
      </c>
      <c r="C27" s="23">
        <f t="shared" si="0"/>
        <v>0.05</v>
      </c>
      <c r="D27" s="23">
        <f t="shared" si="1"/>
        <v>5.6915380578441876</v>
      </c>
      <c r="E27" s="54">
        <v>115.49971967790884</v>
      </c>
    </row>
    <row r="28" spans="2:11" x14ac:dyDescent="0.25">
      <c r="B28" s="26">
        <v>18</v>
      </c>
      <c r="C28" s="23">
        <f t="shared" si="0"/>
        <v>0.05</v>
      </c>
      <c r="D28" s="23">
        <f t="shared" si="1"/>
        <v>5.7749859838954425</v>
      </c>
      <c r="E28" s="54">
        <v>126.05870507764759</v>
      </c>
    </row>
    <row r="29" spans="2:11" x14ac:dyDescent="0.25">
      <c r="B29" s="26">
        <v>19</v>
      </c>
      <c r="C29" s="23">
        <f t="shared" si="0"/>
        <v>0.05</v>
      </c>
      <c r="D29" s="23">
        <f t="shared" si="1"/>
        <v>6.3029352538823797</v>
      </c>
      <c r="E29" s="54">
        <v>129.49339891899194</v>
      </c>
    </row>
    <row r="30" spans="2:11" x14ac:dyDescent="0.25">
      <c r="B30" s="26">
        <v>20</v>
      </c>
      <c r="C30" s="23">
        <f t="shared" si="0"/>
        <v>0.05</v>
      </c>
      <c r="D30" s="23">
        <f t="shared" si="1"/>
        <v>6.4746699459495973</v>
      </c>
      <c r="E30" s="54">
        <v>123.58646219842241</v>
      </c>
    </row>
    <row r="31" spans="2:11" x14ac:dyDescent="0.25">
      <c r="B31" s="26">
        <v>21</v>
      </c>
      <c r="C31" s="23">
        <f t="shared" si="0"/>
        <v>0.05</v>
      </c>
      <c r="D31" s="23">
        <f t="shared" si="1"/>
        <v>6.1793231099211212</v>
      </c>
      <c r="E31" s="54">
        <v>125.31661570759657</v>
      </c>
    </row>
    <row r="32" spans="2:11" x14ac:dyDescent="0.25">
      <c r="B32" s="26">
        <v>22</v>
      </c>
      <c r="C32" s="23">
        <f t="shared" si="0"/>
        <v>0.05</v>
      </c>
      <c r="D32" s="23">
        <f t="shared" si="1"/>
        <v>6.265830785379829</v>
      </c>
      <c r="E32" s="54">
        <v>132.35638558558293</v>
      </c>
    </row>
    <row r="33" spans="2:5" x14ac:dyDescent="0.25">
      <c r="B33" s="26">
        <v>23</v>
      </c>
      <c r="C33" s="23">
        <f t="shared" si="0"/>
        <v>0.05</v>
      </c>
      <c r="D33" s="23">
        <f t="shared" si="1"/>
        <v>6.6178192792791464</v>
      </c>
      <c r="E33" s="54">
        <v>137.91499369167062</v>
      </c>
    </row>
    <row r="34" spans="2:5" x14ac:dyDescent="0.25">
      <c r="B34" s="26">
        <v>24</v>
      </c>
      <c r="C34" s="23">
        <f t="shared" si="0"/>
        <v>0.05</v>
      </c>
      <c r="D34" s="23">
        <f t="shared" si="1"/>
        <v>6.8957496845835315</v>
      </c>
      <c r="E34" s="54">
        <v>134.13669880246294</v>
      </c>
    </row>
    <row r="35" spans="2:5" x14ac:dyDescent="0.25">
      <c r="B35" s="26">
        <v>25</v>
      </c>
      <c r="C35" s="23">
        <f t="shared" si="0"/>
        <v>0.05</v>
      </c>
      <c r="D35" s="23">
        <f t="shared" si="1"/>
        <v>6.706834940123148</v>
      </c>
      <c r="E35" s="54">
        <v>136.41338151410716</v>
      </c>
    </row>
    <row r="36" spans="2:5" x14ac:dyDescent="0.25">
      <c r="B36" s="26">
        <v>26</v>
      </c>
      <c r="C36" s="23">
        <f t="shared" si="0"/>
        <v>0.05</v>
      </c>
      <c r="D36" s="23">
        <f t="shared" si="1"/>
        <v>6.8206690757053581</v>
      </c>
      <c r="E36" s="54">
        <v>139.19968447350649</v>
      </c>
    </row>
    <row r="37" spans="2:5" x14ac:dyDescent="0.25">
      <c r="B37" s="26">
        <v>27</v>
      </c>
      <c r="C37" s="23">
        <f t="shared" si="0"/>
        <v>0.05</v>
      </c>
      <c r="D37" s="23">
        <f t="shared" si="1"/>
        <v>6.9599842236753249</v>
      </c>
      <c r="E37" s="54">
        <v>141.77296410517215</v>
      </c>
    </row>
    <row r="38" spans="2:5" x14ac:dyDescent="0.25">
      <c r="B38" s="26">
        <v>28</v>
      </c>
      <c r="C38" s="23">
        <f t="shared" si="0"/>
        <v>0.05</v>
      </c>
      <c r="D38" s="23">
        <f t="shared" si="1"/>
        <v>7.0886482052586075</v>
      </c>
      <c r="E38" s="54">
        <v>137.60736239358286</v>
      </c>
    </row>
    <row r="39" spans="2:5" x14ac:dyDescent="0.25">
      <c r="B39" s="26">
        <v>29</v>
      </c>
      <c r="C39" s="23">
        <f t="shared" si="0"/>
        <v>0.05</v>
      </c>
      <c r="D39" s="23">
        <f t="shared" si="1"/>
        <v>6.8803681196791437</v>
      </c>
      <c r="E39" s="54">
        <v>123.94363781184144</v>
      </c>
    </row>
    <row r="40" spans="2:5" x14ac:dyDescent="0.25">
      <c r="B40" s="26">
        <v>30</v>
      </c>
      <c r="C40" s="23">
        <f t="shared" si="0"/>
        <v>0.05</v>
      </c>
      <c r="D40" s="23">
        <f t="shared" si="1"/>
        <v>6.1971818905920726</v>
      </c>
      <c r="E40" s="54">
        <v>120.28085703279241</v>
      </c>
    </row>
    <row r="41" spans="2:5" x14ac:dyDescent="0.25">
      <c r="B41" s="26">
        <v>31</v>
      </c>
      <c r="C41" s="23">
        <f t="shared" si="0"/>
        <v>0.05</v>
      </c>
      <c r="D41" s="23">
        <f t="shared" si="1"/>
        <v>6.0140428516396209</v>
      </c>
      <c r="E41" s="54">
        <v>117.95293866796196</v>
      </c>
    </row>
    <row r="42" spans="2:5" x14ac:dyDescent="0.25">
      <c r="B42" s="26">
        <v>32</v>
      </c>
      <c r="C42" s="23">
        <f t="shared" si="0"/>
        <v>0.05</v>
      </c>
      <c r="D42" s="23">
        <f t="shared" si="1"/>
        <v>5.8976469333980983</v>
      </c>
      <c r="E42" s="54">
        <v>119.16901442680651</v>
      </c>
    </row>
    <row r="43" spans="2:5" x14ac:dyDescent="0.25">
      <c r="B43" s="26">
        <v>33</v>
      </c>
      <c r="C43" s="23">
        <f t="shared" si="0"/>
        <v>0.05</v>
      </c>
      <c r="D43" s="23">
        <f t="shared" si="1"/>
        <v>5.9584507213403262</v>
      </c>
      <c r="E43" s="54">
        <v>108.70797004396651</v>
      </c>
    </row>
    <row r="44" spans="2:5" x14ac:dyDescent="0.25">
      <c r="B44" s="26">
        <v>34</v>
      </c>
      <c r="C44" s="23">
        <f t="shared" si="0"/>
        <v>0.05</v>
      </c>
      <c r="D44" s="23">
        <f t="shared" si="1"/>
        <v>5.4353985021983258</v>
      </c>
      <c r="E44" s="54">
        <v>102.63313345509502</v>
      </c>
    </row>
    <row r="45" spans="2:5" x14ac:dyDescent="0.25">
      <c r="B45" s="26">
        <v>35</v>
      </c>
      <c r="C45" s="23">
        <f t="shared" si="0"/>
        <v>0.05</v>
      </c>
      <c r="D45" s="23">
        <f t="shared" si="1"/>
        <v>5.131656672754751</v>
      </c>
      <c r="E45" s="54">
        <v>108.41895480722299</v>
      </c>
    </row>
    <row r="46" spans="2:5" x14ac:dyDescent="0.25">
      <c r="B46" s="26">
        <v>36</v>
      </c>
      <c r="C46" s="23">
        <f t="shared" si="0"/>
        <v>0.05</v>
      </c>
      <c r="D46" s="23">
        <f t="shared" si="1"/>
        <v>5.4209477403611501</v>
      </c>
      <c r="E46" s="54">
        <v>105.33708484672745</v>
      </c>
    </row>
    <row r="47" spans="2:5" x14ac:dyDescent="0.25">
      <c r="B47" s="26">
        <v>37</v>
      </c>
      <c r="C47" s="23">
        <f t="shared" si="0"/>
        <v>0.05</v>
      </c>
      <c r="D47" s="23">
        <f t="shared" si="1"/>
        <v>5.2668542423363727</v>
      </c>
      <c r="E47" s="54">
        <v>108.10206228500715</v>
      </c>
    </row>
    <row r="48" spans="2:5" x14ac:dyDescent="0.25">
      <c r="B48" s="26">
        <v>38</v>
      </c>
      <c r="C48" s="23">
        <f t="shared" si="0"/>
        <v>0.05</v>
      </c>
      <c r="D48" s="23">
        <f t="shared" si="1"/>
        <v>5.4051031142503581</v>
      </c>
      <c r="E48" s="54">
        <v>113.96478579019021</v>
      </c>
    </row>
    <row r="49" spans="2:5" x14ac:dyDescent="0.25">
      <c r="B49" s="26">
        <v>39</v>
      </c>
      <c r="C49" s="23">
        <f t="shared" si="0"/>
        <v>0.05</v>
      </c>
      <c r="D49" s="23">
        <f t="shared" si="1"/>
        <v>5.6982392895095106</v>
      </c>
      <c r="E49" s="54">
        <v>111.12123780884653</v>
      </c>
    </row>
    <row r="50" spans="2:5" x14ac:dyDescent="0.25">
      <c r="B50" s="26">
        <v>40</v>
      </c>
      <c r="C50" s="23">
        <f t="shared" si="0"/>
        <v>0.05</v>
      </c>
      <c r="D50" s="23">
        <f t="shared" si="1"/>
        <v>5.5560618904423267</v>
      </c>
      <c r="E50" s="54">
        <v>123.13347282652448</v>
      </c>
    </row>
    <row r="51" spans="2:5" x14ac:dyDescent="0.25">
      <c r="B51" s="26">
        <v>41</v>
      </c>
      <c r="C51" s="23">
        <f t="shared" si="0"/>
        <v>0.05</v>
      </c>
      <c r="D51" s="23">
        <f t="shared" si="1"/>
        <v>6.1566736413262246</v>
      </c>
      <c r="E51" s="54">
        <v>115.7316452338948</v>
      </c>
    </row>
    <row r="52" spans="2:5" x14ac:dyDescent="0.25">
      <c r="B52" s="26">
        <v>42</v>
      </c>
      <c r="C52" s="23">
        <f t="shared" si="0"/>
        <v>0.05</v>
      </c>
      <c r="D52" s="23">
        <f t="shared" si="1"/>
        <v>5.7865822616947398</v>
      </c>
      <c r="E52" s="54">
        <v>108.85540863005666</v>
      </c>
    </row>
    <row r="53" spans="2:5" x14ac:dyDescent="0.25">
      <c r="B53" s="26">
        <v>43</v>
      </c>
      <c r="C53" s="23">
        <f t="shared" si="0"/>
        <v>0.05</v>
      </c>
      <c r="D53" s="23">
        <f t="shared" si="1"/>
        <v>5.4427704315028329</v>
      </c>
      <c r="E53" s="54">
        <v>102.43875064251046</v>
      </c>
    </row>
    <row r="54" spans="2:5" x14ac:dyDescent="0.25">
      <c r="B54" s="26">
        <v>44</v>
      </c>
      <c r="C54" s="23">
        <f t="shared" si="0"/>
        <v>0.05</v>
      </c>
      <c r="D54" s="23">
        <f t="shared" si="1"/>
        <v>5.1219375321255232</v>
      </c>
      <c r="E54" s="54">
        <v>94.376576541815297</v>
      </c>
    </row>
    <row r="55" spans="2:5" x14ac:dyDescent="0.25">
      <c r="B55" s="26">
        <v>45</v>
      </c>
      <c r="C55" s="23">
        <f t="shared" si="0"/>
        <v>0.05</v>
      </c>
      <c r="D55" s="23">
        <f t="shared" si="1"/>
        <v>4.718828827090765</v>
      </c>
      <c r="E55" s="54">
        <v>89.735451176254983</v>
      </c>
    </row>
    <row r="56" spans="2:5" x14ac:dyDescent="0.25">
      <c r="B56" s="26">
        <v>46</v>
      </c>
      <c r="C56" s="23">
        <f t="shared" si="0"/>
        <v>0.05</v>
      </c>
      <c r="D56" s="23">
        <f t="shared" si="1"/>
        <v>4.4867725588127492</v>
      </c>
      <c r="E56" s="54">
        <v>90.159469730077518</v>
      </c>
    </row>
    <row r="57" spans="2:5" x14ac:dyDescent="0.25">
      <c r="B57" s="26">
        <v>47</v>
      </c>
      <c r="C57" s="23">
        <f t="shared" si="0"/>
        <v>0.05</v>
      </c>
      <c r="D57" s="23">
        <f t="shared" si="1"/>
        <v>4.5079734865038761</v>
      </c>
      <c r="E57" s="54">
        <v>85.847859629519562</v>
      </c>
    </row>
    <row r="58" spans="2:5" x14ac:dyDescent="0.25">
      <c r="B58" s="26">
        <v>48</v>
      </c>
      <c r="C58" s="23">
        <f t="shared" si="0"/>
        <v>0.05</v>
      </c>
      <c r="D58" s="23">
        <f t="shared" si="1"/>
        <v>4.2923929814759783</v>
      </c>
      <c r="E58" s="54">
        <v>91.713397588075296</v>
      </c>
    </row>
    <row r="59" spans="2:5" x14ac:dyDescent="0.25">
      <c r="B59" s="26">
        <v>49</v>
      </c>
      <c r="C59" s="23">
        <f t="shared" si="0"/>
        <v>0.05</v>
      </c>
      <c r="D59" s="23">
        <f t="shared" si="1"/>
        <v>4.5856698794037651</v>
      </c>
      <c r="E59" s="54">
        <v>94.719732951534979</v>
      </c>
    </row>
    <row r="60" spans="2:5" x14ac:dyDescent="0.25">
      <c r="B60" s="26">
        <v>50</v>
      </c>
      <c r="C60" s="23">
        <f t="shared" si="0"/>
        <v>0.05</v>
      </c>
      <c r="D60" s="23">
        <f t="shared" si="1"/>
        <v>4.7359866475767491</v>
      </c>
      <c r="E60" s="54">
        <v>107.17518091164553</v>
      </c>
    </row>
    <row r="61" spans="2:5" x14ac:dyDescent="0.25">
      <c r="B61" s="26">
        <v>51</v>
      </c>
      <c r="C61" s="23">
        <f t="shared" si="0"/>
        <v>0.05</v>
      </c>
      <c r="D61" s="23">
        <f t="shared" si="1"/>
        <v>5.3587590455822767</v>
      </c>
      <c r="E61" s="54">
        <v>109.58915410332472</v>
      </c>
    </row>
    <row r="62" spans="2:5" x14ac:dyDescent="0.25">
      <c r="B62" s="26">
        <v>52</v>
      </c>
      <c r="C62" s="23">
        <f t="shared" si="0"/>
        <v>0.05</v>
      </c>
      <c r="D62" s="23">
        <f t="shared" si="1"/>
        <v>5.4794577051662365</v>
      </c>
      <c r="E62" s="54">
        <v>118.36105282915163</v>
      </c>
    </row>
    <row r="63" spans="2:5" x14ac:dyDescent="0.25">
      <c r="B63" s="26">
        <v>53</v>
      </c>
      <c r="C63" s="23">
        <f t="shared" si="0"/>
        <v>0.05</v>
      </c>
      <c r="D63" s="23">
        <f t="shared" si="1"/>
        <v>5.9180526414575816</v>
      </c>
      <c r="E63" s="54">
        <v>115.96904598747975</v>
      </c>
    </row>
    <row r="64" spans="2:5" x14ac:dyDescent="0.25">
      <c r="B64" s="26">
        <v>54</v>
      </c>
      <c r="C64" s="23">
        <f t="shared" si="0"/>
        <v>0.05</v>
      </c>
      <c r="D64" s="23">
        <f t="shared" si="1"/>
        <v>5.798452299373988</v>
      </c>
      <c r="E64" s="54">
        <v>121.41226638128738</v>
      </c>
    </row>
    <row r="65" spans="2:5" x14ac:dyDescent="0.25">
      <c r="B65" s="26">
        <v>55</v>
      </c>
      <c r="C65" s="23">
        <f t="shared" si="0"/>
        <v>0.05</v>
      </c>
      <c r="D65" s="23">
        <f t="shared" si="1"/>
        <v>6.0706133190643694</v>
      </c>
      <c r="E65" s="54">
        <v>115.67810602739557</v>
      </c>
    </row>
    <row r="66" spans="2:5" x14ac:dyDescent="0.25">
      <c r="B66" s="26">
        <v>56</v>
      </c>
      <c r="C66" s="23">
        <f t="shared" si="0"/>
        <v>0.05</v>
      </c>
      <c r="D66" s="23">
        <f t="shared" si="1"/>
        <v>5.7839053013697788</v>
      </c>
      <c r="E66" s="54">
        <v>114.16220580961031</v>
      </c>
    </row>
    <row r="67" spans="2:5" x14ac:dyDescent="0.25">
      <c r="B67" s="26">
        <v>57</v>
      </c>
      <c r="C67" s="23">
        <f t="shared" si="0"/>
        <v>0.05</v>
      </c>
      <c r="D67" s="23">
        <f t="shared" si="1"/>
        <v>5.7081102904805157</v>
      </c>
      <c r="E67" s="54">
        <v>126.66286918888686</v>
      </c>
    </row>
    <row r="68" spans="2:5" x14ac:dyDescent="0.25">
      <c r="B68" s="26">
        <v>58</v>
      </c>
      <c r="C68" s="23">
        <f t="shared" si="0"/>
        <v>0.05</v>
      </c>
      <c r="D68" s="23">
        <f t="shared" si="1"/>
        <v>6.3331434594443436</v>
      </c>
      <c r="E68" s="54">
        <v>127.90527410373475</v>
      </c>
    </row>
    <row r="69" spans="2:5" x14ac:dyDescent="0.25">
      <c r="B69" s="26">
        <v>59</v>
      </c>
      <c r="C69" s="23">
        <f t="shared" si="0"/>
        <v>0.05</v>
      </c>
      <c r="D69" s="23">
        <f t="shared" si="1"/>
        <v>6.3952637051867383</v>
      </c>
      <c r="E69" s="54">
        <v>131.21697710396771</v>
      </c>
    </row>
    <row r="70" spans="2:5" x14ac:dyDescent="0.25">
      <c r="B70" s="26">
        <v>60</v>
      </c>
      <c r="C70" s="23">
        <f t="shared" si="0"/>
        <v>0.05</v>
      </c>
      <c r="D70" s="23">
        <f t="shared" si="1"/>
        <v>6.5608488551983859</v>
      </c>
      <c r="E70" s="54">
        <v>130.9166589910692</v>
      </c>
    </row>
    <row r="71" spans="2:5" x14ac:dyDescent="0.25">
      <c r="B71" s="26">
        <v>61</v>
      </c>
      <c r="C71" s="23">
        <f t="shared" si="0"/>
        <v>0.05</v>
      </c>
      <c r="D71" s="23">
        <f t="shared" si="1"/>
        <v>6.5458329495534606</v>
      </c>
      <c r="E71" s="54">
        <v>134.39484111005945</v>
      </c>
    </row>
    <row r="72" spans="2:5" x14ac:dyDescent="0.25">
      <c r="B72" s="26">
        <v>62</v>
      </c>
      <c r="C72" s="23">
        <f t="shared" si="0"/>
        <v>0.05</v>
      </c>
      <c r="D72" s="23">
        <f t="shared" si="1"/>
        <v>6.719742055502973</v>
      </c>
      <c r="E72" s="54">
        <v>132.7397967038408</v>
      </c>
    </row>
    <row r="73" spans="2:5" x14ac:dyDescent="0.25">
      <c r="B73" s="26">
        <v>63</v>
      </c>
      <c r="C73" s="23">
        <f t="shared" si="0"/>
        <v>0.05</v>
      </c>
      <c r="D73" s="23">
        <f t="shared" si="1"/>
        <v>6.6369898351920398</v>
      </c>
      <c r="E73" s="54">
        <v>140.25753173008113</v>
      </c>
    </row>
    <row r="74" spans="2:5" x14ac:dyDescent="0.25">
      <c r="B74" s="26">
        <v>64</v>
      </c>
      <c r="C74" s="23">
        <f t="shared" si="0"/>
        <v>0.05</v>
      </c>
      <c r="D74" s="23">
        <f t="shared" si="1"/>
        <v>7.0128765865040563</v>
      </c>
      <c r="E74" s="54">
        <v>149.99539417347125</v>
      </c>
    </row>
    <row r="75" spans="2:5" x14ac:dyDescent="0.25">
      <c r="B75" s="26">
        <v>65</v>
      </c>
      <c r="C75" s="23">
        <f t="shared" si="0"/>
        <v>0.05</v>
      </c>
      <c r="D75" s="23">
        <f t="shared" si="1"/>
        <v>7.4997697086735631</v>
      </c>
      <c r="E75" s="54">
        <v>153.95655723049978</v>
      </c>
    </row>
    <row r="76" spans="2:5" x14ac:dyDescent="0.25">
      <c r="B76" s="26">
        <v>66</v>
      </c>
      <c r="C76" s="23">
        <f t="shared" ref="C76:C139" si="2">IF(AND(B76&gt;=$J$19,$I$25=1),$J$24,IF(B76&lt;$H$10,0.05,$I$18))</f>
        <v>0.05</v>
      </c>
      <c r="D76" s="23">
        <f t="shared" si="1"/>
        <v>7.6978278615249893</v>
      </c>
      <c r="E76" s="54">
        <v>139.793180791905</v>
      </c>
    </row>
    <row r="77" spans="2:5" x14ac:dyDescent="0.25">
      <c r="B77" s="26">
        <v>67</v>
      </c>
      <c r="C77" s="23">
        <f t="shared" si="2"/>
        <v>0.05</v>
      </c>
      <c r="D77" s="23">
        <f t="shared" ref="D77:D140" si="3">E76*C77</f>
        <v>6.9896590395952503</v>
      </c>
      <c r="E77" s="54">
        <v>141.76842775844298</v>
      </c>
    </row>
    <row r="78" spans="2:5" x14ac:dyDescent="0.25">
      <c r="B78" s="26">
        <v>68</v>
      </c>
      <c r="C78" s="23">
        <f t="shared" si="2"/>
        <v>0.05</v>
      </c>
      <c r="D78" s="23">
        <f t="shared" si="3"/>
        <v>7.0884213879221498</v>
      </c>
      <c r="E78" s="54">
        <v>142.18100451288893</v>
      </c>
    </row>
    <row r="79" spans="2:5" x14ac:dyDescent="0.25">
      <c r="B79" s="26">
        <v>69</v>
      </c>
      <c r="C79" s="23">
        <f t="shared" si="2"/>
        <v>0.05</v>
      </c>
      <c r="D79" s="23">
        <f t="shared" si="3"/>
        <v>7.109050225644447</v>
      </c>
      <c r="E79" s="54">
        <v>135.71335302966622</v>
      </c>
    </row>
    <row r="80" spans="2:5" x14ac:dyDescent="0.25">
      <c r="B80" s="26">
        <v>70</v>
      </c>
      <c r="C80" s="23">
        <f t="shared" si="2"/>
        <v>0.05</v>
      </c>
      <c r="D80" s="23">
        <f t="shared" si="3"/>
        <v>6.7856676514833119</v>
      </c>
      <c r="E80" s="54">
        <v>139.8241492011249</v>
      </c>
    </row>
    <row r="81" spans="2:5" x14ac:dyDescent="0.25">
      <c r="B81" s="26">
        <v>71</v>
      </c>
      <c r="C81" s="23">
        <f t="shared" si="2"/>
        <v>0.05</v>
      </c>
      <c r="D81" s="23">
        <f t="shared" si="3"/>
        <v>6.9912074600562448</v>
      </c>
      <c r="E81" s="54">
        <v>141.06647509932583</v>
      </c>
    </row>
    <row r="82" spans="2:5" x14ac:dyDescent="0.25">
      <c r="B82" s="26">
        <v>72</v>
      </c>
      <c r="C82" s="23">
        <f t="shared" si="2"/>
        <v>0.05</v>
      </c>
      <c r="D82" s="23">
        <f t="shared" si="3"/>
        <v>7.0533237549662919</v>
      </c>
      <c r="E82" s="54">
        <v>134.9616724627152</v>
      </c>
    </row>
    <row r="83" spans="2:5" x14ac:dyDescent="0.25">
      <c r="B83" s="26">
        <v>73</v>
      </c>
      <c r="C83" s="23">
        <f t="shared" si="2"/>
        <v>0.05</v>
      </c>
      <c r="D83" s="23">
        <f t="shared" si="3"/>
        <v>6.7480836231357602</v>
      </c>
      <c r="E83" s="54">
        <v>132.47243401781958</v>
      </c>
    </row>
    <row r="84" spans="2:5" x14ac:dyDescent="0.25">
      <c r="B84" s="26">
        <v>74</v>
      </c>
      <c r="C84" s="23">
        <f t="shared" si="2"/>
        <v>0.05</v>
      </c>
      <c r="D84" s="23">
        <f t="shared" si="3"/>
        <v>6.623621700890979</v>
      </c>
      <c r="E84" s="54">
        <v>139.39384373015747</v>
      </c>
    </row>
    <row r="85" spans="2:5" x14ac:dyDescent="0.25">
      <c r="B85" s="26">
        <v>75</v>
      </c>
      <c r="C85" s="23">
        <f t="shared" si="2"/>
        <v>0.05</v>
      </c>
      <c r="D85" s="23">
        <f t="shared" si="3"/>
        <v>6.9696921865078743</v>
      </c>
      <c r="E85" s="54">
        <v>143.59474225237187</v>
      </c>
    </row>
    <row r="86" spans="2:5" x14ac:dyDescent="0.25">
      <c r="B86" s="26">
        <v>76</v>
      </c>
      <c r="C86" s="23">
        <f t="shared" si="2"/>
        <v>0.05</v>
      </c>
      <c r="D86" s="23">
        <f t="shared" si="3"/>
        <v>7.1797371126185938</v>
      </c>
      <c r="E86" s="54">
        <v>141.46213642406869</v>
      </c>
    </row>
    <row r="87" spans="2:5" x14ac:dyDescent="0.25">
      <c r="B87" s="26">
        <v>77</v>
      </c>
      <c r="C87" s="23">
        <f t="shared" si="2"/>
        <v>0.05</v>
      </c>
      <c r="D87" s="23">
        <f t="shared" si="3"/>
        <v>7.0731068212034351</v>
      </c>
      <c r="E87" s="54">
        <v>145.82762036123771</v>
      </c>
    </row>
    <row r="88" spans="2:5" x14ac:dyDescent="0.25">
      <c r="B88" s="26">
        <v>78</v>
      </c>
      <c r="C88" s="23">
        <f t="shared" si="2"/>
        <v>0.05</v>
      </c>
      <c r="D88" s="23">
        <f t="shared" si="3"/>
        <v>7.2913810180618857</v>
      </c>
      <c r="E88" s="54">
        <v>145.62853353980555</v>
      </c>
    </row>
    <row r="89" spans="2:5" x14ac:dyDescent="0.25">
      <c r="B89" s="26">
        <v>79</v>
      </c>
      <c r="C89" s="23">
        <f t="shared" si="2"/>
        <v>0.05</v>
      </c>
      <c r="D89" s="23">
        <f t="shared" si="3"/>
        <v>7.2814266769902778</v>
      </c>
      <c r="E89" s="54">
        <v>148.44046956283253</v>
      </c>
    </row>
    <row r="90" spans="2:5" x14ac:dyDescent="0.25">
      <c r="B90" s="26">
        <v>80</v>
      </c>
      <c r="C90" s="23">
        <f t="shared" si="2"/>
        <v>0.05</v>
      </c>
      <c r="D90" s="23">
        <f t="shared" si="3"/>
        <v>7.422023478141627</v>
      </c>
      <c r="E90" s="54">
        <v>146.94660341850792</v>
      </c>
    </row>
    <row r="91" spans="2:5" x14ac:dyDescent="0.25">
      <c r="B91" s="26">
        <v>81</v>
      </c>
      <c r="C91" s="23">
        <f t="shared" si="2"/>
        <v>0.05</v>
      </c>
      <c r="D91" s="23">
        <f t="shared" si="3"/>
        <v>7.347330170925396</v>
      </c>
      <c r="E91" s="54">
        <v>155.67064972375556</v>
      </c>
    </row>
    <row r="92" spans="2:5" x14ac:dyDescent="0.25">
      <c r="B92" s="26">
        <v>82</v>
      </c>
      <c r="C92" s="23">
        <f t="shared" si="2"/>
        <v>0.05</v>
      </c>
      <c r="D92" s="23">
        <f t="shared" si="3"/>
        <v>7.7835324861877782</v>
      </c>
      <c r="E92" s="54">
        <v>162.0554203190645</v>
      </c>
    </row>
    <row r="93" spans="2:5" x14ac:dyDescent="0.25">
      <c r="B93" s="26">
        <v>83</v>
      </c>
      <c r="C93" s="23">
        <f t="shared" si="2"/>
        <v>0.05</v>
      </c>
      <c r="D93" s="23">
        <f t="shared" si="3"/>
        <v>8.1027710159532251</v>
      </c>
      <c r="E93" s="54">
        <v>174.07234597816591</v>
      </c>
    </row>
    <row r="94" spans="2:5" x14ac:dyDescent="0.25">
      <c r="B94" s="26">
        <v>84</v>
      </c>
      <c r="C94" s="23">
        <f t="shared" si="2"/>
        <v>0.05</v>
      </c>
      <c r="D94" s="23">
        <f t="shared" si="3"/>
        <v>8.7036172989082967</v>
      </c>
      <c r="E94" s="54">
        <v>178.63686397532581</v>
      </c>
    </row>
    <row r="95" spans="2:5" x14ac:dyDescent="0.25">
      <c r="B95" s="26">
        <v>85</v>
      </c>
      <c r="C95" s="23">
        <f t="shared" si="2"/>
        <v>0.05</v>
      </c>
      <c r="D95" s="23">
        <f t="shared" si="3"/>
        <v>8.9318431987662912</v>
      </c>
      <c r="E95" s="54">
        <v>176.51562121717399</v>
      </c>
    </row>
    <row r="96" spans="2:5" x14ac:dyDescent="0.25">
      <c r="B96" s="26">
        <v>86</v>
      </c>
      <c r="C96" s="23">
        <f t="shared" si="2"/>
        <v>0.05</v>
      </c>
      <c r="D96" s="23">
        <f t="shared" si="3"/>
        <v>8.8257810608587004</v>
      </c>
      <c r="E96" s="54">
        <v>175.69787098026106</v>
      </c>
    </row>
    <row r="97" spans="2:5" x14ac:dyDescent="0.25">
      <c r="B97" s="26">
        <v>87</v>
      </c>
      <c r="C97" s="23">
        <f t="shared" si="2"/>
        <v>0.05</v>
      </c>
      <c r="D97" s="23">
        <f t="shared" si="3"/>
        <v>8.784893549013054</v>
      </c>
      <c r="E97" s="54">
        <v>158.48238972490608</v>
      </c>
    </row>
    <row r="98" spans="2:5" x14ac:dyDescent="0.25">
      <c r="B98" s="26">
        <v>88</v>
      </c>
      <c r="C98" s="23">
        <f t="shared" si="2"/>
        <v>0.05</v>
      </c>
      <c r="D98" s="23">
        <f t="shared" si="3"/>
        <v>7.9241194862453046</v>
      </c>
      <c r="E98" s="54">
        <v>154.53665203897347</v>
      </c>
    </row>
    <row r="99" spans="2:5" x14ac:dyDescent="0.25">
      <c r="B99" s="26">
        <v>89</v>
      </c>
      <c r="C99" s="23">
        <f t="shared" si="2"/>
        <v>0.05</v>
      </c>
      <c r="D99" s="23">
        <f t="shared" si="3"/>
        <v>7.7268326019486739</v>
      </c>
      <c r="E99" s="54">
        <v>159.18589901316429</v>
      </c>
    </row>
    <row r="100" spans="2:5" x14ac:dyDescent="0.25">
      <c r="B100" s="26">
        <v>90</v>
      </c>
      <c r="C100" s="23">
        <f t="shared" si="2"/>
        <v>0.05</v>
      </c>
      <c r="D100" s="23">
        <f t="shared" si="3"/>
        <v>7.9592949506582151</v>
      </c>
      <c r="E100" s="54">
        <v>155.07357768945184</v>
      </c>
    </row>
    <row r="101" spans="2:5" x14ac:dyDescent="0.25">
      <c r="B101" s="26">
        <v>91</v>
      </c>
      <c r="C101" s="23">
        <f t="shared" si="2"/>
        <v>0.05</v>
      </c>
      <c r="D101" s="23">
        <f t="shared" si="3"/>
        <v>7.7536788844725919</v>
      </c>
      <c r="E101" s="54">
        <v>157.36033508398128</v>
      </c>
    </row>
    <row r="102" spans="2:5" x14ac:dyDescent="0.25">
      <c r="B102" s="26">
        <v>92</v>
      </c>
      <c r="C102" s="23">
        <f t="shared" si="2"/>
        <v>0.05</v>
      </c>
      <c r="D102" s="23">
        <f t="shared" si="3"/>
        <v>7.8680167541990649</v>
      </c>
      <c r="E102" s="54">
        <v>141.85333205029616</v>
      </c>
    </row>
    <row r="103" spans="2:5" x14ac:dyDescent="0.25">
      <c r="B103" s="26">
        <v>93</v>
      </c>
      <c r="C103" s="23">
        <f t="shared" si="2"/>
        <v>0.05</v>
      </c>
      <c r="D103" s="23">
        <f t="shared" si="3"/>
        <v>7.0926666025148082</v>
      </c>
      <c r="E103" s="54">
        <v>150.48311201171126</v>
      </c>
    </row>
    <row r="104" spans="2:5" x14ac:dyDescent="0.25">
      <c r="B104" s="26">
        <v>94</v>
      </c>
      <c r="C104" s="23">
        <f t="shared" si="2"/>
        <v>0.05</v>
      </c>
      <c r="D104" s="23">
        <f t="shared" si="3"/>
        <v>7.524155600585563</v>
      </c>
      <c r="E104" s="54">
        <v>155.46471717994194</v>
      </c>
    </row>
    <row r="105" spans="2:5" x14ac:dyDescent="0.25">
      <c r="B105" s="26">
        <v>95</v>
      </c>
      <c r="C105" s="23">
        <f t="shared" si="2"/>
        <v>0.05</v>
      </c>
      <c r="D105" s="23">
        <f t="shared" si="3"/>
        <v>7.7732358589970971</v>
      </c>
      <c r="E105" s="54">
        <v>175.45878412811464</v>
      </c>
    </row>
    <row r="106" spans="2:5" x14ac:dyDescent="0.25">
      <c r="B106" s="26">
        <v>96</v>
      </c>
      <c r="C106" s="23">
        <f t="shared" si="2"/>
        <v>0.05</v>
      </c>
      <c r="D106" s="23">
        <f t="shared" si="3"/>
        <v>8.7729392064057325</v>
      </c>
      <c r="E106" s="54">
        <v>181.83222852248667</v>
      </c>
    </row>
    <row r="107" spans="2:5" x14ac:dyDescent="0.25">
      <c r="B107" s="26">
        <v>97</v>
      </c>
      <c r="C107" s="23">
        <f t="shared" si="2"/>
        <v>0.05</v>
      </c>
      <c r="D107" s="23">
        <f t="shared" si="3"/>
        <v>9.0916114261243344</v>
      </c>
      <c r="E107" s="54">
        <v>162.41338858752573</v>
      </c>
    </row>
    <row r="108" spans="2:5" x14ac:dyDescent="0.25">
      <c r="B108" s="26">
        <v>98</v>
      </c>
      <c r="C108" s="23">
        <f t="shared" si="2"/>
        <v>0.05</v>
      </c>
      <c r="D108" s="23">
        <f t="shared" si="3"/>
        <v>8.1206694293762869</v>
      </c>
      <c r="E108" s="54">
        <v>164.46936586320388</v>
      </c>
    </row>
    <row r="109" spans="2:5" x14ac:dyDescent="0.25">
      <c r="B109" s="26">
        <v>99</v>
      </c>
      <c r="C109" s="23">
        <f t="shared" si="2"/>
        <v>0.05</v>
      </c>
      <c r="D109" s="23">
        <f t="shared" si="3"/>
        <v>8.2234682931601935</v>
      </c>
      <c r="E109" s="54">
        <v>168.37699124479241</v>
      </c>
    </row>
    <row r="110" spans="2:5" x14ac:dyDescent="0.25">
      <c r="B110" s="26">
        <v>100</v>
      </c>
      <c r="C110" s="23">
        <f t="shared" si="2"/>
        <v>0.08</v>
      </c>
      <c r="D110" s="23">
        <f t="shared" si="3"/>
        <v>13.470159299583393</v>
      </c>
      <c r="E110" s="54">
        <v>167.270880536904</v>
      </c>
    </row>
    <row r="111" spans="2:5" x14ac:dyDescent="0.25">
      <c r="B111" s="26">
        <v>101</v>
      </c>
      <c r="C111" s="23">
        <f t="shared" si="2"/>
        <v>0.08</v>
      </c>
      <c r="D111" s="23">
        <f t="shared" si="3"/>
        <v>13.38167044295232</v>
      </c>
      <c r="E111" s="54">
        <v>151.82177037918106</v>
      </c>
    </row>
    <row r="112" spans="2:5" x14ac:dyDescent="0.25">
      <c r="B112" s="26">
        <v>102</v>
      </c>
      <c r="C112" s="23">
        <f t="shared" si="2"/>
        <v>0.08</v>
      </c>
      <c r="D112" s="23">
        <f t="shared" si="3"/>
        <v>12.145741630334484</v>
      </c>
      <c r="E112" s="54">
        <v>137.84103639119184</v>
      </c>
    </row>
    <row r="113" spans="2:5" x14ac:dyDescent="0.25">
      <c r="B113" s="26">
        <v>103</v>
      </c>
      <c r="C113" s="23">
        <f t="shared" si="2"/>
        <v>0.08</v>
      </c>
      <c r="D113" s="23">
        <f t="shared" si="3"/>
        <v>11.027282911295346</v>
      </c>
      <c r="E113" s="54">
        <v>143.39148940883953</v>
      </c>
    </row>
    <row r="114" spans="2:5" x14ac:dyDescent="0.25">
      <c r="B114" s="26">
        <v>104</v>
      </c>
      <c r="C114" s="23">
        <f t="shared" si="2"/>
        <v>0.08</v>
      </c>
      <c r="D114" s="23">
        <f t="shared" si="3"/>
        <v>11.471319152707164</v>
      </c>
      <c r="E114" s="54">
        <v>145.32377056702964</v>
      </c>
    </row>
    <row r="115" spans="2:5" x14ac:dyDescent="0.25">
      <c r="B115" s="26">
        <v>105</v>
      </c>
      <c r="C115" s="23">
        <f t="shared" si="2"/>
        <v>0.08</v>
      </c>
      <c r="D115" s="23">
        <f t="shared" si="3"/>
        <v>11.625901645362372</v>
      </c>
      <c r="E115" s="54">
        <v>145.81543432813896</v>
      </c>
    </row>
    <row r="116" spans="2:5" x14ac:dyDescent="0.25">
      <c r="B116" s="26">
        <v>106</v>
      </c>
      <c r="C116" s="23">
        <f t="shared" si="2"/>
        <v>0.08</v>
      </c>
      <c r="D116" s="23">
        <f t="shared" si="3"/>
        <v>11.665234746251118</v>
      </c>
      <c r="E116" s="54">
        <v>144.62436893565851</v>
      </c>
    </row>
    <row r="117" spans="2:5" x14ac:dyDescent="0.25">
      <c r="B117" s="26">
        <v>107</v>
      </c>
      <c r="C117" s="23">
        <f t="shared" si="2"/>
        <v>0.08</v>
      </c>
      <c r="D117" s="23">
        <f t="shared" si="3"/>
        <v>11.569949514852681</v>
      </c>
      <c r="E117" s="54">
        <v>139.43352080907087</v>
      </c>
    </row>
    <row r="118" spans="2:5" x14ac:dyDescent="0.25">
      <c r="B118" s="26">
        <v>108</v>
      </c>
      <c r="C118" s="23">
        <f t="shared" si="2"/>
        <v>0.08</v>
      </c>
      <c r="D118" s="23">
        <f t="shared" si="3"/>
        <v>11.15468166472567</v>
      </c>
      <c r="E118" s="54">
        <v>121.29580314456318</v>
      </c>
    </row>
    <row r="119" spans="2:5" x14ac:dyDescent="0.25">
      <c r="B119" s="26">
        <v>109</v>
      </c>
      <c r="C119" s="23">
        <f t="shared" si="2"/>
        <v>0.08</v>
      </c>
      <c r="D119" s="23">
        <f t="shared" si="3"/>
        <v>9.7036642515650549</v>
      </c>
      <c r="E119" s="54">
        <v>116.36176869461244</v>
      </c>
    </row>
    <row r="120" spans="2:5" x14ac:dyDescent="0.25">
      <c r="B120" s="26">
        <v>110</v>
      </c>
      <c r="C120" s="23">
        <f t="shared" si="2"/>
        <v>0.08</v>
      </c>
      <c r="D120" s="23">
        <f t="shared" si="3"/>
        <v>9.3089414955689946</v>
      </c>
      <c r="E120" s="54">
        <v>109.19080055854084</v>
      </c>
    </row>
    <row r="121" spans="2:5" x14ac:dyDescent="0.25">
      <c r="B121" s="26">
        <v>111</v>
      </c>
      <c r="C121" s="23">
        <f t="shared" si="2"/>
        <v>0.08</v>
      </c>
      <c r="D121" s="23">
        <f t="shared" si="3"/>
        <v>8.7352640446832677</v>
      </c>
      <c r="E121" s="54">
        <v>92.549631422532087</v>
      </c>
    </row>
    <row r="122" spans="2:5" x14ac:dyDescent="0.25">
      <c r="B122" s="26">
        <v>112</v>
      </c>
      <c r="C122" s="23">
        <f t="shared" si="2"/>
        <v>0.08</v>
      </c>
      <c r="D122" s="23">
        <f t="shared" si="3"/>
        <v>7.4039705138025669</v>
      </c>
      <c r="E122" s="54">
        <v>89.665262336146895</v>
      </c>
    </row>
    <row r="123" spans="2:5" x14ac:dyDescent="0.25">
      <c r="B123" s="26">
        <v>113</v>
      </c>
      <c r="C123" s="23">
        <f t="shared" si="2"/>
        <v>0.08</v>
      </c>
      <c r="D123" s="23">
        <f t="shared" si="3"/>
        <v>7.173220986891752</v>
      </c>
      <c r="E123" s="54">
        <v>103.8786215340353</v>
      </c>
    </row>
    <row r="124" spans="2:5" x14ac:dyDescent="0.25">
      <c r="B124" s="26">
        <v>114</v>
      </c>
      <c r="C124" s="23">
        <f t="shared" si="2"/>
        <v>0.08</v>
      </c>
      <c r="D124" s="23">
        <f t="shared" si="3"/>
        <v>8.3102897227228247</v>
      </c>
      <c r="E124" s="54">
        <v>106.29521873669634</v>
      </c>
    </row>
    <row r="125" spans="2:5" x14ac:dyDescent="0.25">
      <c r="B125" s="26">
        <v>115</v>
      </c>
      <c r="C125" s="23">
        <f t="shared" si="2"/>
        <v>0.08</v>
      </c>
      <c r="D125" s="23">
        <f t="shared" si="3"/>
        <v>8.5036174989357072</v>
      </c>
      <c r="E125" s="54">
        <v>91.577978861516627</v>
      </c>
    </row>
    <row r="126" spans="2:5" x14ac:dyDescent="0.25">
      <c r="B126" s="26">
        <v>116</v>
      </c>
      <c r="C126" s="23">
        <f t="shared" si="2"/>
        <v>0.08</v>
      </c>
      <c r="D126" s="23">
        <f t="shared" si="3"/>
        <v>7.3262383089213303</v>
      </c>
      <c r="E126" s="54">
        <v>82.793240146169026</v>
      </c>
    </row>
    <row r="127" spans="2:5" x14ac:dyDescent="0.25">
      <c r="B127" s="26">
        <v>117</v>
      </c>
      <c r="C127" s="23">
        <f t="shared" si="2"/>
        <v>0.08</v>
      </c>
      <c r="D127" s="23">
        <f t="shared" si="3"/>
        <v>6.6234592116935218</v>
      </c>
      <c r="E127" s="54">
        <v>84.406782665997369</v>
      </c>
    </row>
    <row r="128" spans="2:5" x14ac:dyDescent="0.25">
      <c r="B128" s="26">
        <v>118</v>
      </c>
      <c r="C128" s="23">
        <f t="shared" si="2"/>
        <v>0.08</v>
      </c>
      <c r="D128" s="23">
        <f t="shared" si="3"/>
        <v>6.7525426132797897</v>
      </c>
      <c r="E128" s="54">
        <v>94.40005933388727</v>
      </c>
    </row>
    <row r="129" spans="2:5" x14ac:dyDescent="0.25">
      <c r="B129" s="26">
        <v>119</v>
      </c>
      <c r="C129" s="23">
        <f t="shared" si="2"/>
        <v>0.08</v>
      </c>
      <c r="D129" s="23">
        <f t="shared" si="3"/>
        <v>7.5520047467109821</v>
      </c>
      <c r="E129" s="54">
        <v>95.04365905498058</v>
      </c>
    </row>
    <row r="130" spans="2:5" x14ac:dyDescent="0.25">
      <c r="B130" s="26">
        <v>120</v>
      </c>
      <c r="C130" s="23">
        <f t="shared" si="2"/>
        <v>0.08</v>
      </c>
      <c r="D130" s="23">
        <f t="shared" si="3"/>
        <v>7.6034927243984463</v>
      </c>
      <c r="E130" s="54">
        <v>90.879751149358356</v>
      </c>
    </row>
    <row r="131" spans="2:5" x14ac:dyDescent="0.25">
      <c r="B131" s="26">
        <v>121</v>
      </c>
      <c r="C131" s="23">
        <f t="shared" si="2"/>
        <v>0.08</v>
      </c>
      <c r="D131" s="23">
        <f t="shared" si="3"/>
        <v>7.2703800919486685</v>
      </c>
      <c r="E131" s="54">
        <v>83.370331500042326</v>
      </c>
    </row>
    <row r="132" spans="2:5" x14ac:dyDescent="0.25">
      <c r="B132" s="26">
        <v>122</v>
      </c>
      <c r="C132" s="23">
        <f t="shared" si="2"/>
        <v>0.08</v>
      </c>
      <c r="D132" s="23">
        <f t="shared" si="3"/>
        <v>6.6696265200033862</v>
      </c>
      <c r="E132" s="54">
        <v>72.273028587258423</v>
      </c>
    </row>
    <row r="133" spans="2:5" x14ac:dyDescent="0.25">
      <c r="B133" s="26">
        <v>123</v>
      </c>
      <c r="C133" s="23">
        <f t="shared" si="2"/>
        <v>0.08</v>
      </c>
      <c r="D133" s="23">
        <f t="shared" si="3"/>
        <v>5.781842286980674</v>
      </c>
      <c r="E133" s="54">
        <v>73.375044694141195</v>
      </c>
    </row>
    <row r="134" spans="2:5" x14ac:dyDescent="0.25">
      <c r="B134" s="26">
        <v>124</v>
      </c>
      <c r="C134" s="23">
        <f t="shared" si="2"/>
        <v>0.08</v>
      </c>
      <c r="D134" s="23">
        <f t="shared" si="3"/>
        <v>5.870003575531296</v>
      </c>
      <c r="E134" s="54">
        <v>75.796062711803401</v>
      </c>
    </row>
    <row r="135" spans="2:5" x14ac:dyDescent="0.25">
      <c r="B135" s="26">
        <v>125</v>
      </c>
      <c r="C135" s="23">
        <f t="shared" si="2"/>
        <v>0.08</v>
      </c>
      <c r="D135" s="23">
        <f t="shared" si="3"/>
        <v>6.0636850169442722</v>
      </c>
      <c r="E135" s="54">
        <v>74.600806166911269</v>
      </c>
    </row>
    <row r="136" spans="2:5" x14ac:dyDescent="0.25">
      <c r="B136" s="26">
        <v>126</v>
      </c>
      <c r="C136" s="23">
        <f t="shared" si="2"/>
        <v>0.08</v>
      </c>
      <c r="D136" s="23">
        <f t="shared" si="3"/>
        <v>5.9680644933529017</v>
      </c>
      <c r="E136" s="54">
        <v>69.624810641606885</v>
      </c>
    </row>
    <row r="137" spans="2:5" x14ac:dyDescent="0.25">
      <c r="B137" s="26">
        <v>127</v>
      </c>
      <c r="C137" s="23">
        <f t="shared" si="2"/>
        <v>0.08</v>
      </c>
      <c r="D137" s="23">
        <f t="shared" si="3"/>
        <v>5.5699848513285506</v>
      </c>
      <c r="E137" s="54">
        <v>62.068722664763364</v>
      </c>
    </row>
    <row r="138" spans="2:5" x14ac:dyDescent="0.25">
      <c r="B138" s="26">
        <v>128</v>
      </c>
      <c r="C138" s="23">
        <f t="shared" si="2"/>
        <v>0.08</v>
      </c>
      <c r="D138" s="23">
        <f t="shared" si="3"/>
        <v>4.9654978131810692</v>
      </c>
      <c r="E138" s="54">
        <v>66.268874247534427</v>
      </c>
    </row>
    <row r="139" spans="2:5" x14ac:dyDescent="0.25">
      <c r="B139" s="26">
        <v>129</v>
      </c>
      <c r="C139" s="23">
        <f t="shared" si="2"/>
        <v>0.08</v>
      </c>
      <c r="D139" s="23">
        <f t="shared" si="3"/>
        <v>5.3015099398027541</v>
      </c>
      <c r="E139" s="54">
        <v>67.367017987851469</v>
      </c>
    </row>
    <row r="140" spans="2:5" x14ac:dyDescent="0.25">
      <c r="B140" s="26">
        <v>130</v>
      </c>
      <c r="C140" s="23">
        <f t="shared" ref="C140:C203" si="4">IF(AND(B140&gt;=$J$19,$I$25=1),$J$24,IF(B140&lt;$H$10,0.05,$I$18))</f>
        <v>0.08</v>
      </c>
      <c r="D140" s="23">
        <f t="shared" si="3"/>
        <v>5.3893614390281179</v>
      </c>
      <c r="E140" s="54">
        <v>67.900955454533801</v>
      </c>
    </row>
    <row r="141" spans="2:5" x14ac:dyDescent="0.25">
      <c r="B141" s="26">
        <v>131</v>
      </c>
      <c r="C141" s="23">
        <f t="shared" si="4"/>
        <v>0.08</v>
      </c>
      <c r="D141" s="23">
        <f t="shared" ref="D141:D204" si="5">E140*C141</f>
        <v>5.4320764363627045</v>
      </c>
      <c r="E141" s="54">
        <v>69.837993620681843</v>
      </c>
    </row>
    <row r="142" spans="2:5" x14ac:dyDescent="0.25">
      <c r="B142" s="26">
        <v>132</v>
      </c>
      <c r="C142" s="23">
        <f t="shared" si="4"/>
        <v>0.08</v>
      </c>
      <c r="D142" s="23">
        <f t="shared" si="5"/>
        <v>5.5870394896545479</v>
      </c>
      <c r="E142" s="54">
        <v>68.062263332032558</v>
      </c>
    </row>
    <row r="143" spans="2:5" x14ac:dyDescent="0.25">
      <c r="B143" s="26">
        <v>133</v>
      </c>
      <c r="C143" s="23">
        <f t="shared" si="4"/>
        <v>0.08</v>
      </c>
      <c r="D143" s="23">
        <f t="shared" si="5"/>
        <v>5.4449810665626046</v>
      </c>
      <c r="E143" s="54">
        <v>71.59584005948129</v>
      </c>
    </row>
    <row r="144" spans="2:5" x14ac:dyDescent="0.25">
      <c r="B144" s="26">
        <v>134</v>
      </c>
      <c r="C144" s="23">
        <f t="shared" si="4"/>
        <v>0.08</v>
      </c>
      <c r="D144" s="23">
        <f t="shared" si="5"/>
        <v>5.7276672047585029</v>
      </c>
      <c r="E144" s="54">
        <v>73.383952503192234</v>
      </c>
    </row>
    <row r="145" spans="2:5" x14ac:dyDescent="0.25">
      <c r="B145" s="26">
        <v>135</v>
      </c>
      <c r="C145" s="23">
        <f t="shared" si="4"/>
        <v>0.08</v>
      </c>
      <c r="D145" s="23">
        <f t="shared" si="5"/>
        <v>5.8707162002553792</v>
      </c>
      <c r="E145" s="54">
        <v>76.825364985018552</v>
      </c>
    </row>
    <row r="146" spans="2:5" x14ac:dyDescent="0.25">
      <c r="B146" s="26">
        <v>136</v>
      </c>
      <c r="C146" s="23">
        <f t="shared" si="4"/>
        <v>0.08</v>
      </c>
      <c r="D146" s="23">
        <f t="shared" si="5"/>
        <v>6.1460291988014841</v>
      </c>
      <c r="E146" s="54">
        <v>74.061568400708239</v>
      </c>
    </row>
    <row r="147" spans="2:5" x14ac:dyDescent="0.25">
      <c r="B147" s="26">
        <v>137</v>
      </c>
      <c r="C147" s="23">
        <f t="shared" si="4"/>
        <v>0.08</v>
      </c>
      <c r="D147" s="23">
        <f t="shared" si="5"/>
        <v>5.9249254720566595</v>
      </c>
      <c r="E147" s="54">
        <v>70.117780962931107</v>
      </c>
    </row>
    <row r="148" spans="2:5" x14ac:dyDescent="0.25">
      <c r="B148" s="26">
        <v>138</v>
      </c>
      <c r="C148" s="23">
        <f t="shared" si="4"/>
        <v>0.08</v>
      </c>
      <c r="D148" s="23">
        <f t="shared" si="5"/>
        <v>5.6094224770344887</v>
      </c>
      <c r="E148" s="54">
        <v>70.137303130635388</v>
      </c>
    </row>
    <row r="149" spans="2:5" x14ac:dyDescent="0.25">
      <c r="B149" s="26">
        <v>139</v>
      </c>
      <c r="C149" s="23">
        <f t="shared" si="4"/>
        <v>0.08</v>
      </c>
      <c r="D149" s="23">
        <f t="shared" si="5"/>
        <v>5.6109842504508309</v>
      </c>
      <c r="E149" s="54">
        <v>65.343227391418282</v>
      </c>
    </row>
    <row r="150" spans="2:5" x14ac:dyDescent="0.25">
      <c r="B150" s="26">
        <v>140</v>
      </c>
      <c r="C150" s="23">
        <f t="shared" si="4"/>
        <v>0.08</v>
      </c>
      <c r="D150" s="23">
        <f t="shared" si="5"/>
        <v>5.2274581913134623</v>
      </c>
      <c r="E150" s="54">
        <v>59.552337987618365</v>
      </c>
    </row>
    <row r="151" spans="2:5" x14ac:dyDescent="0.25">
      <c r="B151" s="26">
        <v>141</v>
      </c>
      <c r="C151" s="23">
        <f t="shared" si="4"/>
        <v>0.08</v>
      </c>
      <c r="D151" s="23">
        <f t="shared" si="5"/>
        <v>4.7641870390094692</v>
      </c>
      <c r="E151" s="54">
        <v>57.804495283628619</v>
      </c>
    </row>
    <row r="152" spans="2:5" x14ac:dyDescent="0.25">
      <c r="B152" s="26">
        <v>142</v>
      </c>
      <c r="C152" s="23">
        <f t="shared" si="4"/>
        <v>0.08</v>
      </c>
      <c r="D152" s="23">
        <f t="shared" si="5"/>
        <v>4.6243596226902897</v>
      </c>
      <c r="E152" s="54">
        <v>53.535249413452988</v>
      </c>
    </row>
    <row r="153" spans="2:5" x14ac:dyDescent="0.25">
      <c r="B153" s="26">
        <v>143</v>
      </c>
      <c r="C153" s="23">
        <f t="shared" si="4"/>
        <v>0.08</v>
      </c>
      <c r="D153" s="23">
        <f t="shared" si="5"/>
        <v>4.2828199530762392</v>
      </c>
      <c r="E153" s="54">
        <v>53.02760564055815</v>
      </c>
    </row>
    <row r="154" spans="2:5" x14ac:dyDescent="0.25">
      <c r="B154" s="26">
        <v>144</v>
      </c>
      <c r="C154" s="23">
        <f t="shared" si="4"/>
        <v>0.08</v>
      </c>
      <c r="D154" s="23">
        <f t="shared" si="5"/>
        <v>4.2422084512446521</v>
      </c>
      <c r="E154" s="54">
        <v>57.899134181446598</v>
      </c>
    </row>
    <row r="155" spans="2:5" x14ac:dyDescent="0.25">
      <c r="B155" s="26">
        <v>145</v>
      </c>
      <c r="C155" s="23">
        <f t="shared" si="4"/>
        <v>0.08</v>
      </c>
      <c r="D155" s="23">
        <f t="shared" si="5"/>
        <v>4.6319307345157279</v>
      </c>
      <c r="E155" s="54">
        <v>53.631795754226346</v>
      </c>
    </row>
    <row r="156" spans="2:5" x14ac:dyDescent="0.25">
      <c r="B156" s="26">
        <v>146</v>
      </c>
      <c r="C156" s="23">
        <f t="shared" si="4"/>
        <v>0.08</v>
      </c>
      <c r="D156" s="23">
        <f t="shared" si="5"/>
        <v>4.2905436603381082</v>
      </c>
      <c r="E156" s="54">
        <v>49.65547602569616</v>
      </c>
    </row>
    <row r="157" spans="2:5" x14ac:dyDescent="0.25">
      <c r="B157" s="26">
        <v>147</v>
      </c>
      <c r="C157" s="23">
        <f t="shared" si="4"/>
        <v>0.08</v>
      </c>
      <c r="D157" s="23">
        <f t="shared" si="5"/>
        <v>3.9724380820556928</v>
      </c>
      <c r="E157" s="54">
        <v>48.934387510170424</v>
      </c>
    </row>
    <row r="158" spans="2:5" x14ac:dyDescent="0.25">
      <c r="B158" s="26">
        <v>148</v>
      </c>
      <c r="C158" s="23">
        <f t="shared" si="4"/>
        <v>0.08</v>
      </c>
      <c r="D158" s="23">
        <f t="shared" si="5"/>
        <v>3.9147510008136339</v>
      </c>
      <c r="E158" s="54">
        <v>47.5660283479463</v>
      </c>
    </row>
    <row r="159" spans="2:5" x14ac:dyDescent="0.25">
      <c r="B159" s="26">
        <v>149</v>
      </c>
      <c r="C159" s="23">
        <f t="shared" si="4"/>
        <v>0.08</v>
      </c>
      <c r="D159" s="23">
        <f t="shared" si="5"/>
        <v>3.8052822678357039</v>
      </c>
      <c r="E159" s="54">
        <v>48.135215874158803</v>
      </c>
    </row>
    <row r="160" spans="2:5" x14ac:dyDescent="0.25">
      <c r="B160" s="26">
        <v>150</v>
      </c>
      <c r="C160" s="23">
        <f t="shared" si="4"/>
        <v>0.08</v>
      </c>
      <c r="D160" s="23">
        <f t="shared" si="5"/>
        <v>3.8508172699327043</v>
      </c>
      <c r="E160" s="54">
        <v>48.303246343554804</v>
      </c>
    </row>
    <row r="161" spans="2:5" x14ac:dyDescent="0.25">
      <c r="B161" s="26">
        <v>151</v>
      </c>
      <c r="C161" s="23">
        <f t="shared" si="4"/>
        <v>0.08</v>
      </c>
      <c r="D161" s="23">
        <f t="shared" si="5"/>
        <v>3.8642597074843845</v>
      </c>
      <c r="E161" s="54">
        <v>50.420484423542035</v>
      </c>
    </row>
    <row r="162" spans="2:5" x14ac:dyDescent="0.25">
      <c r="B162" s="26">
        <v>152</v>
      </c>
      <c r="C162" s="23">
        <f t="shared" si="4"/>
        <v>0.08</v>
      </c>
      <c r="D162" s="23">
        <f t="shared" si="5"/>
        <v>4.0336387538833627</v>
      </c>
      <c r="E162" s="54">
        <v>51.177766055847577</v>
      </c>
    </row>
    <row r="163" spans="2:5" x14ac:dyDescent="0.25">
      <c r="B163" s="26">
        <v>153</v>
      </c>
      <c r="C163" s="23">
        <f t="shared" si="4"/>
        <v>0.08</v>
      </c>
      <c r="D163" s="23">
        <f t="shared" si="5"/>
        <v>4.0942212844678059</v>
      </c>
      <c r="E163" s="54">
        <v>47.919354406611497</v>
      </c>
    </row>
    <row r="164" spans="2:5" x14ac:dyDescent="0.25">
      <c r="B164" s="26">
        <v>154</v>
      </c>
      <c r="C164" s="23">
        <f t="shared" si="4"/>
        <v>0.08</v>
      </c>
      <c r="D164" s="23">
        <f t="shared" si="5"/>
        <v>3.8335483525289198</v>
      </c>
      <c r="E164" s="54">
        <v>43.901269412438864</v>
      </c>
    </row>
    <row r="165" spans="2:5" x14ac:dyDescent="0.25">
      <c r="B165" s="26">
        <v>155</v>
      </c>
      <c r="C165" s="23">
        <f t="shared" si="4"/>
        <v>0.08</v>
      </c>
      <c r="D165" s="23">
        <f t="shared" si="5"/>
        <v>3.5121015529951092</v>
      </c>
      <c r="E165" s="54">
        <v>45.327148781557796</v>
      </c>
    </row>
    <row r="166" spans="2:5" x14ac:dyDescent="0.25">
      <c r="B166" s="26">
        <v>156</v>
      </c>
      <c r="C166" s="23">
        <f t="shared" si="4"/>
        <v>0.08</v>
      </c>
      <c r="D166" s="23">
        <f t="shared" si="5"/>
        <v>3.6261719025246237</v>
      </c>
      <c r="E166" s="54">
        <v>42.586088298240448</v>
      </c>
    </row>
    <row r="167" spans="2:5" x14ac:dyDescent="0.25">
      <c r="B167" s="26">
        <v>157</v>
      </c>
      <c r="C167" s="23">
        <f t="shared" si="4"/>
        <v>0.08</v>
      </c>
      <c r="D167" s="23">
        <f t="shared" si="5"/>
        <v>3.4068870638592359</v>
      </c>
      <c r="E167" s="54">
        <v>47.346602502346308</v>
      </c>
    </row>
    <row r="168" spans="2:5" x14ac:dyDescent="0.25">
      <c r="B168" s="26">
        <v>158</v>
      </c>
      <c r="C168" s="23">
        <f t="shared" si="4"/>
        <v>0.08</v>
      </c>
      <c r="D168" s="23">
        <f t="shared" si="5"/>
        <v>3.7877282001877046</v>
      </c>
      <c r="E168" s="54">
        <v>44.942356910776923</v>
      </c>
    </row>
    <row r="169" spans="2:5" x14ac:dyDescent="0.25">
      <c r="B169" s="26">
        <v>159</v>
      </c>
      <c r="C169" s="23">
        <f t="shared" si="4"/>
        <v>0.08</v>
      </c>
      <c r="D169" s="23">
        <f t="shared" si="5"/>
        <v>3.5953885528621541</v>
      </c>
      <c r="E169" s="54">
        <v>48.147136957073577</v>
      </c>
    </row>
    <row r="170" spans="2:5" x14ac:dyDescent="0.25">
      <c r="B170" s="26">
        <v>160</v>
      </c>
      <c r="C170" s="23">
        <f t="shared" si="4"/>
        <v>0.08</v>
      </c>
      <c r="D170" s="23">
        <f t="shared" si="5"/>
        <v>3.8517709565658862</v>
      </c>
      <c r="E170" s="54">
        <v>51.622452136529873</v>
      </c>
    </row>
    <row r="171" spans="2:5" x14ac:dyDescent="0.25">
      <c r="B171" s="26">
        <v>161</v>
      </c>
      <c r="C171" s="23">
        <f t="shared" si="4"/>
        <v>0.08</v>
      </c>
      <c r="D171" s="23">
        <f t="shared" si="5"/>
        <v>4.1297961709223898</v>
      </c>
      <c r="E171" s="54">
        <v>49.512483114678055</v>
      </c>
    </row>
    <row r="172" spans="2:5" x14ac:dyDescent="0.25">
      <c r="B172" s="26">
        <v>162</v>
      </c>
      <c r="C172" s="23">
        <f t="shared" si="4"/>
        <v>0.08</v>
      </c>
      <c r="D172" s="23">
        <f t="shared" si="5"/>
        <v>3.9609986491742446</v>
      </c>
      <c r="E172" s="54">
        <v>51.964081766622634</v>
      </c>
    </row>
    <row r="173" spans="2:5" x14ac:dyDescent="0.25">
      <c r="B173" s="26">
        <v>163</v>
      </c>
      <c r="C173" s="23">
        <f t="shared" si="4"/>
        <v>0.08</v>
      </c>
      <c r="D173" s="23">
        <f t="shared" si="5"/>
        <v>4.1571265413298111</v>
      </c>
      <c r="E173" s="54">
        <v>49.541776210391724</v>
      </c>
    </row>
    <row r="174" spans="2:5" x14ac:dyDescent="0.25">
      <c r="B174" s="26">
        <v>164</v>
      </c>
      <c r="C174" s="23">
        <f t="shared" si="4"/>
        <v>0.08</v>
      </c>
      <c r="D174" s="23">
        <f t="shared" si="5"/>
        <v>3.963342096831338</v>
      </c>
      <c r="E174" s="54">
        <v>52.500378910033447</v>
      </c>
    </row>
    <row r="175" spans="2:5" x14ac:dyDescent="0.25">
      <c r="B175" s="26">
        <v>165</v>
      </c>
      <c r="C175" s="23">
        <f t="shared" si="4"/>
        <v>0.08</v>
      </c>
      <c r="D175" s="23">
        <f t="shared" si="5"/>
        <v>4.2000303128026761</v>
      </c>
      <c r="E175" s="54">
        <v>51.855720216921078</v>
      </c>
    </row>
    <row r="176" spans="2:5" x14ac:dyDescent="0.25">
      <c r="B176" s="26">
        <v>166</v>
      </c>
      <c r="C176" s="23">
        <f t="shared" si="4"/>
        <v>0.08</v>
      </c>
      <c r="D176" s="23">
        <f t="shared" si="5"/>
        <v>4.148457617353686</v>
      </c>
      <c r="E176" s="54">
        <v>54.299541405992137</v>
      </c>
    </row>
    <row r="177" spans="2:5" x14ac:dyDescent="0.25">
      <c r="B177" s="26">
        <v>167</v>
      </c>
      <c r="C177" s="23">
        <f t="shared" si="4"/>
        <v>0.08</v>
      </c>
      <c r="D177" s="23">
        <f t="shared" si="5"/>
        <v>4.3439633124793708</v>
      </c>
      <c r="E177" s="54">
        <v>52.192671922362287</v>
      </c>
    </row>
    <row r="178" spans="2:5" x14ac:dyDescent="0.25">
      <c r="B178" s="26">
        <v>168</v>
      </c>
      <c r="C178" s="23">
        <f t="shared" si="4"/>
        <v>0.08</v>
      </c>
      <c r="D178" s="23">
        <f t="shared" si="5"/>
        <v>4.1754137537889831</v>
      </c>
      <c r="E178" s="54">
        <v>58.200869299739757</v>
      </c>
    </row>
    <row r="179" spans="2:5" x14ac:dyDescent="0.25">
      <c r="B179" s="26">
        <v>169</v>
      </c>
      <c r="C179" s="23">
        <f t="shared" si="4"/>
        <v>0.08</v>
      </c>
      <c r="D179" s="23">
        <f t="shared" si="5"/>
        <v>4.6560695439791804</v>
      </c>
      <c r="E179" s="54">
        <v>54.030767091275507</v>
      </c>
    </row>
    <row r="180" spans="2:5" x14ac:dyDescent="0.25">
      <c r="B180" s="26">
        <v>170</v>
      </c>
      <c r="C180" s="23">
        <f t="shared" si="4"/>
        <v>0.08</v>
      </c>
      <c r="D180" s="23">
        <f t="shared" si="5"/>
        <v>4.3224613673020409</v>
      </c>
      <c r="E180" s="54">
        <v>58.534024522569872</v>
      </c>
    </row>
    <row r="181" spans="2:5" x14ac:dyDescent="0.25">
      <c r="B181" s="26">
        <v>171</v>
      </c>
      <c r="C181" s="23">
        <f t="shared" si="4"/>
        <v>0.08</v>
      </c>
      <c r="D181" s="23">
        <f t="shared" si="5"/>
        <v>4.6827219618055897</v>
      </c>
      <c r="E181" s="54">
        <v>55.65433073995203</v>
      </c>
    </row>
    <row r="182" spans="2:5" x14ac:dyDescent="0.25">
      <c r="B182" s="26">
        <v>172</v>
      </c>
      <c r="C182" s="23">
        <f t="shared" si="4"/>
        <v>0.08</v>
      </c>
      <c r="D182" s="23">
        <f t="shared" si="5"/>
        <v>4.4523464591961623</v>
      </c>
      <c r="E182" s="54">
        <v>56.649233823442657</v>
      </c>
    </row>
    <row r="183" spans="2:5" x14ac:dyDescent="0.25">
      <c r="B183" s="26">
        <v>173</v>
      </c>
      <c r="C183" s="23">
        <f t="shared" si="4"/>
        <v>0.08</v>
      </c>
      <c r="D183" s="23">
        <f t="shared" si="5"/>
        <v>4.5319387058754126</v>
      </c>
      <c r="E183" s="54">
        <v>54.201400254077654</v>
      </c>
    </row>
    <row r="184" spans="2:5" x14ac:dyDescent="0.25">
      <c r="B184" s="26">
        <v>174</v>
      </c>
      <c r="C184" s="23">
        <f t="shared" si="4"/>
        <v>0.08</v>
      </c>
      <c r="D184" s="23">
        <f t="shared" si="5"/>
        <v>4.3361120203262127</v>
      </c>
      <c r="E184" s="54">
        <v>54.557840503335775</v>
      </c>
    </row>
    <row r="185" spans="2:5" x14ac:dyDescent="0.25">
      <c r="B185" s="26">
        <v>175</v>
      </c>
      <c r="C185" s="23">
        <f t="shared" si="4"/>
        <v>0.08</v>
      </c>
      <c r="D185" s="23">
        <f t="shared" si="5"/>
        <v>4.364627240266862</v>
      </c>
      <c r="E185" s="54">
        <v>58.581064139946534</v>
      </c>
    </row>
    <row r="186" spans="2:5" x14ac:dyDescent="0.25">
      <c r="B186" s="26">
        <v>176</v>
      </c>
      <c r="C186" s="23">
        <f t="shared" si="4"/>
        <v>0.08</v>
      </c>
      <c r="D186" s="23">
        <f t="shared" si="5"/>
        <v>4.686485131195723</v>
      </c>
      <c r="E186" s="54">
        <v>54.868278472006921</v>
      </c>
    </row>
    <row r="187" spans="2:5" x14ac:dyDescent="0.25">
      <c r="B187" s="26">
        <v>177</v>
      </c>
      <c r="C187" s="23">
        <f t="shared" si="4"/>
        <v>0.08</v>
      </c>
      <c r="D187" s="23">
        <f t="shared" si="5"/>
        <v>4.3894622777605541</v>
      </c>
      <c r="E187" s="54">
        <v>52.398302451514674</v>
      </c>
    </row>
    <row r="188" spans="2:5" x14ac:dyDescent="0.25">
      <c r="B188" s="26">
        <v>178</v>
      </c>
      <c r="C188" s="23">
        <f t="shared" si="4"/>
        <v>0.08</v>
      </c>
      <c r="D188" s="23">
        <f t="shared" si="5"/>
        <v>4.1918641961211742</v>
      </c>
      <c r="E188" s="54">
        <v>45.313790185798446</v>
      </c>
    </row>
    <row r="189" spans="2:5" x14ac:dyDescent="0.25">
      <c r="B189" s="26">
        <v>179</v>
      </c>
      <c r="C189" s="23">
        <f t="shared" si="4"/>
        <v>0.08</v>
      </c>
      <c r="D189" s="23">
        <f t="shared" si="5"/>
        <v>3.6251032148638758</v>
      </c>
      <c r="E189" s="54">
        <v>41.906213103144424</v>
      </c>
    </row>
    <row r="190" spans="2:5" x14ac:dyDescent="0.25">
      <c r="B190" s="26">
        <v>180</v>
      </c>
      <c r="C190" s="23">
        <f t="shared" si="4"/>
        <v>0.08</v>
      </c>
      <c r="D190" s="23">
        <f t="shared" si="5"/>
        <v>3.3524970482515539</v>
      </c>
      <c r="E190" s="54">
        <v>39.411239080035017</v>
      </c>
    </row>
    <row r="191" spans="2:5" x14ac:dyDescent="0.25">
      <c r="B191" s="26">
        <v>181</v>
      </c>
      <c r="C191" s="23">
        <f t="shared" si="4"/>
        <v>0.08</v>
      </c>
      <c r="D191" s="23">
        <f t="shared" si="5"/>
        <v>3.1528991264028012</v>
      </c>
      <c r="E191" s="54">
        <v>43.706118401917195</v>
      </c>
    </row>
    <row r="192" spans="2:5" x14ac:dyDescent="0.25">
      <c r="B192" s="26">
        <v>182</v>
      </c>
      <c r="C192" s="23">
        <f t="shared" si="4"/>
        <v>0.08</v>
      </c>
      <c r="D192" s="23">
        <f t="shared" si="5"/>
        <v>3.4964894721533755</v>
      </c>
      <c r="E192" s="54">
        <v>44.682721482684869</v>
      </c>
    </row>
    <row r="193" spans="2:5" x14ac:dyDescent="0.25">
      <c r="B193" s="26">
        <v>183</v>
      </c>
      <c r="C193" s="23">
        <f t="shared" si="4"/>
        <v>0.08</v>
      </c>
      <c r="D193" s="23">
        <f t="shared" si="5"/>
        <v>3.5746177186147894</v>
      </c>
      <c r="E193" s="54">
        <v>42.946217429021175</v>
      </c>
    </row>
    <row r="194" spans="2:5" x14ac:dyDescent="0.25">
      <c r="B194" s="26">
        <v>184</v>
      </c>
      <c r="C194" s="23">
        <f t="shared" si="4"/>
        <v>0.08</v>
      </c>
      <c r="D194" s="23">
        <f t="shared" si="5"/>
        <v>3.4356973943216942</v>
      </c>
      <c r="E194" s="54">
        <v>43.479298248688551</v>
      </c>
    </row>
    <row r="195" spans="2:5" x14ac:dyDescent="0.25">
      <c r="B195" s="26">
        <v>185</v>
      </c>
      <c r="C195" s="23">
        <f t="shared" si="4"/>
        <v>0.08</v>
      </c>
      <c r="D195" s="23">
        <f t="shared" si="5"/>
        <v>3.4783438598950842</v>
      </c>
      <c r="E195" s="54">
        <v>43.552679421436338</v>
      </c>
    </row>
    <row r="196" spans="2:5" x14ac:dyDescent="0.25">
      <c r="B196" s="26">
        <v>186</v>
      </c>
      <c r="C196" s="23">
        <f t="shared" si="4"/>
        <v>0.08</v>
      </c>
      <c r="D196" s="23">
        <f t="shared" si="5"/>
        <v>3.4842143537149073</v>
      </c>
      <c r="E196" s="54">
        <v>40.743795688298725</v>
      </c>
    </row>
    <row r="197" spans="2:5" x14ac:dyDescent="0.25">
      <c r="B197" s="26">
        <v>187</v>
      </c>
      <c r="C197" s="23">
        <f t="shared" si="4"/>
        <v>0.08</v>
      </c>
      <c r="D197" s="23">
        <f t="shared" si="5"/>
        <v>3.2595036550638983</v>
      </c>
      <c r="E197" s="54">
        <v>38.260594428186081</v>
      </c>
    </row>
    <row r="198" spans="2:5" x14ac:dyDescent="0.25">
      <c r="B198" s="26">
        <v>188</v>
      </c>
      <c r="C198" s="23">
        <f t="shared" si="4"/>
        <v>0.08</v>
      </c>
      <c r="D198" s="23">
        <f t="shared" si="5"/>
        <v>3.0608475542548867</v>
      </c>
      <c r="E198" s="54">
        <v>35.737152835846544</v>
      </c>
    </row>
    <row r="199" spans="2:5" x14ac:dyDescent="0.25">
      <c r="B199" s="26">
        <v>189</v>
      </c>
      <c r="C199" s="23">
        <f t="shared" si="4"/>
        <v>0.08</v>
      </c>
      <c r="D199" s="23">
        <f t="shared" si="5"/>
        <v>2.8589722268677238</v>
      </c>
      <c r="E199" s="54">
        <v>34.36639423464019</v>
      </c>
    </row>
    <row r="200" spans="2:5" x14ac:dyDescent="0.25">
      <c r="B200" s="26">
        <v>190</v>
      </c>
      <c r="C200" s="23">
        <f t="shared" si="4"/>
        <v>0.08</v>
      </c>
      <c r="D200" s="23">
        <f t="shared" si="5"/>
        <v>2.7493115387712153</v>
      </c>
      <c r="E200" s="54">
        <v>34.502479490173251</v>
      </c>
    </row>
    <row r="201" spans="2:5" x14ac:dyDescent="0.25">
      <c r="B201" s="26">
        <v>191</v>
      </c>
      <c r="C201" s="23">
        <f t="shared" si="4"/>
        <v>0.08</v>
      </c>
      <c r="D201" s="23">
        <f t="shared" si="5"/>
        <v>2.7601983592138599</v>
      </c>
      <c r="E201" s="54">
        <v>39.34932628005398</v>
      </c>
    </row>
    <row r="202" spans="2:5" x14ac:dyDescent="0.25">
      <c r="B202" s="26">
        <v>192</v>
      </c>
      <c r="C202" s="23">
        <f t="shared" si="4"/>
        <v>0.08</v>
      </c>
      <c r="D202" s="23">
        <f t="shared" si="5"/>
        <v>3.1479461024043185</v>
      </c>
      <c r="E202" s="54">
        <v>38.26854344930323</v>
      </c>
    </row>
    <row r="203" spans="2:5" x14ac:dyDescent="0.25">
      <c r="B203" s="26">
        <v>193</v>
      </c>
      <c r="C203" s="23">
        <f t="shared" si="4"/>
        <v>0.08</v>
      </c>
      <c r="D203" s="23">
        <f t="shared" si="5"/>
        <v>3.0614834759442586</v>
      </c>
      <c r="E203" s="54">
        <v>36.79061440583272</v>
      </c>
    </row>
    <row r="204" spans="2:5" x14ac:dyDescent="0.25">
      <c r="B204" s="26">
        <v>194</v>
      </c>
      <c r="C204" s="23">
        <f t="shared" ref="C204:C267" si="6">IF(AND(B204&gt;=$J$19,$I$25=1),$J$24,IF(B204&lt;$H$10,0.05,$I$18))</f>
        <v>0.1</v>
      </c>
      <c r="D204" s="23">
        <f t="shared" si="5"/>
        <v>3.679061440583272</v>
      </c>
      <c r="E204" s="54">
        <v>44.510758876217594</v>
      </c>
    </row>
    <row r="205" spans="2:5" x14ac:dyDescent="0.25">
      <c r="B205" s="26">
        <v>195</v>
      </c>
      <c r="C205" s="23">
        <f t="shared" si="6"/>
        <v>0.1</v>
      </c>
      <c r="D205" s="23">
        <f t="shared" ref="D205:D268" si="7">E204*C205</f>
        <v>4.4510758876217595</v>
      </c>
      <c r="E205" s="54">
        <v>42.527324276192317</v>
      </c>
    </row>
    <row r="206" spans="2:5" x14ac:dyDescent="0.25">
      <c r="B206" s="26">
        <v>196</v>
      </c>
      <c r="C206" s="23">
        <f t="shared" si="6"/>
        <v>0.1</v>
      </c>
      <c r="D206" s="23">
        <f t="shared" si="7"/>
        <v>4.2527324276192315</v>
      </c>
      <c r="E206" s="54">
        <v>34.469572499358293</v>
      </c>
    </row>
    <row r="207" spans="2:5" x14ac:dyDescent="0.25">
      <c r="B207" s="26">
        <v>197</v>
      </c>
      <c r="C207" s="23">
        <f t="shared" si="6"/>
        <v>0.1</v>
      </c>
      <c r="D207" s="23">
        <f t="shared" si="7"/>
        <v>3.4469572499358296</v>
      </c>
      <c r="E207" s="54">
        <v>31.438389667733439</v>
      </c>
    </row>
    <row r="208" spans="2:5" x14ac:dyDescent="0.25">
      <c r="B208" s="26">
        <v>198</v>
      </c>
      <c r="C208" s="23">
        <f t="shared" si="6"/>
        <v>0.1</v>
      </c>
      <c r="D208" s="23">
        <f t="shared" si="7"/>
        <v>3.1438389667733442</v>
      </c>
      <c r="E208" s="54">
        <v>36.92399637827085</v>
      </c>
    </row>
    <row r="209" spans="2:5" x14ac:dyDescent="0.25">
      <c r="B209" s="26">
        <v>199</v>
      </c>
      <c r="C209" s="23">
        <f t="shared" si="6"/>
        <v>0.1</v>
      </c>
      <c r="D209" s="23">
        <f t="shared" si="7"/>
        <v>3.6923996378270854</v>
      </c>
      <c r="E209" s="54">
        <v>33.229558681936155</v>
      </c>
    </row>
    <row r="210" spans="2:5" x14ac:dyDescent="0.25">
      <c r="B210" s="26">
        <v>200</v>
      </c>
      <c r="C210" s="23">
        <f t="shared" si="6"/>
        <v>0.1</v>
      </c>
      <c r="D210" s="23">
        <f t="shared" si="7"/>
        <v>3.3229558681936155</v>
      </c>
      <c r="E210" s="54">
        <v>32.575947972080591</v>
      </c>
    </row>
    <row r="211" spans="2:5" x14ac:dyDescent="0.25">
      <c r="B211" s="26">
        <v>201</v>
      </c>
      <c r="C211" s="23">
        <f t="shared" si="6"/>
        <v>0.1</v>
      </c>
      <c r="D211" s="23">
        <f t="shared" si="7"/>
        <v>3.2575947972080592</v>
      </c>
      <c r="E211" s="54">
        <v>29.587637451200678</v>
      </c>
    </row>
    <row r="212" spans="2:5" x14ac:dyDescent="0.25">
      <c r="B212" s="26">
        <v>202</v>
      </c>
      <c r="C212" s="23">
        <f t="shared" si="6"/>
        <v>0.1</v>
      </c>
      <c r="D212" s="23">
        <f t="shared" si="7"/>
        <v>2.9587637451200681</v>
      </c>
      <c r="E212" s="54">
        <v>30.6312617609535</v>
      </c>
    </row>
    <row r="213" spans="2:5" x14ac:dyDescent="0.25">
      <c r="B213" s="26">
        <v>203</v>
      </c>
      <c r="C213" s="23">
        <f t="shared" si="6"/>
        <v>0.1</v>
      </c>
      <c r="D213" s="23">
        <f t="shared" si="7"/>
        <v>3.0631261760953503</v>
      </c>
      <c r="E213" s="54">
        <v>33.186735786516749</v>
      </c>
    </row>
    <row r="214" spans="2:5" x14ac:dyDescent="0.25">
      <c r="B214" s="26">
        <v>204</v>
      </c>
      <c r="C214" s="23">
        <f t="shared" si="6"/>
        <v>0.1</v>
      </c>
      <c r="D214" s="23">
        <f t="shared" si="7"/>
        <v>3.318673578651675</v>
      </c>
      <c r="E214" s="54">
        <v>26.356254072054718</v>
      </c>
    </row>
    <row r="215" spans="2:5" x14ac:dyDescent="0.25">
      <c r="B215" s="26">
        <v>205</v>
      </c>
      <c r="C215" s="23">
        <f t="shared" si="6"/>
        <v>0.1</v>
      </c>
      <c r="D215" s="23">
        <f t="shared" si="7"/>
        <v>2.6356254072054721</v>
      </c>
      <c r="E215" s="54">
        <v>25.799837976059049</v>
      </c>
    </row>
    <row r="216" spans="2:5" x14ac:dyDescent="0.25">
      <c r="B216" s="26">
        <v>206</v>
      </c>
      <c r="C216" s="23">
        <f t="shared" si="6"/>
        <v>0.1</v>
      </c>
      <c r="D216" s="23">
        <f t="shared" si="7"/>
        <v>2.5799837976059052</v>
      </c>
      <c r="E216" s="54">
        <v>25.8354034842123</v>
      </c>
    </row>
    <row r="217" spans="2:5" x14ac:dyDescent="0.25">
      <c r="B217" s="26">
        <v>207</v>
      </c>
      <c r="C217" s="23">
        <f t="shared" si="6"/>
        <v>0.1</v>
      </c>
      <c r="D217" s="23">
        <f t="shared" si="7"/>
        <v>2.5835403484212303</v>
      </c>
      <c r="E217" s="54">
        <v>25.318737175379663</v>
      </c>
    </row>
    <row r="218" spans="2:5" x14ac:dyDescent="0.25">
      <c r="B218" s="26">
        <v>208</v>
      </c>
      <c r="C218" s="23">
        <f t="shared" si="6"/>
        <v>0.1</v>
      </c>
      <c r="D218" s="23">
        <f t="shared" si="7"/>
        <v>2.5318737175379664</v>
      </c>
      <c r="E218" s="54">
        <v>23.425233514210362</v>
      </c>
    </row>
    <row r="219" spans="2:5" x14ac:dyDescent="0.25">
      <c r="B219" s="26">
        <v>209</v>
      </c>
      <c r="C219" s="23">
        <f t="shared" si="6"/>
        <v>0.1</v>
      </c>
      <c r="D219" s="23">
        <f t="shared" si="7"/>
        <v>2.3425233514210362</v>
      </c>
      <c r="E219" s="54">
        <v>23.373065623650888</v>
      </c>
    </row>
    <row r="220" spans="2:5" x14ac:dyDescent="0.25">
      <c r="B220" s="26">
        <v>210</v>
      </c>
      <c r="C220" s="23">
        <f t="shared" si="6"/>
        <v>0.1</v>
      </c>
      <c r="D220" s="23">
        <f t="shared" si="7"/>
        <v>2.337306562365089</v>
      </c>
      <c r="E220" s="54">
        <v>21.600042456584148</v>
      </c>
    </row>
    <row r="221" spans="2:5" x14ac:dyDescent="0.25">
      <c r="B221" s="26">
        <v>211</v>
      </c>
      <c r="C221" s="23">
        <f t="shared" si="6"/>
        <v>0.1</v>
      </c>
      <c r="D221" s="23">
        <f t="shared" si="7"/>
        <v>2.1600042456584148</v>
      </c>
      <c r="E221" s="54">
        <v>22.581781393463217</v>
      </c>
    </row>
    <row r="222" spans="2:5" x14ac:dyDescent="0.25">
      <c r="B222" s="26">
        <v>212</v>
      </c>
      <c r="C222" s="23">
        <f t="shared" si="6"/>
        <v>0.1</v>
      </c>
      <c r="D222" s="23">
        <f t="shared" si="7"/>
        <v>2.2581781393463216</v>
      </c>
      <c r="E222" s="54">
        <v>22.915232901378904</v>
      </c>
    </row>
    <row r="223" spans="2:5" x14ac:dyDescent="0.25">
      <c r="B223" s="26">
        <v>213</v>
      </c>
      <c r="C223" s="23">
        <f t="shared" si="6"/>
        <v>0.1</v>
      </c>
      <c r="D223" s="23">
        <f t="shared" si="7"/>
        <v>2.2915232901378904</v>
      </c>
      <c r="E223" s="54">
        <v>23.239130767664264</v>
      </c>
    </row>
    <row r="224" spans="2:5" x14ac:dyDescent="0.25">
      <c r="B224" s="26">
        <v>214</v>
      </c>
      <c r="C224" s="23">
        <f t="shared" si="6"/>
        <v>0.1</v>
      </c>
      <c r="D224" s="23">
        <f t="shared" si="7"/>
        <v>2.3239130767664267</v>
      </c>
      <c r="E224" s="54">
        <v>21.386343108116009</v>
      </c>
    </row>
    <row r="225" spans="2:5" x14ac:dyDescent="0.25">
      <c r="B225" s="26">
        <v>215</v>
      </c>
      <c r="C225" s="23">
        <f t="shared" si="6"/>
        <v>0.1</v>
      </c>
      <c r="D225" s="23">
        <f t="shared" si="7"/>
        <v>2.138634310811601</v>
      </c>
      <c r="E225" s="54">
        <v>23.930136891304784</v>
      </c>
    </row>
    <row r="226" spans="2:5" x14ac:dyDescent="0.25">
      <c r="B226" s="26">
        <v>216</v>
      </c>
      <c r="C226" s="23">
        <f t="shared" si="6"/>
        <v>0.1</v>
      </c>
      <c r="D226" s="23">
        <f t="shared" si="7"/>
        <v>2.3930136891304783</v>
      </c>
      <c r="E226" s="54">
        <v>27.760678895165537</v>
      </c>
    </row>
    <row r="227" spans="2:5" x14ac:dyDescent="0.25">
      <c r="B227" s="26">
        <v>217</v>
      </c>
      <c r="C227" s="23">
        <f t="shared" si="6"/>
        <v>0.1</v>
      </c>
      <c r="D227" s="23">
        <f t="shared" si="7"/>
        <v>2.776067889516554</v>
      </c>
      <c r="E227" s="54">
        <v>25.172369136161919</v>
      </c>
    </row>
    <row r="228" spans="2:5" x14ac:dyDescent="0.25">
      <c r="B228" s="26">
        <v>218</v>
      </c>
      <c r="C228" s="23">
        <f t="shared" si="6"/>
        <v>0.1</v>
      </c>
      <c r="D228" s="23">
        <f t="shared" si="7"/>
        <v>2.5172369136161921</v>
      </c>
      <c r="E228" s="54">
        <v>26.462857522537767</v>
      </c>
    </row>
    <row r="229" spans="2:5" x14ac:dyDescent="0.25">
      <c r="B229" s="26">
        <v>219</v>
      </c>
      <c r="C229" s="23">
        <f t="shared" si="6"/>
        <v>0.1</v>
      </c>
      <c r="D229" s="23">
        <f t="shared" si="7"/>
        <v>2.6462857522537768</v>
      </c>
      <c r="E229" s="54">
        <v>25.126392307736872</v>
      </c>
    </row>
    <row r="230" spans="2:5" x14ac:dyDescent="0.25">
      <c r="B230" s="26">
        <v>220</v>
      </c>
      <c r="C230" s="23">
        <f t="shared" si="6"/>
        <v>0.1</v>
      </c>
      <c r="D230" s="23">
        <f t="shared" si="7"/>
        <v>2.5126392307736873</v>
      </c>
      <c r="E230" s="54">
        <v>25.831861748680041</v>
      </c>
    </row>
    <row r="231" spans="2:5" x14ac:dyDescent="0.25">
      <c r="B231" s="26">
        <v>221</v>
      </c>
      <c r="C231" s="23">
        <f t="shared" si="6"/>
        <v>0.1</v>
      </c>
      <c r="D231" s="23">
        <f t="shared" si="7"/>
        <v>2.5831861748680041</v>
      </c>
      <c r="E231" s="54">
        <v>24.857267705160623</v>
      </c>
    </row>
    <row r="232" spans="2:5" x14ac:dyDescent="0.25">
      <c r="B232" s="26">
        <v>222</v>
      </c>
      <c r="C232" s="23">
        <f t="shared" si="6"/>
        <v>0.1</v>
      </c>
      <c r="D232" s="23">
        <f t="shared" si="7"/>
        <v>2.4857267705160626</v>
      </c>
      <c r="E232" s="54">
        <v>19.614253383285302</v>
      </c>
    </row>
    <row r="233" spans="2:5" x14ac:dyDescent="0.25">
      <c r="B233" s="26">
        <v>223</v>
      </c>
      <c r="C233" s="23">
        <f t="shared" si="6"/>
        <v>0.1</v>
      </c>
      <c r="D233" s="23">
        <f t="shared" si="7"/>
        <v>1.9614253383285303</v>
      </c>
      <c r="E233" s="54">
        <v>20.182933125472466</v>
      </c>
    </row>
    <row r="234" spans="2:5" x14ac:dyDescent="0.25">
      <c r="B234" s="26">
        <v>224</v>
      </c>
      <c r="C234" s="23">
        <f t="shared" si="6"/>
        <v>0.1</v>
      </c>
      <c r="D234" s="23">
        <f t="shared" si="7"/>
        <v>2.0182933125472466</v>
      </c>
      <c r="E234" s="54">
        <v>20.105155837995561</v>
      </c>
    </row>
    <row r="235" spans="2:5" x14ac:dyDescent="0.25">
      <c r="B235" s="26">
        <v>225</v>
      </c>
      <c r="C235" s="23">
        <f t="shared" si="6"/>
        <v>0.1</v>
      </c>
      <c r="D235" s="23">
        <f t="shared" si="7"/>
        <v>2.0105155837995561</v>
      </c>
      <c r="E235" s="54">
        <v>17.048745564870647</v>
      </c>
    </row>
    <row r="236" spans="2:5" x14ac:dyDescent="0.25">
      <c r="B236" s="26">
        <v>226</v>
      </c>
      <c r="C236" s="23">
        <f t="shared" si="6"/>
        <v>0.1</v>
      </c>
      <c r="D236" s="23">
        <f t="shared" si="7"/>
        <v>1.7048745564870647</v>
      </c>
      <c r="E236" s="54">
        <v>18.242699856312214</v>
      </c>
    </row>
    <row r="237" spans="2:5" x14ac:dyDescent="0.25">
      <c r="B237" s="26">
        <v>227</v>
      </c>
      <c r="C237" s="23">
        <f t="shared" si="6"/>
        <v>0.1</v>
      </c>
      <c r="D237" s="23">
        <f t="shared" si="7"/>
        <v>1.8242699856312214</v>
      </c>
      <c r="E237" s="54">
        <v>20.140835070231088</v>
      </c>
    </row>
    <row r="238" spans="2:5" x14ac:dyDescent="0.25">
      <c r="B238" s="26">
        <v>228</v>
      </c>
      <c r="C238" s="23">
        <f t="shared" si="6"/>
        <v>0.1</v>
      </c>
      <c r="D238" s="23">
        <f t="shared" si="7"/>
        <v>2.0140835070231087</v>
      </c>
      <c r="E238" s="54">
        <v>20.752925655787177</v>
      </c>
    </row>
    <row r="239" spans="2:5" x14ac:dyDescent="0.25">
      <c r="B239" s="26">
        <v>229</v>
      </c>
      <c r="C239" s="23">
        <f t="shared" si="6"/>
        <v>0.1</v>
      </c>
      <c r="D239" s="23">
        <f t="shared" si="7"/>
        <v>2.0752925655787178</v>
      </c>
      <c r="E239" s="54">
        <v>19.65586324342512</v>
      </c>
    </row>
    <row r="240" spans="2:5" x14ac:dyDescent="0.25">
      <c r="B240" s="26">
        <v>230</v>
      </c>
      <c r="C240" s="23">
        <f t="shared" si="6"/>
        <v>0.1</v>
      </c>
      <c r="D240" s="23">
        <f t="shared" si="7"/>
        <v>1.965586324342512</v>
      </c>
      <c r="E240" s="54">
        <v>21.674499005973484</v>
      </c>
    </row>
    <row r="241" spans="2:5" x14ac:dyDescent="0.25">
      <c r="B241" s="26">
        <v>231</v>
      </c>
      <c r="C241" s="23">
        <f t="shared" si="6"/>
        <v>0.1</v>
      </c>
      <c r="D241" s="23">
        <f t="shared" si="7"/>
        <v>2.1674499005973487</v>
      </c>
      <c r="E241" s="54">
        <v>23.293795343479321</v>
      </c>
    </row>
    <row r="242" spans="2:5" x14ac:dyDescent="0.25">
      <c r="B242" s="26">
        <v>232</v>
      </c>
      <c r="C242" s="23">
        <f t="shared" si="6"/>
        <v>0.1</v>
      </c>
      <c r="D242" s="23">
        <f t="shared" si="7"/>
        <v>2.329379534347932</v>
      </c>
      <c r="E242" s="54">
        <v>22.376985201261604</v>
      </c>
    </row>
    <row r="243" spans="2:5" x14ac:dyDescent="0.25">
      <c r="B243" s="26">
        <v>233</v>
      </c>
      <c r="C243" s="23">
        <f t="shared" si="6"/>
        <v>0.1</v>
      </c>
      <c r="D243" s="23">
        <f t="shared" si="7"/>
        <v>2.2376985201261603</v>
      </c>
      <c r="E243" s="54">
        <v>22.671886761566096</v>
      </c>
    </row>
    <row r="244" spans="2:5" x14ac:dyDescent="0.25">
      <c r="B244" s="26">
        <v>234</v>
      </c>
      <c r="C244" s="23">
        <f t="shared" si="6"/>
        <v>0.1</v>
      </c>
      <c r="D244" s="23">
        <f t="shared" si="7"/>
        <v>2.2671886761566098</v>
      </c>
      <c r="E244" s="54">
        <v>22.5554838624466</v>
      </c>
    </row>
    <row r="245" spans="2:5" x14ac:dyDescent="0.25">
      <c r="B245" s="26">
        <v>235</v>
      </c>
      <c r="C245" s="23">
        <f t="shared" si="6"/>
        <v>0.1</v>
      </c>
      <c r="D245" s="23">
        <f t="shared" si="7"/>
        <v>2.2555483862446599</v>
      </c>
      <c r="E245" s="54">
        <v>18.717265370604601</v>
      </c>
    </row>
    <row r="246" spans="2:5" x14ac:dyDescent="0.25">
      <c r="B246" s="26">
        <v>236</v>
      </c>
      <c r="C246" s="23">
        <f t="shared" si="6"/>
        <v>0.1</v>
      </c>
      <c r="D246" s="23">
        <f t="shared" si="7"/>
        <v>1.8717265370604601</v>
      </c>
      <c r="E246" s="54">
        <v>19.232119130754096</v>
      </c>
    </row>
    <row r="247" spans="2:5" x14ac:dyDescent="0.25">
      <c r="B247" s="26">
        <v>237</v>
      </c>
      <c r="C247" s="23">
        <f t="shared" si="6"/>
        <v>0.1</v>
      </c>
      <c r="D247" s="23">
        <f t="shared" si="7"/>
        <v>1.9232119130754097</v>
      </c>
      <c r="E247" s="54">
        <v>22.175043661837037</v>
      </c>
    </row>
    <row r="248" spans="2:5" x14ac:dyDescent="0.25">
      <c r="B248" s="26">
        <v>238</v>
      </c>
      <c r="C248" s="23">
        <f t="shared" si="6"/>
        <v>0.1</v>
      </c>
      <c r="D248" s="23">
        <f t="shared" si="7"/>
        <v>2.2175043661837037</v>
      </c>
      <c r="E248" s="54">
        <v>23.82541998708858</v>
      </c>
    </row>
    <row r="249" spans="2:5" x14ac:dyDescent="0.25">
      <c r="B249" s="26">
        <v>239</v>
      </c>
      <c r="C249" s="23">
        <f t="shared" si="6"/>
        <v>0.1</v>
      </c>
      <c r="D249" s="23">
        <f t="shared" si="7"/>
        <v>2.3825419987088581</v>
      </c>
      <c r="E249" s="54">
        <v>23.623994022748615</v>
      </c>
    </row>
    <row r="250" spans="2:5" x14ac:dyDescent="0.25">
      <c r="B250" s="26">
        <v>240</v>
      </c>
      <c r="C250" s="23">
        <f t="shared" si="6"/>
        <v>0.1</v>
      </c>
      <c r="D250" s="23">
        <f t="shared" si="7"/>
        <v>2.3623994022748618</v>
      </c>
      <c r="E250" s="54">
        <v>23.798660344866349</v>
      </c>
    </row>
    <row r="251" spans="2:5" x14ac:dyDescent="0.25">
      <c r="B251" s="26">
        <v>241</v>
      </c>
      <c r="C251" s="23">
        <f t="shared" si="6"/>
        <v>0.1</v>
      </c>
      <c r="D251" s="23">
        <f t="shared" si="7"/>
        <v>2.3798660344866351</v>
      </c>
      <c r="E251" s="54">
        <v>24.095499027512599</v>
      </c>
    </row>
    <row r="252" spans="2:5" x14ac:dyDescent="0.25">
      <c r="B252" s="26">
        <v>242</v>
      </c>
      <c r="C252" s="23">
        <f t="shared" si="6"/>
        <v>0.1</v>
      </c>
      <c r="D252" s="23">
        <f t="shared" si="7"/>
        <v>2.4095499027512601</v>
      </c>
      <c r="E252" s="54">
        <v>27.83727508534891</v>
      </c>
    </row>
    <row r="253" spans="2:5" x14ac:dyDescent="0.25">
      <c r="B253" s="26">
        <v>243</v>
      </c>
      <c r="C253" s="23">
        <f t="shared" si="6"/>
        <v>0.1</v>
      </c>
      <c r="D253" s="23">
        <f t="shared" si="7"/>
        <v>2.7837275085348914</v>
      </c>
      <c r="E253" s="54">
        <v>29.613420277325122</v>
      </c>
    </row>
    <row r="254" spans="2:5" x14ac:dyDescent="0.25">
      <c r="B254" s="26">
        <v>244</v>
      </c>
      <c r="C254" s="23">
        <f t="shared" si="6"/>
        <v>0.1</v>
      </c>
      <c r="D254" s="23">
        <f t="shared" si="7"/>
        <v>2.9613420277325124</v>
      </c>
      <c r="E254" s="54">
        <v>30.383436349707058</v>
      </c>
    </row>
    <row r="255" spans="2:5" x14ac:dyDescent="0.25">
      <c r="B255" s="26">
        <v>245</v>
      </c>
      <c r="C255" s="23">
        <f t="shared" si="6"/>
        <v>0.1</v>
      </c>
      <c r="D255" s="23">
        <f t="shared" si="7"/>
        <v>3.038343634970706</v>
      </c>
      <c r="E255" s="54">
        <v>24.924179116500618</v>
      </c>
    </row>
    <row r="256" spans="2:5" x14ac:dyDescent="0.25">
      <c r="B256" s="26">
        <v>246</v>
      </c>
      <c r="C256" s="23">
        <f t="shared" si="6"/>
        <v>0.1</v>
      </c>
      <c r="D256" s="23">
        <f t="shared" si="7"/>
        <v>2.4924179116500618</v>
      </c>
      <c r="E256" s="54">
        <v>27.177434809519916</v>
      </c>
    </row>
    <row r="257" spans="2:5" x14ac:dyDescent="0.25">
      <c r="B257" s="26">
        <v>247</v>
      </c>
      <c r="C257" s="23">
        <f t="shared" si="6"/>
        <v>0.1</v>
      </c>
      <c r="D257" s="23">
        <f t="shared" si="7"/>
        <v>2.7177434809519916</v>
      </c>
      <c r="E257" s="54">
        <v>25.902533533479943</v>
      </c>
    </row>
    <row r="258" spans="2:5" x14ac:dyDescent="0.25">
      <c r="B258" s="26">
        <v>248</v>
      </c>
      <c r="C258" s="23">
        <f t="shared" si="6"/>
        <v>0.1</v>
      </c>
      <c r="D258" s="23">
        <f t="shared" si="7"/>
        <v>2.5902533533479946</v>
      </c>
      <c r="E258" s="54">
        <v>30.723088907100372</v>
      </c>
    </row>
    <row r="259" spans="2:5" x14ac:dyDescent="0.25">
      <c r="B259" s="26">
        <v>249</v>
      </c>
      <c r="C259" s="23">
        <f t="shared" si="6"/>
        <v>0.1</v>
      </c>
      <c r="D259" s="23">
        <f t="shared" si="7"/>
        <v>3.0723088907100373</v>
      </c>
      <c r="E259" s="54">
        <v>26.59075467287456</v>
      </c>
    </row>
    <row r="260" spans="2:5" x14ac:dyDescent="0.25">
      <c r="B260" s="26">
        <v>250</v>
      </c>
      <c r="C260" s="23">
        <f t="shared" si="6"/>
        <v>0.1</v>
      </c>
      <c r="D260" s="23">
        <f t="shared" si="7"/>
        <v>2.6590754672874564</v>
      </c>
      <c r="E260" s="54">
        <v>21.798010661561339</v>
      </c>
    </row>
    <row r="261" spans="2:5" x14ac:dyDescent="0.25">
      <c r="B261" s="26">
        <v>251</v>
      </c>
      <c r="C261" s="23">
        <f t="shared" si="6"/>
        <v>0.1</v>
      </c>
      <c r="D261" s="23">
        <f t="shared" si="7"/>
        <v>2.1798010661561338</v>
      </c>
      <c r="E261" s="54">
        <v>22.656500139150353</v>
      </c>
    </row>
    <row r="262" spans="2:5" x14ac:dyDescent="0.25">
      <c r="B262" s="26">
        <v>252</v>
      </c>
      <c r="C262" s="23">
        <f t="shared" si="6"/>
        <v>0.1</v>
      </c>
      <c r="D262" s="23">
        <f t="shared" si="7"/>
        <v>2.2656500139150353</v>
      </c>
      <c r="E262" s="54">
        <v>19.805104820529483</v>
      </c>
    </row>
    <row r="263" spans="2:5" x14ac:dyDescent="0.25">
      <c r="B263" s="26">
        <v>253</v>
      </c>
      <c r="C263" s="23">
        <f t="shared" si="6"/>
        <v>0.1</v>
      </c>
      <c r="D263" s="23">
        <f t="shared" si="7"/>
        <v>1.9805104820529484</v>
      </c>
      <c r="E263" s="54">
        <v>17.57383138472515</v>
      </c>
    </row>
    <row r="264" spans="2:5" x14ac:dyDescent="0.25">
      <c r="B264" s="26">
        <v>254</v>
      </c>
      <c r="C264" s="23">
        <f t="shared" si="6"/>
        <v>0.1</v>
      </c>
      <c r="D264" s="23">
        <f t="shared" si="7"/>
        <v>1.7573831384725151</v>
      </c>
      <c r="E264" s="54">
        <v>15.526461310517789</v>
      </c>
    </row>
    <row r="265" spans="2:5" x14ac:dyDescent="0.25">
      <c r="B265" s="26">
        <v>255</v>
      </c>
      <c r="C265" s="23">
        <f t="shared" si="6"/>
        <v>0.1</v>
      </c>
      <c r="D265" s="23">
        <f t="shared" si="7"/>
        <v>1.552646131051779</v>
      </c>
      <c r="E265" s="54">
        <v>11.445893711744485</v>
      </c>
    </row>
    <row r="266" spans="2:5" x14ac:dyDescent="0.25">
      <c r="B266" s="26">
        <v>256</v>
      </c>
      <c r="C266" s="23">
        <f t="shared" si="6"/>
        <v>0.1</v>
      </c>
      <c r="D266" s="23">
        <f t="shared" si="7"/>
        <v>1.1445893711744486</v>
      </c>
      <c r="E266" s="54">
        <v>12.477796957614173</v>
      </c>
    </row>
    <row r="267" spans="2:5" x14ac:dyDescent="0.25">
      <c r="B267" s="26">
        <v>257</v>
      </c>
      <c r="C267" s="23">
        <f t="shared" si="6"/>
        <v>0.1</v>
      </c>
      <c r="D267" s="23">
        <f t="shared" si="7"/>
        <v>1.2477796957614173</v>
      </c>
      <c r="E267" s="54">
        <v>13.303482452978679</v>
      </c>
    </row>
    <row r="268" spans="2:5" x14ac:dyDescent="0.25">
      <c r="B268" s="26">
        <v>258</v>
      </c>
      <c r="C268" s="23">
        <f t="shared" ref="C268:C310" si="8">IF(AND(B268&gt;=$J$19,$I$25=1),$J$24,IF(B268&lt;$H$10,0.05,$I$18))</f>
        <v>0.1</v>
      </c>
      <c r="D268" s="23">
        <f t="shared" si="7"/>
        <v>1.3303482452978681</v>
      </c>
      <c r="E268" s="54">
        <v>13.105036685840368</v>
      </c>
    </row>
    <row r="269" spans="2:5" x14ac:dyDescent="0.25">
      <c r="B269" s="26">
        <v>259</v>
      </c>
      <c r="C269" s="23">
        <f t="shared" si="8"/>
        <v>0.1</v>
      </c>
      <c r="D269" s="23">
        <f t="shared" ref="D269:D310" si="9">E268*C269</f>
        <v>1.3105036685840368</v>
      </c>
      <c r="E269" s="54">
        <v>12.249685477894541</v>
      </c>
    </row>
    <row r="270" spans="2:5" x14ac:dyDescent="0.25">
      <c r="B270" s="26">
        <v>260</v>
      </c>
      <c r="C270" s="23">
        <f t="shared" si="8"/>
        <v>0.1</v>
      </c>
      <c r="D270" s="23">
        <f t="shared" si="9"/>
        <v>1.2249685477894543</v>
      </c>
      <c r="E270" s="54">
        <v>12.297137066000678</v>
      </c>
    </row>
    <row r="271" spans="2:5" x14ac:dyDescent="0.25">
      <c r="B271" s="26">
        <v>261</v>
      </c>
      <c r="C271" s="23">
        <f t="shared" si="8"/>
        <v>0.1</v>
      </c>
      <c r="D271" s="23">
        <f t="shared" si="9"/>
        <v>1.2297137066000678</v>
      </c>
      <c r="E271" s="54">
        <v>15.367844886324102</v>
      </c>
    </row>
    <row r="272" spans="2:5" x14ac:dyDescent="0.25">
      <c r="B272" s="26">
        <v>262</v>
      </c>
      <c r="C272" s="23">
        <f t="shared" si="8"/>
        <v>0.1</v>
      </c>
      <c r="D272" s="23">
        <f t="shared" si="9"/>
        <v>1.5367844886324102</v>
      </c>
      <c r="E272" s="54">
        <v>14.89956185448683</v>
      </c>
    </row>
    <row r="273" spans="2:5" x14ac:dyDescent="0.25">
      <c r="B273" s="26">
        <v>263</v>
      </c>
      <c r="C273" s="23">
        <f t="shared" si="8"/>
        <v>0.1</v>
      </c>
      <c r="D273" s="23">
        <f t="shared" si="9"/>
        <v>1.4899561854486831</v>
      </c>
      <c r="E273" s="54">
        <v>15.447278892643375</v>
      </c>
    </row>
    <row r="274" spans="2:5" x14ac:dyDescent="0.25">
      <c r="B274" s="26">
        <v>264</v>
      </c>
      <c r="C274" s="23">
        <f t="shared" si="8"/>
        <v>0.1</v>
      </c>
      <c r="D274" s="23">
        <f t="shared" si="9"/>
        <v>1.5447278892643377</v>
      </c>
      <c r="E274" s="54">
        <v>15.771119793426021</v>
      </c>
    </row>
    <row r="275" spans="2:5" x14ac:dyDescent="0.25">
      <c r="B275" s="26">
        <v>265</v>
      </c>
      <c r="C275" s="23">
        <f t="shared" si="8"/>
        <v>0.1</v>
      </c>
      <c r="D275" s="23">
        <f t="shared" si="9"/>
        <v>1.5771119793426021</v>
      </c>
      <c r="E275" s="54">
        <v>16.880896652723507</v>
      </c>
    </row>
    <row r="276" spans="2:5" x14ac:dyDescent="0.25">
      <c r="B276" s="26">
        <v>266</v>
      </c>
      <c r="C276" s="23">
        <f t="shared" si="8"/>
        <v>0.1</v>
      </c>
      <c r="D276" s="23">
        <f t="shared" si="9"/>
        <v>1.6880896652723507</v>
      </c>
      <c r="E276" s="54">
        <v>16.053650753278696</v>
      </c>
    </row>
    <row r="277" spans="2:5" x14ac:dyDescent="0.25">
      <c r="B277" s="26">
        <v>267</v>
      </c>
      <c r="C277" s="23">
        <f t="shared" si="8"/>
        <v>0.1</v>
      </c>
      <c r="D277" s="23">
        <f t="shared" si="9"/>
        <v>1.6053650753278697</v>
      </c>
      <c r="E277" s="54">
        <v>16.809614055574041</v>
      </c>
    </row>
    <row r="278" spans="2:5" x14ac:dyDescent="0.25">
      <c r="B278" s="26">
        <v>268</v>
      </c>
      <c r="C278" s="23">
        <f t="shared" si="8"/>
        <v>0.1</v>
      </c>
      <c r="D278" s="23">
        <f t="shared" si="9"/>
        <v>1.6809614055574043</v>
      </c>
      <c r="E278" s="54">
        <v>15.745975621671452</v>
      </c>
    </row>
    <row r="279" spans="2:5" x14ac:dyDescent="0.25">
      <c r="B279" s="26">
        <v>269</v>
      </c>
      <c r="C279" s="23">
        <f t="shared" si="8"/>
        <v>0.1</v>
      </c>
      <c r="D279" s="23">
        <f t="shared" si="9"/>
        <v>1.5745975621671453</v>
      </c>
      <c r="E279" s="54">
        <v>13.983600129045856</v>
      </c>
    </row>
    <row r="280" spans="2:5" x14ac:dyDescent="0.25">
      <c r="B280" s="26">
        <v>270</v>
      </c>
      <c r="C280" s="23">
        <f t="shared" si="8"/>
        <v>0.1</v>
      </c>
      <c r="D280" s="23">
        <f t="shared" si="9"/>
        <v>1.3983600129045857</v>
      </c>
      <c r="E280" s="54">
        <v>16.276257067538825</v>
      </c>
    </row>
    <row r="281" spans="2:5" x14ac:dyDescent="0.25">
      <c r="B281" s="26">
        <v>271</v>
      </c>
      <c r="C281" s="23">
        <f t="shared" si="8"/>
        <v>0.1</v>
      </c>
      <c r="D281" s="23">
        <f t="shared" si="9"/>
        <v>1.6276257067538826</v>
      </c>
      <c r="E281" s="54">
        <v>18.341391859061261</v>
      </c>
    </row>
    <row r="282" spans="2:5" x14ac:dyDescent="0.25">
      <c r="B282" s="26">
        <v>272</v>
      </c>
      <c r="C282" s="23">
        <f t="shared" si="8"/>
        <v>0.1</v>
      </c>
      <c r="D282" s="23">
        <f t="shared" si="9"/>
        <v>1.8341391859061262</v>
      </c>
      <c r="E282" s="54">
        <v>19.024291289042054</v>
      </c>
    </row>
    <row r="283" spans="2:5" x14ac:dyDescent="0.25">
      <c r="B283" s="26">
        <v>273</v>
      </c>
      <c r="C283" s="23">
        <f t="shared" si="8"/>
        <v>0.1</v>
      </c>
      <c r="D283" s="23">
        <f t="shared" si="9"/>
        <v>1.9024291289042055</v>
      </c>
      <c r="E283" s="54">
        <v>15.650995460736908</v>
      </c>
    </row>
    <row r="284" spans="2:5" x14ac:dyDescent="0.25">
      <c r="B284" s="26">
        <v>274</v>
      </c>
      <c r="C284" s="23">
        <f t="shared" si="8"/>
        <v>0.1</v>
      </c>
      <c r="D284" s="23">
        <f t="shared" si="9"/>
        <v>1.565099546073691</v>
      </c>
      <c r="E284" s="54">
        <v>15.835802409971226</v>
      </c>
    </row>
    <row r="285" spans="2:5" x14ac:dyDescent="0.25">
      <c r="B285" s="26">
        <v>275</v>
      </c>
      <c r="C285" s="23">
        <f t="shared" si="8"/>
        <v>0.1</v>
      </c>
      <c r="D285" s="23">
        <f t="shared" si="9"/>
        <v>1.5835802409971227</v>
      </c>
      <c r="E285" s="54">
        <v>12.349012240181377</v>
      </c>
    </row>
    <row r="286" spans="2:5" x14ac:dyDescent="0.25">
      <c r="B286" s="26">
        <v>276</v>
      </c>
      <c r="C286" s="23">
        <f t="shared" si="8"/>
        <v>0.1</v>
      </c>
      <c r="D286" s="23">
        <f t="shared" si="9"/>
        <v>1.2349012240181378</v>
      </c>
      <c r="E286" s="54">
        <v>12.396515905913343</v>
      </c>
    </row>
    <row r="287" spans="2:5" x14ac:dyDescent="0.25">
      <c r="B287" s="26">
        <v>277</v>
      </c>
      <c r="C287" s="23">
        <f t="shared" si="8"/>
        <v>0.1</v>
      </c>
      <c r="D287" s="23">
        <f t="shared" si="9"/>
        <v>1.2396515905913343</v>
      </c>
      <c r="E287" s="54">
        <v>11.836004289952523</v>
      </c>
    </row>
    <row r="288" spans="2:5" x14ac:dyDescent="0.25">
      <c r="B288" s="26">
        <v>278</v>
      </c>
      <c r="C288" s="23">
        <f t="shared" si="8"/>
        <v>0.1</v>
      </c>
      <c r="D288" s="23">
        <f t="shared" si="9"/>
        <v>1.1836004289952524</v>
      </c>
      <c r="E288" s="54">
        <v>11.405880470901716</v>
      </c>
    </row>
    <row r="289" spans="2:5" x14ac:dyDescent="0.25">
      <c r="B289" s="26">
        <v>279</v>
      </c>
      <c r="C289" s="23">
        <f t="shared" si="8"/>
        <v>0.1</v>
      </c>
      <c r="D289" s="23">
        <f t="shared" si="9"/>
        <v>1.1405880470901717</v>
      </c>
      <c r="E289" s="54">
        <v>9.924286631850137</v>
      </c>
    </row>
    <row r="290" spans="2:5" x14ac:dyDescent="0.25">
      <c r="B290" s="26">
        <v>280</v>
      </c>
      <c r="C290" s="23">
        <f t="shared" si="8"/>
        <v>0.1</v>
      </c>
      <c r="D290" s="23">
        <f t="shared" si="9"/>
        <v>0.99242866318501377</v>
      </c>
      <c r="E290" s="54">
        <v>9.9077273141859941</v>
      </c>
    </row>
    <row r="291" spans="2:5" x14ac:dyDescent="0.25">
      <c r="B291" s="26">
        <v>281</v>
      </c>
      <c r="C291" s="23">
        <f t="shared" si="8"/>
        <v>0.1</v>
      </c>
      <c r="D291" s="23">
        <f t="shared" si="9"/>
        <v>0.99077273141859945</v>
      </c>
      <c r="E291" s="54">
        <v>9.1423069964245176</v>
      </c>
    </row>
    <row r="292" spans="2:5" x14ac:dyDescent="0.25">
      <c r="B292" s="26">
        <v>282</v>
      </c>
      <c r="C292" s="23">
        <f t="shared" si="8"/>
        <v>0.1</v>
      </c>
      <c r="D292" s="23">
        <f t="shared" si="9"/>
        <v>0.91423069964245185</v>
      </c>
      <c r="E292" s="54">
        <v>9.0460227351661153</v>
      </c>
    </row>
    <row r="293" spans="2:5" x14ac:dyDescent="0.25">
      <c r="B293" s="26">
        <v>283</v>
      </c>
      <c r="C293" s="23">
        <f t="shared" si="8"/>
        <v>0.1</v>
      </c>
      <c r="D293" s="23">
        <f t="shared" si="9"/>
        <v>0.9046022735166116</v>
      </c>
      <c r="E293" s="54">
        <v>8.7376822130136524</v>
      </c>
    </row>
    <row r="294" spans="2:5" x14ac:dyDescent="0.25">
      <c r="B294" s="26">
        <v>284</v>
      </c>
      <c r="C294" s="23">
        <f t="shared" si="8"/>
        <v>0.1</v>
      </c>
      <c r="D294" s="23">
        <f t="shared" si="9"/>
        <v>0.87376822130136533</v>
      </c>
      <c r="E294" s="54">
        <v>9.486478099135164</v>
      </c>
    </row>
    <row r="295" spans="2:5" x14ac:dyDescent="0.25">
      <c r="B295" s="26">
        <v>285</v>
      </c>
      <c r="C295" s="23">
        <f t="shared" si="8"/>
        <v>0.1</v>
      </c>
      <c r="D295" s="23">
        <f t="shared" si="9"/>
        <v>0.94864780991351649</v>
      </c>
      <c r="E295" s="54">
        <v>9.3356203561254212</v>
      </c>
    </row>
    <row r="296" spans="2:5" x14ac:dyDescent="0.25">
      <c r="B296" s="26">
        <v>286</v>
      </c>
      <c r="C296" s="23">
        <f t="shared" si="8"/>
        <v>0.1</v>
      </c>
      <c r="D296" s="23">
        <f t="shared" si="9"/>
        <v>0.93356203561254214</v>
      </c>
      <c r="E296" s="54">
        <v>10.999235963461965</v>
      </c>
    </row>
    <row r="297" spans="2:5" x14ac:dyDescent="0.25">
      <c r="B297" s="26">
        <v>287</v>
      </c>
      <c r="C297" s="23">
        <f t="shared" si="8"/>
        <v>0.1</v>
      </c>
      <c r="D297" s="23">
        <f t="shared" si="9"/>
        <v>1.0999235963461966</v>
      </c>
      <c r="E297" s="54">
        <v>9.490581086930348</v>
      </c>
    </row>
    <row r="298" spans="2:5" x14ac:dyDescent="0.25">
      <c r="B298" s="26">
        <v>288</v>
      </c>
      <c r="C298" s="23">
        <f t="shared" si="8"/>
        <v>0.1</v>
      </c>
      <c r="D298" s="23">
        <f t="shared" si="9"/>
        <v>0.94905810869303486</v>
      </c>
      <c r="E298" s="54">
        <v>9.9509985069227174</v>
      </c>
    </row>
    <row r="299" spans="2:5" x14ac:dyDescent="0.25">
      <c r="B299" s="26">
        <v>289</v>
      </c>
      <c r="C299" s="23">
        <f t="shared" si="8"/>
        <v>0.1</v>
      </c>
      <c r="D299" s="23">
        <f t="shared" si="9"/>
        <v>0.9950998506922718</v>
      </c>
      <c r="E299" s="54">
        <v>11.267719800090086</v>
      </c>
    </row>
    <row r="300" spans="2:5" x14ac:dyDescent="0.25">
      <c r="B300" s="26">
        <v>290</v>
      </c>
      <c r="C300" s="23">
        <f t="shared" si="8"/>
        <v>0.1</v>
      </c>
      <c r="D300" s="23">
        <f t="shared" si="9"/>
        <v>1.1267719800090086</v>
      </c>
      <c r="E300" s="54">
        <v>11.205571754413009</v>
      </c>
    </row>
    <row r="301" spans="2:5" x14ac:dyDescent="0.25">
      <c r="B301" s="26">
        <v>291</v>
      </c>
      <c r="C301" s="23">
        <f t="shared" si="8"/>
        <v>0.1</v>
      </c>
      <c r="D301" s="23">
        <f t="shared" si="9"/>
        <v>1.1205571754413011</v>
      </c>
      <c r="E301" s="54">
        <v>12.375800470746505</v>
      </c>
    </row>
    <row r="302" spans="2:5" x14ac:dyDescent="0.25">
      <c r="B302" s="26">
        <v>292</v>
      </c>
      <c r="C302" s="23">
        <f t="shared" si="8"/>
        <v>0.1</v>
      </c>
      <c r="D302" s="23">
        <f t="shared" si="9"/>
        <v>1.2375800470746505</v>
      </c>
      <c r="E302" s="54">
        <v>16.162670968994888</v>
      </c>
    </row>
    <row r="303" spans="2:5" x14ac:dyDescent="0.25">
      <c r="B303" s="26">
        <v>293</v>
      </c>
      <c r="C303" s="23">
        <f t="shared" si="8"/>
        <v>0.1</v>
      </c>
      <c r="D303" s="23">
        <f t="shared" si="9"/>
        <v>1.616267096899489</v>
      </c>
      <c r="E303" s="54">
        <v>17.95810446626685</v>
      </c>
    </row>
    <row r="304" spans="2:5" x14ac:dyDescent="0.25">
      <c r="B304" s="26">
        <v>294</v>
      </c>
      <c r="C304" s="23">
        <f t="shared" si="8"/>
        <v>0.1</v>
      </c>
      <c r="D304" s="23">
        <f t="shared" si="9"/>
        <v>1.7958104466266851</v>
      </c>
      <c r="E304" s="54">
        <v>17.808081548294723</v>
      </c>
    </row>
    <row r="305" spans="2:5" x14ac:dyDescent="0.25">
      <c r="B305" s="26">
        <v>295</v>
      </c>
      <c r="C305" s="23">
        <f t="shared" si="8"/>
        <v>0.1</v>
      </c>
      <c r="D305" s="23">
        <f t="shared" si="9"/>
        <v>1.7808081548294723</v>
      </c>
      <c r="E305" s="54">
        <v>16.707458625297555</v>
      </c>
    </row>
    <row r="306" spans="2:5" x14ac:dyDescent="0.25">
      <c r="B306" s="26">
        <v>296</v>
      </c>
      <c r="C306" s="23">
        <f t="shared" si="8"/>
        <v>0.1</v>
      </c>
      <c r="D306" s="23">
        <f t="shared" si="9"/>
        <v>1.6707458625297555</v>
      </c>
      <c r="E306" s="54">
        <v>13.782985212909601</v>
      </c>
    </row>
    <row r="307" spans="2:5" x14ac:dyDescent="0.25">
      <c r="B307" s="26">
        <v>297</v>
      </c>
      <c r="C307" s="23">
        <f t="shared" si="8"/>
        <v>0.1</v>
      </c>
      <c r="D307" s="23">
        <f t="shared" si="9"/>
        <v>1.3782985212909602</v>
      </c>
      <c r="E307" s="54">
        <v>13.73123416647832</v>
      </c>
    </row>
    <row r="308" spans="2:5" x14ac:dyDescent="0.25">
      <c r="B308" s="26">
        <v>298</v>
      </c>
      <c r="C308" s="23">
        <f t="shared" si="8"/>
        <v>0.1</v>
      </c>
      <c r="D308" s="23">
        <f t="shared" si="9"/>
        <v>1.3731234166478321</v>
      </c>
      <c r="E308" s="54">
        <v>12.763691321802268</v>
      </c>
    </row>
    <row r="309" spans="2:5" x14ac:dyDescent="0.25">
      <c r="B309" s="26">
        <v>299</v>
      </c>
      <c r="C309" s="23">
        <f t="shared" si="8"/>
        <v>0.1</v>
      </c>
      <c r="D309" s="23">
        <f t="shared" si="9"/>
        <v>1.2763691321802269</v>
      </c>
      <c r="E309" s="54">
        <v>13.226893123076044</v>
      </c>
    </row>
    <row r="310" spans="2:5" ht="13" thickBot="1" x14ac:dyDescent="0.3">
      <c r="B310" s="27">
        <v>300</v>
      </c>
      <c r="C310" s="28">
        <f t="shared" si="8"/>
        <v>0.1</v>
      </c>
      <c r="D310" s="28">
        <f t="shared" si="9"/>
        <v>1.3226893123076044</v>
      </c>
      <c r="E310" s="59">
        <v>11.731265413598047</v>
      </c>
    </row>
    <row r="311" spans="2:5" ht="13" thickBot="1" x14ac:dyDescent="0.3"/>
    <row r="312" spans="2:5" ht="13" thickBot="1" x14ac:dyDescent="0.3">
      <c r="E312" s="60">
        <f>E310</f>
        <v>11.731265413598047</v>
      </c>
    </row>
  </sheetData>
  <mergeCells count="2">
    <mergeCell ref="B4:J8"/>
    <mergeCell ref="G21:J21"/>
  </mergeCells>
  <phoneticPr fontId="2" type="noConversion"/>
  <pageMargins left="0.75" right="0.75" top="1" bottom="1" header="0.5" footer="0.5"/>
  <pageSetup paperSize="9" orientation="portrait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Exchange rate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2017-09-22T16:22:51Z</dcterms:modified>
  <cp:category/>
</cp:coreProperties>
</file>