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600" yWindow="510" windowWidth="14700" windowHeight="6920"/>
  </bookViews>
  <sheets>
    <sheet name="Inverse Hypergeometric" sheetId="1" r:id="rId1"/>
  </sheets>
  <definedNames>
    <definedName name="_ZA100" localSheetId="0">'Inverse Hypergeometric'!$G$8+"lInvHypergoe"+545+1299+0.0985829665812255+1+0+22+1+22+23+42+0+23+0+8</definedName>
    <definedName name="_ZF101" localSheetId="0">'Inverse Hypergeometric'!$H$8+"Inverse Hypergeometric. cell H8"+""+545+0+217+0+0+0+0+4+3+"-"+"+"+2.6+50+2+4+95+0.35+5+2+"-"+"+"+-1+-1+0</definedName>
    <definedName name="D">'Inverse Hypergeometric'!$C$10</definedName>
    <definedName name="M">'Inverse Hypergeometric'!$C$11</definedName>
    <definedName name="s">'Inverse Hypergeometric'!$C$9</definedName>
    <definedName name="ZA0" localSheetId="0">"Crystal Ball Data : Ver. 5.5"</definedName>
    <definedName name="ZA0A" localSheetId="0">1+100</definedName>
    <definedName name="ZA0C" localSheetId="0">0+0</definedName>
    <definedName name="ZA0D" localSheetId="0">0+0</definedName>
    <definedName name="ZA0F" localSheetId="0">1+101</definedName>
    <definedName name="ZA0T" localSheetId="0">7636821+0</definedName>
    <definedName name="ZA100AA" localSheetId="0">2+0.00041713014460512+0+2+0.00203930292918057+1+2+0.00576495251133738+2+2+0.0122985653575198+3+2+0.0219068195430821+4+2+0.034288934936998+5+2+0.0485759911607472+6+2+0.0634461925364861+7+8</definedName>
    <definedName name="ZA100AB" localSheetId="0">2+0.0773250471538424+8+2+0.0886298786090826+9+2+0.0960157018265061+10+2+0.0985829665812255+11+2+0.0960157018265061+12+2+0.0886298786090825+13+2+0.0773250471538425+14+2+0.0634461925364861+15+8</definedName>
    <definedName name="ZA100AC" localSheetId="0">2+0.0485759911607471+16+2+0.034288934936998+17+2+0.0219068195430821+18+2+0.0122985653575198+19+2+0.00576495251133738+20+2+0.00203930292918057+21+2+0.00041713014460512+22+9</definedName>
  </definedNames>
  <calcPr calcId="171027" calcMode="manual"/>
</workbook>
</file>

<file path=xl/calcChain.xml><?xml version="1.0" encoding="utf-8"?>
<calcChain xmlns="http://schemas.openxmlformats.org/spreadsheetml/2006/main">
  <c r="H8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4" i="1"/>
  <c r="D11" i="1"/>
  <c r="D9" i="1"/>
  <c r="D10" i="1"/>
</calcChain>
</file>

<file path=xl/sharedStrings.xml><?xml version="1.0" encoding="utf-8"?>
<sst xmlns="http://schemas.openxmlformats.org/spreadsheetml/2006/main" count="9" uniqueCount="9">
  <si>
    <t>Model to construct an Inverse Hypergeometric distribution</t>
  </si>
  <si>
    <t>Parameter values</t>
  </si>
  <si>
    <t>s</t>
  </si>
  <si>
    <t>D</t>
  </si>
  <si>
    <t>M</t>
  </si>
  <si>
    <t>x</t>
  </si>
  <si>
    <t>f(x)</t>
  </si>
  <si>
    <t>InvHypergeo(s,D,M)</t>
  </si>
  <si>
    <t>Inverse Hypergeometric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</si>
</sst>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0" fontId="3" fillId="0" borderId="1" xfId="0" applyFon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2" fillId="0" borderId="0" xfId="0" applyFont="1" applyProtection="1">
      <protection hidden="1"/>
    </xf>
    <xf numFmtId="0" fontId="4" fillId="0" borderId="0" xfId="0" applyFont="1" applyProtection="1">
      <protection locked="0"/>
    </xf>
    <xf numFmtId="0" fontId="5" fillId="0" borderId="0" xfId="0" applyFont="1"/>
    <xf numFmtId="0" fontId="7" fillId="0" borderId="7" xfId="0" applyFont="1" applyBorder="1" applyProtection="1"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10" fillId="3" borderId="9" xfId="0" applyFont="1" applyFill="1" applyBorder="1" applyAlignment="1" applyProtection="1">
      <alignment horizontal="center"/>
      <protection locked="0"/>
    </xf>
    <xf numFmtId="0" fontId="9" fillId="4" borderId="9" xfId="0" applyFont="1" applyFill="1" applyBorder="1" applyAlignment="1" applyProtection="1">
      <alignment horizontal="center"/>
      <protection locked="0"/>
    </xf>
    <xf numFmtId="0" fontId="7" fillId="2" borderId="7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6" fillId="5" borderId="11" xfId="0" applyFont="1" applyFill="1" applyBorder="1" applyAlignment="1">
      <alignment horizontal="left" vertical="distributed" wrapText="1"/>
    </xf>
    <xf numFmtId="0" fontId="6" fillId="5" borderId="12" xfId="0" applyFont="1" applyFill="1" applyBorder="1" applyAlignment="1">
      <alignment horizontal="left" vertical="distributed" wrapText="1"/>
    </xf>
    <xf numFmtId="0" fontId="6" fillId="5" borderId="13" xfId="0" applyFont="1" applyFill="1" applyBorder="1" applyAlignment="1">
      <alignment horizontal="left" vertical="distributed" wrapText="1"/>
    </xf>
    <xf numFmtId="0" fontId="6" fillId="5" borderId="14" xfId="0" applyFont="1" applyFill="1" applyBorder="1" applyAlignment="1">
      <alignment horizontal="left" vertical="distributed" wrapText="1"/>
    </xf>
    <xf numFmtId="0" fontId="6" fillId="5" borderId="15" xfId="0" applyFont="1" applyFill="1" applyBorder="1" applyAlignment="1">
      <alignment horizontal="left" vertical="distributed" wrapText="1"/>
    </xf>
    <xf numFmtId="0" fontId="6" fillId="5" borderId="16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InvHypergeo(s,D,M)</a:t>
            </a:r>
          </a:p>
        </c:rich>
      </c:tx>
      <c:layout>
        <c:manualLayout>
          <c:xMode val="edge"/>
          <c:yMode val="edge"/>
          <c:x val="0.424196018376722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2894333843798"/>
          <c:y val="0.10927152317880795"/>
          <c:w val="0.86983154670750384"/>
          <c:h val="0.672185430463576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'Inverse Hypergeometric'!$B$14:$B$64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'Inverse Hypergeometric'!$C$14:$C$64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4.1713014460511671E-4</c:v>
                </c:pt>
                <c:pt idx="7">
                  <c:v>2.0393029291805712E-3</c:v>
                </c:pt>
                <c:pt idx="8">
                  <c:v>5.7649525113373807E-3</c:v>
                </c:pt>
                <c:pt idx="9">
                  <c:v>1.2298565357519749E-2</c:v>
                </c:pt>
                <c:pt idx="10">
                  <c:v>2.1906819543082059E-2</c:v>
                </c:pt>
                <c:pt idx="11">
                  <c:v>3.4288934936997986E-2</c:v>
                </c:pt>
                <c:pt idx="12">
                  <c:v>4.8575991160747158E-2</c:v>
                </c:pt>
                <c:pt idx="13">
                  <c:v>6.3446192536486062E-2</c:v>
                </c:pt>
                <c:pt idx="14">
                  <c:v>7.7325047153842419E-2</c:v>
                </c:pt>
                <c:pt idx="15">
                  <c:v>8.8629878609082585E-2</c:v>
                </c:pt>
                <c:pt idx="16">
                  <c:v>9.6015701826506081E-2</c:v>
                </c:pt>
                <c:pt idx="17">
                  <c:v>9.8582966581225492E-2</c:v>
                </c:pt>
                <c:pt idx="18">
                  <c:v>9.6015701826506109E-2</c:v>
                </c:pt>
                <c:pt idx="19">
                  <c:v>8.8629878609082516E-2</c:v>
                </c:pt>
                <c:pt idx="20">
                  <c:v>7.7325047153842447E-2</c:v>
                </c:pt>
                <c:pt idx="21">
                  <c:v>6.344619253648609E-2</c:v>
                </c:pt>
                <c:pt idx="22">
                  <c:v>4.8575991160747137E-2</c:v>
                </c:pt>
                <c:pt idx="23">
                  <c:v>3.4288934936997993E-2</c:v>
                </c:pt>
                <c:pt idx="24">
                  <c:v>2.1906819543082046E-2</c:v>
                </c:pt>
                <c:pt idx="25">
                  <c:v>1.2298565357519751E-2</c:v>
                </c:pt>
                <c:pt idx="26">
                  <c:v>5.7649525113373824E-3</c:v>
                </c:pt>
                <c:pt idx="27">
                  <c:v>2.0393029291805699E-3</c:v>
                </c:pt>
                <c:pt idx="28">
                  <c:v>4.1713014460511682E-4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9-4015-ACAE-4D627C11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339160"/>
        <c:axId val="1"/>
      </c:barChart>
      <c:catAx>
        <c:axId val="68733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f(x)</a:t>
                </a:r>
              </a:p>
            </c:rich>
          </c:tx>
          <c:layout>
            <c:manualLayout>
              <c:xMode val="edge"/>
              <c:yMode val="edge"/>
              <c:x val="0.48698315467075037"/>
              <c:y val="0.870860927152317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Possible value x</a:t>
                </a:r>
              </a:p>
            </c:rich>
          </c:tx>
          <c:layout>
            <c:manualLayout>
              <c:xMode val="edge"/>
              <c:yMode val="edge"/>
              <c:x val="2.9096477794793262E-2"/>
              <c:y val="0.30794701986754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339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13</xdr:row>
      <xdr:rowOff>44450</xdr:rowOff>
    </xdr:from>
    <xdr:to>
      <xdr:col>12</xdr:col>
      <xdr:colOff>508000</xdr:colOff>
      <xdr:row>31</xdr:row>
      <xdr:rowOff>6350</xdr:rowOff>
    </xdr:to>
    <xdr:graphicFrame macro="">
      <xdr:nvGraphicFramePr>
        <xdr:cNvPr id="1047" name="Chart 2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</xdr:colOff>
      <xdr:row>55</xdr:row>
      <xdr:rowOff>38100</xdr:rowOff>
    </xdr:from>
    <xdr:to>
      <xdr:col>4</xdr:col>
      <xdr:colOff>806450</xdr:colOff>
      <xdr:row>63</xdr:row>
      <xdr:rowOff>82550</xdr:rowOff>
    </xdr:to>
    <xdr:sp macro="" textlink="">
      <xdr:nvSpPr>
        <xdr:cNvPr id="1048" name="Line 3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ShapeType="1"/>
        </xdr:cNvSpPr>
      </xdr:nvSpPr>
      <xdr:spPr bwMode="auto">
        <a:xfrm flipH="1">
          <a:off x="1739900" y="9467850"/>
          <a:ext cx="1530350" cy="1314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622300</xdr:colOff>
      <xdr:row>54</xdr:row>
      <xdr:rowOff>95250</xdr:rowOff>
    </xdr:from>
    <xdr:to>
      <xdr:col>6</xdr:col>
      <xdr:colOff>549288</xdr:colOff>
      <xdr:row>56</xdr:row>
      <xdr:rowOff>133350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ChangeArrowheads="1"/>
        </xdr:cNvSpPr>
      </xdr:nvSpPr>
      <xdr:spPr bwMode="auto">
        <a:xfrm>
          <a:off x="2952750" y="8953500"/>
          <a:ext cx="1438275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FF0000"/>
              </a:solidFill>
              <a:latin typeface="Arial"/>
              <a:cs typeface="Arial"/>
            </a:rPr>
            <a:t>This model only works fully for M&lt;=50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177800</xdr:colOff>
          <xdr:row>6</xdr:row>
          <xdr:rowOff>0</xdr:rowOff>
        </xdr:from>
        <xdr:to>
          <xdr:col>12</xdr:col>
          <xdr:colOff>450850</xdr:colOff>
          <xdr:row>12</xdr:row>
          <xdr:rowOff>107950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50800</xdr:rowOff>
    </xdr:from>
    <xdr:to>
      <xdr:col>4</xdr:col>
      <xdr:colOff>0</xdr:colOff>
      <xdr:row>2</xdr:row>
      <xdr:rowOff>127000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50800"/>
          <a:ext cx="2266950" cy="102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64"/>
  <sheetViews>
    <sheetView showGridLines="0" tabSelected="1" workbookViewId="0"/>
  </sheetViews>
  <sheetFormatPr defaultColWidth="9.1796875" defaultRowHeight="12.5" x14ac:dyDescent="0.25"/>
  <cols>
    <col min="1" max="1" width="2.81640625" style="1" customWidth="1"/>
    <col min="2" max="4" width="10.81640625" style="1" customWidth="1"/>
    <col min="5" max="5" width="11.7265625" style="1" customWidth="1"/>
    <col min="6" max="6" width="10.81640625" style="1" customWidth="1"/>
    <col min="7" max="16384" width="9.1796875" style="1"/>
  </cols>
  <sheetData>
    <row r="1" spans="2:8" ht="57.75" customHeight="1" x14ac:dyDescent="0.25"/>
    <row r="2" spans="2:8" ht="17.25" customHeight="1" x14ac:dyDescent="0.4">
      <c r="F2" s="9" t="s">
        <v>8</v>
      </c>
    </row>
    <row r="3" spans="2:8" ht="17.25" customHeight="1" thickBot="1" x14ac:dyDescent="0.4">
      <c r="E3" s="10"/>
    </row>
    <row r="4" spans="2:8" ht="12.75" customHeight="1" x14ac:dyDescent="0.25">
      <c r="B4" s="21" t="s">
        <v>0</v>
      </c>
      <c r="C4" s="22"/>
      <c r="D4" s="22"/>
      <c r="E4" s="22"/>
      <c r="F4" s="22"/>
      <c r="G4" s="23"/>
    </row>
    <row r="5" spans="2:8" ht="12.75" customHeight="1" thickBot="1" x14ac:dyDescent="0.3">
      <c r="B5" s="24"/>
      <c r="C5" s="25"/>
      <c r="D5" s="25"/>
      <c r="E5" s="25"/>
      <c r="F5" s="25"/>
      <c r="G5" s="26"/>
    </row>
    <row r="8" spans="2:8" ht="13" x14ac:dyDescent="0.3">
      <c r="B8" s="19" t="s">
        <v>1</v>
      </c>
      <c r="C8" s="20"/>
      <c r="E8" s="11" t="s">
        <v>7</v>
      </c>
      <c r="F8" s="2"/>
      <c r="G8" s="17">
        <v>10</v>
      </c>
      <c r="H8" s="18">
        <f>G8</f>
        <v>10</v>
      </c>
    </row>
    <row r="9" spans="2:8" x14ac:dyDescent="0.25">
      <c r="B9" s="3" t="s">
        <v>2</v>
      </c>
      <c r="C9" s="12">
        <v>6</v>
      </c>
      <c r="D9" s="8" t="str">
        <f>IF(s&gt;0,"","   Error!: S must be &gt; 0")</f>
        <v/>
      </c>
    </row>
    <row r="10" spans="2:8" x14ac:dyDescent="0.25">
      <c r="B10" s="3" t="s">
        <v>3</v>
      </c>
      <c r="C10" s="12">
        <v>11</v>
      </c>
      <c r="D10" s="8" t="str">
        <f>IF(D&gt;=s,"","   Error!: D must be &gt;= s")</f>
        <v/>
      </c>
    </row>
    <row r="11" spans="2:8" x14ac:dyDescent="0.25">
      <c r="B11" s="4" t="s">
        <v>4</v>
      </c>
      <c r="C11" s="13">
        <v>33</v>
      </c>
      <c r="D11" s="8" t="str">
        <f>IF(M&gt;=D,"","   Error!: M must be greater &gt;= D")</f>
        <v/>
      </c>
    </row>
    <row r="13" spans="2:8" ht="13" x14ac:dyDescent="0.3">
      <c r="B13" s="14" t="s">
        <v>5</v>
      </c>
      <c r="C13" s="15" t="s">
        <v>6</v>
      </c>
    </row>
    <row r="14" spans="2:8" x14ac:dyDescent="0.25">
      <c r="B14" s="5">
        <v>0</v>
      </c>
      <c r="C14" s="6">
        <f t="shared" ref="C14:C45" si="0">IF(OR(B14&lt;s,B14&gt;(M-D+s)),0,COMBIN(D,s-1)*COMBIN(M-D,B14-s)*(D-s+1)/(COMBIN(M,B14-1)*(M-B14+1)))</f>
        <v>0</v>
      </c>
    </row>
    <row r="15" spans="2:8" x14ac:dyDescent="0.25">
      <c r="B15" s="5">
        <v>1</v>
      </c>
      <c r="C15" s="6">
        <f t="shared" si="0"/>
        <v>0</v>
      </c>
    </row>
    <row r="16" spans="2:8" x14ac:dyDescent="0.25">
      <c r="B16" s="5">
        <v>2</v>
      </c>
      <c r="C16" s="6">
        <f t="shared" si="0"/>
        <v>0</v>
      </c>
    </row>
    <row r="17" spans="2:3" x14ac:dyDescent="0.25">
      <c r="B17" s="5">
        <v>3</v>
      </c>
      <c r="C17" s="6">
        <f t="shared" si="0"/>
        <v>0</v>
      </c>
    </row>
    <row r="18" spans="2:3" x14ac:dyDescent="0.25">
      <c r="B18" s="5">
        <v>4</v>
      </c>
      <c r="C18" s="6">
        <f t="shared" si="0"/>
        <v>0</v>
      </c>
    </row>
    <row r="19" spans="2:3" x14ac:dyDescent="0.25">
      <c r="B19" s="5">
        <v>5</v>
      </c>
      <c r="C19" s="6">
        <f t="shared" si="0"/>
        <v>0</v>
      </c>
    </row>
    <row r="20" spans="2:3" x14ac:dyDescent="0.25">
      <c r="B20" s="5">
        <v>6</v>
      </c>
      <c r="C20" s="6">
        <f t="shared" si="0"/>
        <v>4.1713014460511671E-4</v>
      </c>
    </row>
    <row r="21" spans="2:3" x14ac:dyDescent="0.25">
      <c r="B21" s="5">
        <v>7</v>
      </c>
      <c r="C21" s="6">
        <f t="shared" si="0"/>
        <v>2.0393029291805712E-3</v>
      </c>
    </row>
    <row r="22" spans="2:3" x14ac:dyDescent="0.25">
      <c r="B22" s="5">
        <v>8</v>
      </c>
      <c r="C22" s="6">
        <f t="shared" si="0"/>
        <v>5.7649525113373807E-3</v>
      </c>
    </row>
    <row r="23" spans="2:3" x14ac:dyDescent="0.25">
      <c r="B23" s="5">
        <v>9</v>
      </c>
      <c r="C23" s="6">
        <f t="shared" si="0"/>
        <v>1.2298565357519749E-2</v>
      </c>
    </row>
    <row r="24" spans="2:3" x14ac:dyDescent="0.25">
      <c r="B24" s="5">
        <v>10</v>
      </c>
      <c r="C24" s="6">
        <f t="shared" si="0"/>
        <v>2.1906819543082059E-2</v>
      </c>
    </row>
    <row r="25" spans="2:3" x14ac:dyDescent="0.25">
      <c r="B25" s="5">
        <v>11</v>
      </c>
      <c r="C25" s="6">
        <f t="shared" si="0"/>
        <v>3.4288934936997986E-2</v>
      </c>
    </row>
    <row r="26" spans="2:3" x14ac:dyDescent="0.25">
      <c r="B26" s="5">
        <v>12</v>
      </c>
      <c r="C26" s="6">
        <f t="shared" si="0"/>
        <v>4.8575991160747158E-2</v>
      </c>
    </row>
    <row r="27" spans="2:3" x14ac:dyDescent="0.25">
      <c r="B27" s="5">
        <v>13</v>
      </c>
      <c r="C27" s="6">
        <f t="shared" si="0"/>
        <v>6.3446192536486062E-2</v>
      </c>
    </row>
    <row r="28" spans="2:3" x14ac:dyDescent="0.25">
      <c r="B28" s="5">
        <v>14</v>
      </c>
      <c r="C28" s="6">
        <f t="shared" si="0"/>
        <v>7.7325047153842419E-2</v>
      </c>
    </row>
    <row r="29" spans="2:3" x14ac:dyDescent="0.25">
      <c r="B29" s="5">
        <v>15</v>
      </c>
      <c r="C29" s="6">
        <f t="shared" si="0"/>
        <v>8.8629878609082585E-2</v>
      </c>
    </row>
    <row r="30" spans="2:3" x14ac:dyDescent="0.25">
      <c r="B30" s="5">
        <v>16</v>
      </c>
      <c r="C30" s="6">
        <f t="shared" si="0"/>
        <v>9.6015701826506081E-2</v>
      </c>
    </row>
    <row r="31" spans="2:3" x14ac:dyDescent="0.25">
      <c r="B31" s="5">
        <v>17</v>
      </c>
      <c r="C31" s="6">
        <f t="shared" si="0"/>
        <v>9.8582966581225492E-2</v>
      </c>
    </row>
    <row r="32" spans="2:3" x14ac:dyDescent="0.25">
      <c r="B32" s="5">
        <v>18</v>
      </c>
      <c r="C32" s="6">
        <f t="shared" si="0"/>
        <v>9.6015701826506109E-2</v>
      </c>
    </row>
    <row r="33" spans="2:3" x14ac:dyDescent="0.25">
      <c r="B33" s="5">
        <v>19</v>
      </c>
      <c r="C33" s="6">
        <f t="shared" si="0"/>
        <v>8.8629878609082516E-2</v>
      </c>
    </row>
    <row r="34" spans="2:3" x14ac:dyDescent="0.25">
      <c r="B34" s="5">
        <v>20</v>
      </c>
      <c r="C34" s="6">
        <f t="shared" si="0"/>
        <v>7.7325047153842447E-2</v>
      </c>
    </row>
    <row r="35" spans="2:3" x14ac:dyDescent="0.25">
      <c r="B35" s="5">
        <v>21</v>
      </c>
      <c r="C35" s="6">
        <f t="shared" si="0"/>
        <v>6.344619253648609E-2</v>
      </c>
    </row>
    <row r="36" spans="2:3" x14ac:dyDescent="0.25">
      <c r="B36" s="5">
        <v>22</v>
      </c>
      <c r="C36" s="6">
        <f t="shared" si="0"/>
        <v>4.8575991160747137E-2</v>
      </c>
    </row>
    <row r="37" spans="2:3" x14ac:dyDescent="0.25">
      <c r="B37" s="5">
        <v>23</v>
      </c>
      <c r="C37" s="6">
        <f t="shared" si="0"/>
        <v>3.4288934936997993E-2</v>
      </c>
    </row>
    <row r="38" spans="2:3" x14ac:dyDescent="0.25">
      <c r="B38" s="5">
        <v>24</v>
      </c>
      <c r="C38" s="6">
        <f t="shared" si="0"/>
        <v>2.1906819543082046E-2</v>
      </c>
    </row>
    <row r="39" spans="2:3" x14ac:dyDescent="0.25">
      <c r="B39" s="5">
        <v>25</v>
      </c>
      <c r="C39" s="6">
        <f t="shared" si="0"/>
        <v>1.2298565357519751E-2</v>
      </c>
    </row>
    <row r="40" spans="2:3" x14ac:dyDescent="0.25">
      <c r="B40" s="5">
        <v>26</v>
      </c>
      <c r="C40" s="6">
        <f t="shared" si="0"/>
        <v>5.7649525113373824E-3</v>
      </c>
    </row>
    <row r="41" spans="2:3" x14ac:dyDescent="0.25">
      <c r="B41" s="5">
        <v>27</v>
      </c>
      <c r="C41" s="6">
        <f t="shared" si="0"/>
        <v>2.0393029291805699E-3</v>
      </c>
    </row>
    <row r="42" spans="2:3" x14ac:dyDescent="0.25">
      <c r="B42" s="5">
        <v>28</v>
      </c>
      <c r="C42" s="6">
        <f t="shared" si="0"/>
        <v>4.1713014460511682E-4</v>
      </c>
    </row>
    <row r="43" spans="2:3" x14ac:dyDescent="0.25">
      <c r="B43" s="5">
        <v>29</v>
      </c>
      <c r="C43" s="6">
        <f t="shared" si="0"/>
        <v>0</v>
      </c>
    </row>
    <row r="44" spans="2:3" x14ac:dyDescent="0.25">
      <c r="B44" s="5">
        <v>30</v>
      </c>
      <c r="C44" s="6">
        <f t="shared" si="0"/>
        <v>0</v>
      </c>
    </row>
    <row r="45" spans="2:3" x14ac:dyDescent="0.25">
      <c r="B45" s="5">
        <v>31</v>
      </c>
      <c r="C45" s="6">
        <f t="shared" si="0"/>
        <v>0</v>
      </c>
    </row>
    <row r="46" spans="2:3" x14ac:dyDescent="0.25">
      <c r="B46" s="5">
        <v>32</v>
      </c>
      <c r="C46" s="6">
        <f t="shared" ref="C46:C64" si="1">IF(OR(B46&lt;s,B46&gt;(M-D+s)),0,COMBIN(D,s-1)*COMBIN(M-D,B46-s)*(D-s+1)/(COMBIN(M,B46-1)*(M-B46+1)))</f>
        <v>0</v>
      </c>
    </row>
    <row r="47" spans="2:3" x14ac:dyDescent="0.25">
      <c r="B47" s="5">
        <v>33</v>
      </c>
      <c r="C47" s="6">
        <f t="shared" si="1"/>
        <v>0</v>
      </c>
    </row>
    <row r="48" spans="2:3" x14ac:dyDescent="0.25">
      <c r="B48" s="5">
        <v>34</v>
      </c>
      <c r="C48" s="6">
        <f t="shared" si="1"/>
        <v>0</v>
      </c>
    </row>
    <row r="49" spans="2:3" x14ac:dyDescent="0.25">
      <c r="B49" s="5">
        <v>35</v>
      </c>
      <c r="C49" s="6">
        <f t="shared" si="1"/>
        <v>0</v>
      </c>
    </row>
    <row r="50" spans="2:3" x14ac:dyDescent="0.25">
      <c r="B50" s="5">
        <v>36</v>
      </c>
      <c r="C50" s="6">
        <f t="shared" si="1"/>
        <v>0</v>
      </c>
    </row>
    <row r="51" spans="2:3" x14ac:dyDescent="0.25">
      <c r="B51" s="5">
        <v>37</v>
      </c>
      <c r="C51" s="6">
        <f t="shared" si="1"/>
        <v>0</v>
      </c>
    </row>
    <row r="52" spans="2:3" x14ac:dyDescent="0.25">
      <c r="B52" s="5">
        <v>38</v>
      </c>
      <c r="C52" s="6">
        <f t="shared" si="1"/>
        <v>0</v>
      </c>
    </row>
    <row r="53" spans="2:3" x14ac:dyDescent="0.25">
      <c r="B53" s="5">
        <v>39</v>
      </c>
      <c r="C53" s="6">
        <f t="shared" si="1"/>
        <v>0</v>
      </c>
    </row>
    <row r="54" spans="2:3" x14ac:dyDescent="0.25">
      <c r="B54" s="5">
        <v>40</v>
      </c>
      <c r="C54" s="6">
        <f t="shared" si="1"/>
        <v>0</v>
      </c>
    </row>
    <row r="55" spans="2:3" x14ac:dyDescent="0.25">
      <c r="B55" s="5">
        <v>41</v>
      </c>
      <c r="C55" s="6">
        <f t="shared" si="1"/>
        <v>0</v>
      </c>
    </row>
    <row r="56" spans="2:3" x14ac:dyDescent="0.25">
      <c r="B56" s="5">
        <v>42</v>
      </c>
      <c r="C56" s="6">
        <f t="shared" si="1"/>
        <v>0</v>
      </c>
    </row>
    <row r="57" spans="2:3" x14ac:dyDescent="0.25">
      <c r="B57" s="5">
        <v>43</v>
      </c>
      <c r="C57" s="6">
        <f t="shared" si="1"/>
        <v>0</v>
      </c>
    </row>
    <row r="58" spans="2:3" x14ac:dyDescent="0.25">
      <c r="B58" s="5">
        <v>44</v>
      </c>
      <c r="C58" s="6">
        <f t="shared" si="1"/>
        <v>0</v>
      </c>
    </row>
    <row r="59" spans="2:3" x14ac:dyDescent="0.25">
      <c r="B59" s="5">
        <v>45</v>
      </c>
      <c r="C59" s="6">
        <f t="shared" si="1"/>
        <v>0</v>
      </c>
    </row>
    <row r="60" spans="2:3" x14ac:dyDescent="0.25">
      <c r="B60" s="5">
        <v>46</v>
      </c>
      <c r="C60" s="6">
        <f t="shared" si="1"/>
        <v>0</v>
      </c>
    </row>
    <row r="61" spans="2:3" x14ac:dyDescent="0.25">
      <c r="B61" s="5">
        <v>47</v>
      </c>
      <c r="C61" s="6">
        <f t="shared" si="1"/>
        <v>0</v>
      </c>
    </row>
    <row r="62" spans="2:3" x14ac:dyDescent="0.25">
      <c r="B62" s="5">
        <v>48</v>
      </c>
      <c r="C62" s="6">
        <f t="shared" si="1"/>
        <v>0</v>
      </c>
    </row>
    <row r="63" spans="2:3" x14ac:dyDescent="0.25">
      <c r="B63" s="5">
        <v>49</v>
      </c>
      <c r="C63" s="6">
        <f t="shared" si="1"/>
        <v>0</v>
      </c>
    </row>
    <row r="64" spans="2:3" x14ac:dyDescent="0.25">
      <c r="B64" s="7">
        <v>50</v>
      </c>
      <c r="C64" s="16">
        <f t="shared" si="1"/>
        <v>0</v>
      </c>
    </row>
  </sheetData>
  <mergeCells count="2">
    <mergeCell ref="B8:C8"/>
    <mergeCell ref="B4:G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r:id="rId5">
            <anchor moveWithCells="1" sizeWithCells="1">
              <from>
                <xdr:col>8</xdr:col>
                <xdr:colOff>177800</xdr:colOff>
                <xdr:row>6</xdr:row>
                <xdr:rowOff>0</xdr:rowOff>
              </from>
              <to>
                <xdr:col>12</xdr:col>
                <xdr:colOff>450850</xdr:colOff>
                <xdr:row>12</xdr:row>
                <xdr:rowOff>107950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Inverse Hypergeometric</vt:lpstr>
      <vt:lpstr>D</vt:lpstr>
      <vt:lpstr>M</vt:lpstr>
      <vt:lpstr>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2003-03-27T23:58:17Z</dcterms:created>
  <dcterms:modified xsi:type="dcterms:W3CDTF">2017-09-22T16:22:58Z</dcterms:modified>
  <cp:category/>
</cp:coreProperties>
</file>