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120" yWindow="120" windowWidth="15180" windowHeight="8070"/>
  </bookViews>
  <sheets>
    <sheet name="Method 1" sheetId="1" r:id="rId1"/>
    <sheet name="Method 2" sheetId="2" r:id="rId2"/>
  </sheets>
  <definedNames>
    <definedName name="n" localSheetId="1">'Method 2'!$F$12</definedName>
    <definedName name="n">'Method 1'!$F$11</definedName>
    <definedName name="p" localSheetId="1">'Method 2'!$F$11</definedName>
    <definedName name="p">'Method 1'!$F$10</definedName>
    <definedName name="rate" localSheetId="1">'Method 2'!$F$13</definedName>
    <definedName name="rate">'Method 1'!$F$12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5000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FALSE</definedName>
    <definedName name="RiskUseMultipleCPUs">FALSE</definedName>
  </definedNames>
  <calcPr calcId="171027" calcMode="manual"/>
</workbook>
</file>

<file path=xl/calcChain.xml><?xml version="1.0" encoding="utf-8"?>
<calcChain xmlns="http://schemas.openxmlformats.org/spreadsheetml/2006/main">
  <c r="C17" i="1" l="1"/>
  <c r="F15" i="2"/>
  <c r="C19" i="1"/>
  <c r="C20" i="1"/>
  <c r="C21" i="1"/>
  <c r="C22" i="1"/>
  <c r="C18" i="1"/>
  <c r="C23" i="1"/>
  <c r="C24" i="1"/>
  <c r="C25" i="1"/>
  <c r="C26" i="1"/>
  <c r="F17" i="2" l="1"/>
  <c r="F16" i="2"/>
  <c r="E26" i="1"/>
  <c r="E24" i="1"/>
  <c r="D18" i="1"/>
  <c r="E21" i="1"/>
  <c r="D19" i="1"/>
  <c r="E17" i="1"/>
  <c r="D25" i="1"/>
  <c r="D22" i="1"/>
  <c r="F19" i="2"/>
  <c r="D26" i="1"/>
  <c r="D24" i="1"/>
  <c r="E18" i="1"/>
  <c r="D21" i="1"/>
  <c r="E19" i="1"/>
  <c r="D17" i="1"/>
  <c r="D20" i="1"/>
  <c r="D23" i="1"/>
  <c r="E20" i="1"/>
  <c r="E25" i="1"/>
  <c r="E23" i="1"/>
  <c r="E22" i="1"/>
  <c r="F14" i="1"/>
</calcChain>
</file>

<file path=xl/sharedStrings.xml><?xml version="1.0" encoding="utf-8"?>
<sst xmlns="http://schemas.openxmlformats.org/spreadsheetml/2006/main" count="19" uniqueCount="14">
  <si>
    <t>Probability machine set up incorrectly</t>
  </si>
  <si>
    <t>Number of machines used</t>
  </si>
  <si>
    <t>Machine</t>
  </si>
  <si>
    <t>Faulty?</t>
  </si>
  <si>
    <t>Faulty production</t>
  </si>
  <si>
    <t>Good production</t>
  </si>
  <si>
    <t>Fraction of widgets out of tolerance</t>
  </si>
  <si>
    <t>Number of machines out of tolerance</t>
  </si>
  <si>
    <t>Production of bad widgets</t>
  </si>
  <si>
    <t>Mean production widgets per day of machine</t>
  </si>
  <si>
    <t>Widgets</t>
  </si>
  <si>
    <r>
      <t>Problem:</t>
    </r>
    <r>
      <rPr>
        <sz val="10"/>
        <rFont val="Arial"/>
        <family val="2"/>
      </rPr>
      <t xml:space="preserve"> Imagine that we consider that there is a 5% chance of incorrectly setting up a machine to produce widgets resulting in a bad batch of out of tolerance widgets, and that we set up 10 machines on a day’s production run, but that each machine will produce Poisson(250) widgets, what fraction of my production will be out of tolerance?</t>
    </r>
  </si>
  <si>
    <t>Production of good widgets</t>
  </si>
  <si>
    <r>
      <t>Problem:</t>
    </r>
    <r>
      <rPr>
        <sz val="10"/>
        <rFont val="Arial"/>
        <family val="2"/>
      </rPr>
      <t xml:space="preserve"> There is a 5% chance of incorrectly setting up a machine to produce widgets resulting in a bad batch of out of tolerance widgets. Ten machines are set up on a day’s production run. Each machine will produce Poisson(250) widgets. What fraction of my production will be out of tolerance?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</si>
</sst>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6" fillId="0" borderId="7" xfId="0" applyFont="1" applyBorder="1"/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9" fontId="2" fillId="0" borderId="11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6" xfId="0" applyFont="1" applyBorder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Fill="1" applyBorder="1"/>
    <xf numFmtId="0" fontId="0" fillId="0" borderId="12" xfId="0" applyBorder="1" applyAlignment="1">
      <alignment horizontal="center"/>
    </xf>
    <xf numFmtId="0" fontId="6" fillId="3" borderId="15" xfId="0" applyFont="1" applyFill="1" applyBorder="1" applyAlignment="1">
      <alignment horizontal="left" vertical="center" wrapText="1"/>
    </xf>
    <xf numFmtId="0" fontId="0" fillId="3" borderId="16" xfId="0" applyFill="1" applyBorder="1" applyAlignment="1">
      <alignment horizontal="left" vertical="center" wrapText="1"/>
    </xf>
    <xf numFmtId="0" fontId="0" fillId="3" borderId="17" xfId="0" applyFill="1" applyBorder="1" applyAlignment="1">
      <alignment horizontal="left" vertical="center" wrapText="1"/>
    </xf>
    <xf numFmtId="0" fontId="0" fillId="3" borderId="18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left" vertical="center" wrapText="1"/>
    </xf>
    <xf numFmtId="0" fontId="0" fillId="3" borderId="19" xfId="0" applyFill="1" applyBorder="1" applyAlignment="1">
      <alignment horizontal="left" vertical="center" wrapText="1"/>
    </xf>
    <xf numFmtId="0" fontId="0" fillId="3" borderId="20" xfId="0" applyFill="1" applyBorder="1" applyAlignment="1">
      <alignment horizontal="left" vertical="center" wrapText="1"/>
    </xf>
    <xf numFmtId="0" fontId="0" fillId="3" borderId="21" xfId="0" applyFill="1" applyBorder="1" applyAlignment="1">
      <alignment horizontal="left" vertical="center" wrapText="1"/>
    </xf>
    <xf numFmtId="0" fontId="0" fillId="3" borderId="22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http://www.epixanalytic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546100</xdr:colOff>
      <xdr:row>2</xdr:row>
      <xdr:rowOff>57150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11FE5-D4E7-459B-A142-8EBD48D4BA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0"/>
          <a:ext cx="2565400" cy="1365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609600</xdr:colOff>
      <xdr:row>1</xdr:row>
      <xdr:rowOff>152400</xdr:rowOff>
    </xdr:to>
    <xdr:pic>
      <xdr:nvPicPr>
        <xdr:cNvPr id="2054" name="Picture 2" descr="logo-final-epix.jp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6E6F19-8795-4C01-8F9A-EFECDDB22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2565400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I26"/>
  <sheetViews>
    <sheetView showGridLines="0" tabSelected="1" workbookViewId="0"/>
  </sheetViews>
  <sheetFormatPr defaultRowHeight="12.5" x14ac:dyDescent="0.25"/>
  <cols>
    <col min="1" max="1" width="2.7265625" customWidth="1"/>
    <col min="4" max="4" width="11.453125" customWidth="1"/>
    <col min="5" max="5" width="11.26953125" customWidth="1"/>
  </cols>
  <sheetData>
    <row r="1" spans="2:9" s="5" customFormat="1" ht="86.25" customHeight="1" x14ac:dyDescent="0.25"/>
    <row r="2" spans="2:9" s="5" customFormat="1" ht="17.25" customHeight="1" x14ac:dyDescent="0.4">
      <c r="F2" s="6" t="s">
        <v>10</v>
      </c>
    </row>
    <row r="3" spans="2:9" s="5" customFormat="1" ht="17.25" customHeight="1" thickBot="1" x14ac:dyDescent="0.4">
      <c r="E3" s="7"/>
    </row>
    <row r="4" spans="2:9" x14ac:dyDescent="0.25">
      <c r="B4" s="31" t="s">
        <v>13</v>
      </c>
      <c r="C4" s="32"/>
      <c r="D4" s="32"/>
      <c r="E4" s="32"/>
      <c r="F4" s="32"/>
      <c r="G4" s="32"/>
      <c r="H4" s="32"/>
      <c r="I4" s="33"/>
    </row>
    <row r="5" spans="2:9" x14ac:dyDescent="0.25">
      <c r="B5" s="34"/>
      <c r="C5" s="35"/>
      <c r="D5" s="35"/>
      <c r="E5" s="35"/>
      <c r="F5" s="35"/>
      <c r="G5" s="35"/>
      <c r="H5" s="35"/>
      <c r="I5" s="36"/>
    </row>
    <row r="6" spans="2:9" x14ac:dyDescent="0.25">
      <c r="B6" s="34"/>
      <c r="C6" s="35"/>
      <c r="D6" s="35"/>
      <c r="E6" s="35"/>
      <c r="F6" s="35"/>
      <c r="G6" s="35"/>
      <c r="H6" s="35"/>
      <c r="I6" s="36"/>
    </row>
    <row r="7" spans="2:9" x14ac:dyDescent="0.25">
      <c r="B7" s="34"/>
      <c r="C7" s="35"/>
      <c r="D7" s="35"/>
      <c r="E7" s="35"/>
      <c r="F7" s="35"/>
      <c r="G7" s="35"/>
      <c r="H7" s="35"/>
      <c r="I7" s="36"/>
    </row>
    <row r="8" spans="2:9" ht="13" thickBot="1" x14ac:dyDescent="0.3">
      <c r="B8" s="37"/>
      <c r="C8" s="38"/>
      <c r="D8" s="38"/>
      <c r="E8" s="38"/>
      <c r="F8" s="38"/>
      <c r="G8" s="38"/>
      <c r="H8" s="38"/>
      <c r="I8" s="39"/>
    </row>
    <row r="10" spans="2:9" x14ac:dyDescent="0.25">
      <c r="B10" s="8" t="s">
        <v>0</v>
      </c>
      <c r="C10" s="9"/>
      <c r="D10" s="9"/>
      <c r="E10" s="9"/>
      <c r="F10" s="21">
        <v>0.05</v>
      </c>
    </row>
    <row r="11" spans="2:9" x14ac:dyDescent="0.25">
      <c r="B11" s="1" t="s">
        <v>1</v>
      </c>
      <c r="C11" s="2"/>
      <c r="D11" s="2"/>
      <c r="E11" s="2"/>
      <c r="F11" s="22">
        <v>10</v>
      </c>
    </row>
    <row r="12" spans="2:9" x14ac:dyDescent="0.25">
      <c r="B12" s="3" t="s">
        <v>9</v>
      </c>
      <c r="C12" s="4"/>
      <c r="D12" s="4"/>
      <c r="E12" s="4"/>
      <c r="F12" s="23">
        <v>250</v>
      </c>
    </row>
    <row r="13" spans="2:9" x14ac:dyDescent="0.25">
      <c r="F13" s="24"/>
    </row>
    <row r="14" spans="2:9" ht="13" x14ac:dyDescent="0.3">
      <c r="B14" s="11" t="s">
        <v>6</v>
      </c>
      <c r="C14" s="10"/>
      <c r="D14" s="10"/>
      <c r="E14" s="10"/>
      <c r="F14" s="25" t="e">
        <f ca="1">_xll.RiskOutput() + SUM(D17:D26)/SUM(D17:E26)</f>
        <v>#NAME?</v>
      </c>
    </row>
    <row r="16" spans="2:9" ht="26" x14ac:dyDescent="0.25">
      <c r="B16" s="12" t="s">
        <v>2</v>
      </c>
      <c r="C16" s="13" t="s">
        <v>3</v>
      </c>
      <c r="D16" s="14" t="s">
        <v>4</v>
      </c>
      <c r="E16" s="13" t="s">
        <v>5</v>
      </c>
    </row>
    <row r="17" spans="2:5" x14ac:dyDescent="0.25">
      <c r="B17" s="15">
        <v>1</v>
      </c>
      <c r="C17" s="16" t="e">
        <f ca="1">_xll.RiskBinomial(1,p)</f>
        <v>#NAME?</v>
      </c>
      <c r="D17" s="17" t="e">
        <f ca="1">_xll.RiskPoisson(rate)*C17</f>
        <v>#NAME?</v>
      </c>
      <c r="E17" s="16" t="e">
        <f ca="1">(1-C17)*_xll.RiskPoisson(rate)</f>
        <v>#NAME?</v>
      </c>
    </row>
    <row r="18" spans="2:5" x14ac:dyDescent="0.25">
      <c r="B18" s="15">
        <v>2</v>
      </c>
      <c r="C18" s="16" t="e">
        <f ca="1">_xll.RiskBinomial(1,p)</f>
        <v>#NAME?</v>
      </c>
      <c r="D18" s="17" t="e">
        <f ca="1">_xll.RiskPoisson(rate)*C18</f>
        <v>#NAME?</v>
      </c>
      <c r="E18" s="16" t="e">
        <f ca="1">(1-C18)*_xll.RiskPoisson(rate)</f>
        <v>#NAME?</v>
      </c>
    </row>
    <row r="19" spans="2:5" x14ac:dyDescent="0.25">
      <c r="B19" s="15">
        <v>3</v>
      </c>
      <c r="C19" s="16" t="e">
        <f ca="1">_xll.RiskBinomial(1,p)</f>
        <v>#NAME?</v>
      </c>
      <c r="D19" s="17" t="e">
        <f ca="1">_xll.RiskPoisson(rate)*C19</f>
        <v>#NAME?</v>
      </c>
      <c r="E19" s="16" t="e">
        <f ca="1">(1-C19)*_xll.RiskPoisson(rate)</f>
        <v>#NAME?</v>
      </c>
    </row>
    <row r="20" spans="2:5" x14ac:dyDescent="0.25">
      <c r="B20" s="15">
        <v>4</v>
      </c>
      <c r="C20" s="16" t="e">
        <f ca="1">_xll.RiskBinomial(1,p)</f>
        <v>#NAME?</v>
      </c>
      <c r="D20" s="17" t="e">
        <f ca="1">_xll.RiskPoisson(rate)*C20</f>
        <v>#NAME?</v>
      </c>
      <c r="E20" s="16" t="e">
        <f ca="1">(1-C20)*_xll.RiskPoisson(rate)</f>
        <v>#NAME?</v>
      </c>
    </row>
    <row r="21" spans="2:5" x14ac:dyDescent="0.25">
      <c r="B21" s="15">
        <v>5</v>
      </c>
      <c r="C21" s="16" t="e">
        <f ca="1">_xll.RiskBinomial(1,p)</f>
        <v>#NAME?</v>
      </c>
      <c r="D21" s="17" t="e">
        <f ca="1">_xll.RiskPoisson(rate)*C21</f>
        <v>#NAME?</v>
      </c>
      <c r="E21" s="16" t="e">
        <f ca="1">(1-C21)*_xll.RiskPoisson(rate)</f>
        <v>#NAME?</v>
      </c>
    </row>
    <row r="22" spans="2:5" x14ac:dyDescent="0.25">
      <c r="B22" s="15">
        <v>6</v>
      </c>
      <c r="C22" s="16" t="e">
        <f ca="1">_xll.RiskBinomial(1,p)</f>
        <v>#NAME?</v>
      </c>
      <c r="D22" s="17" t="e">
        <f ca="1">_xll.RiskPoisson(rate)*C22</f>
        <v>#NAME?</v>
      </c>
      <c r="E22" s="16" t="e">
        <f ca="1">(1-C22)*_xll.RiskPoisson(rate)</f>
        <v>#NAME?</v>
      </c>
    </row>
    <row r="23" spans="2:5" x14ac:dyDescent="0.25">
      <c r="B23" s="15">
        <v>7</v>
      </c>
      <c r="C23" s="16" t="e">
        <f ca="1">_xll.RiskBinomial(1,p)</f>
        <v>#NAME?</v>
      </c>
      <c r="D23" s="17" t="e">
        <f ca="1">_xll.RiskPoisson(rate)*C23</f>
        <v>#NAME?</v>
      </c>
      <c r="E23" s="16" t="e">
        <f ca="1">(1-C23)*_xll.RiskPoisson(rate)</f>
        <v>#NAME?</v>
      </c>
    </row>
    <row r="24" spans="2:5" x14ac:dyDescent="0.25">
      <c r="B24" s="15">
        <v>8</v>
      </c>
      <c r="C24" s="16" t="e">
        <f ca="1">_xll.RiskBinomial(1,p)</f>
        <v>#NAME?</v>
      </c>
      <c r="D24" s="17" t="e">
        <f ca="1">_xll.RiskPoisson(rate)*C24</f>
        <v>#NAME?</v>
      </c>
      <c r="E24" s="16" t="e">
        <f ca="1">(1-C24)*_xll.RiskPoisson(rate)</f>
        <v>#NAME?</v>
      </c>
    </row>
    <row r="25" spans="2:5" x14ac:dyDescent="0.25">
      <c r="B25" s="15">
        <v>9</v>
      </c>
      <c r="C25" s="16" t="e">
        <f ca="1">_xll.RiskBinomial(1,p)</f>
        <v>#NAME?</v>
      </c>
      <c r="D25" s="17" t="e">
        <f ca="1">_xll.RiskPoisson(rate)*C25</f>
        <v>#NAME?</v>
      </c>
      <c r="E25" s="16" t="e">
        <f ca="1">(1-C25)*_xll.RiskPoisson(rate)</f>
        <v>#NAME?</v>
      </c>
    </row>
    <row r="26" spans="2:5" x14ac:dyDescent="0.25">
      <c r="B26" s="18">
        <v>10</v>
      </c>
      <c r="C26" s="19" t="e">
        <f ca="1">_xll.RiskBinomial(1,p)</f>
        <v>#NAME?</v>
      </c>
      <c r="D26" s="20" t="e">
        <f ca="1">_xll.RiskPoisson(rate)*C26</f>
        <v>#NAME?</v>
      </c>
      <c r="E26" s="19" t="e">
        <f ca="1">(1-C26)*_xll.RiskPoisson(rate)</f>
        <v>#NAME?</v>
      </c>
    </row>
  </sheetData>
  <mergeCells count="1">
    <mergeCell ref="B4:I8"/>
  </mergeCells>
  <phoneticPr fontId="3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I19"/>
  <sheetViews>
    <sheetView showGridLines="0" workbookViewId="0"/>
  </sheetViews>
  <sheetFormatPr defaultRowHeight="12.5" x14ac:dyDescent="0.25"/>
  <cols>
    <col min="1" max="1" width="2.453125" customWidth="1"/>
    <col min="4" max="4" width="10.54296875" customWidth="1"/>
    <col min="5" max="5" width="10.26953125" customWidth="1"/>
  </cols>
  <sheetData>
    <row r="1" spans="2:9" s="5" customFormat="1" ht="96" customHeight="1" x14ac:dyDescent="0.25"/>
    <row r="2" spans="2:9" s="5" customFormat="1" ht="17.25" customHeight="1" x14ac:dyDescent="0.4">
      <c r="F2" s="6" t="s">
        <v>10</v>
      </c>
    </row>
    <row r="3" spans="2:9" s="5" customFormat="1" ht="17.25" customHeight="1" thickBot="1" x14ac:dyDescent="0.4">
      <c r="E3" s="7"/>
    </row>
    <row r="4" spans="2:9" x14ac:dyDescent="0.25">
      <c r="B4" s="31" t="s">
        <v>11</v>
      </c>
      <c r="C4" s="32"/>
      <c r="D4" s="32"/>
      <c r="E4" s="32"/>
      <c r="F4" s="32"/>
      <c r="G4" s="32"/>
      <c r="H4" s="32"/>
      <c r="I4" s="33"/>
    </row>
    <row r="5" spans="2:9" x14ac:dyDescent="0.25">
      <c r="B5" s="34"/>
      <c r="C5" s="35"/>
      <c r="D5" s="35"/>
      <c r="E5" s="35"/>
      <c r="F5" s="35"/>
      <c r="G5" s="35"/>
      <c r="H5" s="35"/>
      <c r="I5" s="36"/>
    </row>
    <row r="6" spans="2:9" x14ac:dyDescent="0.25">
      <c r="B6" s="34"/>
      <c r="C6" s="35"/>
      <c r="D6" s="35"/>
      <c r="E6" s="35"/>
      <c r="F6" s="35"/>
      <c r="G6" s="35"/>
      <c r="H6" s="35"/>
      <c r="I6" s="36"/>
    </row>
    <row r="7" spans="2:9" x14ac:dyDescent="0.25">
      <c r="B7" s="34"/>
      <c r="C7" s="35"/>
      <c r="D7" s="35"/>
      <c r="E7" s="35"/>
      <c r="F7" s="35"/>
      <c r="G7" s="35"/>
      <c r="H7" s="35"/>
      <c r="I7" s="36"/>
    </row>
    <row r="8" spans="2:9" x14ac:dyDescent="0.25">
      <c r="B8" s="34"/>
      <c r="C8" s="35"/>
      <c r="D8" s="35"/>
      <c r="E8" s="35"/>
      <c r="F8" s="35"/>
      <c r="G8" s="35"/>
      <c r="H8" s="35"/>
      <c r="I8" s="36"/>
    </row>
    <row r="9" spans="2:9" ht="13" thickBot="1" x14ac:dyDescent="0.3">
      <c r="B9" s="37"/>
      <c r="C9" s="38"/>
      <c r="D9" s="38"/>
      <c r="E9" s="38"/>
      <c r="F9" s="38"/>
      <c r="G9" s="38"/>
      <c r="H9" s="38"/>
      <c r="I9" s="39"/>
    </row>
    <row r="11" spans="2:9" x14ac:dyDescent="0.25">
      <c r="B11" s="8" t="s">
        <v>0</v>
      </c>
      <c r="C11" s="9"/>
      <c r="D11" s="9"/>
      <c r="E11" s="9"/>
      <c r="F11" s="21">
        <v>0.05</v>
      </c>
    </row>
    <row r="12" spans="2:9" x14ac:dyDescent="0.25">
      <c r="B12" s="1" t="s">
        <v>1</v>
      </c>
      <c r="C12" s="2"/>
      <c r="D12" s="2"/>
      <c r="E12" s="2"/>
      <c r="F12" s="22">
        <v>10</v>
      </c>
    </row>
    <row r="13" spans="2:9" x14ac:dyDescent="0.25">
      <c r="B13" s="3" t="s">
        <v>9</v>
      </c>
      <c r="C13" s="4"/>
      <c r="D13" s="4"/>
      <c r="E13" s="4"/>
      <c r="F13" s="23">
        <v>250</v>
      </c>
    </row>
    <row r="14" spans="2:9" x14ac:dyDescent="0.25">
      <c r="F14" s="24"/>
    </row>
    <row r="15" spans="2:9" x14ac:dyDescent="0.25">
      <c r="B15" s="8" t="s">
        <v>7</v>
      </c>
      <c r="C15" s="9"/>
      <c r="D15" s="9"/>
      <c r="E15" s="9"/>
      <c r="F15" s="27" t="e">
        <f ca="1">_xll.RiskBinomial(n,p)</f>
        <v>#NAME?</v>
      </c>
    </row>
    <row r="16" spans="2:9" x14ac:dyDescent="0.25">
      <c r="B16" s="1" t="s">
        <v>8</v>
      </c>
      <c r="C16" s="2"/>
      <c r="D16" s="2"/>
      <c r="E16" s="2"/>
      <c r="F16" s="30" t="e">
        <f ca="1">IF(F15=0,0,_xll.RiskPoisson(rate*F15))</f>
        <v>#NAME?</v>
      </c>
    </row>
    <row r="17" spans="2:6" x14ac:dyDescent="0.25">
      <c r="B17" s="29" t="s">
        <v>12</v>
      </c>
      <c r="C17" s="4"/>
      <c r="D17" s="4"/>
      <c r="E17" s="4"/>
      <c r="F17" s="28" t="e">
        <f ca="1">IF(n=F15,0,_xll.RiskPoisson(rate*(n-F15)))</f>
        <v>#NAME?</v>
      </c>
    </row>
    <row r="18" spans="2:6" x14ac:dyDescent="0.25">
      <c r="F18" s="24"/>
    </row>
    <row r="19" spans="2:6" ht="13" x14ac:dyDescent="0.3">
      <c r="B19" s="11" t="s">
        <v>6</v>
      </c>
      <c r="C19" s="26"/>
      <c r="D19" s="26"/>
      <c r="E19" s="26"/>
      <c r="F19" s="25" t="e">
        <f ca="1">_xll.RiskOutput() + F16/(F16+F17)</f>
        <v>#NAME?</v>
      </c>
    </row>
  </sheetData>
  <mergeCells count="1">
    <mergeCell ref="B4:I9"/>
  </mergeCells>
  <phoneticPr fontId="3" type="noConversion"/>
  <pageMargins left="0.75" right="0.75" top="1" bottom="1" header="0.5" footer="0.5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Method 1</vt:lpstr>
      <vt:lpstr>Method 2</vt:lpstr>
      <vt:lpstr>'Method 2'!n</vt:lpstr>
      <vt:lpstr>n</vt:lpstr>
      <vt:lpstr>'Method 2'!p</vt:lpstr>
      <vt:lpstr>p</vt:lpstr>
      <vt:lpstr>'Method 2'!rate</vt:lpstr>
      <vt:lpstr>rate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2003-07-10T22:09:29Z</dcterms:created>
  <dcterms:modified xsi:type="dcterms:W3CDTF">2017-09-22T16:21:13Z</dcterms:modified>
  <cp:category/>
</cp:coreProperties>
</file>