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120" windowWidth="15480" windowHeight="7940"/>
  </bookViews>
  <sheets>
    <sheet name="MTTF" sheetId="1" r:id="rId1"/>
  </sheets>
  <definedNames>
    <definedName name="_ZA100" localSheetId="0">MTTF!$C$10+"lMTTF"+545+4386+0.0000479133078861+0.321688275574523+0+30100+"+"+0+183+189+61+0+0+8</definedName>
    <definedName name="_ZF101" localSheetId="0">MTTF!$D$10+"MTTF. cell D10"+""+545+0+217+0+0+0+0+4+3+"-"+"+"+2.6+50+2+4+95+615.205878166492+5+2+"-"+"+"+-1+-1+0</definedName>
    <definedName name="failed">MTTF!$C$9</definedName>
    <definedName name="hours">MTTF!$C$8</definedName>
    <definedName name="tested">MTTF!$C$7</definedName>
    <definedName name="ZA0" localSheetId="0">"Crystal Ball Data : Ver. 5.5"</definedName>
    <definedName name="ZA0A" localSheetId="0">1+100</definedName>
    <definedName name="ZA0C" localSheetId="0">0+0</definedName>
    <definedName name="ZA0D" localSheetId="0">0+0</definedName>
    <definedName name="ZA0F" localSheetId="0">1+101</definedName>
    <definedName name="ZA0T" localSheetId="0">13358308+0</definedName>
    <definedName name="ZA100AA" localSheetId="0">0+9.64576246121829E-25+0+0+0.0000000000000001+500+0+0.00000000000002411+"?"+0+0.0000000000000001+500+0+0.00000000260736821+1000+0+0.00000065184207724+"?"+0+0.00000000260736821+1000+8</definedName>
    <definedName name="ZA100AB" localSheetId="0">0+0.00000048082296638+1500+0+0.00012085758364868+"?"+0+0.00000048082296638+1500+0+0.00000471989141218+2000+0+0.00130017859463948+"?"+0+0.00000471989141218+2000+0+0.00001495495086246+2500+8</definedName>
    <definedName name="ZA100AC" localSheetId="0">0+0.00491871056865997+"?"+0+0.00001495495086246+2500+0+0.00002770325566954+3000+0+0.0106645516330009+"?"+0+0.00002770325566954+3000+0+0.00003847705850708+3500+0+0.0165450785441539+"?"+8</definedName>
    <definedName name="ZA100AD" localSheetId="0">0+0.00003847705850708+3500+0+0.00004520259914615+4000+0+0.020919914413306+"?"+0+0.00004520259914615+4000+0+0.0000479133078861+4500+0+0.0232789767580612+"?"+0+0.0000479133078861+4500+8</definedName>
    <definedName name="ZA100AE" localSheetId="0">0+0.00004755768636014+5000+0+0.023867748561559+"?"+0+0.00004755768636014+5000+0+0.0000452136734643+5500+0+0.0231928399561097+"?"+0+0.0000452136734643+5500+0+0.00004176650999889+6000+8</definedName>
    <definedName name="ZA100AF" localSheetId="0">0+0.0217450458657985+"?"+0+0.00004176650999889+6000+0+0.00003784252746331+6500+0+0.0199022593655509+"?"+0+0.00003784252746331+6500+0+0.00003384378289208+7000+0+0.0179215775888476+"?"+8</definedName>
    <definedName name="ZA100AG" localSheetId="0">0+0.00003384378289208+7000+0+0.00003000692123245+7500+0+0.0159626760311334+"?"+0+0.00003000692123245+7500+0+0.00002645683008641+8000+0+0.014115937829716+"?"+0+0.00002645683008641+8000+8</definedName>
    <definedName name="ZA100AH" localSheetId="0">0+0.00002324735755087+8500+0+0.0124260469093202+"?"+0+0.00002324735755087+8500+0+0.00002038957647063+9000+0+0.0109092335053739+"?"+0+0.00002038957647063+9000+0+0.00001787036743033+9500+8</definedName>
    <definedName name="ZA100AI" localSheetId="0">0+0.00956498597523994+"?"+0+0.00001787036743033+9500+0+0.00001566415945497+10000+0+0.00838363172132704+"?"+0+0.00001566415945497+10000+0+0.00001374008662815+10500+0+0.00735106152078148+"?"+8</definedName>
    <definedName name="ZA100AJ" localSheetId="0">0+0.00001374008662815+10500+0+0.00001206617927695+11000+0+0.006451566476275+"?"+0+0.00001206617927695+11000+0+0.00001061168757921+11500+0+0.00566946671404035+"?"+0+0.00001061168757921+11500+8</definedName>
    <definedName name="ZA100AK" localSheetId="0">0+0.00000934825749842+12000+0+0.00498998626940842+"?"+0+0.00000934825749842+12000+0+0.00000825042025492+12500+0+0.00439966943833478+"?"+0+0.00000825042025492+12500+0+0.00000729568541911+13000+8</definedName>
    <definedName name="ZA100AL" localSheetId="0">0+0.00388652641850681+"?"+0+0.00000729568541911+13000+0+0.00000646441698323+13500+0+0.00344002560058433+"?"+0+0.00000646441698323+13500+0+0.00000573960123635+14000+0+0.00305100455489558+"?"+8</definedName>
    <definedName name="ZA100AM" localSheetId="0">0+0.00000573960123635+14000+0+0.00000510657090952+14500+0+0.00271154303646889+"?"+0+0.00000510657090952+14500+0+0.00000455272249565+15000+0+0.00241482335129344+"?"+0+0.00000455272249565+15000+8</definedName>
    <definedName name="ZA100AN" localSheetId="0">0+0.00000406724675034+15500+0+0.00215499231149903+"?"+0+0.00000406724675034+15500+0+0.00000364088219125+16000+0+0.0019270322353975+"?"+0+0.00000364088219125+16000+0+0.0000032656954127+16500+8</definedName>
    <definedName name="ZA100AO" localSheetId="0">0+0.0017266444009858+"?"+0+0.0000032656954127+16500+0+0.000002934888619+17000+0+0.00155014600792386+"?"+0+0.000002934888619+17000+0+0.00000264263294693+17500+0+0.00139438039148185+"?"+8</definedName>
    <definedName name="ZA100AP" localSheetId="0">0+0.00000264263294693+17500+0+0.00000238392526464+18000+0+0.00125663955289183+"?"+0+0.00000238392526464+18000+0+0.00000215446580769+18500+0+0.00113459776808176+"?"+0+0.00000215446580769+18500+8</definedName>
    <definedName name="ZA100AQ" localSheetId="0">0+0.00000195055400147+19000+0+0.00102625495229024+"?"+0+0.00000195055400147+19000+0+0.0000017689999752+19500+0+0.00092988849416892+"?"+0+0.0000017689999752+19500+0+0.00000160704950757+20000+8</definedName>
    <definedName name="ZA100AR" localSheetId="0">0+0.00084401237069275+"?"+0+0.00000160704950757+20000+0+0.0000014623204064+20500+0+0.00076734247849123+"?"+0+0.0000014623204064+20500+0+0.00000133274858521+21000+0+0.00069876724790293+"?"+8</definedName>
    <definedName name="ZA100AS" localSheetId="0">0+0.00000133274858521+21000+0+0.00000121654234303+21500+0+0.00063732273206126+"?"+0+0.00000121654234303+21500+0+0.00000111214357324+22000+0+0.00058217147906846+"?"+0+0.00000111214357324+22000+8</definedName>
    <definedName name="ZA100AT" localSheetId="0">0+0.00000101819482073+22500+0+0.0005325845984938+"?"+0+0.00000101819482073+22500+0+0.00000093351127367+23000+0+0.00048792652360078+"?"+0+0.00000093351127367+23000+0+0.00000085705692009+23500+8</definedName>
    <definedName name="ZA100AU" localSheetId="0">0+0.00044764204844098+"?"+0+0.00000085705692009+23500+0+0.00000078792422123+24000+0+0.0004112452853305+"?"+0+0.00000078792422123+24000+0+0.00000072531675687+24500+0+0.00037831024452505+"?"+8</definedName>
    <definedName name="ZA100AV" localSheetId="0">0+0.00000072531675687+24500+0+0.00000066853438487+25000+0+0.00034846278543578+"?"+0+0.00000066853438487+25000+0+0.00000061696052999+25500+0+0.00032137372871458+"?"+0+0.00000061696052999+25500+8</definedName>
    <definedName name="ZA100AW" localSheetId="0">0+0.00000057005127844+26000+0+0.00029675295210535+"?"+0+0.00000057005127844+26000+0+0.00000052732600596+26500+0+0.0002743443210984+"?"+0+0.00000052732600596+26500+0+0.00000048835931003+27000+8</definedName>
    <definedName name="ZA100AX" localSheetId="0">0+0.00025392132899661+"?"+0+0.00000048835931003+27000+0+0.00000045277405294+27500+0+0.00023528334074189+"?"+0+0.00000045277405294+27500+0+0.00000042023535259+28000+0+0.00021825235138271+"?"+8</definedName>
    <definedName name="ZA100AY" localSheetId="0">0+0.00000042023535259+28000+0+0.00000039044538307+28500+0+0.00020267018391556+"?"+0+0.00000039044538307+28500+0+0.00000036313886832+29000+0+0.00018839606284694+"?"+0+0.00000036313886832+29000+8</definedName>
    <definedName name="ZA100AZ" localSheetId="0">0+0.00000033807916996+29500+0+0.00017530450956873+"?"+0+0.00000033807916996+29500+0+0.00000031505488535+30000+0+0.00016328351382612+"?"+0+0.00000031505488535+30000+0+0.00000000000000315+30100+8</definedName>
    <definedName name="ZA100BA" localSheetId="0">0+0.00001575274442486+"?"+9</definedName>
  </definedNames>
  <calcPr calcId="171027" calcMode="manual"/>
</workbook>
</file>

<file path=xl/calcChain.xml><?xml version="1.0" encoding="utf-8"?>
<calcChain xmlns="http://schemas.openxmlformats.org/spreadsheetml/2006/main">
  <c r="D10" i="1" l="1"/>
  <c r="K73" i="1"/>
  <c r="K74" i="1" s="1"/>
  <c r="K15" i="1"/>
  <c r="D15" i="1"/>
  <c r="C15" i="1"/>
  <c r="E15" i="1" s="1"/>
  <c r="K16" i="1"/>
  <c r="D16" i="1"/>
  <c r="C16" i="1"/>
  <c r="E16" i="1" s="1"/>
  <c r="K17" i="1"/>
  <c r="D17" i="1"/>
  <c r="E17" i="1" s="1"/>
  <c r="C17" i="1"/>
  <c r="K18" i="1"/>
  <c r="D18" i="1"/>
  <c r="C18" i="1"/>
  <c r="E18" i="1"/>
  <c r="M18" i="1"/>
  <c r="K19" i="1"/>
  <c r="D19" i="1"/>
  <c r="C19" i="1"/>
  <c r="E19" i="1"/>
  <c r="M19" i="1" s="1"/>
  <c r="K20" i="1"/>
  <c r="D20" i="1"/>
  <c r="C20" i="1"/>
  <c r="E20" i="1" s="1"/>
  <c r="K21" i="1"/>
  <c r="D21" i="1"/>
  <c r="E21" i="1" s="1"/>
  <c r="C21" i="1"/>
  <c r="K22" i="1"/>
  <c r="D22" i="1"/>
  <c r="C22" i="1"/>
  <c r="E22" i="1" s="1"/>
  <c r="K23" i="1"/>
  <c r="D23" i="1"/>
  <c r="E23" i="1" s="1"/>
  <c r="C23" i="1"/>
  <c r="K24" i="1"/>
  <c r="D24" i="1"/>
  <c r="C24" i="1"/>
  <c r="E24" i="1"/>
  <c r="K25" i="1"/>
  <c r="D25" i="1"/>
  <c r="C25" i="1"/>
  <c r="E25" i="1" s="1"/>
  <c r="K26" i="1"/>
  <c r="D26" i="1"/>
  <c r="C26" i="1"/>
  <c r="E26" i="1" s="1"/>
  <c r="K27" i="1"/>
  <c r="D27" i="1"/>
  <c r="C27" i="1"/>
  <c r="E27" i="1" s="1"/>
  <c r="K28" i="1"/>
  <c r="D28" i="1"/>
  <c r="E28" i="1" s="1"/>
  <c r="C28" i="1"/>
  <c r="K29" i="1"/>
  <c r="D29" i="1"/>
  <c r="C29" i="1"/>
  <c r="E29" i="1" s="1"/>
  <c r="K30" i="1"/>
  <c r="D30" i="1"/>
  <c r="C30" i="1"/>
  <c r="E30" i="1" s="1"/>
  <c r="K31" i="1"/>
  <c r="D31" i="1"/>
  <c r="C31" i="1"/>
  <c r="E31" i="1" s="1"/>
  <c r="K32" i="1"/>
  <c r="D32" i="1"/>
  <c r="C32" i="1"/>
  <c r="E32" i="1" s="1"/>
  <c r="K33" i="1"/>
  <c r="D33" i="1"/>
  <c r="C33" i="1"/>
  <c r="E33" i="1" s="1"/>
  <c r="K34" i="1"/>
  <c r="D34" i="1"/>
  <c r="C34" i="1"/>
  <c r="E34" i="1" s="1"/>
  <c r="K35" i="1"/>
  <c r="D35" i="1"/>
  <c r="C35" i="1"/>
  <c r="E35" i="1"/>
  <c r="M35" i="1"/>
  <c r="K36" i="1"/>
  <c r="D36" i="1"/>
  <c r="C36" i="1"/>
  <c r="E36" i="1" s="1"/>
  <c r="K37" i="1"/>
  <c r="D37" i="1"/>
  <c r="C37" i="1"/>
  <c r="E37" i="1" s="1"/>
  <c r="K38" i="1"/>
  <c r="D38" i="1"/>
  <c r="E38" i="1" s="1"/>
  <c r="C38" i="1"/>
  <c r="K39" i="1"/>
  <c r="D39" i="1"/>
  <c r="C39" i="1"/>
  <c r="E39" i="1" s="1"/>
  <c r="K40" i="1"/>
  <c r="D40" i="1"/>
  <c r="E40" i="1" s="1"/>
  <c r="C40" i="1"/>
  <c r="K41" i="1"/>
  <c r="D41" i="1"/>
  <c r="E41" i="1" s="1"/>
  <c r="C41" i="1"/>
  <c r="K42" i="1"/>
  <c r="D42" i="1"/>
  <c r="E42" i="1" s="1"/>
  <c r="C42" i="1"/>
  <c r="K43" i="1"/>
  <c r="D43" i="1"/>
  <c r="C43" i="1"/>
  <c r="E43" i="1"/>
  <c r="M43" i="1" s="1"/>
  <c r="K44" i="1"/>
  <c r="D44" i="1"/>
  <c r="C44" i="1"/>
  <c r="E44" i="1" s="1"/>
  <c r="K45" i="1"/>
  <c r="D45" i="1"/>
  <c r="E45" i="1" s="1"/>
  <c r="C45" i="1"/>
  <c r="K46" i="1"/>
  <c r="D46" i="1"/>
  <c r="C46" i="1"/>
  <c r="E46" i="1" s="1"/>
  <c r="K47" i="1"/>
  <c r="D47" i="1"/>
  <c r="E47" i="1" s="1"/>
  <c r="C47" i="1"/>
  <c r="K48" i="1"/>
  <c r="D48" i="1"/>
  <c r="C48" i="1"/>
  <c r="E48" i="1"/>
  <c r="K49" i="1"/>
  <c r="D49" i="1"/>
  <c r="C49" i="1"/>
  <c r="E49" i="1"/>
  <c r="K50" i="1"/>
  <c r="D50" i="1"/>
  <c r="C50" i="1"/>
  <c r="E50" i="1"/>
  <c r="M50" i="1" s="1"/>
  <c r="K51" i="1"/>
  <c r="D51" i="1"/>
  <c r="C51" i="1"/>
  <c r="E51" i="1" s="1"/>
  <c r="K52" i="1"/>
  <c r="D52" i="1"/>
  <c r="E52" i="1" s="1"/>
  <c r="C52" i="1"/>
  <c r="K53" i="1"/>
  <c r="D53" i="1"/>
  <c r="C53" i="1"/>
  <c r="E53" i="1"/>
  <c r="K54" i="1"/>
  <c r="D54" i="1"/>
  <c r="C54" i="1"/>
  <c r="E54" i="1" s="1"/>
  <c r="K55" i="1"/>
  <c r="D55" i="1"/>
  <c r="C55" i="1"/>
  <c r="E55" i="1"/>
  <c r="M55" i="1" s="1"/>
  <c r="K56" i="1"/>
  <c r="D56" i="1"/>
  <c r="C56" i="1"/>
  <c r="E56" i="1" s="1"/>
  <c r="K57" i="1"/>
  <c r="D57" i="1"/>
  <c r="E57" i="1" s="1"/>
  <c r="C57" i="1"/>
  <c r="K58" i="1"/>
  <c r="D58" i="1"/>
  <c r="E58" i="1" s="1"/>
  <c r="C58" i="1"/>
  <c r="K59" i="1"/>
  <c r="D59" i="1"/>
  <c r="C59" i="1"/>
  <c r="E59" i="1"/>
  <c r="M59" i="1" s="1"/>
  <c r="K60" i="1"/>
  <c r="D60" i="1"/>
  <c r="C60" i="1"/>
  <c r="E60" i="1" s="1"/>
  <c r="K61" i="1"/>
  <c r="D61" i="1"/>
  <c r="E61" i="1" s="1"/>
  <c r="C61" i="1"/>
  <c r="K62" i="1"/>
  <c r="D62" i="1"/>
  <c r="E62" i="1" s="1"/>
  <c r="C62" i="1"/>
  <c r="K63" i="1"/>
  <c r="D63" i="1"/>
  <c r="E63" i="1" s="1"/>
  <c r="C63" i="1"/>
  <c r="K64" i="1"/>
  <c r="D64" i="1"/>
  <c r="C64" i="1"/>
  <c r="E64" i="1"/>
  <c r="K65" i="1"/>
  <c r="D65" i="1"/>
  <c r="C65" i="1"/>
  <c r="E65" i="1"/>
  <c r="K66" i="1"/>
  <c r="D66" i="1"/>
  <c r="C66" i="1"/>
  <c r="E66" i="1"/>
  <c r="M66" i="1"/>
  <c r="K67" i="1"/>
  <c r="D67" i="1"/>
  <c r="C67" i="1"/>
  <c r="E67" i="1"/>
  <c r="M67" i="1" s="1"/>
  <c r="K68" i="1"/>
  <c r="D68" i="1"/>
  <c r="C68" i="1"/>
  <c r="E68" i="1" s="1"/>
  <c r="K69" i="1"/>
  <c r="D69" i="1"/>
  <c r="C69" i="1"/>
  <c r="E69" i="1"/>
  <c r="K70" i="1"/>
  <c r="D70" i="1"/>
  <c r="C70" i="1"/>
  <c r="E70" i="1"/>
  <c r="M70" i="1" s="1"/>
  <c r="K71" i="1"/>
  <c r="D71" i="1"/>
  <c r="E71" i="1" s="1"/>
  <c r="C71" i="1"/>
  <c r="K72" i="1"/>
  <c r="D72" i="1"/>
  <c r="C72" i="1"/>
  <c r="E72" i="1" s="1"/>
  <c r="D73" i="1"/>
  <c r="C73" i="1"/>
  <c r="E73" i="1" s="1"/>
  <c r="D14" i="1"/>
  <c r="C14" i="1"/>
  <c r="E14" i="1"/>
  <c r="K14" i="1"/>
  <c r="M53" i="1"/>
  <c r="M49" i="1"/>
  <c r="M48" i="1"/>
  <c r="M14" i="1"/>
  <c r="M69" i="1"/>
  <c r="M65" i="1"/>
  <c r="M24" i="1"/>
  <c r="M64" i="1"/>
  <c r="G56" i="1"/>
  <c r="G40" i="1"/>
  <c r="C12" i="1"/>
  <c r="G55" i="1" s="1"/>
  <c r="G18" i="1"/>
  <c r="G42" i="1"/>
  <c r="G58" i="1"/>
  <c r="G33" i="1"/>
  <c r="G23" i="1"/>
  <c r="G31" i="1"/>
  <c r="G34" i="1"/>
  <c r="G66" i="1"/>
  <c r="G49" i="1"/>
  <c r="G21" i="1"/>
  <c r="G37" i="1"/>
  <c r="G45" i="1"/>
  <c r="G53" i="1"/>
  <c r="G69" i="1"/>
  <c r="G27" i="1"/>
  <c r="G51" i="1"/>
  <c r="G59" i="1"/>
  <c r="G67" i="1"/>
  <c r="G22" i="1"/>
  <c r="G30" i="1"/>
  <c r="G15" i="1"/>
  <c r="G65" i="1"/>
  <c r="G73" i="1"/>
  <c r="G19" i="1"/>
  <c r="G35" i="1"/>
  <c r="G43" i="1"/>
  <c r="G38" i="1"/>
  <c r="G46" i="1"/>
  <c r="G54" i="1"/>
  <c r="G62" i="1"/>
  <c r="G70" i="1"/>
  <c r="G17" i="1"/>
  <c r="G25" i="1"/>
  <c r="G41" i="1"/>
  <c r="G72" i="1"/>
  <c r="G28" i="1"/>
  <c r="G63" i="1"/>
  <c r="G16" i="1"/>
  <c r="G14" i="1"/>
  <c r="G39" i="1"/>
  <c r="G60" i="1"/>
  <c r="G68" i="1"/>
  <c r="G24" i="1"/>
  <c r="G71" i="1"/>
  <c r="G36" i="1"/>
  <c r="G32" i="1"/>
  <c r="G47" i="1"/>
  <c r="M73" i="1" l="1"/>
  <c r="M72" i="1"/>
  <c r="M71" i="1"/>
  <c r="M56" i="1"/>
  <c r="M41" i="1"/>
  <c r="M32" i="1"/>
  <c r="M16" i="1"/>
  <c r="M61" i="1"/>
  <c r="M51" i="1"/>
  <c r="M47" i="1"/>
  <c r="M44" i="1"/>
  <c r="M42" i="1"/>
  <c r="M39" i="1"/>
  <c r="M38" i="1"/>
  <c r="M33" i="1"/>
  <c r="M29" i="1"/>
  <c r="M28" i="1"/>
  <c r="M25" i="1"/>
  <c r="M23" i="1"/>
  <c r="M20" i="1"/>
  <c r="M68" i="1"/>
  <c r="M57" i="1"/>
  <c r="M36" i="1"/>
  <c r="M34" i="1"/>
  <c r="M30" i="1"/>
  <c r="M26" i="1"/>
  <c r="M17" i="1"/>
  <c r="M62" i="1"/>
  <c r="M63" i="1"/>
  <c r="M60" i="1"/>
  <c r="M58" i="1"/>
  <c r="M54" i="1"/>
  <c r="M52" i="1"/>
  <c r="M46" i="1"/>
  <c r="M45" i="1"/>
  <c r="M40" i="1"/>
  <c r="M37" i="1"/>
  <c r="M31" i="1"/>
  <c r="M27" i="1"/>
  <c r="M22" i="1"/>
  <c r="M21" i="1"/>
  <c r="M15" i="1"/>
  <c r="E12" i="1"/>
  <c r="G64" i="1"/>
  <c r="G20" i="1"/>
  <c r="G44" i="1"/>
  <c r="D12" i="1"/>
  <c r="G61" i="1"/>
  <c r="G29" i="1"/>
  <c r="G50" i="1"/>
  <c r="G57" i="1"/>
  <c r="G26" i="1"/>
  <c r="G48" i="1"/>
  <c r="G52" i="1"/>
  <c r="H36" i="1" l="1"/>
  <c r="H23" i="1"/>
  <c r="H14" i="1"/>
  <c r="H59" i="1"/>
  <c r="H39" i="1"/>
  <c r="H18" i="1"/>
  <c r="H50" i="1"/>
  <c r="H32" i="1"/>
  <c r="H43" i="1"/>
  <c r="H48" i="1"/>
  <c r="H46" i="1"/>
  <c r="H52" i="1"/>
  <c r="H60" i="1"/>
  <c r="H44" i="1"/>
  <c r="H31" i="1"/>
  <c r="H19" i="1"/>
  <c r="H15" i="1"/>
  <c r="H55" i="1"/>
  <c r="H26" i="1"/>
  <c r="H58" i="1"/>
  <c r="H40" i="1"/>
  <c r="H30" i="1"/>
  <c r="H56" i="1"/>
  <c r="H54" i="1"/>
  <c r="H69" i="1"/>
  <c r="H47" i="1"/>
  <c r="H35" i="1"/>
  <c r="H20" i="1"/>
  <c r="H71" i="1"/>
  <c r="H34" i="1"/>
  <c r="H66" i="1"/>
  <c r="H72" i="1"/>
  <c r="H38" i="1"/>
  <c r="H64" i="1"/>
  <c r="H62" i="1"/>
  <c r="H65" i="1"/>
  <c r="H37" i="1"/>
  <c r="H45" i="1"/>
  <c r="H63" i="1"/>
  <c r="H51" i="1"/>
  <c r="H28" i="1"/>
  <c r="H67" i="1"/>
  <c r="H42" i="1"/>
  <c r="H16" i="1"/>
  <c r="H27" i="1"/>
  <c r="H24" i="1"/>
  <c r="H22" i="1"/>
  <c r="H70" i="1"/>
  <c r="H33" i="1"/>
  <c r="H41" i="1"/>
  <c r="H57" i="1"/>
  <c r="I49" i="1"/>
  <c r="I48" i="1"/>
  <c r="I43" i="1"/>
  <c r="I69" i="1"/>
  <c r="I70" i="1"/>
  <c r="I65" i="1"/>
  <c r="I50" i="1"/>
  <c r="I64" i="1"/>
  <c r="I35" i="1"/>
  <c r="I53" i="1"/>
  <c r="I59" i="1"/>
  <c r="I66" i="1"/>
  <c r="I24" i="1"/>
  <c r="I55" i="1"/>
  <c r="I18" i="1"/>
  <c r="I67" i="1"/>
  <c r="I19" i="1"/>
  <c r="I21" i="1"/>
  <c r="I58" i="1"/>
  <c r="H25" i="1"/>
  <c r="I30" i="1"/>
  <c r="I57" i="1"/>
  <c r="I20" i="1"/>
  <c r="I38" i="1"/>
  <c r="I32" i="1"/>
  <c r="I72" i="1"/>
  <c r="H61" i="1"/>
  <c r="I22" i="1"/>
  <c r="I60" i="1"/>
  <c r="H68" i="1"/>
  <c r="I62" i="1"/>
  <c r="I36" i="1"/>
  <c r="I23" i="1"/>
  <c r="I28" i="1"/>
  <c r="I33" i="1"/>
  <c r="I39" i="1"/>
  <c r="I44" i="1"/>
  <c r="I51" i="1"/>
  <c r="I16" i="1"/>
  <c r="I41" i="1"/>
  <c r="I56" i="1"/>
  <c r="H17" i="1"/>
  <c r="I15" i="1"/>
  <c r="I31" i="1"/>
  <c r="I40" i="1"/>
  <c r="I46" i="1"/>
  <c r="I54" i="1"/>
  <c r="H73" i="1"/>
  <c r="I17" i="1"/>
  <c r="I26" i="1"/>
  <c r="I34" i="1"/>
  <c r="H49" i="1"/>
  <c r="I68" i="1"/>
  <c r="H21" i="1"/>
  <c r="I27" i="1"/>
  <c r="I37" i="1"/>
  <c r="I45" i="1"/>
  <c r="I52" i="1"/>
  <c r="I63" i="1"/>
  <c r="I14" i="1"/>
  <c r="H29" i="1"/>
  <c r="I25" i="1"/>
  <c r="I29" i="1"/>
  <c r="I42" i="1"/>
  <c r="I47" i="1"/>
  <c r="I61" i="1"/>
  <c r="H53" i="1"/>
  <c r="I71" i="1"/>
  <c r="I73" i="1"/>
</calcChain>
</file>

<file path=xl/sharedStrings.xml><?xml version="1.0" encoding="utf-8"?>
<sst xmlns="http://schemas.openxmlformats.org/spreadsheetml/2006/main" count="18" uniqueCount="15">
  <si>
    <t>Components tested</t>
  </si>
  <si>
    <t>Hours tested</t>
  </si>
  <si>
    <t>Failed</t>
  </si>
  <si>
    <t>p(q)</t>
  </si>
  <si>
    <r>
      <t>l(X|</t>
    </r>
    <r>
      <rPr>
        <sz val="10"/>
        <rFont val="Symbol"/>
        <family val="1"/>
        <charset val="2"/>
      </rPr>
      <t>q</t>
    </r>
    <r>
      <rPr>
        <sz val="10"/>
        <rFont val="Arial"/>
        <family val="2"/>
      </rPr>
      <t>)</t>
    </r>
  </si>
  <si>
    <r>
      <t>f(</t>
    </r>
    <r>
      <rPr>
        <sz val="10"/>
        <rFont val="Symbol"/>
        <family val="1"/>
        <charset val="2"/>
      </rPr>
      <t>q</t>
    </r>
    <r>
      <rPr>
        <sz val="10"/>
        <rFont val="Arial"/>
        <family val="2"/>
      </rPr>
      <t>|X)</t>
    </r>
  </si>
  <si>
    <t>Normalised for plotting</t>
  </si>
  <si>
    <t>Mean time to failure</t>
  </si>
  <si>
    <r>
      <t>Problem:</t>
    </r>
    <r>
      <rPr>
        <sz val="10"/>
        <rFont val="Times New Roman"/>
        <family val="1"/>
      </rPr>
      <t xml:space="preserve"> 10 components of the same type are run for 3000 hours and 4 fail within that time. Assuming that the components have a constant instantaneous failure rate, what is the MTTF?</t>
    </r>
  </si>
  <si>
    <r>
      <t xml:space="preserve">MTTF (hours) = </t>
    </r>
    <r>
      <rPr>
        <b/>
        <sz val="10"/>
        <rFont val="Symbol"/>
        <family val="1"/>
        <charset val="2"/>
      </rPr>
      <t>q</t>
    </r>
  </si>
  <si>
    <r>
      <t>l(X|</t>
    </r>
    <r>
      <rPr>
        <b/>
        <sz val="10"/>
        <rFont val="Symbol"/>
        <family val="1"/>
        <charset val="2"/>
      </rPr>
      <t>q</t>
    </r>
    <r>
      <rPr>
        <b/>
        <sz val="10"/>
        <rFont val="Arial"/>
        <family val="2"/>
      </rPr>
      <t>)</t>
    </r>
  </si>
  <si>
    <r>
      <t>f(</t>
    </r>
    <r>
      <rPr>
        <b/>
        <sz val="10"/>
        <rFont val="Symbol"/>
        <family val="1"/>
        <charset val="2"/>
      </rPr>
      <t>q</t>
    </r>
    <r>
      <rPr>
        <b/>
        <sz val="10"/>
        <rFont val="Arial"/>
        <family val="2"/>
      </rPr>
      <t>|X)</t>
    </r>
  </si>
  <si>
    <t>MTTF</t>
  </si>
  <si>
    <t>Needed for Custom Distribution</t>
  </si>
  <si>
    <t>Empty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</si>
</sst>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0" borderId="8" xfId="0" applyBorder="1"/>
    <xf numFmtId="0" fontId="0" fillId="2" borderId="8" xfId="0" applyFill="1" applyBorder="1"/>
    <xf numFmtId="0" fontId="2" fillId="2" borderId="7" xfId="0" applyFont="1" applyFill="1" applyBorder="1"/>
    <xf numFmtId="0" fontId="0" fillId="2" borderId="10" xfId="0" applyFill="1" applyBorder="1"/>
    <xf numFmtId="0" fontId="10" fillId="0" borderId="11" xfId="0" applyFont="1" applyBorder="1"/>
    <xf numFmtId="0" fontId="10" fillId="0" borderId="12" xfId="0" applyFont="1" applyBorder="1"/>
    <xf numFmtId="0" fontId="11" fillId="0" borderId="13" xfId="0" applyFont="1" applyBorder="1"/>
    <xf numFmtId="0" fontId="11" fillId="0" borderId="1" xfId="0" applyFont="1" applyBorder="1"/>
    <xf numFmtId="0" fontId="11" fillId="0" borderId="2" xfId="0" applyFont="1" applyBorder="1"/>
    <xf numFmtId="0" fontId="0" fillId="0" borderId="0" xfId="0" applyAlignment="1">
      <alignment horizontal="center"/>
    </xf>
    <xf numFmtId="0" fontId="1" fillId="3" borderId="10" xfId="0" applyFont="1" applyFill="1" applyBorder="1"/>
    <xf numFmtId="0" fontId="12" fillId="4" borderId="8" xfId="0" applyFont="1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5" borderId="14" xfId="0" applyFont="1" applyFill="1" applyBorder="1" applyAlignment="1">
      <alignment horizontal="left" wrapText="1"/>
    </xf>
    <xf numFmtId="0" fontId="6" fillId="5" borderId="15" xfId="0" applyFont="1" applyFill="1" applyBorder="1" applyAlignment="1">
      <alignment horizontal="left" wrapText="1"/>
    </xf>
    <xf numFmtId="0" fontId="6" fillId="5" borderId="16" xfId="0" applyFont="1" applyFill="1" applyBorder="1" applyAlignment="1">
      <alignment horizontal="left" wrapText="1"/>
    </xf>
    <xf numFmtId="0" fontId="6" fillId="5" borderId="17" xfId="0" applyFont="1" applyFill="1" applyBorder="1" applyAlignment="1">
      <alignment horizontal="left" wrapText="1"/>
    </xf>
    <xf numFmtId="0" fontId="6" fillId="5" borderId="18" xfId="0" applyFont="1" applyFill="1" applyBorder="1" applyAlignment="1">
      <alignment horizontal="left" wrapText="1"/>
    </xf>
    <xf numFmtId="0" fontId="6" fillId="5" borderId="19" xfId="0" applyFont="1" applyFill="1" applyBorder="1" applyAlignment="1">
      <alignment horizontal="left" wrapText="1"/>
    </xf>
    <xf numFmtId="0" fontId="0" fillId="2" borderId="5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921052631578948E-2"/>
          <c:y val="4.2016921658683634E-2"/>
          <c:w val="0.87828947368421051"/>
          <c:h val="0.75350346174572647"/>
        </c:manualLayout>
      </c:layout>
      <c:scatterChart>
        <c:scatterStyle val="smoothMarker"/>
        <c:varyColors val="0"/>
        <c:ser>
          <c:idx val="0"/>
          <c:order val="0"/>
          <c:tx>
            <c:v>Prior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MTTF!$B$14:$B$73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xVal>
          <c:yVal>
            <c:numRef>
              <c:f>MTTF!$G$14:$G$73</c:f>
              <c:numCache>
                <c:formatCode>General</c:formatCode>
                <c:ptCount val="60"/>
                <c:pt idx="0">
                  <c:v>0.21368113040746983</c:v>
                </c:pt>
                <c:pt idx="1">
                  <c:v>0.10684056520373492</c:v>
                </c:pt>
                <c:pt idx="2">
                  <c:v>7.1227043469156606E-2</c:v>
                </c:pt>
                <c:pt idx="3">
                  <c:v>5.3420282601867458E-2</c:v>
                </c:pt>
                <c:pt idx="4">
                  <c:v>4.2736226081493967E-2</c:v>
                </c:pt>
                <c:pt idx="5">
                  <c:v>3.5613521734578303E-2</c:v>
                </c:pt>
                <c:pt idx="6">
                  <c:v>3.0525875772495693E-2</c:v>
                </c:pt>
                <c:pt idx="7">
                  <c:v>2.6710141300933729E-2</c:v>
                </c:pt>
                <c:pt idx="8">
                  <c:v>2.3742347823052203E-2</c:v>
                </c:pt>
                <c:pt idx="9">
                  <c:v>2.1368113040746983E-2</c:v>
                </c:pt>
                <c:pt idx="10">
                  <c:v>1.9425557309769984E-2</c:v>
                </c:pt>
                <c:pt idx="11">
                  <c:v>1.7806760867289152E-2</c:v>
                </c:pt>
                <c:pt idx="12">
                  <c:v>1.6437010031343832E-2</c:v>
                </c:pt>
                <c:pt idx="13">
                  <c:v>1.5262937886247847E-2</c:v>
                </c:pt>
                <c:pt idx="14">
                  <c:v>1.4245408693831323E-2</c:v>
                </c:pt>
                <c:pt idx="15">
                  <c:v>1.3355070650466865E-2</c:v>
                </c:pt>
                <c:pt idx="16">
                  <c:v>1.2569478259262931E-2</c:v>
                </c:pt>
                <c:pt idx="17">
                  <c:v>1.1871173911526102E-2</c:v>
                </c:pt>
                <c:pt idx="18">
                  <c:v>1.1246375284603675E-2</c:v>
                </c:pt>
                <c:pt idx="19">
                  <c:v>1.0684056520373492E-2</c:v>
                </c:pt>
                <c:pt idx="20">
                  <c:v>1.017529192416523E-2</c:v>
                </c:pt>
                <c:pt idx="21">
                  <c:v>9.7127786548849918E-3</c:v>
                </c:pt>
                <c:pt idx="22">
                  <c:v>9.2904839307595584E-3</c:v>
                </c:pt>
                <c:pt idx="23">
                  <c:v>8.9033804336445758E-3</c:v>
                </c:pt>
                <c:pt idx="24">
                  <c:v>8.5472452162987933E-3</c:v>
                </c:pt>
                <c:pt idx="25">
                  <c:v>8.2185050156719161E-3</c:v>
                </c:pt>
                <c:pt idx="26">
                  <c:v>7.9141159410174005E-3</c:v>
                </c:pt>
                <c:pt idx="27">
                  <c:v>7.6314689431239233E-3</c:v>
                </c:pt>
                <c:pt idx="28">
                  <c:v>7.3683148416368912E-3</c:v>
                </c:pt>
                <c:pt idx="29">
                  <c:v>7.1227043469156617E-3</c:v>
                </c:pt>
                <c:pt idx="30">
                  <c:v>6.8929396905635428E-3</c:v>
                </c:pt>
                <c:pt idx="31">
                  <c:v>6.6775353252334323E-3</c:v>
                </c:pt>
                <c:pt idx="32">
                  <c:v>6.4751857699233278E-3</c:v>
                </c:pt>
                <c:pt idx="33">
                  <c:v>6.2847391296314654E-3</c:v>
                </c:pt>
                <c:pt idx="34">
                  <c:v>6.1051751544991375E-3</c:v>
                </c:pt>
                <c:pt idx="35">
                  <c:v>5.9355869557630508E-3</c:v>
                </c:pt>
                <c:pt idx="36">
                  <c:v>5.7751656866883733E-3</c:v>
                </c:pt>
                <c:pt idx="37">
                  <c:v>5.6231876423018376E-3</c:v>
                </c:pt>
                <c:pt idx="38">
                  <c:v>5.4790033437812774E-3</c:v>
                </c:pt>
                <c:pt idx="39">
                  <c:v>5.3420282601867458E-3</c:v>
                </c:pt>
                <c:pt idx="40">
                  <c:v>5.2117348879870693E-3</c:v>
                </c:pt>
                <c:pt idx="41">
                  <c:v>5.087645962082615E-3</c:v>
                </c:pt>
                <c:pt idx="42">
                  <c:v>4.9693286141272051E-3</c:v>
                </c:pt>
                <c:pt idx="43">
                  <c:v>4.8563893274424959E-3</c:v>
                </c:pt>
                <c:pt idx="44">
                  <c:v>4.7484695646104408E-3</c:v>
                </c:pt>
                <c:pt idx="45">
                  <c:v>4.6452419653797792E-3</c:v>
                </c:pt>
                <c:pt idx="46">
                  <c:v>4.5464070299461668E-3</c:v>
                </c:pt>
                <c:pt idx="47">
                  <c:v>4.4516902168222879E-3</c:v>
                </c:pt>
                <c:pt idx="48">
                  <c:v>4.3608393960708125E-3</c:v>
                </c:pt>
                <c:pt idx="49">
                  <c:v>4.2736226081493967E-3</c:v>
                </c:pt>
                <c:pt idx="50">
                  <c:v>4.1898260864209769E-3</c:v>
                </c:pt>
                <c:pt idx="51">
                  <c:v>4.1092525078359581E-3</c:v>
                </c:pt>
                <c:pt idx="52">
                  <c:v>4.0317194416503747E-3</c:v>
                </c:pt>
                <c:pt idx="53">
                  <c:v>3.9570579705087002E-3</c:v>
                </c:pt>
                <c:pt idx="54">
                  <c:v>3.8851114619539969E-3</c:v>
                </c:pt>
                <c:pt idx="55">
                  <c:v>3.8157344715619617E-3</c:v>
                </c:pt>
                <c:pt idx="56">
                  <c:v>3.7487917615345581E-3</c:v>
                </c:pt>
                <c:pt idx="57">
                  <c:v>3.6841574208184456E-3</c:v>
                </c:pt>
                <c:pt idx="58">
                  <c:v>3.6217140747028783E-3</c:v>
                </c:pt>
                <c:pt idx="59">
                  <c:v>3.5613521734578308E-3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4-43AB-B757-DCC9E26E4855}"/>
            </c:ext>
          </c:extLst>
        </c:ser>
        <c:ser>
          <c:idx val="1"/>
          <c:order val="1"/>
          <c:tx>
            <c:v>Likelihood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MTTF!$B$14:$B$73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xVal>
          <c:yVal>
            <c:numRef>
              <c:f>MTTF!$H$14:$H$73</c:f>
              <c:numCache>
                <c:formatCode>General</c:formatCode>
                <c:ptCount val="60"/>
                <c:pt idx="0">
                  <c:v>9.939225144194101E-15</c:v>
                </c:pt>
                <c:pt idx="1">
                  <c:v>5.3733895691708701E-7</c:v>
                </c:pt>
                <c:pt idx="2">
                  <c:v>1.4863545738100152E-4</c:v>
                </c:pt>
                <c:pt idx="3">
                  <c:v>1.9453957565460154E-3</c:v>
                </c:pt>
                <c:pt idx="4">
                  <c:v>7.7049701482912649E-3</c:v>
                </c:pt>
                <c:pt idx="5">
                  <c:v>1.7127659722108252E-2</c:v>
                </c:pt>
                <c:pt idx="6">
                  <c:v>2.7753379190917665E-2</c:v>
                </c:pt>
                <c:pt idx="7">
                  <c:v>3.7262274440009201E-2</c:v>
                </c:pt>
                <c:pt idx="8">
                  <c:v>4.4433920154879271E-2</c:v>
                </c:pt>
                <c:pt idx="9">
                  <c:v>4.9004581438830776E-2</c:v>
                </c:pt>
                <c:pt idx="10">
                  <c:v>5.1248179722548283E-2</c:v>
                </c:pt>
                <c:pt idx="11">
                  <c:v>5.1644657189346951E-2</c:v>
                </c:pt>
                <c:pt idx="12">
                  <c:v>5.0692003104374224E-2</c:v>
                </c:pt>
                <c:pt idx="13">
                  <c:v>4.8822824628669333E-2</c:v>
                </c:pt>
                <c:pt idx="14">
                  <c:v>4.6379777733367281E-2</c:v>
                </c:pt>
                <c:pt idx="15">
                  <c:v>4.3618804321635007E-2</c:v>
                </c:pt>
                <c:pt idx="16">
                  <c:v>4.0722879790886256E-2</c:v>
                </c:pt>
                <c:pt idx="17">
                  <c:v>3.7817836123584012E-2</c:v>
                </c:pt>
                <c:pt idx="18">
                  <c:v>3.4986705449776501E-2</c:v>
                </c:pt>
                <c:pt idx="19">
                  <c:v>3.2281451703484412E-2</c:v>
                </c:pt>
                <c:pt idx="20">
                  <c:v>2.9732041567341144E-2</c:v>
                </c:pt>
                <c:pt idx="21">
                  <c:v>2.7353217589710703E-2</c:v>
                </c:pt>
                <c:pt idx="22">
                  <c:v>2.5149436407698459E-2</c:v>
                </c:pt>
                <c:pt idx="23">
                  <c:v>2.3118405336547541E-2</c:v>
                </c:pt>
                <c:pt idx="24">
                  <c:v>2.1253577614405501E-2</c:v>
                </c:pt>
                <c:pt idx="25">
                  <c:v>1.9545888327496048E-2</c:v>
                </c:pt>
                <c:pt idx="26">
                  <c:v>1.7984944105515363E-2</c:v>
                </c:pt>
                <c:pt idx="27">
                  <c:v>1.6559824029989755E-2</c:v>
                </c:pt>
                <c:pt idx="28">
                  <c:v>1.5259606355320483E-2</c:v>
                </c:pt>
                <c:pt idx="29">
                  <c:v>1.4073703582872164E-2</c:v>
                </c:pt>
                <c:pt idx="30">
                  <c:v>1.2992064870630109E-2</c:v>
                </c:pt>
                <c:pt idx="31">
                  <c:v>1.2005287658377965E-2</c:v>
                </c:pt>
                <c:pt idx="32">
                  <c:v>1.1104668075320344E-2</c:v>
                </c:pt>
                <c:pt idx="33">
                  <c:v>1.0282210885223977E-2</c:v>
                </c:pt>
                <c:pt idx="34">
                  <c:v>9.5306134465865441E-3</c:v>
                </c:pt>
                <c:pt idx="35">
                  <c:v>8.8432337100135087E-3</c:v>
                </c:pt>
                <c:pt idx="36">
                  <c:v>8.2140491238993484E-3</c:v>
                </c:pt>
                <c:pt idx="37">
                  <c:v>7.6376110988699607E-3</c:v>
                </c:pt>
                <c:pt idx="38">
                  <c:v>7.1089981229386706E-3</c:v>
                </c:pt>
                <c:pt idx="39">
                  <c:v>6.6237695310463526E-3</c:v>
                </c:pt>
                <c:pt idx="40">
                  <c:v>6.1779211776494258E-3</c:v>
                </c:pt>
                <c:pt idx="41">
                  <c:v>5.7678437417167366E-3</c:v>
                </c:pt>
                <c:pt idx="42">
                  <c:v>5.3902840404576368E-3</c:v>
                </c:pt>
                <c:pt idx="43">
                  <c:v>5.0423094919596224E-3</c:v>
                </c:pt>
                <c:pt idx="44">
                  <c:v>4.7212757125918098E-3</c:v>
                </c:pt>
                <c:pt idx="45">
                  <c:v>4.4247971376493696E-3</c:v>
                </c:pt>
                <c:pt idx="46">
                  <c:v>4.1507204956444258E-3</c:v>
                </c:pt>
                <c:pt idx="47">
                  <c:v>3.897100935428745E-3</c:v>
                </c:pt>
                <c:pt idx="48">
                  <c:v>3.662180592178895E-3</c:v>
                </c:pt>
                <c:pt idx="49">
                  <c:v>3.4443693770172864E-3</c:v>
                </c:pt>
                <c:pt idx="50">
                  <c:v>3.2422277813768927E-3</c:v>
                </c:pt>
                <c:pt idx="51">
                  <c:v>3.0544514981578679E-3</c:v>
                </c:pt>
                <c:pt idx="52">
                  <c:v>2.8798576752233794E-3</c:v>
                </c:pt>
                <c:pt idx="53">
                  <c:v>2.717372631453956E-3</c:v>
                </c:pt>
                <c:pt idx="54">
                  <c:v>2.566020880504765E-3</c:v>
                </c:pt>
                <c:pt idx="55">
                  <c:v>2.4249153219974709E-3</c:v>
                </c:pt>
                <c:pt idx="56">
                  <c:v>2.2932484737612398E-3</c:v>
                </c:pt>
                <c:pt idx="57">
                  <c:v>2.170284631709389E-3</c:v>
                </c:pt>
                <c:pt idx="58">
                  <c:v>2.0553528558967253E-3</c:v>
                </c:pt>
                <c:pt idx="59">
                  <c:v>1.9478406922177223E-3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4-43AB-B757-DCC9E26E4855}"/>
            </c:ext>
          </c:extLst>
        </c:ser>
        <c:ser>
          <c:idx val="2"/>
          <c:order val="2"/>
          <c:tx>
            <c:v>Posterior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MTTF!$B$14:$B$73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xVal>
          <c:yVal>
            <c:numRef>
              <c:f>MTTF!$I$14:$I$73</c:f>
              <c:numCache>
                <c:formatCode>General</c:formatCode>
                <c:ptCount val="60"/>
                <c:pt idx="0">
                  <c:v>1.4989469917280933E-13</c:v>
                </c:pt>
                <c:pt idx="1">
                  <c:v>4.0518380523841458E-6</c:v>
                </c:pt>
                <c:pt idx="2">
                  <c:v>7.4719664921272686E-4</c:v>
                </c:pt>
                <c:pt idx="3">
                  <c:v>7.3346892607081826E-3</c:v>
                </c:pt>
                <c:pt idx="4">
                  <c:v>2.323992395299021E-2</c:v>
                </c:pt>
                <c:pt idx="5">
                  <c:v>4.3050730218464249E-2</c:v>
                </c:pt>
                <c:pt idx="6">
                  <c:v>5.979316962408688E-2</c:v>
                </c:pt>
                <c:pt idx="7">
                  <c:v>7.0244628437440462E-2</c:v>
                </c:pt>
                <c:pt idx="8">
                  <c:v>7.445705718792453E-2</c:v>
                </c:pt>
                <c:pt idx="9">
                  <c:v>7.3904422993715885E-2</c:v>
                </c:pt>
                <c:pt idx="10">
                  <c:v>7.026183787624446E-2</c:v>
                </c:pt>
                <c:pt idx="11">
                  <c:v>6.4904961914142148E-2</c:v>
                </c:pt>
                <c:pt idx="12">
                  <c:v>5.8807111338869601E-2</c:v>
                </c:pt>
                <c:pt idx="13">
                  <c:v>5.2593080908583695E-2</c:v>
                </c:pt>
                <c:pt idx="14">
                  <c:v>4.6630615768579908E-2</c:v>
                </c:pt>
                <c:pt idx="15">
                  <c:v>4.1113790670394688E-2</c:v>
                </c:pt>
                <c:pt idx="16">
                  <c:v>3.6126285305704359E-2</c:v>
                </c:pt>
                <c:pt idx="17">
                  <c:v>3.1685306823733522E-2</c:v>
                </c:pt>
                <c:pt idx="18">
                  <c:v>2.7770467714161886E-2</c:v>
                </c:pt>
                <c:pt idx="19">
                  <c:v>2.4342030800972036E-2</c:v>
                </c:pt>
                <c:pt idx="20">
                  <c:v>2.135203059390824E-2</c:v>
                </c:pt>
                <c:pt idx="21">
                  <c:v>1.875078637023566E-2</c:v>
                </c:pt>
                <c:pt idx="22">
                  <c:v>1.6490513049613204E-2</c:v>
                </c:pt>
                <c:pt idx="23">
                  <c:v>1.4527148591411656E-2</c:v>
                </c:pt>
                <c:pt idx="24">
                  <c:v>1.2821114630724387E-2</c:v>
                </c:pt>
                <c:pt idx="25">
                  <c:v>1.1337461144763746E-2</c:v>
                </c:pt>
                <c:pt idx="26">
                  <c:v>1.0045673868960048E-2</c:v>
                </c:pt>
                <c:pt idx="27">
                  <c:v>8.91931357582431E-3</c:v>
                </c:pt>
                <c:pt idx="28">
                  <c:v>7.9355873977289097E-3</c:v>
                </c:pt>
                <c:pt idx="29">
                  <c:v>7.0749095434070744E-3</c:v>
                </c:pt>
                <c:pt idx="30">
                  <c:v>6.3204824974234441E-3</c:v>
                </c:pt>
                <c:pt idx="31">
                  <c:v>5.6579139593655303E-3</c:v>
                </c:pt>
                <c:pt idx="32">
                  <c:v>5.0748754537999485E-3</c:v>
                </c:pt>
                <c:pt idx="33">
                  <c:v>4.5608032378907587E-3</c:v>
                </c:pt>
                <c:pt idx="34">
                  <c:v>4.1066392853511815E-3</c:v>
                </c:pt>
                <c:pt idx="35">
                  <c:v>3.7046087526015569E-3</c:v>
                </c:pt>
                <c:pt idx="36">
                  <c:v>3.3480298257395082E-3</c:v>
                </c:pt>
                <c:pt idx="37">
                  <c:v>3.0311518290706569E-3</c:v>
                </c:pt>
                <c:pt idx="38">
                  <c:v>2.7490177182562018E-3</c:v>
                </c:pt>
                <c:pt idx="39">
                  <c:v>2.4973474462095953E-3</c:v>
                </c:pt>
                <c:pt idx="40">
                  <c:v>2.2724390974010987E-3</c:v>
                </c:pt>
                <c:pt idx="41">
                  <c:v>2.0710850910637844E-3</c:v>
                </c:pt>
                <c:pt idx="42">
                  <c:v>1.8905011322092127E-3</c:v>
                </c:pt>
                <c:pt idx="43">
                  <c:v>1.7282659304386854E-3</c:v>
                </c:pt>
                <c:pt idx="44">
                  <c:v>1.5822700068195803E-3</c:v>
                </c:pt>
                <c:pt idx="45">
                  <c:v>1.4506721692968477E-3</c:v>
                </c:pt>
                <c:pt idx="46">
                  <c:v>1.3318624600987821E-3</c:v>
                </c:pt>
                <c:pt idx="47">
                  <c:v>1.2244305682105781E-3</c:v>
                </c:pt>
                <c:pt idx="48">
                  <c:v>1.1271388603366435E-3</c:v>
                </c:pt>
                <c:pt idx="49">
                  <c:v>1.0388993188460572E-3</c:v>
                </c:pt>
                <c:pt idx="50">
                  <c:v>9.5875378867742373E-4</c:v>
                </c:pt>
                <c:pt idx="51">
                  <c:v>8.8585703035597271E-4</c:v>
                </c:pt>
                <c:pt idx="52">
                  <c:v>8.1946215601838893E-4</c:v>
                </c:pt>
                <c:pt idx="53">
                  <c:v>7.5890809212058935E-4</c:v>
                </c:pt>
                <c:pt idx="54">
                  <c:v>7.0360876842522481E-4</c:v>
                </c:pt>
                <c:pt idx="55">
                  <c:v>6.5304377970886568E-4</c:v>
                </c:pt>
                <c:pt idx="56">
                  <c:v>6.0675030588935072E-4</c:v>
                </c:pt>
                <c:pt idx="57">
                  <c:v>5.6431610920529697E-4</c:v>
                </c:pt>
                <c:pt idx="58">
                  <c:v>5.2537345472878326E-4</c:v>
                </c:pt>
                <c:pt idx="59">
                  <c:v>4.8959382373162856E-4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54-43AB-B757-DCC9E26E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3952"/>
        <c:axId val="1"/>
      </c:scatterChart>
      <c:valAx>
        <c:axId val="57163952"/>
        <c:scaling>
          <c:orientation val="minMax"/>
          <c:max val="300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MTTF </a:t>
                </a:r>
                <a:r>
                  <a:rPr lang="en-US" sz="975" b="0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q</a:t>
                </a:r>
                <a:endParaRPr lang="en-US" sz="975" b="0" i="0" u="none" strike="noStrike" baseline="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45723684210526316"/>
              <c:y val="0.882355293823566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1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71639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454173581133057"/>
          <c:y val="0.11931856801812195"/>
          <c:w val="0.15318234886519352"/>
          <c:h val="0.179924824789231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9</xdr:row>
      <xdr:rowOff>133350</xdr:rowOff>
    </xdr:from>
    <xdr:to>
      <xdr:col>18</xdr:col>
      <xdr:colOff>133350</xdr:colOff>
      <xdr:row>30</xdr:row>
      <xdr:rowOff>133350</xdr:rowOff>
    </xdr:to>
    <xdr:graphicFrame macro="">
      <xdr:nvGraphicFramePr>
        <xdr:cNvPr id="1037" name="Chart 1">
          <a:extLst>
            <a:ext uri="{FF2B5EF4-FFF2-40B4-BE49-F238E27FC236}">
              <a16:creationId xmlns:a16="http://schemas.microsoft.com/office/drawing/2014/main" id="{94A1E305-D8DD-4702-8AC9-ED62D9736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57150</xdr:rowOff>
    </xdr:from>
    <xdr:to>
      <xdr:col>4</xdr:col>
      <xdr:colOff>0</xdr:colOff>
      <xdr:row>2</xdr:row>
      <xdr:rowOff>133350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8588B3-C566-4675-AA28-555C55C864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57150"/>
          <a:ext cx="2438400" cy="103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4"/>
  <sheetViews>
    <sheetView showGridLines="0" tabSelected="1" workbookViewId="0"/>
  </sheetViews>
  <sheetFormatPr defaultRowHeight="12.5" x14ac:dyDescent="0.25"/>
  <cols>
    <col min="1" max="1" width="2.26953125" customWidth="1"/>
    <col min="2" max="2" width="17.453125" bestFit="1" customWidth="1"/>
    <col min="10" max="10" width="5.7265625" customWidth="1"/>
    <col min="11" max="11" width="16.26953125" customWidth="1"/>
    <col min="12" max="12" width="13.1796875" customWidth="1"/>
  </cols>
  <sheetData>
    <row r="1" spans="2:15" s="1" customFormat="1" ht="58.5" customHeight="1" x14ac:dyDescent="0.25"/>
    <row r="2" spans="2:15" s="1" customFormat="1" ht="17.25" customHeight="1" x14ac:dyDescent="0.4">
      <c r="F2" s="2" t="s">
        <v>7</v>
      </c>
    </row>
    <row r="3" spans="2:15" s="1" customFormat="1" ht="17.25" customHeight="1" thickBot="1" x14ac:dyDescent="0.4">
      <c r="E3" s="3"/>
    </row>
    <row r="4" spans="2:15" s="1" customFormat="1" ht="12.75" customHeight="1" x14ac:dyDescent="0.25">
      <c r="B4" s="35" t="s">
        <v>8</v>
      </c>
      <c r="C4" s="36"/>
      <c r="D4" s="36"/>
      <c r="E4" s="36"/>
      <c r="F4" s="36"/>
      <c r="G4" s="36"/>
      <c r="H4" s="36"/>
      <c r="I4" s="37"/>
    </row>
    <row r="5" spans="2:15" s="1" customFormat="1" ht="12.75" customHeight="1" thickBot="1" x14ac:dyDescent="0.3">
      <c r="B5" s="38"/>
      <c r="C5" s="39"/>
      <c r="D5" s="39"/>
      <c r="E5" s="39"/>
      <c r="F5" s="39"/>
      <c r="G5" s="39"/>
      <c r="H5" s="39"/>
      <c r="I5" s="40"/>
    </row>
    <row r="6" spans="2:15" x14ac:dyDescent="0.25">
      <c r="J6" s="1"/>
      <c r="K6" s="1"/>
      <c r="L6" s="1"/>
      <c r="M6" s="1"/>
      <c r="N6" s="1"/>
      <c r="O6" s="1"/>
    </row>
    <row r="7" spans="2:15" x14ac:dyDescent="0.25">
      <c r="B7" s="8" t="s">
        <v>0</v>
      </c>
      <c r="C7" s="27">
        <v>10</v>
      </c>
    </row>
    <row r="8" spans="2:15" x14ac:dyDescent="0.25">
      <c r="B8" s="9" t="s">
        <v>1</v>
      </c>
      <c r="C8" s="28">
        <v>3000</v>
      </c>
    </row>
    <row r="9" spans="2:15" x14ac:dyDescent="0.25">
      <c r="B9" s="10" t="s">
        <v>2</v>
      </c>
      <c r="C9" s="29">
        <v>4</v>
      </c>
    </row>
    <row r="10" spans="2:15" ht="13" x14ac:dyDescent="0.3">
      <c r="B10" s="22" t="s">
        <v>12</v>
      </c>
      <c r="C10" s="31">
        <v>4244.2637514026137</v>
      </c>
      <c r="D10" s="32">
        <f>C10</f>
        <v>4244.2637514026137</v>
      </c>
    </row>
    <row r="11" spans="2:15" x14ac:dyDescent="0.25">
      <c r="K11" s="33" t="s">
        <v>13</v>
      </c>
      <c r="L11" s="34"/>
      <c r="M11" s="34"/>
    </row>
    <row r="12" spans="2:15" ht="13" x14ac:dyDescent="0.3">
      <c r="C12" s="21">
        <f>SUM(C14:C73)</f>
        <v>9.3597408259034759E-3</v>
      </c>
      <c r="D12" s="21">
        <f>SUM(D14:D73)</f>
        <v>4.8523714481167639</v>
      </c>
      <c r="E12" s="21">
        <f>SUM(E14:E73)</f>
        <v>6.4350257310286942E-4</v>
      </c>
      <c r="G12" s="41" t="s">
        <v>6</v>
      </c>
      <c r="H12" s="42"/>
      <c r="I12" s="43"/>
      <c r="K12" s="17" t="s">
        <v>9</v>
      </c>
      <c r="L12" s="20" t="s">
        <v>14</v>
      </c>
      <c r="M12" s="20" t="s">
        <v>11</v>
      </c>
    </row>
    <row r="13" spans="2:15" ht="13" x14ac:dyDescent="0.3">
      <c r="B13" s="17" t="s">
        <v>9</v>
      </c>
      <c r="C13" s="18" t="s">
        <v>3</v>
      </c>
      <c r="D13" s="19" t="s">
        <v>10</v>
      </c>
      <c r="E13" s="20" t="s">
        <v>11</v>
      </c>
      <c r="G13" s="23" t="s">
        <v>3</v>
      </c>
      <c r="H13" s="22" t="s">
        <v>4</v>
      </c>
      <c r="I13" s="24" t="s">
        <v>5</v>
      </c>
      <c r="K13" s="30">
        <v>0</v>
      </c>
      <c r="M13" s="30">
        <v>0</v>
      </c>
    </row>
    <row r="14" spans="2:15" x14ac:dyDescent="0.25">
      <c r="B14" s="13">
        <v>500</v>
      </c>
      <c r="C14" s="11">
        <f>1/B14</f>
        <v>2E-3</v>
      </c>
      <c r="D14" s="14">
        <f t="shared" ref="D14:D45" si="0">BINOMDIST(failed,tested,EXPONDIST(hours,1/B14,1),0)</f>
        <v>4.8228812306091681E-14</v>
      </c>
      <c r="E14" s="11">
        <f>C14*D14</f>
        <v>9.6457624612183359E-17</v>
      </c>
      <c r="G14" s="6">
        <f t="shared" ref="G14:G45" si="1">C14/C$12</f>
        <v>0.21368113040746983</v>
      </c>
      <c r="H14" s="4">
        <f t="shared" ref="H14:H45" si="2">D14/D$12</f>
        <v>9.939225144194101E-15</v>
      </c>
      <c r="I14" s="25">
        <f t="shared" ref="I14:I45" si="3">E14/E$12</f>
        <v>1.4989469917280933E-13</v>
      </c>
      <c r="K14" s="30">
        <f>B14</f>
        <v>500</v>
      </c>
      <c r="M14" s="30">
        <f t="shared" ref="M14:M45" si="4">E14</f>
        <v>9.6457624612183359E-17</v>
      </c>
    </row>
    <row r="15" spans="2:15" x14ac:dyDescent="0.25">
      <c r="B15" s="13">
        <v>1000</v>
      </c>
      <c r="C15" s="11">
        <f t="shared" ref="C15:C73" si="5">1/B15</f>
        <v>1E-3</v>
      </c>
      <c r="D15" s="14">
        <f t="shared" si="0"/>
        <v>2.6073682125053167E-6</v>
      </c>
      <c r="E15" s="11">
        <f t="shared" ref="E15:E73" si="6">C15*D15</f>
        <v>2.6073682125053166E-9</v>
      </c>
      <c r="G15" s="6">
        <f t="shared" si="1"/>
        <v>0.10684056520373492</v>
      </c>
      <c r="H15" s="4">
        <f t="shared" si="2"/>
        <v>5.3733895691708701E-7</v>
      </c>
      <c r="I15" s="25">
        <f t="shared" si="3"/>
        <v>4.0518380523841458E-6</v>
      </c>
      <c r="K15" s="30">
        <f t="shared" ref="K15:K73" si="7">B15</f>
        <v>1000</v>
      </c>
      <c r="M15" s="30">
        <f t="shared" si="4"/>
        <v>2.6073682125053166E-9</v>
      </c>
    </row>
    <row r="16" spans="2:15" x14ac:dyDescent="0.25">
      <c r="B16" s="13">
        <v>1500</v>
      </c>
      <c r="C16" s="11">
        <f t="shared" si="5"/>
        <v>6.6666666666666664E-4</v>
      </c>
      <c r="D16" s="14">
        <f t="shared" si="0"/>
        <v>7.2123444957334791E-4</v>
      </c>
      <c r="E16" s="11">
        <f t="shared" si="6"/>
        <v>4.8082296638223188E-7</v>
      </c>
      <c r="G16" s="6">
        <f t="shared" si="1"/>
        <v>7.1227043469156606E-2</v>
      </c>
      <c r="H16" s="4">
        <f t="shared" si="2"/>
        <v>1.4863545738100152E-4</v>
      </c>
      <c r="I16" s="25">
        <f t="shared" si="3"/>
        <v>7.4719664921272686E-4</v>
      </c>
      <c r="K16" s="30">
        <f t="shared" si="7"/>
        <v>1500</v>
      </c>
      <c r="M16" s="30">
        <f t="shared" si="4"/>
        <v>4.8082296638223188E-7</v>
      </c>
    </row>
    <row r="17" spans="2:13" x14ac:dyDescent="0.25">
      <c r="B17" s="13">
        <v>2000</v>
      </c>
      <c r="C17" s="11">
        <f t="shared" si="5"/>
        <v>5.0000000000000001E-4</v>
      </c>
      <c r="D17" s="14">
        <f t="shared" si="0"/>
        <v>9.4397828243513969E-3</v>
      </c>
      <c r="E17" s="11">
        <f t="shared" si="6"/>
        <v>4.7198914121756984E-6</v>
      </c>
      <c r="G17" s="6">
        <f t="shared" si="1"/>
        <v>5.3420282601867458E-2</v>
      </c>
      <c r="H17" s="4">
        <f t="shared" si="2"/>
        <v>1.9453957565460154E-3</v>
      </c>
      <c r="I17" s="25">
        <f t="shared" si="3"/>
        <v>7.3346892607081826E-3</v>
      </c>
      <c r="K17" s="30">
        <f t="shared" si="7"/>
        <v>2000</v>
      </c>
      <c r="M17" s="30">
        <f t="shared" si="4"/>
        <v>4.7198914121756984E-6</v>
      </c>
    </row>
    <row r="18" spans="2:13" x14ac:dyDescent="0.25">
      <c r="B18" s="13">
        <v>2500</v>
      </c>
      <c r="C18" s="11">
        <f t="shared" si="5"/>
        <v>4.0000000000000002E-4</v>
      </c>
      <c r="D18" s="14">
        <f t="shared" si="0"/>
        <v>3.7387377156160521E-2</v>
      </c>
      <c r="E18" s="11">
        <f t="shared" si="6"/>
        <v>1.4954950862464209E-5</v>
      </c>
      <c r="G18" s="6">
        <f t="shared" si="1"/>
        <v>4.2736226081493967E-2</v>
      </c>
      <c r="H18" s="4">
        <f t="shared" si="2"/>
        <v>7.7049701482912649E-3</v>
      </c>
      <c r="I18" s="25">
        <f t="shared" si="3"/>
        <v>2.323992395299021E-2</v>
      </c>
      <c r="K18" s="30">
        <f t="shared" si="7"/>
        <v>2500</v>
      </c>
      <c r="M18" s="30">
        <f t="shared" si="4"/>
        <v>1.4954950862464209E-5</v>
      </c>
    </row>
    <row r="19" spans="2:13" x14ac:dyDescent="0.25">
      <c r="B19" s="13">
        <v>3000</v>
      </c>
      <c r="C19" s="11">
        <f t="shared" si="5"/>
        <v>3.3333333333333332E-4</v>
      </c>
      <c r="D19" s="14">
        <f t="shared" si="0"/>
        <v>8.3109767008617594E-2</v>
      </c>
      <c r="E19" s="11">
        <f t="shared" si="6"/>
        <v>2.7703255669539199E-5</v>
      </c>
      <c r="G19" s="6">
        <f t="shared" si="1"/>
        <v>3.5613521734578303E-2</v>
      </c>
      <c r="H19" s="4">
        <f t="shared" si="2"/>
        <v>1.7127659722108252E-2</v>
      </c>
      <c r="I19" s="25">
        <f t="shared" si="3"/>
        <v>4.3050730218464249E-2</v>
      </c>
      <c r="K19" s="30">
        <f t="shared" si="7"/>
        <v>3000</v>
      </c>
      <c r="M19" s="30">
        <f t="shared" si="4"/>
        <v>2.7703255669539199E-5</v>
      </c>
    </row>
    <row r="20" spans="2:13" x14ac:dyDescent="0.25">
      <c r="B20" s="13">
        <v>3500</v>
      </c>
      <c r="C20" s="11">
        <f t="shared" si="5"/>
        <v>2.8571428571428574E-4</v>
      </c>
      <c r="D20" s="14">
        <f t="shared" si="0"/>
        <v>0.13466970477476681</v>
      </c>
      <c r="E20" s="11">
        <f t="shared" si="6"/>
        <v>3.8477058507076236E-5</v>
      </c>
      <c r="G20" s="6">
        <f t="shared" si="1"/>
        <v>3.0525875772495693E-2</v>
      </c>
      <c r="H20" s="4">
        <f t="shared" si="2"/>
        <v>2.7753379190917665E-2</v>
      </c>
      <c r="I20" s="25">
        <f t="shared" si="3"/>
        <v>5.979316962408688E-2</v>
      </c>
      <c r="K20" s="30">
        <f t="shared" si="7"/>
        <v>3500</v>
      </c>
      <c r="M20" s="30">
        <f t="shared" si="4"/>
        <v>3.8477058507076236E-5</v>
      </c>
    </row>
    <row r="21" spans="2:13" x14ac:dyDescent="0.25">
      <c r="B21" s="13">
        <v>4000</v>
      </c>
      <c r="C21" s="11">
        <f t="shared" si="5"/>
        <v>2.5000000000000001E-4</v>
      </c>
      <c r="D21" s="14">
        <f t="shared" si="0"/>
        <v>0.18081039658459172</v>
      </c>
      <c r="E21" s="11">
        <f t="shared" si="6"/>
        <v>4.5202599146147929E-5</v>
      </c>
      <c r="G21" s="6">
        <f t="shared" si="1"/>
        <v>2.6710141300933729E-2</v>
      </c>
      <c r="H21" s="4">
        <f t="shared" si="2"/>
        <v>3.7262274440009201E-2</v>
      </c>
      <c r="I21" s="25">
        <f t="shared" si="3"/>
        <v>7.0244628437440462E-2</v>
      </c>
      <c r="K21" s="30">
        <f t="shared" si="7"/>
        <v>4000</v>
      </c>
      <c r="M21" s="30">
        <f t="shared" si="4"/>
        <v>4.5202599146147929E-5</v>
      </c>
    </row>
    <row r="22" spans="2:13" x14ac:dyDescent="0.25">
      <c r="B22" s="13">
        <v>4500</v>
      </c>
      <c r="C22" s="11">
        <f t="shared" si="5"/>
        <v>2.2222222222222223E-4</v>
      </c>
      <c r="D22" s="14">
        <f t="shared" si="0"/>
        <v>0.2156098854874362</v>
      </c>
      <c r="E22" s="11">
        <f t="shared" si="6"/>
        <v>4.7913307886096934E-5</v>
      </c>
      <c r="G22" s="6">
        <f t="shared" si="1"/>
        <v>2.3742347823052203E-2</v>
      </c>
      <c r="H22" s="4">
        <f t="shared" si="2"/>
        <v>4.4433920154879271E-2</v>
      </c>
      <c r="I22" s="25">
        <f t="shared" si="3"/>
        <v>7.445705718792453E-2</v>
      </c>
      <c r="K22" s="30">
        <f t="shared" si="7"/>
        <v>4500</v>
      </c>
      <c r="M22" s="30">
        <f t="shared" si="4"/>
        <v>4.7913307886096934E-5</v>
      </c>
    </row>
    <row r="23" spans="2:13" x14ac:dyDescent="0.25">
      <c r="B23" s="13">
        <v>5000</v>
      </c>
      <c r="C23" s="11">
        <f t="shared" si="5"/>
        <v>2.0000000000000001E-4</v>
      </c>
      <c r="D23" s="14">
        <f t="shared" si="0"/>
        <v>0.23778843180069517</v>
      </c>
      <c r="E23" s="11">
        <f t="shared" si="6"/>
        <v>4.7557686360139038E-5</v>
      </c>
      <c r="G23" s="6">
        <f t="shared" si="1"/>
        <v>2.1368113040746983E-2</v>
      </c>
      <c r="H23" s="4">
        <f t="shared" si="2"/>
        <v>4.9004581438830776E-2</v>
      </c>
      <c r="I23" s="25">
        <f t="shared" si="3"/>
        <v>7.3904422993715885E-2</v>
      </c>
      <c r="K23" s="30">
        <f t="shared" si="7"/>
        <v>5000</v>
      </c>
      <c r="M23" s="30">
        <f t="shared" si="4"/>
        <v>4.7557686360139038E-5</v>
      </c>
    </row>
    <row r="24" spans="2:13" x14ac:dyDescent="0.25">
      <c r="B24" s="13">
        <v>5500</v>
      </c>
      <c r="C24" s="11">
        <f t="shared" si="5"/>
        <v>1.8181818181818181E-4</v>
      </c>
      <c r="D24" s="14">
        <f t="shared" si="0"/>
        <v>0.24867520405364979</v>
      </c>
      <c r="E24" s="11">
        <f t="shared" si="6"/>
        <v>4.5213673464299961E-5</v>
      </c>
      <c r="G24" s="6">
        <f t="shared" si="1"/>
        <v>1.9425557309769984E-2</v>
      </c>
      <c r="H24" s="4">
        <f t="shared" si="2"/>
        <v>5.1248179722548283E-2</v>
      </c>
      <c r="I24" s="25">
        <f t="shared" si="3"/>
        <v>7.026183787624446E-2</v>
      </c>
      <c r="K24" s="30">
        <f t="shared" si="7"/>
        <v>5500</v>
      </c>
      <c r="M24" s="30">
        <f t="shared" si="4"/>
        <v>4.5213673464299961E-5</v>
      </c>
    </row>
    <row r="25" spans="2:13" x14ac:dyDescent="0.25">
      <c r="B25" s="13">
        <v>6000</v>
      </c>
      <c r="C25" s="11">
        <f t="shared" si="5"/>
        <v>1.6666666666666666E-4</v>
      </c>
      <c r="D25" s="14">
        <f t="shared" si="0"/>
        <v>0.25059905999336529</v>
      </c>
      <c r="E25" s="11">
        <f t="shared" si="6"/>
        <v>4.1766509998894217E-5</v>
      </c>
      <c r="G25" s="6">
        <f t="shared" si="1"/>
        <v>1.7806760867289152E-2</v>
      </c>
      <c r="H25" s="4">
        <f t="shared" si="2"/>
        <v>5.1644657189346951E-2</v>
      </c>
      <c r="I25" s="25">
        <f t="shared" si="3"/>
        <v>6.4904961914142148E-2</v>
      </c>
      <c r="K25" s="30">
        <f t="shared" si="7"/>
        <v>6000</v>
      </c>
      <c r="M25" s="30">
        <f t="shared" si="4"/>
        <v>4.1766509998894217E-5</v>
      </c>
    </row>
    <row r="26" spans="2:13" x14ac:dyDescent="0.25">
      <c r="B26" s="13">
        <v>6500</v>
      </c>
      <c r="C26" s="11">
        <f t="shared" si="5"/>
        <v>1.5384615384615385E-4</v>
      </c>
      <c r="D26" s="14">
        <f t="shared" si="0"/>
        <v>0.24597642851151186</v>
      </c>
      <c r="E26" s="11">
        <f t="shared" si="6"/>
        <v>3.7842527463309515E-5</v>
      </c>
      <c r="G26" s="6">
        <f t="shared" si="1"/>
        <v>1.6437010031343832E-2</v>
      </c>
      <c r="H26" s="4">
        <f t="shared" si="2"/>
        <v>5.0692003104374224E-2</v>
      </c>
      <c r="I26" s="25">
        <f t="shared" si="3"/>
        <v>5.8807111338869601E-2</v>
      </c>
      <c r="K26" s="30">
        <f t="shared" si="7"/>
        <v>6500</v>
      </c>
      <c r="M26" s="30">
        <f t="shared" si="4"/>
        <v>3.7842527463309515E-5</v>
      </c>
    </row>
    <row r="27" spans="2:13" x14ac:dyDescent="0.25">
      <c r="B27" s="13">
        <v>7000</v>
      </c>
      <c r="C27" s="11">
        <f t="shared" si="5"/>
        <v>1.4285714285714287E-4</v>
      </c>
      <c r="D27" s="14">
        <f t="shared" si="0"/>
        <v>0.23690648024456701</v>
      </c>
      <c r="E27" s="11">
        <f t="shared" si="6"/>
        <v>3.3843782892081006E-5</v>
      </c>
      <c r="G27" s="6">
        <f t="shared" si="1"/>
        <v>1.5262937886247847E-2</v>
      </c>
      <c r="H27" s="4">
        <f t="shared" si="2"/>
        <v>4.8822824628669333E-2</v>
      </c>
      <c r="I27" s="25">
        <f t="shared" si="3"/>
        <v>5.2593080908583695E-2</v>
      </c>
      <c r="K27" s="30">
        <f t="shared" si="7"/>
        <v>7000</v>
      </c>
      <c r="M27" s="30">
        <f t="shared" si="4"/>
        <v>3.3843782892081006E-5</v>
      </c>
    </row>
    <row r="28" spans="2:13" x14ac:dyDescent="0.25">
      <c r="B28" s="13">
        <v>7500</v>
      </c>
      <c r="C28" s="11">
        <f t="shared" si="5"/>
        <v>1.3333333333333334E-4</v>
      </c>
      <c r="D28" s="14">
        <f t="shared" si="0"/>
        <v>0.22505190924339305</v>
      </c>
      <c r="E28" s="11">
        <f t="shared" si="6"/>
        <v>3.0006921232452407E-5</v>
      </c>
      <c r="G28" s="6">
        <f t="shared" si="1"/>
        <v>1.4245408693831323E-2</v>
      </c>
      <c r="H28" s="4">
        <f t="shared" si="2"/>
        <v>4.6379777733367281E-2</v>
      </c>
      <c r="I28" s="25">
        <f t="shared" si="3"/>
        <v>4.6630615768579908E-2</v>
      </c>
      <c r="K28" s="30">
        <f t="shared" si="7"/>
        <v>7500</v>
      </c>
      <c r="M28" s="30">
        <f t="shared" si="4"/>
        <v>3.0006921232452407E-5</v>
      </c>
    </row>
    <row r="29" spans="2:13" x14ac:dyDescent="0.25">
      <c r="B29" s="13">
        <v>8000</v>
      </c>
      <c r="C29" s="11">
        <f t="shared" si="5"/>
        <v>1.25E-4</v>
      </c>
      <c r="D29" s="14">
        <f t="shared" si="0"/>
        <v>0.21165464069129383</v>
      </c>
      <c r="E29" s="11">
        <f t="shared" si="6"/>
        <v>2.6456830086411729E-5</v>
      </c>
      <c r="G29" s="6">
        <f t="shared" si="1"/>
        <v>1.3355070650466865E-2</v>
      </c>
      <c r="H29" s="4">
        <f t="shared" si="2"/>
        <v>4.3618804321635007E-2</v>
      </c>
      <c r="I29" s="25">
        <f t="shared" si="3"/>
        <v>4.1113790670394688E-2</v>
      </c>
      <c r="K29" s="30">
        <f t="shared" si="7"/>
        <v>8000</v>
      </c>
      <c r="M29" s="30">
        <f t="shared" si="4"/>
        <v>2.6456830086411729E-5</v>
      </c>
    </row>
    <row r="30" spans="2:13" x14ac:dyDescent="0.25">
      <c r="B30" s="13">
        <v>8500</v>
      </c>
      <c r="C30" s="11">
        <f t="shared" si="5"/>
        <v>1.1764705882352942E-4</v>
      </c>
      <c r="D30" s="14">
        <f t="shared" si="0"/>
        <v>0.19760253918238765</v>
      </c>
      <c r="E30" s="11">
        <f t="shared" si="6"/>
        <v>2.3247357550869137E-5</v>
      </c>
      <c r="G30" s="6">
        <f t="shared" si="1"/>
        <v>1.2569478259262931E-2</v>
      </c>
      <c r="H30" s="4">
        <f t="shared" si="2"/>
        <v>4.0722879790886256E-2</v>
      </c>
      <c r="I30" s="25">
        <f t="shared" si="3"/>
        <v>3.6126285305704359E-2</v>
      </c>
      <c r="K30" s="30">
        <f t="shared" si="7"/>
        <v>8500</v>
      </c>
      <c r="M30" s="30">
        <f t="shared" si="4"/>
        <v>2.3247357550869137E-5</v>
      </c>
    </row>
    <row r="31" spans="2:13" x14ac:dyDescent="0.25">
      <c r="B31" s="13">
        <v>9000</v>
      </c>
      <c r="C31" s="11">
        <f t="shared" si="5"/>
        <v>1.1111111111111112E-4</v>
      </c>
      <c r="D31" s="14">
        <f t="shared" si="0"/>
        <v>0.18350618823563783</v>
      </c>
      <c r="E31" s="11">
        <f t="shared" si="6"/>
        <v>2.0389576470626427E-5</v>
      </c>
      <c r="G31" s="6">
        <f t="shared" si="1"/>
        <v>1.1871173911526102E-2</v>
      </c>
      <c r="H31" s="4">
        <f t="shared" si="2"/>
        <v>3.7817836123584012E-2</v>
      </c>
      <c r="I31" s="25">
        <f t="shared" si="3"/>
        <v>3.1685306823733522E-2</v>
      </c>
      <c r="K31" s="30">
        <f t="shared" si="7"/>
        <v>9000</v>
      </c>
      <c r="M31" s="30">
        <f t="shared" si="4"/>
        <v>2.0389576470626427E-5</v>
      </c>
    </row>
    <row r="32" spans="2:13" x14ac:dyDescent="0.25">
      <c r="B32" s="13">
        <v>9500</v>
      </c>
      <c r="C32" s="11">
        <f t="shared" si="5"/>
        <v>1.0526315789473685E-4</v>
      </c>
      <c r="D32" s="14">
        <f t="shared" si="0"/>
        <v>0.16976849058816668</v>
      </c>
      <c r="E32" s="11">
        <f t="shared" si="6"/>
        <v>1.7870367430333334E-5</v>
      </c>
      <c r="G32" s="6">
        <f t="shared" si="1"/>
        <v>1.1246375284603675E-2</v>
      </c>
      <c r="H32" s="4">
        <f t="shared" si="2"/>
        <v>3.4986705449776501E-2</v>
      </c>
      <c r="I32" s="25">
        <f t="shared" si="3"/>
        <v>2.7770467714161886E-2</v>
      </c>
      <c r="K32" s="30">
        <f t="shared" si="7"/>
        <v>9500</v>
      </c>
      <c r="M32" s="30">
        <f t="shared" si="4"/>
        <v>1.7870367430333334E-5</v>
      </c>
    </row>
    <row r="33" spans="2:13" x14ac:dyDescent="0.25">
      <c r="B33" s="13">
        <v>10000</v>
      </c>
      <c r="C33" s="11">
        <f t="shared" si="5"/>
        <v>1E-4</v>
      </c>
      <c r="D33" s="14">
        <f t="shared" si="0"/>
        <v>0.15664159454974805</v>
      </c>
      <c r="E33" s="11">
        <f t="shared" si="6"/>
        <v>1.5664159454974806E-5</v>
      </c>
      <c r="G33" s="6">
        <f t="shared" si="1"/>
        <v>1.0684056520373492E-2</v>
      </c>
      <c r="H33" s="4">
        <f t="shared" si="2"/>
        <v>3.2281451703484412E-2</v>
      </c>
      <c r="I33" s="25">
        <f t="shared" si="3"/>
        <v>2.4342030800972036E-2</v>
      </c>
      <c r="K33" s="30">
        <f t="shared" si="7"/>
        <v>10000</v>
      </c>
      <c r="M33" s="30">
        <f t="shared" si="4"/>
        <v>1.5664159454974806E-5</v>
      </c>
    </row>
    <row r="34" spans="2:13" x14ac:dyDescent="0.25">
      <c r="B34" s="13">
        <v>10500</v>
      </c>
      <c r="C34" s="11">
        <f t="shared" si="5"/>
        <v>9.5238095238095241E-5</v>
      </c>
      <c r="D34" s="14">
        <f t="shared" si="0"/>
        <v>0.14427090959558697</v>
      </c>
      <c r="E34" s="11">
        <f t="shared" si="6"/>
        <v>1.374008662815114E-5</v>
      </c>
      <c r="G34" s="6">
        <f t="shared" si="1"/>
        <v>1.017529192416523E-2</v>
      </c>
      <c r="H34" s="4">
        <f t="shared" si="2"/>
        <v>2.9732041567341144E-2</v>
      </c>
      <c r="I34" s="25">
        <f t="shared" si="3"/>
        <v>2.135203059390824E-2</v>
      </c>
      <c r="K34" s="30">
        <f t="shared" si="7"/>
        <v>10500</v>
      </c>
      <c r="M34" s="30">
        <f t="shared" si="4"/>
        <v>1.374008662815114E-5</v>
      </c>
    </row>
    <row r="35" spans="2:13" x14ac:dyDescent="0.25">
      <c r="B35" s="13">
        <v>11000</v>
      </c>
      <c r="C35" s="11">
        <f t="shared" si="5"/>
        <v>9.0909090909090904E-5</v>
      </c>
      <c r="D35" s="14">
        <f t="shared" si="0"/>
        <v>0.13272797204643746</v>
      </c>
      <c r="E35" s="11">
        <f t="shared" si="6"/>
        <v>1.2066179276948859E-5</v>
      </c>
      <c r="G35" s="6">
        <f t="shared" si="1"/>
        <v>9.7127786548849918E-3</v>
      </c>
      <c r="H35" s="4">
        <f t="shared" si="2"/>
        <v>2.7353217589710703E-2</v>
      </c>
      <c r="I35" s="25">
        <f t="shared" si="3"/>
        <v>1.875078637023566E-2</v>
      </c>
      <c r="K35" s="30">
        <f t="shared" si="7"/>
        <v>11000</v>
      </c>
      <c r="M35" s="30">
        <f t="shared" si="4"/>
        <v>1.2066179276948859E-5</v>
      </c>
    </row>
    <row r="36" spans="2:13" x14ac:dyDescent="0.25">
      <c r="B36" s="13">
        <v>11500</v>
      </c>
      <c r="C36" s="11">
        <f t="shared" si="5"/>
        <v>8.6956521739130441E-5</v>
      </c>
      <c r="D36" s="14">
        <f t="shared" si="0"/>
        <v>0.12203440716094424</v>
      </c>
      <c r="E36" s="11">
        <f t="shared" si="6"/>
        <v>1.0611687579212544E-5</v>
      </c>
      <c r="G36" s="6">
        <f t="shared" si="1"/>
        <v>9.2904839307595584E-3</v>
      </c>
      <c r="H36" s="4">
        <f t="shared" si="2"/>
        <v>2.5149436407698459E-2</v>
      </c>
      <c r="I36" s="25">
        <f t="shared" si="3"/>
        <v>1.6490513049613204E-2</v>
      </c>
      <c r="K36" s="30">
        <f t="shared" si="7"/>
        <v>11500</v>
      </c>
      <c r="M36" s="30">
        <f t="shared" si="4"/>
        <v>1.0611687579212544E-5</v>
      </c>
    </row>
    <row r="37" spans="2:13" x14ac:dyDescent="0.25">
      <c r="B37" s="13">
        <v>12000</v>
      </c>
      <c r="C37" s="11">
        <f t="shared" si="5"/>
        <v>8.3333333333333331E-5</v>
      </c>
      <c r="D37" s="14">
        <f t="shared" si="0"/>
        <v>0.11217908998105351</v>
      </c>
      <c r="E37" s="11">
        <f t="shared" si="6"/>
        <v>9.3482574984211258E-6</v>
      </c>
      <c r="G37" s="6">
        <f t="shared" si="1"/>
        <v>8.9033804336445758E-3</v>
      </c>
      <c r="H37" s="4">
        <f t="shared" si="2"/>
        <v>2.3118405336547541E-2</v>
      </c>
      <c r="I37" s="25">
        <f t="shared" si="3"/>
        <v>1.4527148591411656E-2</v>
      </c>
      <c r="K37" s="30">
        <f t="shared" si="7"/>
        <v>12000</v>
      </c>
      <c r="M37" s="30">
        <f t="shared" si="4"/>
        <v>9.3482574984211258E-6</v>
      </c>
    </row>
    <row r="38" spans="2:13" x14ac:dyDescent="0.25">
      <c r="B38" s="13">
        <v>12500</v>
      </c>
      <c r="C38" s="11">
        <f t="shared" si="5"/>
        <v>8.0000000000000007E-5</v>
      </c>
      <c r="D38" s="14">
        <f t="shared" si="0"/>
        <v>0.10313025318647485</v>
      </c>
      <c r="E38" s="11">
        <f t="shared" si="6"/>
        <v>8.2504202549179887E-6</v>
      </c>
      <c r="G38" s="6">
        <f t="shared" si="1"/>
        <v>8.5472452162987933E-3</v>
      </c>
      <c r="H38" s="4">
        <f t="shared" si="2"/>
        <v>2.1253577614405501E-2</v>
      </c>
      <c r="I38" s="25">
        <f t="shared" si="3"/>
        <v>1.2821114630724387E-2</v>
      </c>
      <c r="K38" s="30">
        <f t="shared" si="7"/>
        <v>12500</v>
      </c>
      <c r="M38" s="30">
        <f t="shared" si="4"/>
        <v>8.2504202549179887E-6</v>
      </c>
    </row>
    <row r="39" spans="2:13" x14ac:dyDescent="0.25">
      <c r="B39" s="13">
        <v>13000</v>
      </c>
      <c r="C39" s="11">
        <f t="shared" si="5"/>
        <v>7.6923076923076926E-5</v>
      </c>
      <c r="D39" s="14">
        <f t="shared" si="0"/>
        <v>9.4843910448420554E-2</v>
      </c>
      <c r="E39" s="11">
        <f t="shared" si="6"/>
        <v>7.2956854191092741E-6</v>
      </c>
      <c r="G39" s="6">
        <f t="shared" si="1"/>
        <v>8.2185050156719161E-3</v>
      </c>
      <c r="H39" s="4">
        <f t="shared" si="2"/>
        <v>1.9545888327496048E-2</v>
      </c>
      <c r="I39" s="25">
        <f t="shared" si="3"/>
        <v>1.1337461144763746E-2</v>
      </c>
      <c r="K39" s="30">
        <f t="shared" si="7"/>
        <v>13000</v>
      </c>
      <c r="M39" s="30">
        <f t="shared" si="4"/>
        <v>7.2956854191092741E-6</v>
      </c>
    </row>
    <row r="40" spans="2:13" x14ac:dyDescent="0.25">
      <c r="B40" s="13">
        <v>13500</v>
      </c>
      <c r="C40" s="11">
        <f t="shared" si="5"/>
        <v>7.4074074074074073E-5</v>
      </c>
      <c r="D40" s="14">
        <f t="shared" si="0"/>
        <v>8.7269629273578647E-2</v>
      </c>
      <c r="E40" s="11">
        <f t="shared" si="6"/>
        <v>6.4644169832280481E-6</v>
      </c>
      <c r="G40" s="6">
        <f t="shared" si="1"/>
        <v>7.9141159410174005E-3</v>
      </c>
      <c r="H40" s="4">
        <f t="shared" si="2"/>
        <v>1.7984944105515363E-2</v>
      </c>
      <c r="I40" s="25">
        <f t="shared" si="3"/>
        <v>1.0045673868960048E-2</v>
      </c>
      <c r="K40" s="30">
        <f t="shared" si="7"/>
        <v>13500</v>
      </c>
      <c r="M40" s="30">
        <f t="shared" si="4"/>
        <v>6.4644169832280481E-6</v>
      </c>
    </row>
    <row r="41" spans="2:13" x14ac:dyDescent="0.25">
      <c r="B41" s="13">
        <v>14000</v>
      </c>
      <c r="C41" s="11">
        <f t="shared" si="5"/>
        <v>7.1428571428571434E-5</v>
      </c>
      <c r="D41" s="14">
        <f t="shared" si="0"/>
        <v>8.0354417308960174E-2</v>
      </c>
      <c r="E41" s="11">
        <f t="shared" si="6"/>
        <v>5.7396012363542985E-6</v>
      </c>
      <c r="G41" s="6">
        <f t="shared" si="1"/>
        <v>7.6314689431239233E-3</v>
      </c>
      <c r="H41" s="4">
        <f t="shared" si="2"/>
        <v>1.6559824029989755E-2</v>
      </c>
      <c r="I41" s="25">
        <f t="shared" si="3"/>
        <v>8.91931357582431E-3</v>
      </c>
      <c r="K41" s="30">
        <f t="shared" si="7"/>
        <v>14000</v>
      </c>
      <c r="M41" s="30">
        <f t="shared" si="4"/>
        <v>5.7396012363542985E-6</v>
      </c>
    </row>
    <row r="42" spans="2:13" x14ac:dyDescent="0.25">
      <c r="B42" s="13">
        <v>14500</v>
      </c>
      <c r="C42" s="11">
        <f t="shared" si="5"/>
        <v>6.8965517241379313E-5</v>
      </c>
      <c r="D42" s="14">
        <f t="shared" si="0"/>
        <v>7.4045278188058228E-2</v>
      </c>
      <c r="E42" s="11">
        <f t="shared" si="6"/>
        <v>5.1065709095212571E-6</v>
      </c>
      <c r="G42" s="6">
        <f t="shared" si="1"/>
        <v>7.3683148416368912E-3</v>
      </c>
      <c r="H42" s="4">
        <f t="shared" si="2"/>
        <v>1.5259606355320483E-2</v>
      </c>
      <c r="I42" s="25">
        <f t="shared" si="3"/>
        <v>7.9355873977289097E-3</v>
      </c>
      <c r="K42" s="30">
        <f t="shared" si="7"/>
        <v>14500</v>
      </c>
      <c r="M42" s="30">
        <f t="shared" si="4"/>
        <v>5.1065709095212571E-6</v>
      </c>
    </row>
    <row r="43" spans="2:13" x14ac:dyDescent="0.25">
      <c r="B43" s="13">
        <v>15000</v>
      </c>
      <c r="C43" s="11">
        <f t="shared" si="5"/>
        <v>6.666666666666667E-5</v>
      </c>
      <c r="D43" s="14">
        <f t="shared" si="0"/>
        <v>6.8290837434787491E-2</v>
      </c>
      <c r="E43" s="11">
        <f t="shared" si="6"/>
        <v>4.5527224956524996E-6</v>
      </c>
      <c r="G43" s="6">
        <f t="shared" si="1"/>
        <v>7.1227043469156617E-3</v>
      </c>
      <c r="H43" s="4">
        <f t="shared" si="2"/>
        <v>1.4073703582872164E-2</v>
      </c>
      <c r="I43" s="25">
        <f t="shared" si="3"/>
        <v>7.0749095434070744E-3</v>
      </c>
      <c r="K43" s="30">
        <f t="shared" si="7"/>
        <v>15000</v>
      </c>
      <c r="M43" s="30">
        <f t="shared" si="4"/>
        <v>4.5527224956524996E-6</v>
      </c>
    </row>
    <row r="44" spans="2:13" x14ac:dyDescent="0.25">
      <c r="B44" s="13">
        <v>15500</v>
      </c>
      <c r="C44" s="11">
        <f t="shared" si="5"/>
        <v>6.4516129032258067E-5</v>
      </c>
      <c r="D44" s="14">
        <f t="shared" si="0"/>
        <v>6.3042324630326357E-2</v>
      </c>
      <c r="E44" s="11">
        <f t="shared" si="6"/>
        <v>4.0672467503436364E-6</v>
      </c>
      <c r="G44" s="6">
        <f t="shared" si="1"/>
        <v>6.8929396905635428E-3</v>
      </c>
      <c r="H44" s="4">
        <f t="shared" si="2"/>
        <v>1.2992064870630109E-2</v>
      </c>
      <c r="I44" s="25">
        <f t="shared" si="3"/>
        <v>6.3204824974234441E-3</v>
      </c>
      <c r="K44" s="30">
        <f t="shared" si="7"/>
        <v>15500</v>
      </c>
      <c r="M44" s="30">
        <f t="shared" si="4"/>
        <v>4.0672467503436364E-6</v>
      </c>
    </row>
    <row r="45" spans="2:13" x14ac:dyDescent="0.25">
      <c r="B45" s="13">
        <v>16000</v>
      </c>
      <c r="C45" s="11">
        <f t="shared" si="5"/>
        <v>6.2500000000000001E-5</v>
      </c>
      <c r="D45" s="14">
        <f t="shared" si="0"/>
        <v>5.8254115059941797E-2</v>
      </c>
      <c r="E45" s="11">
        <f t="shared" si="6"/>
        <v>3.6408821912463625E-6</v>
      </c>
      <c r="G45" s="6">
        <f t="shared" si="1"/>
        <v>6.6775353252334323E-3</v>
      </c>
      <c r="H45" s="4">
        <f t="shared" si="2"/>
        <v>1.2005287658377965E-2</v>
      </c>
      <c r="I45" s="25">
        <f t="shared" si="3"/>
        <v>5.6579139593655303E-3</v>
      </c>
      <c r="K45" s="30">
        <f t="shared" si="7"/>
        <v>16000</v>
      </c>
      <c r="M45" s="30">
        <f t="shared" si="4"/>
        <v>3.6408821912463625E-6</v>
      </c>
    </row>
    <row r="46" spans="2:13" x14ac:dyDescent="0.25">
      <c r="B46" s="13">
        <v>16500</v>
      </c>
      <c r="C46" s="11">
        <f t="shared" si="5"/>
        <v>6.0606060606060605E-5</v>
      </c>
      <c r="D46" s="14">
        <f t="shared" ref="D46:D73" si="8">BINOMDIST(failed,tested,EXPONDIST(hours,1/B46,1),0)</f>
        <v>5.3883974309498171E-2</v>
      </c>
      <c r="E46" s="11">
        <f t="shared" si="6"/>
        <v>3.2656954126968589E-6</v>
      </c>
      <c r="G46" s="6">
        <f t="shared" ref="G46:G73" si="9">C46/C$12</f>
        <v>6.4751857699233278E-3</v>
      </c>
      <c r="H46" s="4">
        <f t="shared" ref="H46:H73" si="10">D46/D$12</f>
        <v>1.1104668075320344E-2</v>
      </c>
      <c r="I46" s="25">
        <f t="shared" ref="I46:I73" si="11">E46/E$12</f>
        <v>5.0748754537999485E-3</v>
      </c>
      <c r="K46" s="30">
        <f t="shared" si="7"/>
        <v>16500</v>
      </c>
      <c r="M46" s="30">
        <f t="shared" ref="M46:M73" si="12">E46</f>
        <v>3.2656954126968589E-6</v>
      </c>
    </row>
    <row r="47" spans="2:13" x14ac:dyDescent="0.25">
      <c r="B47" s="13">
        <v>17000</v>
      </c>
      <c r="C47" s="11">
        <f t="shared" si="5"/>
        <v>5.8823529411764708E-5</v>
      </c>
      <c r="D47" s="14">
        <f t="shared" si="8"/>
        <v>4.9893106522976224E-2</v>
      </c>
      <c r="E47" s="11">
        <f t="shared" si="6"/>
        <v>2.9348886189986015E-6</v>
      </c>
      <c r="G47" s="6">
        <f t="shared" si="9"/>
        <v>6.2847391296314654E-3</v>
      </c>
      <c r="H47" s="4">
        <f t="shared" si="10"/>
        <v>1.0282210885223977E-2</v>
      </c>
      <c r="I47" s="25">
        <f t="shared" si="11"/>
        <v>4.5608032378907587E-3</v>
      </c>
      <c r="K47" s="30">
        <f t="shared" si="7"/>
        <v>17000</v>
      </c>
      <c r="M47" s="30">
        <f t="shared" si="12"/>
        <v>2.9348886189986015E-6</v>
      </c>
    </row>
    <row r="48" spans="2:13" x14ac:dyDescent="0.25">
      <c r="B48" s="13">
        <v>17500</v>
      </c>
      <c r="C48" s="11">
        <f t="shared" si="5"/>
        <v>5.7142857142857142E-5</v>
      </c>
      <c r="D48" s="14">
        <f t="shared" si="8"/>
        <v>4.6246076571254249E-2</v>
      </c>
      <c r="E48" s="11">
        <f t="shared" si="6"/>
        <v>2.6426329469288142E-6</v>
      </c>
      <c r="G48" s="6">
        <f t="shared" si="9"/>
        <v>6.1051751544991375E-3</v>
      </c>
      <c r="H48" s="4">
        <f t="shared" si="10"/>
        <v>9.5306134465865441E-3</v>
      </c>
      <c r="I48" s="25">
        <f t="shared" si="11"/>
        <v>4.1066392853511815E-3</v>
      </c>
      <c r="K48" s="30">
        <f t="shared" si="7"/>
        <v>17500</v>
      </c>
      <c r="M48" s="30">
        <f t="shared" si="12"/>
        <v>2.6426329469288142E-6</v>
      </c>
    </row>
    <row r="49" spans="2:13" x14ac:dyDescent="0.25">
      <c r="B49" s="13">
        <v>18000</v>
      </c>
      <c r="C49" s="11">
        <f t="shared" si="5"/>
        <v>5.5555555555555558E-5</v>
      </c>
      <c r="D49" s="14">
        <f t="shared" si="8"/>
        <v>4.2910654763493233E-2</v>
      </c>
      <c r="E49" s="11">
        <f t="shared" si="6"/>
        <v>2.3839252646385132E-6</v>
      </c>
      <c r="G49" s="6">
        <f t="shared" si="9"/>
        <v>5.9355869557630508E-3</v>
      </c>
      <c r="H49" s="4">
        <f t="shared" si="10"/>
        <v>8.8432337100135087E-3</v>
      </c>
      <c r="I49" s="25">
        <f t="shared" si="11"/>
        <v>3.7046087526015569E-3</v>
      </c>
      <c r="K49" s="30">
        <f t="shared" si="7"/>
        <v>18000</v>
      </c>
      <c r="M49" s="30">
        <f t="shared" si="12"/>
        <v>2.3839252646385132E-6</v>
      </c>
    </row>
    <row r="50" spans="2:13" x14ac:dyDescent="0.25">
      <c r="B50" s="13">
        <v>18500</v>
      </c>
      <c r="C50" s="11">
        <f t="shared" si="5"/>
        <v>5.4054054054054054E-5</v>
      </c>
      <c r="D50" s="14">
        <f t="shared" si="8"/>
        <v>3.9857617442237717E-2</v>
      </c>
      <c r="E50" s="11">
        <f t="shared" si="6"/>
        <v>2.1544658076885252E-6</v>
      </c>
      <c r="G50" s="6">
        <f t="shared" si="9"/>
        <v>5.7751656866883733E-3</v>
      </c>
      <c r="H50" s="4">
        <f t="shared" si="10"/>
        <v>8.2140491238993484E-3</v>
      </c>
      <c r="I50" s="25">
        <f t="shared" si="11"/>
        <v>3.3480298257395082E-3</v>
      </c>
      <c r="K50" s="30">
        <f t="shared" si="7"/>
        <v>18500</v>
      </c>
      <c r="M50" s="30">
        <f t="shared" si="12"/>
        <v>2.1544658076885252E-6</v>
      </c>
    </row>
    <row r="51" spans="2:13" x14ac:dyDescent="0.25">
      <c r="B51" s="13">
        <v>19000</v>
      </c>
      <c r="C51" s="11">
        <f t="shared" si="5"/>
        <v>5.2631578947368424E-5</v>
      </c>
      <c r="D51" s="14">
        <f t="shared" si="8"/>
        <v>3.7060526027976298E-2</v>
      </c>
      <c r="E51" s="11">
        <f t="shared" si="6"/>
        <v>1.9505540014724368E-6</v>
      </c>
      <c r="G51" s="6">
        <f t="shared" si="9"/>
        <v>5.6231876423018376E-3</v>
      </c>
      <c r="H51" s="4">
        <f t="shared" si="10"/>
        <v>7.6376110988699607E-3</v>
      </c>
      <c r="I51" s="25">
        <f t="shared" si="11"/>
        <v>3.0311518290706569E-3</v>
      </c>
      <c r="K51" s="30">
        <f t="shared" si="7"/>
        <v>19000</v>
      </c>
      <c r="M51" s="30">
        <f t="shared" si="12"/>
        <v>1.9505540014724368E-6</v>
      </c>
    </row>
    <row r="52" spans="2:13" x14ac:dyDescent="0.25">
      <c r="B52" s="13">
        <v>19500</v>
      </c>
      <c r="C52" s="11">
        <f t="shared" si="5"/>
        <v>5.1282051282051279E-5</v>
      </c>
      <c r="D52" s="14">
        <f t="shared" si="8"/>
        <v>3.4495499516463274E-2</v>
      </c>
      <c r="E52" s="11">
        <f t="shared" si="6"/>
        <v>1.7689999752032446E-6</v>
      </c>
      <c r="G52" s="6">
        <f t="shared" si="9"/>
        <v>5.4790033437812774E-3</v>
      </c>
      <c r="H52" s="4">
        <f t="shared" si="10"/>
        <v>7.1089981229386706E-3</v>
      </c>
      <c r="I52" s="25">
        <f t="shared" si="11"/>
        <v>2.7490177182562018E-3</v>
      </c>
      <c r="K52" s="30">
        <f t="shared" si="7"/>
        <v>19500</v>
      </c>
      <c r="M52" s="30">
        <f t="shared" si="12"/>
        <v>1.7689999752032446E-6</v>
      </c>
    </row>
    <row r="53" spans="2:13" x14ac:dyDescent="0.25">
      <c r="B53" s="13">
        <v>20000</v>
      </c>
      <c r="C53" s="11">
        <f t="shared" si="5"/>
        <v>5.0000000000000002E-5</v>
      </c>
      <c r="D53" s="14">
        <f t="shared" si="8"/>
        <v>3.2140990151355089E-2</v>
      </c>
      <c r="E53" s="11">
        <f t="shared" si="6"/>
        <v>1.6070495075677545E-6</v>
      </c>
      <c r="G53" s="6">
        <f t="shared" si="9"/>
        <v>5.3420282601867458E-3</v>
      </c>
      <c r="H53" s="4">
        <f t="shared" si="10"/>
        <v>6.6237695310463526E-3</v>
      </c>
      <c r="I53" s="25">
        <f t="shared" si="11"/>
        <v>2.4973474462095953E-3</v>
      </c>
      <c r="K53" s="30">
        <f t="shared" si="7"/>
        <v>20000</v>
      </c>
      <c r="M53" s="30">
        <f t="shared" si="12"/>
        <v>1.6070495075677545E-6</v>
      </c>
    </row>
    <row r="54" spans="2:13" x14ac:dyDescent="0.25">
      <c r="B54" s="13">
        <v>20500</v>
      </c>
      <c r="C54" s="11">
        <f t="shared" si="5"/>
        <v>4.8780487804878051E-5</v>
      </c>
      <c r="D54" s="14">
        <f t="shared" si="8"/>
        <v>2.9977568331141968E-2</v>
      </c>
      <c r="E54" s="11">
        <f t="shared" si="6"/>
        <v>1.4623204063971692E-6</v>
      </c>
      <c r="G54" s="6">
        <f t="shared" si="9"/>
        <v>5.2117348879870693E-3</v>
      </c>
      <c r="H54" s="4">
        <f t="shared" si="10"/>
        <v>6.1779211776494258E-3</v>
      </c>
      <c r="I54" s="25">
        <f t="shared" si="11"/>
        <v>2.2724390974010987E-3</v>
      </c>
      <c r="K54" s="30">
        <f t="shared" si="7"/>
        <v>20500</v>
      </c>
      <c r="M54" s="30">
        <f t="shared" si="12"/>
        <v>1.4623204063971692E-6</v>
      </c>
    </row>
    <row r="55" spans="2:13" x14ac:dyDescent="0.25">
      <c r="B55" s="13">
        <v>21000</v>
      </c>
      <c r="C55" s="11">
        <f t="shared" si="5"/>
        <v>4.761904761904762E-5</v>
      </c>
      <c r="D55" s="14">
        <f t="shared" si="8"/>
        <v>2.7987720289505254E-2</v>
      </c>
      <c r="E55" s="11">
        <f t="shared" si="6"/>
        <v>1.332748585214536E-6</v>
      </c>
      <c r="G55" s="6">
        <f t="shared" si="9"/>
        <v>5.087645962082615E-3</v>
      </c>
      <c r="H55" s="4">
        <f t="shared" si="10"/>
        <v>5.7678437417167366E-3</v>
      </c>
      <c r="I55" s="25">
        <f t="shared" si="11"/>
        <v>2.0710850910637844E-3</v>
      </c>
      <c r="K55" s="30">
        <f t="shared" si="7"/>
        <v>21000</v>
      </c>
      <c r="M55" s="30">
        <f t="shared" si="12"/>
        <v>1.332748585214536E-6</v>
      </c>
    </row>
    <row r="56" spans="2:13" x14ac:dyDescent="0.25">
      <c r="B56" s="13">
        <v>21500</v>
      </c>
      <c r="C56" s="11">
        <f t="shared" si="5"/>
        <v>4.6511627906976741E-5</v>
      </c>
      <c r="D56" s="14">
        <f t="shared" si="8"/>
        <v>2.6155660375156105E-2</v>
      </c>
      <c r="E56" s="11">
        <f t="shared" si="6"/>
        <v>1.2165423430305164E-6</v>
      </c>
      <c r="G56" s="6">
        <f t="shared" si="9"/>
        <v>4.9693286141272051E-3</v>
      </c>
      <c r="H56" s="4">
        <f t="shared" si="10"/>
        <v>5.3902840404576368E-3</v>
      </c>
      <c r="I56" s="25">
        <f t="shared" si="11"/>
        <v>1.8905011322092127E-3</v>
      </c>
      <c r="K56" s="30">
        <f t="shared" si="7"/>
        <v>21500</v>
      </c>
      <c r="M56" s="30">
        <f t="shared" si="12"/>
        <v>1.2165423430305164E-6</v>
      </c>
    </row>
    <row r="57" spans="2:13" x14ac:dyDescent="0.25">
      <c r="B57" s="13">
        <v>22000</v>
      </c>
      <c r="C57" s="11">
        <f t="shared" si="5"/>
        <v>4.5454545454545452E-5</v>
      </c>
      <c r="D57" s="14">
        <f t="shared" si="8"/>
        <v>2.4467158611353016E-2</v>
      </c>
      <c r="E57" s="11">
        <f t="shared" si="6"/>
        <v>1.1121435732433188E-6</v>
      </c>
      <c r="G57" s="6">
        <f t="shared" si="9"/>
        <v>4.8563893274424959E-3</v>
      </c>
      <c r="H57" s="4">
        <f t="shared" si="10"/>
        <v>5.0423094919596224E-3</v>
      </c>
      <c r="I57" s="25">
        <f t="shared" si="11"/>
        <v>1.7282659304386854E-3</v>
      </c>
      <c r="K57" s="30">
        <f t="shared" si="7"/>
        <v>22000</v>
      </c>
      <c r="M57" s="30">
        <f t="shared" si="12"/>
        <v>1.1121435732433188E-6</v>
      </c>
    </row>
    <row r="58" spans="2:13" x14ac:dyDescent="0.25">
      <c r="B58" s="13">
        <v>22500</v>
      </c>
      <c r="C58" s="11">
        <f t="shared" si="5"/>
        <v>4.4444444444444447E-5</v>
      </c>
      <c r="D58" s="14">
        <f t="shared" si="8"/>
        <v>2.2909383466467627E-2</v>
      </c>
      <c r="E58" s="11">
        <f t="shared" si="6"/>
        <v>1.0181948207318946E-6</v>
      </c>
      <c r="G58" s="6">
        <f t="shared" si="9"/>
        <v>4.7484695646104408E-3</v>
      </c>
      <c r="H58" s="4">
        <f t="shared" si="10"/>
        <v>4.7212757125918098E-3</v>
      </c>
      <c r="I58" s="25">
        <f t="shared" si="11"/>
        <v>1.5822700068195803E-3</v>
      </c>
      <c r="K58" s="30">
        <f t="shared" si="7"/>
        <v>22500</v>
      </c>
      <c r="M58" s="30">
        <f t="shared" si="12"/>
        <v>1.0181948207318946E-6</v>
      </c>
    </row>
    <row r="59" spans="2:13" x14ac:dyDescent="0.25">
      <c r="B59" s="13">
        <v>23000</v>
      </c>
      <c r="C59" s="11">
        <f t="shared" si="5"/>
        <v>4.347826086956522E-5</v>
      </c>
      <c r="D59" s="14">
        <f t="shared" si="8"/>
        <v>2.1470759294438584E-2</v>
      </c>
      <c r="E59" s="11">
        <f t="shared" si="6"/>
        <v>9.3351127367124286E-7</v>
      </c>
      <c r="G59" s="6">
        <f t="shared" si="9"/>
        <v>4.6452419653797792E-3</v>
      </c>
      <c r="H59" s="4">
        <f t="shared" si="10"/>
        <v>4.4247971376493696E-3</v>
      </c>
      <c r="I59" s="25">
        <f t="shared" si="11"/>
        <v>1.4506721692968477E-3</v>
      </c>
      <c r="K59" s="30">
        <f t="shared" si="7"/>
        <v>23000</v>
      </c>
      <c r="M59" s="30">
        <f t="shared" si="12"/>
        <v>9.3351127367124286E-7</v>
      </c>
    </row>
    <row r="60" spans="2:13" x14ac:dyDescent="0.25">
      <c r="B60" s="13">
        <v>23500</v>
      </c>
      <c r="C60" s="11">
        <f t="shared" si="5"/>
        <v>4.2553191489361704E-5</v>
      </c>
      <c r="D60" s="14">
        <f t="shared" si="8"/>
        <v>2.0140837622178075E-2</v>
      </c>
      <c r="E60" s="11">
        <f t="shared" si="6"/>
        <v>8.5705692009268406E-7</v>
      </c>
      <c r="G60" s="6">
        <f t="shared" si="9"/>
        <v>4.5464070299461668E-3</v>
      </c>
      <c r="H60" s="4">
        <f t="shared" si="10"/>
        <v>4.1507204956444258E-3</v>
      </c>
      <c r="I60" s="25">
        <f t="shared" si="11"/>
        <v>1.3318624600987821E-3</v>
      </c>
      <c r="K60" s="30">
        <f t="shared" si="7"/>
        <v>23500</v>
      </c>
      <c r="M60" s="30">
        <f t="shared" si="12"/>
        <v>8.5705692009268406E-7</v>
      </c>
    </row>
    <row r="61" spans="2:13" x14ac:dyDescent="0.25">
      <c r="B61" s="13">
        <v>24000</v>
      </c>
      <c r="C61" s="11">
        <f t="shared" si="5"/>
        <v>4.1666666666666665E-5</v>
      </c>
      <c r="D61" s="14">
        <f t="shared" si="8"/>
        <v>1.8910181309503574E-2</v>
      </c>
      <c r="E61" s="11">
        <f t="shared" si="6"/>
        <v>7.8792422122931553E-7</v>
      </c>
      <c r="G61" s="6">
        <f t="shared" si="9"/>
        <v>4.4516902168222879E-3</v>
      </c>
      <c r="H61" s="4">
        <f t="shared" si="10"/>
        <v>3.897100935428745E-3</v>
      </c>
      <c r="I61" s="25">
        <f t="shared" si="11"/>
        <v>1.2244305682105781E-3</v>
      </c>
      <c r="K61" s="30">
        <f t="shared" si="7"/>
        <v>24000</v>
      </c>
      <c r="M61" s="30">
        <f t="shared" si="12"/>
        <v>7.8792422122931553E-7</v>
      </c>
    </row>
    <row r="62" spans="2:13" x14ac:dyDescent="0.25">
      <c r="B62" s="13">
        <v>24500</v>
      </c>
      <c r="C62" s="11">
        <f t="shared" si="5"/>
        <v>4.0816326530612245E-5</v>
      </c>
      <c r="D62" s="14">
        <f t="shared" si="8"/>
        <v>1.7770260543336212E-2</v>
      </c>
      <c r="E62" s="11">
        <f t="shared" si="6"/>
        <v>7.2531675687086578E-7</v>
      </c>
      <c r="G62" s="6">
        <f t="shared" si="9"/>
        <v>4.3608393960708125E-3</v>
      </c>
      <c r="H62" s="4">
        <f t="shared" si="10"/>
        <v>3.662180592178895E-3</v>
      </c>
      <c r="I62" s="25">
        <f t="shared" si="11"/>
        <v>1.1271388603366435E-3</v>
      </c>
      <c r="K62" s="30">
        <f t="shared" si="7"/>
        <v>24500</v>
      </c>
      <c r="M62" s="30">
        <f t="shared" si="12"/>
        <v>7.2531675687086578E-7</v>
      </c>
    </row>
    <row r="63" spans="2:13" x14ac:dyDescent="0.25">
      <c r="B63" s="13">
        <v>25000</v>
      </c>
      <c r="C63" s="11">
        <f t="shared" si="5"/>
        <v>4.0000000000000003E-5</v>
      </c>
      <c r="D63" s="14">
        <f t="shared" si="8"/>
        <v>1.6713359621806406E-2</v>
      </c>
      <c r="E63" s="11">
        <f t="shared" si="6"/>
        <v>6.6853438487225625E-7</v>
      </c>
      <c r="G63" s="6">
        <f t="shared" si="9"/>
        <v>4.2736226081493967E-3</v>
      </c>
      <c r="H63" s="4">
        <f t="shared" si="10"/>
        <v>3.4443693770172864E-3</v>
      </c>
      <c r="I63" s="25">
        <f t="shared" si="11"/>
        <v>1.0388993188460572E-3</v>
      </c>
      <c r="K63" s="30">
        <f t="shared" si="7"/>
        <v>25000</v>
      </c>
      <c r="M63" s="30">
        <f t="shared" si="12"/>
        <v>6.6853438487225625E-7</v>
      </c>
    </row>
    <row r="64" spans="2:13" x14ac:dyDescent="0.25">
      <c r="B64" s="13">
        <v>25500</v>
      </c>
      <c r="C64" s="11">
        <f t="shared" si="5"/>
        <v>3.9215686274509805E-5</v>
      </c>
      <c r="D64" s="14">
        <f t="shared" si="8"/>
        <v>1.5732493514644195E-2</v>
      </c>
      <c r="E64" s="11">
        <f t="shared" si="6"/>
        <v>6.1696052998604688E-7</v>
      </c>
      <c r="G64" s="6">
        <f t="shared" si="9"/>
        <v>4.1898260864209769E-3</v>
      </c>
      <c r="H64" s="4">
        <f t="shared" si="10"/>
        <v>3.2422277813768927E-3</v>
      </c>
      <c r="I64" s="25">
        <f t="shared" si="11"/>
        <v>9.5875378867742373E-4</v>
      </c>
      <c r="K64" s="30">
        <f t="shared" si="7"/>
        <v>25500</v>
      </c>
      <c r="M64" s="30">
        <f t="shared" si="12"/>
        <v>6.1696052998604688E-7</v>
      </c>
    </row>
    <row r="65" spans="2:13" x14ac:dyDescent="0.25">
      <c r="B65" s="13">
        <v>26000</v>
      </c>
      <c r="C65" s="11">
        <f t="shared" si="5"/>
        <v>3.8461538461538463E-5</v>
      </c>
      <c r="D65" s="14">
        <f t="shared" si="8"/>
        <v>1.4821333239318713E-2</v>
      </c>
      <c r="E65" s="11">
        <f t="shared" si="6"/>
        <v>5.7005127843533515E-7</v>
      </c>
      <c r="G65" s="6">
        <f t="shared" si="9"/>
        <v>4.1092525078359581E-3</v>
      </c>
      <c r="H65" s="4">
        <f t="shared" si="10"/>
        <v>3.0544514981578679E-3</v>
      </c>
      <c r="I65" s="25">
        <f t="shared" si="11"/>
        <v>8.8585703035597271E-4</v>
      </c>
      <c r="K65" s="30">
        <f t="shared" si="7"/>
        <v>26000</v>
      </c>
      <c r="M65" s="30">
        <f t="shared" si="12"/>
        <v>5.7005127843533515E-7</v>
      </c>
    </row>
    <row r="66" spans="2:13" x14ac:dyDescent="0.25">
      <c r="B66" s="13">
        <v>26500</v>
      </c>
      <c r="C66" s="11">
        <f t="shared" si="5"/>
        <v>3.7735849056603776E-5</v>
      </c>
      <c r="D66" s="14">
        <f t="shared" si="8"/>
        <v>1.3974139157893846E-2</v>
      </c>
      <c r="E66" s="11">
        <f t="shared" si="6"/>
        <v>5.2732600595825834E-7</v>
      </c>
      <c r="G66" s="6">
        <f t="shared" si="9"/>
        <v>4.0317194416503747E-3</v>
      </c>
      <c r="H66" s="4">
        <f t="shared" si="10"/>
        <v>2.8798576752233794E-3</v>
      </c>
      <c r="I66" s="25">
        <f t="shared" si="11"/>
        <v>8.1946215601838893E-4</v>
      </c>
      <c r="K66" s="30">
        <f t="shared" si="7"/>
        <v>26500</v>
      </c>
      <c r="M66" s="30">
        <f t="shared" si="12"/>
        <v>5.2732600595825834E-7</v>
      </c>
    </row>
    <row r="67" spans="2:13" x14ac:dyDescent="0.25">
      <c r="B67" s="13">
        <v>27000</v>
      </c>
      <c r="C67" s="11">
        <f t="shared" si="5"/>
        <v>3.7037037037037037E-5</v>
      </c>
      <c r="D67" s="14">
        <f t="shared" si="8"/>
        <v>1.3185701370761095E-2</v>
      </c>
      <c r="E67" s="11">
        <f t="shared" si="6"/>
        <v>4.8835931002818867E-7</v>
      </c>
      <c r="G67" s="6">
        <f t="shared" si="9"/>
        <v>3.9570579705087002E-3</v>
      </c>
      <c r="H67" s="4">
        <f t="shared" si="10"/>
        <v>2.717372631453956E-3</v>
      </c>
      <c r="I67" s="25">
        <f t="shared" si="11"/>
        <v>7.5890809212058935E-4</v>
      </c>
      <c r="K67" s="30">
        <f t="shared" si="7"/>
        <v>27000</v>
      </c>
      <c r="M67" s="30">
        <f t="shared" si="12"/>
        <v>4.8835931002818867E-7</v>
      </c>
    </row>
    <row r="68" spans="2:13" x14ac:dyDescent="0.25">
      <c r="B68" s="13">
        <v>27500</v>
      </c>
      <c r="C68" s="11">
        <f t="shared" si="5"/>
        <v>3.6363636363636364E-5</v>
      </c>
      <c r="D68" s="14">
        <f t="shared" si="8"/>
        <v>1.2451286455832761E-2</v>
      </c>
      <c r="E68" s="11">
        <f t="shared" si="6"/>
        <v>4.5277405293937312E-7</v>
      </c>
      <c r="G68" s="6">
        <f t="shared" si="9"/>
        <v>3.8851114619539969E-3</v>
      </c>
      <c r="H68" s="4">
        <f t="shared" si="10"/>
        <v>2.566020880504765E-3</v>
      </c>
      <c r="I68" s="25">
        <f t="shared" si="11"/>
        <v>7.0360876842522481E-4</v>
      </c>
      <c r="K68" s="30">
        <f t="shared" si="7"/>
        <v>27500</v>
      </c>
      <c r="M68" s="30">
        <f t="shared" si="12"/>
        <v>4.5277405293937312E-7</v>
      </c>
    </row>
    <row r="69" spans="2:13" x14ac:dyDescent="0.25">
      <c r="B69" s="13">
        <v>28000</v>
      </c>
      <c r="C69" s="11">
        <f t="shared" si="5"/>
        <v>3.5714285714285717E-5</v>
      </c>
      <c r="D69" s="14">
        <f t="shared" si="8"/>
        <v>1.1766589872561397E-2</v>
      </c>
      <c r="E69" s="11">
        <f t="shared" si="6"/>
        <v>4.2023535259147849E-7</v>
      </c>
      <c r="G69" s="6">
        <f t="shared" si="9"/>
        <v>3.8157344715619617E-3</v>
      </c>
      <c r="H69" s="4">
        <f t="shared" si="10"/>
        <v>2.4249153219974709E-3</v>
      </c>
      <c r="I69" s="25">
        <f t="shared" si="11"/>
        <v>6.5304377970886568E-4</v>
      </c>
      <c r="K69" s="30">
        <f t="shared" si="7"/>
        <v>28000</v>
      </c>
      <c r="M69" s="30">
        <f t="shared" si="12"/>
        <v>4.2023535259147849E-7</v>
      </c>
    </row>
    <row r="70" spans="2:13" x14ac:dyDescent="0.25">
      <c r="B70" s="13">
        <v>28500</v>
      </c>
      <c r="C70" s="11">
        <f t="shared" si="5"/>
        <v>3.5087719298245611E-5</v>
      </c>
      <c r="D70" s="14">
        <f t="shared" si="8"/>
        <v>1.1127693417516385E-2</v>
      </c>
      <c r="E70" s="11">
        <f t="shared" si="6"/>
        <v>3.9044538307075032E-7</v>
      </c>
      <c r="G70" s="6">
        <f t="shared" si="9"/>
        <v>3.7487917615345581E-3</v>
      </c>
      <c r="H70" s="4">
        <f t="shared" si="10"/>
        <v>2.2932484737612398E-3</v>
      </c>
      <c r="I70" s="25">
        <f t="shared" si="11"/>
        <v>6.0675030588935072E-4</v>
      </c>
      <c r="K70" s="30">
        <f t="shared" si="7"/>
        <v>28500</v>
      </c>
      <c r="M70" s="30">
        <f t="shared" si="12"/>
        <v>3.9044538307075032E-7</v>
      </c>
    </row>
    <row r="71" spans="2:13" x14ac:dyDescent="0.25">
      <c r="B71" s="13">
        <v>29000</v>
      </c>
      <c r="C71" s="11">
        <f t="shared" si="5"/>
        <v>3.4482758620689657E-5</v>
      </c>
      <c r="D71" s="14">
        <f t="shared" si="8"/>
        <v>1.0531027181193245E-2</v>
      </c>
      <c r="E71" s="11">
        <f t="shared" si="6"/>
        <v>3.6313886831700846E-7</v>
      </c>
      <c r="G71" s="6">
        <f t="shared" si="9"/>
        <v>3.6841574208184456E-3</v>
      </c>
      <c r="H71" s="4">
        <f t="shared" si="10"/>
        <v>2.170284631709389E-3</v>
      </c>
      <c r="I71" s="25">
        <f t="shared" si="11"/>
        <v>5.6431610920529697E-4</v>
      </c>
      <c r="K71" s="30">
        <f t="shared" si="7"/>
        <v>29000</v>
      </c>
      <c r="M71" s="30">
        <f t="shared" si="12"/>
        <v>3.6313886831700846E-7</v>
      </c>
    </row>
    <row r="72" spans="2:13" x14ac:dyDescent="0.25">
      <c r="B72" s="13">
        <v>29500</v>
      </c>
      <c r="C72" s="11">
        <f t="shared" si="5"/>
        <v>3.3898305084745762E-5</v>
      </c>
      <c r="D72" s="14">
        <f t="shared" si="8"/>
        <v>9.9733355137585199E-3</v>
      </c>
      <c r="E72" s="11">
        <f t="shared" si="6"/>
        <v>3.3807916995791594E-7</v>
      </c>
      <c r="G72" s="6">
        <f t="shared" si="9"/>
        <v>3.6217140747028783E-3</v>
      </c>
      <c r="H72" s="4">
        <f t="shared" si="10"/>
        <v>2.0553528558967253E-3</v>
      </c>
      <c r="I72" s="25">
        <f t="shared" si="11"/>
        <v>5.2537345472878326E-4</v>
      </c>
      <c r="K72" s="30">
        <f t="shared" si="7"/>
        <v>29500</v>
      </c>
      <c r="M72" s="30">
        <f t="shared" si="12"/>
        <v>3.3807916995791594E-7</v>
      </c>
    </row>
    <row r="73" spans="2:13" x14ac:dyDescent="0.25">
      <c r="B73" s="15">
        <v>30000</v>
      </c>
      <c r="C73" s="12">
        <f t="shared" si="5"/>
        <v>3.3333333333333335E-5</v>
      </c>
      <c r="D73" s="16">
        <f t="shared" si="8"/>
        <v>9.4516465603972696E-3</v>
      </c>
      <c r="E73" s="12">
        <f t="shared" si="6"/>
        <v>3.1505488534657564E-7</v>
      </c>
      <c r="G73" s="7">
        <f t="shared" si="9"/>
        <v>3.5613521734578308E-3</v>
      </c>
      <c r="H73" s="5">
        <f t="shared" si="10"/>
        <v>1.9478406922177223E-3</v>
      </c>
      <c r="I73" s="26">
        <f t="shared" si="11"/>
        <v>4.8959382373162856E-4</v>
      </c>
      <c r="K73" s="30">
        <f t="shared" si="7"/>
        <v>30000</v>
      </c>
      <c r="M73" s="30">
        <f t="shared" si="12"/>
        <v>3.1505488534657564E-7</v>
      </c>
    </row>
    <row r="74" spans="2:13" x14ac:dyDescent="0.25">
      <c r="K74" s="30">
        <f>K73+100</f>
        <v>30100</v>
      </c>
      <c r="M74">
        <v>0</v>
      </c>
    </row>
  </sheetData>
  <mergeCells count="3">
    <mergeCell ref="K11:M11"/>
    <mergeCell ref="B4:I5"/>
    <mergeCell ref="G12:I12"/>
  </mergeCells>
  <phoneticPr fontId="3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MTTF</vt:lpstr>
      <vt:lpstr>failed</vt:lpstr>
      <vt:lpstr>hours</vt:lpstr>
      <vt:lpstr>tested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2004-05-19T12:13:20Z</dcterms:created>
  <dcterms:modified xsi:type="dcterms:W3CDTF">2017-09-22T16:23:03Z</dcterms:modified>
  <cp:category/>
</cp:coreProperties>
</file>