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CBM\CB-Changed Name Models\"/>
    </mc:Choice>
  </mc:AlternateContent>
  <bookViews>
    <workbookView xWindow="480" yWindow="110" windowWidth="18060" windowHeight="8840"/>
  </bookViews>
  <sheets>
    <sheet name="Pearson VI" sheetId="1" r:id="rId1"/>
  </sheets>
  <definedNames>
    <definedName name="_ZA100" localSheetId="0">'Pearson VI'!$G$10+"JG10"+16929+"&lt;ref1&gt;"+0+10+"&lt;ref2&gt;"+0+5+1+0+"+"</definedName>
    <definedName name="_ZA101" localSheetId="0">'Pearson VI'!$G$7+"lG7"+17409+10119+0.344329342210916+0.997472004298773+0+15+"+"+0+450+462+150+0+0+8</definedName>
    <definedName name="_ZF100" localSheetId="0">'Pearson VI'!$G$8+"Method 1. cell G8"+""+1025+1025+473+0+0+0+0+4+3+"-"+"+"+2.6+50+2+4+95+0.160478544246199+5+2+"-"+"+"+-1+-1+0</definedName>
    <definedName name="_ZF101" localSheetId="0">'Pearson VI'!$G$11+"Method 2. cell G11"+""+1025+1025+473+0+0+0+0+4+3+"-"+"+"+2.6+50+2+4+95+0.015+5+2+"-"+"+"+-1+-1+0</definedName>
    <definedName name="Alpha_1">'Pearson VI'!$C$9</definedName>
    <definedName name="Alpha_2">'Pearson VI'!$C$10</definedName>
    <definedName name="Beta">'Pearson VI'!$C$11</definedName>
    <definedName name="CBWorkbookPriority" hidden="1">-657429857</definedName>
    <definedName name="RiskAutoStopPercChange">1.5</definedName>
    <definedName name="RiskCollectDistributionSamples">0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10000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TRUE</definedName>
    <definedName name="RiskUseDifferentSeedForEachSim">FALSE</definedName>
    <definedName name="RiskUseFixedSeed">FALSE</definedName>
    <definedName name="RiskUseMultipleCPUs">FALSE</definedName>
    <definedName name="x">'Pearson VI'!$B$14:$B$164</definedName>
    <definedName name="ZA0" localSheetId="0">"Crystal Ball Data : Ver. 5.5"</definedName>
    <definedName name="ZA0A" localSheetId="0">2+101</definedName>
    <definedName name="ZA0F" localSheetId="0">2+101</definedName>
    <definedName name="ZA0T" localSheetId="0">2191421+0</definedName>
    <definedName name="ZA100R1" localSheetId="0">'Pearson VI'!$C$9+1</definedName>
    <definedName name="ZA100R2" localSheetId="0">'Pearson VI'!$C$10+1</definedName>
    <definedName name="ZA101AA" localSheetId="0">0+0.00000000000000487+0+0+0.00000048662007708+0.1+0+0.0000000243310041+"?"+0+0.00000048662007708+0.1+0+0.0000819765682332+0.2+0+0.00000412315941551+"?"+0+0.0000819765682332+0.2+0+0.00111959954790929+0.3+8</definedName>
    <definedName name="ZA101AB" localSheetId="0">0+0.00006007880580712+"?"+0+0.00111959954790929+0.3+0+0.0056634424263199+0.4+0+0.00033915209871146+"?"+0+0.0056634424263199+0.4+0+0.0169956009758884+0.5+0+0.00113295217011042+"?"+0+0.0169956009758884+0.5+8</definedName>
    <definedName name="ZA101AC" localSheetId="0">0+0.0372060859235181+0.6+0+0.00271008434497033+"?"+0+0.0372060859235181+0.6+0+0.0662092477558538+0.7+0+0.0051707666839686+"?"+0+0.0662092477558538+0.7+0+0.102023508803234+0.8+0+0.00841163782795441+"?"+8</definedName>
    <definedName name="ZA101AD" localSheetId="0">0+0.102023508803234+0.8+0+0.141655509906973+0.9+0+0.0121839509355104+"?"+0+0.141655509906973+0.9+0+0.181970125855797+1+0+0.0161812817881385+"?"+0+0.181970125855797+1+0+0.220270802452701+1.1+8</definedName>
    <definedName name="ZA101AE" localSheetId="0">0+0.0201120464154249+"?"+0+0.220270802452701+1.1+0+0.254567464232717+1.2+0+0.0237419133342709+"?"+0+0.254567464232717+1.2+0+0.283615752391271+1.3+0+0.0269091608311994+"?"+0+0.283615752391271+1.3+8</definedName>
    <definedName name="ZA101AF" localSheetId="0">0+0.306826177324804+1.4+0+0.0295220964858037+"?"+0+0.306826177324804+1.4+0+0.324119512408838+1.5+0+0.0315472844866821+"?"+0+0.324119512408838+1.5+0+0.335776023483195+1.6+0+0.0329947767946017+"?"+8</definedName>
    <definedName name="ZA101AG" localSheetId="0">0+0.335776023483195+1.6+0+0.342302941928923+1.7+0+0.0339039482706059+"?"+0+0.342302941928923+1.7+0+0.344329342210916+1.8+0+0.034331614206992+"?"+0+0.344329342210916+1.8+0+0.342528970183773+1.9+8</definedName>
    <definedName name="ZA101AH" localSheetId="0">0+0.0343429156197344+"?"+0+0.342528970183773+1.9+0+0.337567474026674+2+0+0.0340048222105224+"?"+0+0.337567474026674+2+0+0.330069094856252+2.1+0+0.0333818284441463+"?"+0+0.330069094856252+2.1+8</definedName>
    <definedName name="ZA101AI" localSheetId="0">0+0.320597904626028+2.2+0+0.032533349974114+"?"+0+0.320597904626028+2.2+0+0.309649345716337+2.3+0+0.0315123625171181+"?"+0+0.309649345716337+2.3+0+0.297648687388145+2.4+0+0.0303649016552241+"?"+8</definedName>
    <definedName name="ZA101AJ" localSheetId="0">0+0.297648687388145+2.4+0+0.284953847207741+2.5+0+0.0291301267297943+"?"+0+0.284953847207741+2.5+0+0.271860737223624+2.6+0+0.0278407292215683+"?"+0+0.271860737223624+2.6+0+0.258609860383359+2.7+8</definedName>
    <definedName name="ZA101AK" localSheetId="0">0+0.0265235298803492+"?"+0+0.258609860383359+2.7+0+0.245393310726092+2.8+0+0.0252001585554725+"?"+0+0.245393310726092+2.8+0+0.23236164269154+2.9+0+0.0238877476708816+"?"+0+0.23236164269154+2.9+8</definedName>
    <definedName name="ZA101AL" localSheetId="0">0+0.219630294692006+3+0+0.0225995968691774+"?"+0+0.219630294692006+3+0+0.207285402220751+3.1+0+0.0213457848456379+"?"+0+0.207285402220751+3.1+0+0.195388934849913+3.2+0+0.0201337168535332+"?"+8</definedName>
    <definedName name="ZA101AM" localSheetId="0">0+0.195388934849913+3.2+0+0.183983154175949+3.3+0+0.0189686044512931+"?"+0+0.183983154175949+3.3+0+0.173094427206088+3.4+0+0.0178538790691019+"?"+0+0.173094427206088+3.4+0+0.16273645000687+3.5+8</definedName>
    <definedName name="ZA101AN" localSheetId="0">0+0.0167915438606479+"?"+0+0.16273645000687+3.5+0+0.152912945510637+3.6+0+0.0157824697758754+"?"+0+0.152912945510637+3.6+0+0.14361990130998+3.7+0+0.0148266423410309+"?"+0+0.14361990130998+3.7+8</definedName>
    <definedName name="ZA101AO" localSheetId="0">0+0.13484741089301+3.8+0+0.0139233656101494+"?"+0+0.13484741089301+3.8+0+0.126581176989018+3.9+0+0.0130714293941014+"?"+0+0.126581176989018+3.9+0+0.118803729755807+4+0+0.0122692453372413+"?"+8</definedName>
    <definedName name="ZA101AP" localSheetId="0">0+0.118803729755807+4+0+0.111495406243274+4.1+0+0.0115149567999541+"?"+0+0.111495406243274+4.1+0+0.104635131398223+4.2+0+0.0108065268820749+"?"+0+0.104635131398223+4.2+0+0.0982010351097754+4.3+8</definedName>
    <definedName name="ZA101AQ" localSheetId="0">0+0.0101418083253999+"?"+0+0.0982010351097754+4.3+0+0.0921709345729744+4.4+0+0.00951859848413754+"?"+0+0.0921709345729744+4.4+0+0.0865227066226102+4.5+0+0.0089346820597792+"?"+0+0.0865227066226102+4.5+8</definedName>
    <definedName name="ZA101AR" localSheetId="0">0+0.0812345706584377+4.6+0+0.00838786386405237+"?"+0+0.0812345706584377+4.6+0+0.0762852993141054+4.7+0+0.0078759934986272+"?"+0+0.0762852993141054+4.7+0+0.0716543710661947+4.8+0+0.00739698351901498+"?"+8</definedName>
    <definedName name="ZA101AS" localSheetId="0">0+0.0716543710661947+4.8+0+0.0673220764808002+4.9+0+0.00694882237734978+"?"+0+0.0673220764808002+4.9+0+0.0632695876961096+5+0+0.00652958320884547+"?"+0+0.0632695876961096+5+0+0.0594789989859923+5.1+8</definedName>
    <definedName name="ZA101AT" localSheetId="0">0+0.00613742933410507+"?"+0+0.0594789989859923+5.1+0+0.055933344791579+5.2+0+0.0057706171888786+"?"+0+0.055933344791579+5.2+0+0.0526166004002924+5.3+0+0.00542749725959355+"?"+0+0.0526166004002924+5.3+8</definedName>
    <definedName name="ZA101AU" localSheetId="0">0+0.0495136694553245+5.4+0+0.00510651349278087+"?"+0+0.0495136694553245+5.4+0+0.0466103616589135+5.5+0+0.00480620155571188+"?"+0+0.0466103616589135+5.5+0+0.0438933633606284+5.6+0+0.00452518625097707+"?"+8</definedName>
    <definedName name="ZA101AV" localSheetId="0">0+0.0438933633606284+5.6+0+0.0413502031722758+5.7+0+0.00426217832664523+"?"+0+0.0413502031722758+5.7+0+0.0389692143029403+5.8+0+0.00401597087376079+"?"+0+0.0389692143029403+5.8+0+0.0367394949433713+5.9+8</definedName>
    <definedName name="ZA101AW" localSheetId="0">0+0.0037854354623156+"?"+0+0.0367394949433713+5.9+0+0.0346508677336556+6+0+0.00356951813385133+"?"+0+0.0346508677336556+6+0+0.0326938391095448+6.1+0+0.00336723534216001+"?"+0+0.0326938391095448+6.1+8</definedName>
    <definedName name="ZA101AX" localSheetId="0">0+0.0308595591307356+6.2+0+0.00317766991201404+"?"+0+0.0308595591307356+6.2+0+0.029139782240353+6.3+0+0.00299996706855442+"?"+0+0.029139782240353+6.3+0+0.0275268292818899+6.4+0+0.00283333057611216+"?"+8</definedName>
    <definedName name="ZA101AY" localSheetId="0">0+0.0275268292818899+6.4+0+0.0260135510021449+6.5+0+0.00267701901420173+"?"+0+0.0260135510021449+6.5+0+0.0245932931915408+6.6+0+0.00253034220968427+"?"+0+0.0245932931915408+6.6+0+0.0232598635527154+6.7+8</definedName>
    <definedName name="ZA101AZ" localSheetId="0">0+0.00239265783721282+"?"+0+0.0232598635527154+6.7+0+0.0220075003412576+6.8+0+0.00226336819469864+"?"+0+0.0220075003412576+6.8+0+0.0208308427863196+6.9+0+0.00214191715637887+"?"+0+0.0208308427863196+6.9+8</definedName>
    <definedName name="ZA101BA" localSheetId="0">0+0.0197249032714233+7+0+0.00202778730288714+"?"+0+0.0197249032714233+7+0+0.0186850412353748+7.1+0+0.0019204972253399+"?"+0+0.0186850412353748+7.1+0+0.0177069387383716+7.2+0+0.00181959899868733+"?"+8</definedName>
    <definedName name="ZA101BB" localSheetId="0">0+0.0177069387383716+7.2+0+0.0167865776279946+7.3+0+0.00172467581831831+"?"+0+0.0167865776279946+7.3+0+0.0159202182328763+7.4+0+0.00163533979304355+"?"+0+0.0159202182328763+7.4+0+0.015104379507683+7.5+8</definedName>
    <definedName name="ZA101BC" localSheetId="0">0+0.00155122988702796+"?"+0+0.015104379507683+7.5+0+0.0143358205510161+7.6+0+0.00147201000293495+"?"+0+0.0143358205510161+7.6+0+0.0136115234174447+7.7+0+0.00139736719842305+"?"+0+0.0136115234174447+7.7+8</definedName>
    <definedName name="ZA101BD" localSheetId="0">0+0.0129286771457305+7.8+0+0.00132701002815876+"?"+0+0.0129286771457305+7.8+0+0.0122846629270734+7.9+0+0.0012606670036402+"?"+0+0.0122846629270734+7.9+0+0.0116770403396483+8+0+0.00119808516333608+"?"+8</definedName>
    <definedName name="ZA101BE" localSheetId="0">0+0.0116770403396483+8+0+0.0111035345786129+8.1+0+0.00113902874591306+"?"+0+0.0111035345786129+8.1+0+0.0105620246139891+8.19999999999999+0+0.00108327795963009+"?"+0+0.0105620246139891+8.19999999999999+8</definedName>
    <definedName name="ZA101BF" localSheetId="0">0+0.0100505322122314+8.3+0+0.00103062784131104+"?"+0+0.0100505322122314+8.3+0+0.00956721176079812+8.4+0+0.00098088719865147+"?"+0+0.00956721176079812+8.4+8</definedName>
    <definedName name="ZA101BG" localSheetId="0">0+0.00911034083855853+8.5+0+0.00093387762996783+"?"+0+0.00911034083855853+8.5+0+0.0086783114783569+8.6+0+0.00088943261584577+"?"+0+0.0086783114783569+8.6+0+0.00826962207145028+8.69999999999999+8</definedName>
    <definedName name="ZA101BH" localSheetId="0">0+0.00084739667749036+"?"+0+0.00826962207145028+8.69999999999999+0+0.00788286986683365+8.8+0+0.00080762459691421+"?"+0+0.00788286986683365+8.8+0+0.00751674402162557+8.9+8</definedName>
    <definedName name="ZA101BI" localSheetId="0">0+0.00076998069442296+"?"+0+0.00751674402162557+8.9+0+0.00717001916170293+9+0+0.00073433815916642+"?"+0+0.00717001916170293+9+0+0.00684154941463627+9.1+0+0.00070057842881696+"?"+0+0.00684154941463627+9.1+8</definedName>
    <definedName name="ZA101BJ" localSheetId="0">0+0.00653026287968152+9.19999999999999+0+0.00066859061471589+"?"+0+0.00653026287968152+9.19999999999999+0+0.00623515650212928+9.3+0+0.00063827096909055+"?"+0+0.00623515650212928+9.3+8</definedName>
    <definedName name="ZA101BK" localSheetId="0">0+0.00595529132170224+9.4+0+0.00060952239119157+"?"+0+0.00595529132170224+9.4+0+0.00568978806692746+9.5+0+0.00058225396943148+"?"+0+0.00568978806692746+9.5+0+0.00543782306949776+9.6+8</definedName>
    <definedName name="ZA101BL" localSheetId="0">0+0.00055638055682126+"?"+0+0.00543782306949776+9.6+0+0.00519862447458222+9.69999999999999+0+0.000531822377204+"?"+0+0.00519862447458222+9.69999999999999+0+0.00497146872485683+9.8+8</definedName>
    <definedName name="ZA101BM" localSheetId="0">0+0.00050850465997196+"?"+0+0.00497146872485683+9.8+0+0.00475567729770669+9.9+0+0.00048635730112817+"?"+0+0.00475567729770669+9.9+0+0.0045506136766128+10+0+0.00046531454871597+"?"+8</definedName>
    <definedName name="ZA101BN" localSheetId="0">0+0.0045506136766128+10+0+0.00435568053918194+10.1+0+0.00044531471078974+"?"+0+0.00435568053918194+10.1+0+0.00417031714561734+10.2+0+0.00042629988423996+"?"+0+0.00417031714561734+10.2+8</definedName>
    <definedName name="ZA101BO" localSheetId="0">0+0.00399399691266699+10.3+0+0.00040821570291422+"?"+0+0.00399399691266699+10.3+0+0.00382622515923156+10.4+0+0.00039101110359493+"?"+0+0.00382622515923156+10.4+0+0.00366653701087272+10.5+8</definedName>
    <definedName name="ZA101BP" localSheetId="0">0+0.00037463810850521+"?"+0+0.00366653701087272+10.5+0+0.00351449545144012+10.6+0+0.00035905162311564+"?"+0+0.00351449545144012+10.6+0+0.00336968951093768+10.7+0+0.00034420924811889+"?"+8</definedName>
    <definedName name="ZA101BQ" localSheetId="0">0+0.00336968951093768+10.7+0+0.00323173257958291+10.8+0+0.00033007110452603+"?"+0+0.00323173257958291+10.8+0+0.00310026083878141+10.9+0+0.00031659967091821+"?"+0+0.00310026083878141+10.9+8</definedName>
    <definedName name="ZA101BR" localSheetId="0">0+0.00297493180044753+11+0+0.00030375963196145+"?"+0+0.00297493180044753+11+0+0.00285542294675584+11.1+0+0.00029151773736017+"?"+0+0.00285542294675584+11.1+0+0.00274143046301114+11.2+8</definedName>
    <definedName name="ZA101BS" localSheetId="0">0+0.00027984267048835+"?"+0+0.00274143046301114+11.2+0+0.0026326680568804+11.3+0+0.00026870492599458+"?"+0+0.0026326680568804+11.3+0+0.00252886585774259+11.4+0+0.00025807669573115+"?"+8</definedName>
    <definedName name="ZA101BT" localSheetId="0">0+0.00252886585774259+11.4+0+0.00242976939038515+11.5+0+0.00024793176240639+"?"+0+0.00242976939038515+11.5+0+0.00233513861771122+11.6+0+0.00023824540040482+"?"+0+0.00233513861771122+11.6+8</definedName>
    <definedName name="ZA101BU" localSheetId="0">0+0.00224474704752392+11.7+0+0.00022899428326176+"?"+0+0.00224474704752392+11.7+0+0.00215838089882406+11.8+0+0.0002201563973174+"?"+0+0.00215838089882406+11.8+0+0.00207583832339982+11.9+8</definedName>
    <definedName name="ZA101BV" localSheetId="0">0+0.00021171096111119+"?"+0+0.00207583832339982+11.9+0+0.00199692867880162+12+0+0.00020363835011007+"?"+0+0.00199692867880162+12+0+0.00192147184908641+12.1+0+0.0001959200263944+"?"+8</definedName>
    <definedName name="ZA101BW" localSheetId="0">0+0.00192147184908641+12.1+0+0.0018492976099839+12.2+0+0.00018853847295352+"?"+0+0.0018492976099839+12.2+0+0.00178024503538428+12.3+0+0.00018147713226841+"?"+0+0.00178024503538428+12.3+8</definedName>
    <definedName name="ZA101BX" localSheetId="0">0+0.00171416194227608+12.4+0+0.00017472034888302+"?"+0+0.00171416194227608+12.4+0+0.00165090437147303+12.5+0+0.00016825331568746+"?"+0+0.00165090437147303+12.5+0+0.00159033610166394+12.6+8</definedName>
    <definedName name="ZA101BY" localSheetId="0">0+0.00016206202365685+"?"+0+0.00159033610166394+12.6+0+0.00153232819449904+12.7+0+0.00015613321480815+"?"+0+0.00153232819449904+12.7+0+0.00147675856859264+12.8+0+0.00015045433815459+"?"+8</definedName>
    <definedName name="ZA101BZ" localSheetId="0">0+0.00147675856859264+12.8+0+0.00142351160047501+12.9+0+0.00014501350845338+"?"+0+0.00142351160047501+12.9+0+0.00137247775066848+13+0+0.00013979946755717+"?"+0+0.00137247775066848+13+8</definedName>
    <definedName name="ZA101CA" localSheetId="0">0+0.0013235532131937+13.1+0+0.00013480154819311+"?"+0+0.0013235532131937+13.1+0+0.00127663958693312+13.2+0+0.00013000964000634+"?"+0+0.00127663958693312+13.2+0+0.00123164356739091+13.3+8</definedName>
    <definedName name="ZA101CB" localSheetId="0">0+0.0001254141577162+"?"+0+0.00123164356739091+13.3+0+0.0011884766574922+13.4+0+0.00012100601124415+"?"+0+0.0011884766574922+13.4+0+0.00114705489616037+13.5+0+0.00011677657768263+"?"+8</definedName>
    <definedName name="ZA101CC" localSheetId="0">0+0.00114705489616037+13.5+0+0.00110729860350006+13.6+0+0.00011271767498302+"?"+0+0.00110729860350006+13.6+0+0.00106913214149558+13.7+0+0.00010882153724978+"?"+0+0.00106913214149558+13.7+8</definedName>
    <definedName name="ZA101CD" localSheetId="0">0+0.00103248368921067+13.8+0+0.00010508079153531+"?"+0+0.00103248368921067+13.8+0+0.00099728503154616+13.9+0+0.00010148843603784+"?"+0+0.00099728503154616+13.9+0+0.00096347136067712+14+8</definedName>
    <definedName name="ZA101CE" localSheetId="0">0+0.00009803781961116+"?"+0+0.00096347136067712+14+0+0.000930981089352+14.1+0+0.00009472262250146+"?"+0+0.000930981089352+14.1+0+0.00089975567529226+14.2+0+0.00009153683823221+"?"+0+0.00089975567529226+14.2+8</definedName>
    <definedName name="ZA101CF" localSheetId="0">0+0.00086973945598305+14.3+0+0.00008847475656377+"?"+0+0.00086973945598305+14.3+0+0.00084087949319387+14.4+0+0.00008553094745885+"?"+0+0.00084087949319387+14.4+0+0.00081312542661308+14.5+8</definedName>
    <definedName name="ZA101CG" localSheetId="0">0+0.00008270024599035+"?"+0+0.00081312542661308+14.5+0+0.00078642933602139+14.6+0+0.00007997773813172+"?"+0+0.00078642933602139+14.6+0+0.00076074561146867+14.7+0+0.0000773587473745+"?"+8</definedName>
    <definedName name="ZA101CH" localSheetId="0">0+0.00076074561146867+14.7+0+0.00073603083095379+14.8+0+0.00007483882212112+"?"+0+0.00073603083095379+14.8+0+0.00071224364514077+14.9+0+0.00007241372380473+"?"+0+0.00071224364514077+14.9+8</definedName>
    <definedName name="ZA101CI" localSheetId="0">0+0.00068934466867571+15+0+0.00007007941569082+"?"+9</definedName>
  </definedNames>
  <calcPr calcId="171027" calcMode="manual"/>
</workbook>
</file>

<file path=xl/calcChain.xml><?xml version="1.0" encoding="utf-8"?>
<calcChain xmlns="http://schemas.openxmlformats.org/spreadsheetml/2006/main">
  <c r="D164" i="1" l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G11" i="1"/>
  <c r="G8" i="1"/>
</calcChain>
</file>

<file path=xl/sharedStrings.xml><?xml version="1.0" encoding="utf-8"?>
<sst xmlns="http://schemas.openxmlformats.org/spreadsheetml/2006/main" count="13" uniqueCount="13">
  <si>
    <t>Parameter values</t>
  </si>
  <si>
    <t>x</t>
  </si>
  <si>
    <t>f(x)</t>
  </si>
  <si>
    <t>Pearson VI</t>
  </si>
  <si>
    <t>Alpha 1</t>
  </si>
  <si>
    <t>Alpha 2</t>
  </si>
  <si>
    <t>Beta</t>
  </si>
  <si>
    <t>Empty</t>
  </si>
  <si>
    <t>Two models to construct a Pearson VI distribution</t>
  </si>
  <si>
    <t xml:space="preserve">CB Distribution </t>
  </si>
  <si>
    <r>
      <t>Beta (</t>
    </r>
    <r>
      <rPr>
        <b/>
        <sz val="10"/>
        <rFont val="Symbol"/>
        <family val="1"/>
        <charset val="2"/>
      </rPr>
      <t>a</t>
    </r>
    <r>
      <rPr>
        <b/>
        <vertAlign val="subscript"/>
        <sz val="10"/>
        <rFont val="Arial"/>
        <family val="2"/>
      </rPr>
      <t>1</t>
    </r>
    <r>
      <rPr>
        <b/>
        <sz val="10"/>
        <rFont val="Arial"/>
        <family val="2"/>
      </rPr>
      <t>,</t>
    </r>
    <r>
      <rPr>
        <b/>
        <sz val="10"/>
        <rFont val="Symbol"/>
        <family val="1"/>
        <charset val="2"/>
      </rPr>
      <t>a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  <charset val="204"/>
      </rPr>
      <t>)</t>
    </r>
  </si>
  <si>
    <r>
      <t>PearsonVI (</t>
    </r>
    <r>
      <rPr>
        <b/>
        <sz val="10"/>
        <rFont val="Symbol"/>
        <family val="1"/>
        <charset val="2"/>
      </rPr>
      <t>a</t>
    </r>
    <r>
      <rPr>
        <b/>
        <vertAlign val="subscript"/>
        <sz val="10"/>
        <rFont val="Arial"/>
        <family val="2"/>
      </rPr>
      <t>1</t>
    </r>
    <r>
      <rPr>
        <b/>
        <sz val="10"/>
        <rFont val="Arial"/>
        <family val="2"/>
      </rPr>
      <t>,</t>
    </r>
    <r>
      <rPr>
        <b/>
        <sz val="10"/>
        <rFont val="Symbol"/>
        <family val="1"/>
        <charset val="2"/>
      </rPr>
      <t>a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,</t>
    </r>
    <r>
      <rPr>
        <b/>
        <sz val="10"/>
        <rFont val="Symbol"/>
        <family val="1"/>
        <charset val="2"/>
      </rPr>
      <t>b</t>
    </r>
    <r>
      <rPr>
        <b/>
        <sz val="10"/>
        <rFont val="Arial"/>
        <family val="2"/>
      </rPr>
      <t>) - method 2</t>
    </r>
  </si>
  <si>
    <r>
      <t>PearsonVI (</t>
    </r>
    <r>
      <rPr>
        <b/>
        <sz val="10"/>
        <rFont val="Symbol"/>
        <family val="1"/>
        <charset val="2"/>
      </rPr>
      <t>a</t>
    </r>
    <r>
      <rPr>
        <b/>
        <vertAlign val="subscript"/>
        <sz val="10"/>
        <rFont val="Arial"/>
        <family val="2"/>
      </rPr>
      <t>1</t>
    </r>
    <r>
      <rPr>
        <b/>
        <sz val="10"/>
        <rFont val="Arial"/>
        <family val="2"/>
      </rPr>
      <t>,</t>
    </r>
    <r>
      <rPr>
        <b/>
        <sz val="10"/>
        <rFont val="Symbol"/>
        <family val="1"/>
        <charset val="2"/>
      </rPr>
      <t>a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,</t>
    </r>
    <r>
      <rPr>
        <b/>
        <sz val="10"/>
        <rFont val="Symbol"/>
        <family val="1"/>
        <charset val="2"/>
      </rPr>
      <t>b</t>
    </r>
    <r>
      <rPr>
        <b/>
        <sz val="10"/>
        <rFont val="Arial"/>
        <family val="2"/>
      </rPr>
      <t>) - method 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</si>
</sst>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5" x14ac:knownFonts="1">
    <font>
      <sz val="10"/>
      <name val="Arial"/>
    </font>
    <font>
      <sz val="16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  <charset val="204"/>
    </font>
    <font>
      <b/>
      <sz val="10"/>
      <name val="Symbol"/>
      <family val="1"/>
      <charset val="2"/>
    </font>
    <font>
      <b/>
      <vertAlign val="subscript"/>
      <sz val="10"/>
      <name val="Arial"/>
      <family val="2"/>
    </font>
    <font>
      <b/>
      <sz val="10"/>
      <color indexed="10"/>
      <name val="Arial"/>
      <family val="2"/>
      <charset val="204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  <charset val="204"/>
    </font>
    <font>
      <b/>
      <sz val="10"/>
      <color indexed="10"/>
      <name val="Arial"/>
      <family val="2"/>
    </font>
    <font>
      <sz val="1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9"/>
      </patternFill>
    </fill>
    <fill>
      <patternFill patternType="solid">
        <fgColor indexed="15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2" fillId="0" borderId="0" xfId="0" applyFont="1"/>
    <xf numFmtId="0" fontId="4" fillId="0" borderId="1" xfId="0" applyFont="1" applyBorder="1" applyProtection="1">
      <protection locked="0"/>
    </xf>
    <xf numFmtId="0" fontId="5" fillId="0" borderId="2" xfId="0" applyFont="1" applyBorder="1" applyProtection="1">
      <protection locked="0"/>
    </xf>
    <xf numFmtId="164" fontId="6" fillId="2" borderId="3" xfId="0" applyNumberFormat="1" applyFont="1" applyFill="1" applyBorder="1" applyAlignment="1" applyProtection="1">
      <alignment horizontal="center"/>
      <protection locked="0"/>
    </xf>
    <xf numFmtId="0" fontId="0" fillId="0" borderId="2" xfId="0" applyBorder="1" applyProtection="1">
      <protection locked="0"/>
    </xf>
    <xf numFmtId="164" fontId="9" fillId="3" borderId="3" xfId="0" applyNumberFormat="1" applyFont="1" applyFill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/>
      <protection locked="0"/>
    </xf>
    <xf numFmtId="0" fontId="11" fillId="0" borderId="0" xfId="0" applyFont="1" applyProtection="1">
      <protection hidden="1"/>
    </xf>
    <xf numFmtId="0" fontId="0" fillId="2" borderId="3" xfId="0" applyFill="1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10" fillId="0" borderId="7" xfId="0" applyFont="1" applyBorder="1" applyAlignment="1" applyProtection="1">
      <alignment horizontal="center"/>
      <protection locked="0"/>
    </xf>
    <xf numFmtId="164" fontId="13" fillId="3" borderId="3" xfId="0" applyNumberFormat="1" applyFont="1" applyFill="1" applyBorder="1" applyAlignment="1" applyProtection="1">
      <alignment horizontal="center"/>
      <protection locked="0"/>
    </xf>
    <xf numFmtId="0" fontId="4" fillId="4" borderId="3" xfId="0" applyFont="1" applyFill="1" applyBorder="1" applyAlignment="1" applyProtection="1">
      <alignment horizontal="center"/>
      <protection locked="0"/>
    </xf>
    <xf numFmtId="0" fontId="4" fillId="4" borderId="2" xfId="0" applyFont="1" applyFill="1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0" fontId="14" fillId="0" borderId="0" xfId="0" applyFont="1" applyAlignment="1"/>
    <xf numFmtId="0" fontId="0" fillId="0" borderId="9" xfId="0" applyBorder="1" applyAlignment="1" applyProtection="1">
      <alignment horizontal="center"/>
      <protection locked="0"/>
    </xf>
    <xf numFmtId="0" fontId="0" fillId="0" borderId="10" xfId="0" applyBorder="1" applyProtection="1">
      <protection locked="0"/>
    </xf>
    <xf numFmtId="0" fontId="3" fillId="5" borderId="11" xfId="0" applyFont="1" applyFill="1" applyBorder="1" applyAlignment="1">
      <alignment horizontal="left" vertical="distributed" wrapText="1"/>
    </xf>
    <xf numFmtId="0" fontId="3" fillId="5" borderId="12" xfId="0" applyFont="1" applyFill="1" applyBorder="1" applyAlignment="1">
      <alignment horizontal="left" vertical="distributed" wrapText="1"/>
    </xf>
    <xf numFmtId="0" fontId="3" fillId="5" borderId="13" xfId="0" applyFont="1" applyFill="1" applyBorder="1" applyAlignment="1">
      <alignment horizontal="left" vertical="distributed" wrapText="1"/>
    </xf>
    <xf numFmtId="0" fontId="3" fillId="5" borderId="6" xfId="0" applyFont="1" applyFill="1" applyBorder="1" applyAlignment="1">
      <alignment horizontal="left" vertical="distributed" wrapText="1"/>
    </xf>
    <xf numFmtId="0" fontId="3" fillId="5" borderId="10" xfId="0" applyFont="1" applyFill="1" applyBorder="1" applyAlignment="1">
      <alignment horizontal="left" vertical="distributed" wrapText="1"/>
    </xf>
    <xf numFmtId="0" fontId="3" fillId="5" borderId="7" xfId="0" applyFont="1" applyFill="1" applyBorder="1" applyAlignment="1">
      <alignment horizontal="left" vertical="distributed" wrapText="1"/>
    </xf>
    <xf numFmtId="0" fontId="4" fillId="4" borderId="1" xfId="0" applyFont="1" applyFill="1" applyBorder="1" applyAlignment="1" applyProtection="1">
      <alignment horizontal="center"/>
      <protection locked="0"/>
    </xf>
    <xf numFmtId="0" fontId="4" fillId="4" borderId="14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Pearson VI (a1,a2,beta)</a:t>
            </a:r>
          </a:p>
        </c:rich>
      </c:tx>
      <c:layout>
        <c:manualLayout>
          <c:xMode val="edge"/>
          <c:yMode val="edge"/>
          <c:x val="0.3618290258449304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3558648111332"/>
          <c:y val="0.14141460639798506"/>
          <c:w val="0.84493041749502984"/>
          <c:h val="0.7239081041801616"/>
        </c:manualLayout>
      </c:layout>
      <c:scatterChart>
        <c:scatterStyle val="smoothMarker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'Pearson VI'!$B$14:$B$164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'Pearson VI'!$D$14:$D$164</c:f>
              <c:numCache>
                <c:formatCode>General</c:formatCode>
                <c:ptCount val="151"/>
                <c:pt idx="0">
                  <c:v>0</c:v>
                </c:pt>
                <c:pt idx="1">
                  <c:v>4.8662007700331075E-7</c:v>
                </c:pt>
                <c:pt idx="2">
                  <c:v>8.1976568220318389E-5</c:v>
                </c:pt>
                <c:pt idx="3">
                  <c:v>1.1195995477333344E-3</c:v>
                </c:pt>
                <c:pt idx="4">
                  <c:v>5.6634424254298236E-3</c:v>
                </c:pt>
                <c:pt idx="5">
                  <c:v>1.6995600973217371E-2</c:v>
                </c:pt>
                <c:pt idx="6">
                  <c:v>3.7206085917670745E-2</c:v>
                </c:pt>
                <c:pt idx="7">
                  <c:v>6.6209247745448313E-2</c:v>
                </c:pt>
                <c:pt idx="8">
                  <c:v>0.10202350878720008</c:v>
                </c:pt>
                <c:pt idx="9">
                  <c:v>0.14165550988471029</c:v>
                </c:pt>
                <c:pt idx="10">
                  <c:v>0.18197012582719846</c:v>
                </c:pt>
                <c:pt idx="11">
                  <c:v>0.22027080241808289</c:v>
                </c:pt>
                <c:pt idx="12">
                  <c:v>0.25456746419270859</c:v>
                </c:pt>
                <c:pt idx="13">
                  <c:v>0.28361575234669734</c:v>
                </c:pt>
                <c:pt idx="14">
                  <c:v>0.30682617727658273</c:v>
                </c:pt>
                <c:pt idx="15">
                  <c:v>0.32411951235789899</c:v>
                </c:pt>
                <c:pt idx="16">
                  <c:v>0.33577602343042412</c:v>
                </c:pt>
                <c:pt idx="17">
                  <c:v>0.34230294187512672</c:v>
                </c:pt>
                <c:pt idx="18">
                  <c:v>0.34432934215680039</c:v>
                </c:pt>
                <c:pt idx="19">
                  <c:v>0.34252897012994082</c:v>
                </c:pt>
                <c:pt idx="20">
                  <c:v>0.3375674739736213</c:v>
                </c:pt>
                <c:pt idx="21">
                  <c:v>0.33006909480437818</c:v>
                </c:pt>
                <c:pt idx="22">
                  <c:v>0.32059790457564202</c:v>
                </c:pt>
                <c:pt idx="23">
                  <c:v>0.30964934566767205</c:v>
                </c:pt>
                <c:pt idx="24">
                  <c:v>0.29764868734136596</c:v>
                </c:pt>
                <c:pt idx="25">
                  <c:v>0.28495384716295752</c:v>
                </c:pt>
                <c:pt idx="26">
                  <c:v>0.27186073718089826</c:v>
                </c:pt>
                <c:pt idx="27">
                  <c:v>0.25860986034271577</c:v>
                </c:pt>
                <c:pt idx="28">
                  <c:v>0.24539331068752521</c:v>
                </c:pt>
                <c:pt idx="29">
                  <c:v>0.23236164265502193</c:v>
                </c:pt>
                <c:pt idx="30">
                  <c:v>0.21963029465748898</c:v>
                </c:pt>
                <c:pt idx="31">
                  <c:v>0.20728540218817379</c:v>
                </c:pt>
                <c:pt idx="32">
                  <c:v>0.19538893481920563</c:v>
                </c:pt>
                <c:pt idx="33">
                  <c:v>0.18398315414703434</c:v>
                </c:pt>
                <c:pt idx="34">
                  <c:v>0.17309442717888396</c:v>
                </c:pt>
                <c:pt idx="35">
                  <c:v>0.16273644998129375</c:v>
                </c:pt>
                <c:pt idx="36">
                  <c:v>0.15291294548660533</c:v>
                </c:pt>
                <c:pt idx="37">
                  <c:v>0.14361990128740831</c:v>
                </c:pt>
                <c:pt idx="38">
                  <c:v>0.13484741087181709</c:v>
                </c:pt>
                <c:pt idx="39">
                  <c:v>0.12658117696912452</c:v>
                </c:pt>
                <c:pt idx="40">
                  <c:v>0.11880372973713611</c:v>
                </c:pt>
                <c:pt idx="41">
                  <c:v>0.11149540622575166</c:v>
                </c:pt>
                <c:pt idx="42">
                  <c:v>0.10463513138177852</c:v>
                </c:pt>
                <c:pt idx="43">
                  <c:v>9.8201035094342026E-2</c:v>
                </c:pt>
                <c:pt idx="44">
                  <c:v>9.2170934558488696E-2</c:v>
                </c:pt>
                <c:pt idx="45">
                  <c:v>8.6522706609012151E-2</c:v>
                </c:pt>
                <c:pt idx="46">
                  <c:v>8.1234570645670801E-2</c:v>
                </c:pt>
                <c:pt idx="47">
                  <c:v>7.6285299302116291E-2</c:v>
                </c:pt>
                <c:pt idx="48">
                  <c:v>7.16543710549334E-2</c:v>
                </c:pt>
                <c:pt idx="49">
                  <c:v>6.7322076470219816E-2</c:v>
                </c:pt>
                <c:pt idx="50">
                  <c:v>6.3269587686166071E-2</c:v>
                </c:pt>
                <c:pt idx="51">
                  <c:v>5.947899897664452E-2</c:v>
                </c:pt>
                <c:pt idx="52">
                  <c:v>5.5933344782788462E-2</c:v>
                </c:pt>
                <c:pt idx="53">
                  <c:v>5.2616600392023115E-2</c:v>
                </c:pt>
                <c:pt idx="54">
                  <c:v>4.9513669447542832E-2</c:v>
                </c:pt>
                <c:pt idx="55">
                  <c:v>4.6610361651588099E-2</c:v>
                </c:pt>
                <c:pt idx="56">
                  <c:v>4.3893363353730022E-2</c:v>
                </c:pt>
                <c:pt idx="57">
                  <c:v>4.135020316577713E-2</c:v>
                </c:pt>
                <c:pt idx="58">
                  <c:v>3.8969214296815838E-2</c:v>
                </c:pt>
                <c:pt idx="59">
                  <c:v>3.6739494937597275E-2</c:v>
                </c:pt>
                <c:pt idx="60">
                  <c:v>3.4650867728209821E-2</c:v>
                </c:pt>
                <c:pt idx="61">
                  <c:v>3.2693839104406597E-2</c:v>
                </c:pt>
                <c:pt idx="62">
                  <c:v>3.0859559125885689E-2</c:v>
                </c:pt>
                <c:pt idx="63">
                  <c:v>2.913978223577332E-2</c:v>
                </c:pt>
                <c:pt idx="64">
                  <c:v>2.7526829277563697E-2</c:v>
                </c:pt>
                <c:pt idx="65">
                  <c:v>2.6013550998056533E-2</c:v>
                </c:pt>
                <c:pt idx="66">
                  <c:v>2.4593293187675679E-2</c:v>
                </c:pt>
                <c:pt idx="67">
                  <c:v>2.3259863549059807E-2</c:v>
                </c:pt>
                <c:pt idx="68">
                  <c:v>2.2007500337798903E-2</c:v>
                </c:pt>
                <c:pt idx="69">
                  <c:v>2.0830842783045811E-2</c:v>
                </c:pt>
                <c:pt idx="70">
                  <c:v>1.972490326832332E-2</c:v>
                </c:pt>
                <c:pt idx="71">
                  <c:v>1.8685041232438179E-2</c:v>
                </c:pt>
                <c:pt idx="72">
                  <c:v>1.7706938735588786E-2</c:v>
                </c:pt>
                <c:pt idx="73">
                  <c:v>1.6786577625356409E-2</c:v>
                </c:pt>
                <c:pt idx="74">
                  <c:v>1.5920218230374216E-2</c:v>
                </c:pt>
                <c:pt idx="75">
                  <c:v>1.5104379505309204E-2</c:v>
                </c:pt>
                <c:pt idx="76">
                  <c:v>1.4335820548763104E-2</c:v>
                </c:pt>
                <c:pt idx="77">
                  <c:v>1.3611523415305513E-2</c:v>
                </c:pt>
                <c:pt idx="78">
                  <c:v>1.2928677143698589E-2</c:v>
                </c:pt>
                <c:pt idx="79">
                  <c:v>1.2284662925142711E-2</c:v>
                </c:pt>
                <c:pt idx="80">
                  <c:v>1.1677040337813143E-2</c:v>
                </c:pt>
                <c:pt idx="81">
                  <c:v>1.1103534576867864E-2</c:v>
                </c:pt>
                <c:pt idx="82">
                  <c:v>1.0562024612329116E-2</c:v>
                </c:pt>
                <c:pt idx="83">
                  <c:v>1.0050532210651887E-2</c:v>
                </c:pt>
                <c:pt idx="84">
                  <c:v>9.5672117592945204E-3</c:v>
                </c:pt>
                <c:pt idx="85">
                  <c:v>9.1103408371267409E-3</c:v>
                </c:pt>
                <c:pt idx="86">
                  <c:v>8.6783114769930069E-3</c:v>
                </c:pt>
                <c:pt idx="87">
                  <c:v>8.2696220701506101E-3</c:v>
                </c:pt>
                <c:pt idx="88">
                  <c:v>7.8828698655947684E-3</c:v>
                </c:pt>
                <c:pt idx="89">
                  <c:v>7.5167440204442302E-3</c:v>
                </c:pt>
                <c:pt idx="90">
                  <c:v>7.1700191605760764E-3</c:v>
                </c:pt>
                <c:pt idx="91">
                  <c:v>6.8415494135610445E-3</c:v>
                </c:pt>
                <c:pt idx="92">
                  <c:v>6.5302628786552104E-3</c:v>
                </c:pt>
                <c:pt idx="93">
                  <c:v>6.2351565011493533E-3</c:v>
                </c:pt>
                <c:pt idx="94">
                  <c:v>5.9552913207663004E-3</c:v>
                </c:pt>
                <c:pt idx="95">
                  <c:v>5.6897880660332495E-3</c:v>
                </c:pt>
                <c:pt idx="96">
                  <c:v>5.4378230686431411E-3</c:v>
                </c:pt>
                <c:pt idx="97">
                  <c:v>5.1986244737651979E-3</c:v>
                </c:pt>
                <c:pt idx="98">
                  <c:v>4.9714687240755111E-3</c:v>
                </c:pt>
                <c:pt idx="99">
                  <c:v>4.7556772969592851E-3</c:v>
                </c:pt>
                <c:pt idx="100">
                  <c:v>4.5506136758976185E-3</c:v>
                </c:pt>
                <c:pt idx="101">
                  <c:v>4.3556805384973906E-3</c:v>
                </c:pt>
                <c:pt idx="102">
                  <c:v>4.1703171449619268E-3</c:v>
                </c:pt>
                <c:pt idx="103">
                  <c:v>3.9939969120392901E-3</c:v>
                </c:pt>
                <c:pt idx="104">
                  <c:v>3.8262251586302209E-3</c:v>
                </c:pt>
                <c:pt idx="105">
                  <c:v>3.6665370102964829E-3</c:v>
                </c:pt>
                <c:pt idx="106">
                  <c:v>3.5144954508877771E-3</c:v>
                </c:pt>
                <c:pt idx="107">
                  <c:v>3.3696895104080938E-3</c:v>
                </c:pt>
                <c:pt idx="108">
                  <c:v>3.2317325790750017E-3</c:v>
                </c:pt>
                <c:pt idx="109">
                  <c:v>3.1002608382941664E-3</c:v>
                </c:pt>
                <c:pt idx="110">
                  <c:v>2.9749317999799821E-3</c:v>
                </c:pt>
                <c:pt idx="111">
                  <c:v>2.8554229463070746E-3</c:v>
                </c:pt>
                <c:pt idx="112">
                  <c:v>2.7414304625802978E-3</c:v>
                </c:pt>
                <c:pt idx="113">
                  <c:v>2.6326680564666433E-3</c:v>
                </c:pt>
                <c:pt idx="114">
                  <c:v>2.5288658573451514E-3</c:v>
                </c:pt>
                <c:pt idx="115">
                  <c:v>2.429769390003281E-3</c:v>
                </c:pt>
                <c:pt idx="116">
                  <c:v>2.33513861734423E-3</c:v>
                </c:pt>
                <c:pt idx="117">
                  <c:v>2.2447470471711312E-3</c:v>
                </c:pt>
                <c:pt idx="118">
                  <c:v>2.1583808984848465E-3</c:v>
                </c:pt>
                <c:pt idx="119">
                  <c:v>2.0758383230735813E-3</c:v>
                </c:pt>
                <c:pt idx="120">
                  <c:v>1.9969286784877753E-3</c:v>
                </c:pt>
                <c:pt idx="121">
                  <c:v>1.9214718487844328E-3</c:v>
                </c:pt>
                <c:pt idx="122">
                  <c:v>1.8492976096932624E-3</c:v>
                </c:pt>
                <c:pt idx="123">
                  <c:v>1.7802450351044948E-3</c:v>
                </c:pt>
                <c:pt idx="124">
                  <c:v>1.7141619420066815E-3</c:v>
                </c:pt>
                <c:pt idx="125">
                  <c:v>1.6509043712135761E-3</c:v>
                </c:pt>
                <c:pt idx="126">
                  <c:v>1.5903361014139993E-3</c:v>
                </c:pt>
                <c:pt idx="127">
                  <c:v>1.5323281942582184E-3</c:v>
                </c:pt>
                <c:pt idx="128">
                  <c:v>1.4767585683605517E-3</c:v>
                </c:pt>
                <c:pt idx="129">
                  <c:v>1.4235116002512878E-3</c:v>
                </c:pt>
                <c:pt idx="130">
                  <c:v>1.372477750452778E-3</c:v>
                </c:pt>
                <c:pt idx="131">
                  <c:v>1.3235532129856891E-3</c:v>
                </c:pt>
                <c:pt idx="132">
                  <c:v>1.2766395867324805E-3</c:v>
                </c:pt>
                <c:pt idx="133">
                  <c:v>1.2316435671973413E-3</c:v>
                </c:pt>
                <c:pt idx="134">
                  <c:v>1.1884766573054127E-3</c:v>
                </c:pt>
                <c:pt idx="135">
                  <c:v>1.1470548959800974E-3</c:v>
                </c:pt>
                <c:pt idx="136">
                  <c:v>1.1072986033260398E-3</c:v>
                </c:pt>
                <c:pt idx="137">
                  <c:v>1.0691321413275521E-3</c:v>
                </c:pt>
                <c:pt idx="138">
                  <c:v>1.0324836890484035E-3</c:v>
                </c:pt>
                <c:pt idx="139">
                  <c:v>9.9728503138943E-4</c:v>
                </c:pt>
                <c:pt idx="140">
                  <c:v>9.6347136052570307E-4</c:v>
                </c:pt>
                <c:pt idx="141">
                  <c:v>9.3098108920569025E-4</c:v>
                </c:pt>
                <c:pt idx="142">
                  <c:v>8.9975567515085582E-4</c:v>
                </c:pt>
                <c:pt idx="143">
                  <c:v>8.6973945584635677E-4</c:v>
                </c:pt>
                <c:pt idx="144">
                  <c:v>8.4087949306171949E-4</c:v>
                </c:pt>
                <c:pt idx="145">
                  <c:v>8.1312542648528659E-4</c:v>
                </c:pt>
                <c:pt idx="146">
                  <c:v>7.8642933589779293E-4</c:v>
                </c:pt>
                <c:pt idx="147">
                  <c:v>7.6074561134911365E-4</c:v>
                </c:pt>
                <c:pt idx="148">
                  <c:v>7.3603083083811016E-4</c:v>
                </c:pt>
                <c:pt idx="149">
                  <c:v>7.1224364502883524E-4</c:v>
                </c:pt>
                <c:pt idx="150">
                  <c:v>6.8934466856737501E-4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F4-41F2-AE09-BA7A1C976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909792"/>
        <c:axId val="1"/>
      </c:scatterChart>
      <c:valAx>
        <c:axId val="53090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090979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pixanalytics.com/" TargetMode="External"/><Relationship Id="rId2" Type="http://schemas.openxmlformats.org/officeDocument/2006/relationships/image" Target="../media/image2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558800</xdr:colOff>
      <xdr:row>12</xdr:row>
      <xdr:rowOff>50800</xdr:rowOff>
    </xdr:from>
    <xdr:to>
      <xdr:col>11</xdr:col>
      <xdr:colOff>330200</xdr:colOff>
      <xdr:row>30</xdr:row>
      <xdr:rowOff>0</xdr:rowOff>
    </xdr:to>
    <xdr:graphicFrame macro="">
      <xdr:nvGraphicFramePr>
        <xdr:cNvPr id="1041" name="Chart 1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368300</xdr:colOff>
      <xdr:row>0</xdr:row>
      <xdr:rowOff>152400</xdr:rowOff>
    </xdr:from>
    <xdr:to>
      <xdr:col>11</xdr:col>
      <xdr:colOff>82550</xdr:colOff>
      <xdr:row>1</xdr:row>
      <xdr:rowOff>152400</xdr:rowOff>
    </xdr:to>
    <xdr:pic>
      <xdr:nvPicPr>
        <xdr:cNvPr id="1042" name="Picture 3" descr="image018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0850" y="152400"/>
          <a:ext cx="2279650" cy="72390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368300</xdr:colOff>
          <xdr:row>4</xdr:row>
          <xdr:rowOff>127000</xdr:rowOff>
        </xdr:from>
        <xdr:to>
          <xdr:col>11</xdr:col>
          <xdr:colOff>107950</xdr:colOff>
          <xdr:row>7</xdr:row>
          <xdr:rowOff>152400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12700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0</xdr:row>
      <xdr:rowOff>50800</xdr:rowOff>
    </xdr:from>
    <xdr:to>
      <xdr:col>4</xdr:col>
      <xdr:colOff>0</xdr:colOff>
      <xdr:row>2</xdr:row>
      <xdr:rowOff>127000</xdr:rowOff>
    </xdr:to>
    <xdr:pic>
      <xdr:nvPicPr>
        <xdr:cNvPr id="3" name="Picture 12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850" y="50800"/>
          <a:ext cx="2266950" cy="101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J164"/>
  <sheetViews>
    <sheetView showGridLines="0" tabSelected="1" workbookViewId="0"/>
  </sheetViews>
  <sheetFormatPr defaultColWidth="9.1796875" defaultRowHeight="12.5" x14ac:dyDescent="0.25"/>
  <cols>
    <col min="1" max="1" width="2.81640625" style="1" customWidth="1"/>
    <col min="2" max="4" width="10.81640625" style="1" customWidth="1"/>
    <col min="5" max="5" width="11.7265625" style="1" customWidth="1"/>
    <col min="6" max="6" width="17.7265625" style="1" customWidth="1"/>
    <col min="7" max="16384" width="9.1796875" style="1"/>
  </cols>
  <sheetData>
    <row r="1" spans="2:10" ht="57" customHeight="1" x14ac:dyDescent="0.25"/>
    <row r="2" spans="2:10" ht="17.25" customHeight="1" x14ac:dyDescent="0.4">
      <c r="F2" s="2" t="s">
        <v>3</v>
      </c>
    </row>
    <row r="3" spans="2:10" ht="17.25" customHeight="1" x14ac:dyDescent="0.35">
      <c r="E3" s="3"/>
    </row>
    <row r="4" spans="2:10" ht="12.75" customHeight="1" x14ac:dyDescent="0.25">
      <c r="B4" s="23" t="s">
        <v>8</v>
      </c>
      <c r="C4" s="24"/>
      <c r="D4" s="24"/>
      <c r="E4" s="25"/>
    </row>
    <row r="5" spans="2:10" ht="12.75" customHeight="1" x14ac:dyDescent="0.25">
      <c r="B5" s="26"/>
      <c r="C5" s="27"/>
      <c r="D5" s="27"/>
      <c r="E5" s="28"/>
    </row>
    <row r="7" spans="2:10" ht="13" x14ac:dyDescent="0.3">
      <c r="E7" s="4" t="s">
        <v>9</v>
      </c>
      <c r="F7" s="5"/>
      <c r="G7" s="6">
        <v>3.2095708849239855</v>
      </c>
    </row>
    <row r="8" spans="2:10" ht="15" x14ac:dyDescent="0.4">
      <c r="B8" s="29" t="s">
        <v>0</v>
      </c>
      <c r="C8" s="30"/>
      <c r="E8" s="4" t="s">
        <v>12</v>
      </c>
      <c r="F8" s="7"/>
      <c r="G8" s="8">
        <f>G7</f>
        <v>3.2095708849239855</v>
      </c>
    </row>
    <row r="9" spans="2:10" x14ac:dyDescent="0.25">
      <c r="B9" s="9" t="s">
        <v>4</v>
      </c>
      <c r="C9" s="10">
        <v>10</v>
      </c>
      <c r="D9" s="11"/>
    </row>
    <row r="10" spans="2:10" ht="15" x14ac:dyDescent="0.4">
      <c r="B10" s="9" t="s">
        <v>5</v>
      </c>
      <c r="C10" s="10">
        <v>5</v>
      </c>
      <c r="D10" s="11"/>
      <c r="E10" s="4" t="s">
        <v>10</v>
      </c>
      <c r="F10" s="7"/>
      <c r="G10" s="12">
        <v>0.2</v>
      </c>
      <c r="J10"/>
    </row>
    <row r="11" spans="2:10" ht="15" x14ac:dyDescent="0.4">
      <c r="B11" s="13" t="s">
        <v>6</v>
      </c>
      <c r="C11" s="14">
        <v>1.2</v>
      </c>
      <c r="D11" s="11"/>
      <c r="E11" s="4" t="s">
        <v>11</v>
      </c>
      <c r="F11" s="5"/>
      <c r="G11" s="15">
        <f>Beta*G10/(1-G10)</f>
        <v>0.3</v>
      </c>
    </row>
    <row r="13" spans="2:10" ht="13" x14ac:dyDescent="0.3">
      <c r="B13" s="16" t="s">
        <v>1</v>
      </c>
      <c r="C13" s="17" t="s">
        <v>7</v>
      </c>
      <c r="D13" s="16" t="s">
        <v>2</v>
      </c>
    </row>
    <row r="14" spans="2:10" x14ac:dyDescent="0.25">
      <c r="B14" s="18">
        <v>0</v>
      </c>
      <c r="C14" s="19"/>
      <c r="D14" s="18">
        <f t="shared" ref="D14:D45" si="0">1/(Beta*EXP(GAMMALN(Alpha_1)+GAMMALN(Alpha_2)-GAMMALN(Alpha_1+Alpha_2)))*(x/Beta)^(Alpha_1-1)/(1+x/Beta)^(Alpha_1+Alpha_2)</f>
        <v>0</v>
      </c>
    </row>
    <row r="15" spans="2:10" ht="12.65" customHeight="1" x14ac:dyDescent="0.3">
      <c r="B15" s="18">
        <v>0.1</v>
      </c>
      <c r="C15" s="19"/>
      <c r="D15" s="18">
        <f t="shared" si="0"/>
        <v>4.8662007700331075E-7</v>
      </c>
      <c r="I15" s="20"/>
    </row>
    <row r="16" spans="2:10" ht="12.65" customHeight="1" x14ac:dyDescent="0.3">
      <c r="B16" s="18">
        <v>0.2</v>
      </c>
      <c r="C16" s="19"/>
      <c r="D16" s="18">
        <f t="shared" si="0"/>
        <v>8.1976568220318389E-5</v>
      </c>
      <c r="I16" s="20"/>
    </row>
    <row r="17" spans="2:9" ht="12.65" customHeight="1" x14ac:dyDescent="0.3">
      <c r="B17" s="18">
        <v>0.3</v>
      </c>
      <c r="C17" s="19"/>
      <c r="D17" s="18">
        <f t="shared" si="0"/>
        <v>1.1195995477333344E-3</v>
      </c>
      <c r="I17" s="20"/>
    </row>
    <row r="18" spans="2:9" ht="12.65" customHeight="1" x14ac:dyDescent="0.3">
      <c r="B18" s="18">
        <v>0.4</v>
      </c>
      <c r="C18" s="19"/>
      <c r="D18" s="18">
        <f t="shared" si="0"/>
        <v>5.6634424254298236E-3</v>
      </c>
      <c r="I18" s="20"/>
    </row>
    <row r="19" spans="2:9" x14ac:dyDescent="0.25">
      <c r="B19" s="18">
        <v>0.5</v>
      </c>
      <c r="C19" s="19"/>
      <c r="D19" s="18">
        <f t="shared" si="0"/>
        <v>1.6995600973217371E-2</v>
      </c>
    </row>
    <row r="20" spans="2:9" x14ac:dyDescent="0.25">
      <c r="B20" s="18">
        <v>0.6</v>
      </c>
      <c r="C20" s="19"/>
      <c r="D20" s="18">
        <f t="shared" si="0"/>
        <v>3.7206085917670745E-2</v>
      </c>
    </row>
    <row r="21" spans="2:9" x14ac:dyDescent="0.25">
      <c r="B21" s="18">
        <v>0.7</v>
      </c>
      <c r="C21" s="19"/>
      <c r="D21" s="18">
        <f t="shared" si="0"/>
        <v>6.6209247745448313E-2</v>
      </c>
    </row>
    <row r="22" spans="2:9" x14ac:dyDescent="0.25">
      <c r="B22" s="18">
        <v>0.8</v>
      </c>
      <c r="C22" s="19"/>
      <c r="D22" s="18">
        <f t="shared" si="0"/>
        <v>0.10202350878720008</v>
      </c>
    </row>
    <row r="23" spans="2:9" x14ac:dyDescent="0.25">
      <c r="B23" s="18">
        <v>0.9</v>
      </c>
      <c r="C23" s="19"/>
      <c r="D23" s="18">
        <f t="shared" si="0"/>
        <v>0.14165550988471029</v>
      </c>
    </row>
    <row r="24" spans="2:9" x14ac:dyDescent="0.25">
      <c r="B24" s="18">
        <v>1</v>
      </c>
      <c r="C24" s="19"/>
      <c r="D24" s="18">
        <f t="shared" si="0"/>
        <v>0.18197012582719846</v>
      </c>
    </row>
    <row r="25" spans="2:9" x14ac:dyDescent="0.25">
      <c r="B25" s="18">
        <v>1.1000000000000001</v>
      </c>
      <c r="C25" s="19"/>
      <c r="D25" s="18">
        <f t="shared" si="0"/>
        <v>0.22027080241808289</v>
      </c>
    </row>
    <row r="26" spans="2:9" x14ac:dyDescent="0.25">
      <c r="B26" s="18">
        <v>1.2</v>
      </c>
      <c r="C26" s="19"/>
      <c r="D26" s="18">
        <f t="shared" si="0"/>
        <v>0.25456746419270859</v>
      </c>
    </row>
    <row r="27" spans="2:9" x14ac:dyDescent="0.25">
      <c r="B27" s="18">
        <v>1.3</v>
      </c>
      <c r="C27" s="19"/>
      <c r="D27" s="18">
        <f t="shared" si="0"/>
        <v>0.28361575234669734</v>
      </c>
    </row>
    <row r="28" spans="2:9" x14ac:dyDescent="0.25">
      <c r="B28" s="18">
        <v>1.4</v>
      </c>
      <c r="C28" s="19"/>
      <c r="D28" s="18">
        <f t="shared" si="0"/>
        <v>0.30682617727658273</v>
      </c>
    </row>
    <row r="29" spans="2:9" x14ac:dyDescent="0.25">
      <c r="B29" s="18">
        <v>1.5</v>
      </c>
      <c r="C29" s="19"/>
      <c r="D29" s="18">
        <f t="shared" si="0"/>
        <v>0.32411951235789899</v>
      </c>
    </row>
    <row r="30" spans="2:9" x14ac:dyDescent="0.25">
      <c r="B30" s="18">
        <v>1.6</v>
      </c>
      <c r="C30" s="19"/>
      <c r="D30" s="18">
        <f t="shared" si="0"/>
        <v>0.33577602343042412</v>
      </c>
    </row>
    <row r="31" spans="2:9" x14ac:dyDescent="0.25">
      <c r="B31" s="18">
        <v>1.7</v>
      </c>
      <c r="C31" s="19"/>
      <c r="D31" s="18">
        <f t="shared" si="0"/>
        <v>0.34230294187512672</v>
      </c>
    </row>
    <row r="32" spans="2:9" x14ac:dyDescent="0.25">
      <c r="B32" s="18">
        <v>1.8</v>
      </c>
      <c r="C32" s="19"/>
      <c r="D32" s="18">
        <f t="shared" si="0"/>
        <v>0.34432934215680039</v>
      </c>
    </row>
    <row r="33" spans="2:4" x14ac:dyDescent="0.25">
      <c r="B33" s="18">
        <v>1.9</v>
      </c>
      <c r="C33" s="19"/>
      <c r="D33" s="18">
        <f t="shared" si="0"/>
        <v>0.34252897012994082</v>
      </c>
    </row>
    <row r="34" spans="2:4" x14ac:dyDescent="0.25">
      <c r="B34" s="18">
        <v>2</v>
      </c>
      <c r="C34" s="19"/>
      <c r="D34" s="18">
        <f t="shared" si="0"/>
        <v>0.3375674739736213</v>
      </c>
    </row>
    <row r="35" spans="2:4" x14ac:dyDescent="0.25">
      <c r="B35" s="18">
        <v>2.1</v>
      </c>
      <c r="C35" s="19"/>
      <c r="D35" s="18">
        <f t="shared" si="0"/>
        <v>0.33006909480437818</v>
      </c>
    </row>
    <row r="36" spans="2:4" x14ac:dyDescent="0.25">
      <c r="B36" s="18">
        <v>2.2000000000000002</v>
      </c>
      <c r="C36" s="19"/>
      <c r="D36" s="18">
        <f t="shared" si="0"/>
        <v>0.32059790457564202</v>
      </c>
    </row>
    <row r="37" spans="2:4" x14ac:dyDescent="0.25">
      <c r="B37" s="18">
        <v>2.2999999999999998</v>
      </c>
      <c r="C37" s="19"/>
      <c r="D37" s="18">
        <f t="shared" si="0"/>
        <v>0.30964934566767205</v>
      </c>
    </row>
    <row r="38" spans="2:4" x14ac:dyDescent="0.25">
      <c r="B38" s="18">
        <v>2.4</v>
      </c>
      <c r="C38" s="19"/>
      <c r="D38" s="18">
        <f t="shared" si="0"/>
        <v>0.29764868734136596</v>
      </c>
    </row>
    <row r="39" spans="2:4" x14ac:dyDescent="0.25">
      <c r="B39" s="18">
        <v>2.5</v>
      </c>
      <c r="C39" s="19"/>
      <c r="D39" s="18">
        <f t="shared" si="0"/>
        <v>0.28495384716295752</v>
      </c>
    </row>
    <row r="40" spans="2:4" x14ac:dyDescent="0.25">
      <c r="B40" s="18">
        <v>2.6</v>
      </c>
      <c r="C40" s="19"/>
      <c r="D40" s="18">
        <f t="shared" si="0"/>
        <v>0.27186073718089826</v>
      </c>
    </row>
    <row r="41" spans="2:4" x14ac:dyDescent="0.25">
      <c r="B41" s="18">
        <v>2.7</v>
      </c>
      <c r="C41" s="19"/>
      <c r="D41" s="18">
        <f t="shared" si="0"/>
        <v>0.25860986034271577</v>
      </c>
    </row>
    <row r="42" spans="2:4" x14ac:dyDescent="0.25">
      <c r="B42" s="18">
        <v>2.8</v>
      </c>
      <c r="C42" s="19"/>
      <c r="D42" s="18">
        <f t="shared" si="0"/>
        <v>0.24539331068752521</v>
      </c>
    </row>
    <row r="43" spans="2:4" x14ac:dyDescent="0.25">
      <c r="B43" s="18">
        <v>2.9</v>
      </c>
      <c r="C43" s="19"/>
      <c r="D43" s="18">
        <f t="shared" si="0"/>
        <v>0.23236164265502193</v>
      </c>
    </row>
    <row r="44" spans="2:4" x14ac:dyDescent="0.25">
      <c r="B44" s="18">
        <v>3</v>
      </c>
      <c r="C44" s="19"/>
      <c r="D44" s="18">
        <f t="shared" si="0"/>
        <v>0.21963029465748898</v>
      </c>
    </row>
    <row r="45" spans="2:4" x14ac:dyDescent="0.25">
      <c r="B45" s="18">
        <v>3.1</v>
      </c>
      <c r="C45" s="19"/>
      <c r="D45" s="18">
        <f t="shared" si="0"/>
        <v>0.20728540218817379</v>
      </c>
    </row>
    <row r="46" spans="2:4" x14ac:dyDescent="0.25">
      <c r="B46" s="18">
        <v>3.2</v>
      </c>
      <c r="C46" s="19"/>
      <c r="D46" s="18">
        <f t="shared" ref="D46:D77" si="1">1/(Beta*EXP(GAMMALN(Alpha_1)+GAMMALN(Alpha_2)-GAMMALN(Alpha_1+Alpha_2)))*(x/Beta)^(Alpha_1-1)/(1+x/Beta)^(Alpha_1+Alpha_2)</f>
        <v>0.19538893481920563</v>
      </c>
    </row>
    <row r="47" spans="2:4" x14ac:dyDescent="0.25">
      <c r="B47" s="18">
        <v>3.3</v>
      </c>
      <c r="C47" s="19"/>
      <c r="D47" s="18">
        <f t="shared" si="1"/>
        <v>0.18398315414703434</v>
      </c>
    </row>
    <row r="48" spans="2:4" x14ac:dyDescent="0.25">
      <c r="B48" s="18">
        <v>3.4</v>
      </c>
      <c r="C48" s="19"/>
      <c r="D48" s="18">
        <f t="shared" si="1"/>
        <v>0.17309442717888396</v>
      </c>
    </row>
    <row r="49" spans="2:4" x14ac:dyDescent="0.25">
      <c r="B49" s="18">
        <v>3.5</v>
      </c>
      <c r="C49" s="19"/>
      <c r="D49" s="18">
        <f t="shared" si="1"/>
        <v>0.16273644998129375</v>
      </c>
    </row>
    <row r="50" spans="2:4" x14ac:dyDescent="0.25">
      <c r="B50" s="18">
        <v>3.6</v>
      </c>
      <c r="C50" s="19"/>
      <c r="D50" s="18">
        <f t="shared" si="1"/>
        <v>0.15291294548660533</v>
      </c>
    </row>
    <row r="51" spans="2:4" x14ac:dyDescent="0.25">
      <c r="B51" s="18">
        <v>3.7</v>
      </c>
      <c r="C51" s="19"/>
      <c r="D51" s="18">
        <f t="shared" si="1"/>
        <v>0.14361990128740831</v>
      </c>
    </row>
    <row r="52" spans="2:4" x14ac:dyDescent="0.25">
      <c r="B52" s="18">
        <v>3.8</v>
      </c>
      <c r="C52" s="19"/>
      <c r="D52" s="18">
        <f t="shared" si="1"/>
        <v>0.13484741087181709</v>
      </c>
    </row>
    <row r="53" spans="2:4" x14ac:dyDescent="0.25">
      <c r="B53" s="18">
        <v>3.9</v>
      </c>
      <c r="C53" s="19"/>
      <c r="D53" s="18">
        <f t="shared" si="1"/>
        <v>0.12658117696912452</v>
      </c>
    </row>
    <row r="54" spans="2:4" x14ac:dyDescent="0.25">
      <c r="B54" s="18">
        <v>4</v>
      </c>
      <c r="C54" s="19"/>
      <c r="D54" s="18">
        <f t="shared" si="1"/>
        <v>0.11880372973713611</v>
      </c>
    </row>
    <row r="55" spans="2:4" x14ac:dyDescent="0.25">
      <c r="B55" s="18">
        <v>4.0999999999999996</v>
      </c>
      <c r="C55" s="19"/>
      <c r="D55" s="18">
        <f t="shared" si="1"/>
        <v>0.11149540622575166</v>
      </c>
    </row>
    <row r="56" spans="2:4" x14ac:dyDescent="0.25">
      <c r="B56" s="18">
        <v>4.2</v>
      </c>
      <c r="C56" s="19"/>
      <c r="D56" s="18">
        <f t="shared" si="1"/>
        <v>0.10463513138177852</v>
      </c>
    </row>
    <row r="57" spans="2:4" x14ac:dyDescent="0.25">
      <c r="B57" s="18">
        <v>4.3</v>
      </c>
      <c r="C57" s="19"/>
      <c r="D57" s="18">
        <f t="shared" si="1"/>
        <v>9.8201035094342026E-2</v>
      </c>
    </row>
    <row r="58" spans="2:4" x14ac:dyDescent="0.25">
      <c r="B58" s="18">
        <v>4.4000000000000004</v>
      </c>
      <c r="C58" s="19"/>
      <c r="D58" s="18">
        <f t="shared" si="1"/>
        <v>9.2170934558488696E-2</v>
      </c>
    </row>
    <row r="59" spans="2:4" x14ac:dyDescent="0.25">
      <c r="B59" s="18">
        <v>4.5</v>
      </c>
      <c r="C59" s="19"/>
      <c r="D59" s="18">
        <f t="shared" si="1"/>
        <v>8.6522706609012151E-2</v>
      </c>
    </row>
    <row r="60" spans="2:4" x14ac:dyDescent="0.25">
      <c r="B60" s="18">
        <v>4.5999999999999996</v>
      </c>
      <c r="C60" s="19"/>
      <c r="D60" s="18">
        <f t="shared" si="1"/>
        <v>8.1234570645670801E-2</v>
      </c>
    </row>
    <row r="61" spans="2:4" x14ac:dyDescent="0.25">
      <c r="B61" s="18">
        <v>4.7</v>
      </c>
      <c r="C61" s="19"/>
      <c r="D61" s="18">
        <f t="shared" si="1"/>
        <v>7.6285299302116291E-2</v>
      </c>
    </row>
    <row r="62" spans="2:4" x14ac:dyDescent="0.25">
      <c r="B62" s="18">
        <v>4.8</v>
      </c>
      <c r="C62" s="19"/>
      <c r="D62" s="18">
        <f t="shared" si="1"/>
        <v>7.16543710549334E-2</v>
      </c>
    </row>
    <row r="63" spans="2:4" x14ac:dyDescent="0.25">
      <c r="B63" s="18">
        <v>4.9000000000000004</v>
      </c>
      <c r="C63" s="19"/>
      <c r="D63" s="18">
        <f t="shared" si="1"/>
        <v>6.7322076470219816E-2</v>
      </c>
    </row>
    <row r="64" spans="2:4" x14ac:dyDescent="0.25">
      <c r="B64" s="18">
        <v>5</v>
      </c>
      <c r="C64" s="19"/>
      <c r="D64" s="18">
        <f t="shared" si="1"/>
        <v>6.3269587686166071E-2</v>
      </c>
    </row>
    <row r="65" spans="2:4" x14ac:dyDescent="0.25">
      <c r="B65" s="18">
        <v>5.0999999999999996</v>
      </c>
      <c r="C65" s="19"/>
      <c r="D65" s="18">
        <f t="shared" si="1"/>
        <v>5.947899897664452E-2</v>
      </c>
    </row>
    <row r="66" spans="2:4" x14ac:dyDescent="0.25">
      <c r="B66" s="18">
        <v>5.2</v>
      </c>
      <c r="C66" s="19"/>
      <c r="D66" s="18">
        <f t="shared" si="1"/>
        <v>5.5933344782788462E-2</v>
      </c>
    </row>
    <row r="67" spans="2:4" x14ac:dyDescent="0.25">
      <c r="B67" s="18">
        <v>5.3</v>
      </c>
      <c r="C67" s="19"/>
      <c r="D67" s="18">
        <f t="shared" si="1"/>
        <v>5.2616600392023115E-2</v>
      </c>
    </row>
    <row r="68" spans="2:4" x14ac:dyDescent="0.25">
      <c r="B68" s="18">
        <v>5.4</v>
      </c>
      <c r="C68" s="19"/>
      <c r="D68" s="18">
        <f t="shared" si="1"/>
        <v>4.9513669447542832E-2</v>
      </c>
    </row>
    <row r="69" spans="2:4" x14ac:dyDescent="0.25">
      <c r="B69" s="18">
        <v>5.5</v>
      </c>
      <c r="C69" s="19"/>
      <c r="D69" s="18">
        <f t="shared" si="1"/>
        <v>4.6610361651588099E-2</v>
      </c>
    </row>
    <row r="70" spans="2:4" x14ac:dyDescent="0.25">
      <c r="B70" s="18">
        <v>5.6</v>
      </c>
      <c r="C70" s="19"/>
      <c r="D70" s="18">
        <f t="shared" si="1"/>
        <v>4.3893363353730022E-2</v>
      </c>
    </row>
    <row r="71" spans="2:4" x14ac:dyDescent="0.25">
      <c r="B71" s="18">
        <v>5.7</v>
      </c>
      <c r="C71" s="19"/>
      <c r="D71" s="18">
        <f t="shared" si="1"/>
        <v>4.135020316577713E-2</v>
      </c>
    </row>
    <row r="72" spans="2:4" x14ac:dyDescent="0.25">
      <c r="B72" s="18">
        <v>5.8</v>
      </c>
      <c r="C72" s="19"/>
      <c r="D72" s="18">
        <f t="shared" si="1"/>
        <v>3.8969214296815838E-2</v>
      </c>
    </row>
    <row r="73" spans="2:4" x14ac:dyDescent="0.25">
      <c r="B73" s="18">
        <v>5.9</v>
      </c>
      <c r="C73" s="19"/>
      <c r="D73" s="18">
        <f t="shared" si="1"/>
        <v>3.6739494937597275E-2</v>
      </c>
    </row>
    <row r="74" spans="2:4" x14ac:dyDescent="0.25">
      <c r="B74" s="18">
        <v>6</v>
      </c>
      <c r="C74" s="19"/>
      <c r="D74" s="18">
        <f t="shared" si="1"/>
        <v>3.4650867728209821E-2</v>
      </c>
    </row>
    <row r="75" spans="2:4" x14ac:dyDescent="0.25">
      <c r="B75" s="18">
        <v>6.1</v>
      </c>
      <c r="C75" s="19"/>
      <c r="D75" s="18">
        <f t="shared" si="1"/>
        <v>3.2693839104406597E-2</v>
      </c>
    </row>
    <row r="76" spans="2:4" x14ac:dyDescent="0.25">
      <c r="B76" s="18">
        <v>6.2</v>
      </c>
      <c r="C76" s="19"/>
      <c r="D76" s="18">
        <f t="shared" si="1"/>
        <v>3.0859559125885689E-2</v>
      </c>
    </row>
    <row r="77" spans="2:4" x14ac:dyDescent="0.25">
      <c r="B77" s="18">
        <v>6.3</v>
      </c>
      <c r="C77" s="19"/>
      <c r="D77" s="18">
        <f t="shared" si="1"/>
        <v>2.913978223577332E-2</v>
      </c>
    </row>
    <row r="78" spans="2:4" x14ac:dyDescent="0.25">
      <c r="B78" s="18">
        <v>6.4</v>
      </c>
      <c r="C78" s="19"/>
      <c r="D78" s="18">
        <f t="shared" ref="D78:D109" si="2">1/(Beta*EXP(GAMMALN(Alpha_1)+GAMMALN(Alpha_2)-GAMMALN(Alpha_1+Alpha_2)))*(x/Beta)^(Alpha_1-1)/(1+x/Beta)^(Alpha_1+Alpha_2)</f>
        <v>2.7526829277563697E-2</v>
      </c>
    </row>
    <row r="79" spans="2:4" x14ac:dyDescent="0.25">
      <c r="B79" s="18">
        <v>6.5</v>
      </c>
      <c r="C79" s="19"/>
      <c r="D79" s="18">
        <f t="shared" si="2"/>
        <v>2.6013550998056533E-2</v>
      </c>
    </row>
    <row r="80" spans="2:4" x14ac:dyDescent="0.25">
      <c r="B80" s="18">
        <v>6.6</v>
      </c>
      <c r="C80" s="19"/>
      <c r="D80" s="18">
        <f t="shared" si="2"/>
        <v>2.4593293187675679E-2</v>
      </c>
    </row>
    <row r="81" spans="2:4" x14ac:dyDescent="0.25">
      <c r="B81" s="18">
        <v>6.7</v>
      </c>
      <c r="C81" s="19"/>
      <c r="D81" s="18">
        <f t="shared" si="2"/>
        <v>2.3259863549059807E-2</v>
      </c>
    </row>
    <row r="82" spans="2:4" x14ac:dyDescent="0.25">
      <c r="B82" s="18">
        <v>6.8</v>
      </c>
      <c r="C82" s="19"/>
      <c r="D82" s="18">
        <f t="shared" si="2"/>
        <v>2.2007500337798903E-2</v>
      </c>
    </row>
    <row r="83" spans="2:4" x14ac:dyDescent="0.25">
      <c r="B83" s="18">
        <v>6.9</v>
      </c>
      <c r="C83" s="19"/>
      <c r="D83" s="18">
        <f t="shared" si="2"/>
        <v>2.0830842783045811E-2</v>
      </c>
    </row>
    <row r="84" spans="2:4" x14ac:dyDescent="0.25">
      <c r="B84" s="18">
        <v>7</v>
      </c>
      <c r="C84" s="19"/>
      <c r="D84" s="18">
        <f t="shared" si="2"/>
        <v>1.972490326832332E-2</v>
      </c>
    </row>
    <row r="85" spans="2:4" x14ac:dyDescent="0.25">
      <c r="B85" s="18">
        <v>7.1</v>
      </c>
      <c r="C85" s="19"/>
      <c r="D85" s="18">
        <f t="shared" si="2"/>
        <v>1.8685041232438179E-2</v>
      </c>
    </row>
    <row r="86" spans="2:4" x14ac:dyDescent="0.25">
      <c r="B86" s="18">
        <v>7.2</v>
      </c>
      <c r="C86" s="19"/>
      <c r="D86" s="18">
        <f t="shared" si="2"/>
        <v>1.7706938735588786E-2</v>
      </c>
    </row>
    <row r="87" spans="2:4" x14ac:dyDescent="0.25">
      <c r="B87" s="18">
        <v>7.3</v>
      </c>
      <c r="C87" s="19"/>
      <c r="D87" s="18">
        <f t="shared" si="2"/>
        <v>1.6786577625356409E-2</v>
      </c>
    </row>
    <row r="88" spans="2:4" x14ac:dyDescent="0.25">
      <c r="B88" s="18">
        <v>7.4</v>
      </c>
      <c r="C88" s="19"/>
      <c r="D88" s="18">
        <f t="shared" si="2"/>
        <v>1.5920218230374216E-2</v>
      </c>
    </row>
    <row r="89" spans="2:4" x14ac:dyDescent="0.25">
      <c r="B89" s="18">
        <v>7.5</v>
      </c>
      <c r="C89" s="19"/>
      <c r="D89" s="18">
        <f t="shared" si="2"/>
        <v>1.5104379505309204E-2</v>
      </c>
    </row>
    <row r="90" spans="2:4" x14ac:dyDescent="0.25">
      <c r="B90" s="18">
        <v>7.6</v>
      </c>
      <c r="C90" s="19"/>
      <c r="D90" s="18">
        <f t="shared" si="2"/>
        <v>1.4335820548763104E-2</v>
      </c>
    </row>
    <row r="91" spans="2:4" x14ac:dyDescent="0.25">
      <c r="B91" s="18">
        <v>7.7</v>
      </c>
      <c r="C91" s="19"/>
      <c r="D91" s="18">
        <f t="shared" si="2"/>
        <v>1.3611523415305513E-2</v>
      </c>
    </row>
    <row r="92" spans="2:4" x14ac:dyDescent="0.25">
      <c r="B92" s="18">
        <v>7.8</v>
      </c>
      <c r="C92" s="19"/>
      <c r="D92" s="18">
        <f t="shared" si="2"/>
        <v>1.2928677143698589E-2</v>
      </c>
    </row>
    <row r="93" spans="2:4" x14ac:dyDescent="0.25">
      <c r="B93" s="18">
        <v>7.9</v>
      </c>
      <c r="C93" s="19"/>
      <c r="D93" s="18">
        <f t="shared" si="2"/>
        <v>1.2284662925142711E-2</v>
      </c>
    </row>
    <row r="94" spans="2:4" x14ac:dyDescent="0.25">
      <c r="B94" s="18">
        <v>8</v>
      </c>
      <c r="C94" s="19"/>
      <c r="D94" s="18">
        <f t="shared" si="2"/>
        <v>1.1677040337813143E-2</v>
      </c>
    </row>
    <row r="95" spans="2:4" x14ac:dyDescent="0.25">
      <c r="B95" s="18">
        <v>8.1</v>
      </c>
      <c r="C95" s="19"/>
      <c r="D95" s="18">
        <f t="shared" si="2"/>
        <v>1.1103534576867864E-2</v>
      </c>
    </row>
    <row r="96" spans="2:4" x14ac:dyDescent="0.25">
      <c r="B96" s="18">
        <v>8.1999999999999993</v>
      </c>
      <c r="C96" s="19"/>
      <c r="D96" s="18">
        <f t="shared" si="2"/>
        <v>1.0562024612329116E-2</v>
      </c>
    </row>
    <row r="97" spans="2:4" x14ac:dyDescent="0.25">
      <c r="B97" s="18">
        <v>8.3000000000000007</v>
      </c>
      <c r="C97" s="19"/>
      <c r="D97" s="18">
        <f t="shared" si="2"/>
        <v>1.0050532210651887E-2</v>
      </c>
    </row>
    <row r="98" spans="2:4" x14ac:dyDescent="0.25">
      <c r="B98" s="18">
        <v>8.4</v>
      </c>
      <c r="C98" s="19"/>
      <c r="D98" s="18">
        <f t="shared" si="2"/>
        <v>9.5672117592945204E-3</v>
      </c>
    </row>
    <row r="99" spans="2:4" x14ac:dyDescent="0.25">
      <c r="B99" s="18">
        <v>8.5</v>
      </c>
      <c r="C99" s="19"/>
      <c r="D99" s="18">
        <f t="shared" si="2"/>
        <v>9.1103408371267409E-3</v>
      </c>
    </row>
    <row r="100" spans="2:4" x14ac:dyDescent="0.25">
      <c r="B100" s="18">
        <v>8.6</v>
      </c>
      <c r="C100" s="19"/>
      <c r="D100" s="18">
        <f t="shared" si="2"/>
        <v>8.6783114769930069E-3</v>
      </c>
    </row>
    <row r="101" spans="2:4" x14ac:dyDescent="0.25">
      <c r="B101" s="18">
        <v>8.6999999999999993</v>
      </c>
      <c r="C101" s="19"/>
      <c r="D101" s="18">
        <f t="shared" si="2"/>
        <v>8.2696220701506101E-3</v>
      </c>
    </row>
    <row r="102" spans="2:4" x14ac:dyDescent="0.25">
      <c r="B102" s="18">
        <v>8.8000000000000007</v>
      </c>
      <c r="C102" s="19"/>
      <c r="D102" s="18">
        <f t="shared" si="2"/>
        <v>7.8828698655947684E-3</v>
      </c>
    </row>
    <row r="103" spans="2:4" x14ac:dyDescent="0.25">
      <c r="B103" s="18">
        <v>8.9</v>
      </c>
      <c r="C103" s="19"/>
      <c r="D103" s="18">
        <f t="shared" si="2"/>
        <v>7.5167440204442302E-3</v>
      </c>
    </row>
    <row r="104" spans="2:4" x14ac:dyDescent="0.25">
      <c r="B104" s="18">
        <v>9</v>
      </c>
      <c r="C104" s="19"/>
      <c r="D104" s="18">
        <f t="shared" si="2"/>
        <v>7.1700191605760764E-3</v>
      </c>
    </row>
    <row r="105" spans="2:4" x14ac:dyDescent="0.25">
      <c r="B105" s="18">
        <v>9.1</v>
      </c>
      <c r="C105" s="19"/>
      <c r="D105" s="18">
        <f t="shared" si="2"/>
        <v>6.8415494135610445E-3</v>
      </c>
    </row>
    <row r="106" spans="2:4" x14ac:dyDescent="0.25">
      <c r="B106" s="18">
        <v>9.1999999999999993</v>
      </c>
      <c r="C106" s="19"/>
      <c r="D106" s="18">
        <f t="shared" si="2"/>
        <v>6.5302628786552104E-3</v>
      </c>
    </row>
    <row r="107" spans="2:4" x14ac:dyDescent="0.25">
      <c r="B107" s="18">
        <v>9.3000000000000007</v>
      </c>
      <c r="C107" s="19"/>
      <c r="D107" s="18">
        <f t="shared" si="2"/>
        <v>6.2351565011493533E-3</v>
      </c>
    </row>
    <row r="108" spans="2:4" x14ac:dyDescent="0.25">
      <c r="B108" s="18">
        <v>9.4</v>
      </c>
      <c r="C108" s="19"/>
      <c r="D108" s="18">
        <f t="shared" si="2"/>
        <v>5.9552913207663004E-3</v>
      </c>
    </row>
    <row r="109" spans="2:4" x14ac:dyDescent="0.25">
      <c r="B109" s="18">
        <v>9.5</v>
      </c>
      <c r="C109" s="19"/>
      <c r="D109" s="18">
        <f t="shared" si="2"/>
        <v>5.6897880660332495E-3</v>
      </c>
    </row>
    <row r="110" spans="2:4" x14ac:dyDescent="0.25">
      <c r="B110" s="18">
        <v>9.6</v>
      </c>
      <c r="C110" s="19"/>
      <c r="D110" s="18">
        <f t="shared" ref="D110:D141" si="3">1/(Beta*EXP(GAMMALN(Alpha_1)+GAMMALN(Alpha_2)-GAMMALN(Alpha_1+Alpha_2)))*(x/Beta)^(Alpha_1-1)/(1+x/Beta)^(Alpha_1+Alpha_2)</f>
        <v>5.4378230686431411E-3</v>
      </c>
    </row>
    <row r="111" spans="2:4" x14ac:dyDescent="0.25">
      <c r="B111" s="18">
        <v>9.6999999999999993</v>
      </c>
      <c r="C111" s="19"/>
      <c r="D111" s="18">
        <f t="shared" si="3"/>
        <v>5.1986244737651979E-3</v>
      </c>
    </row>
    <row r="112" spans="2:4" x14ac:dyDescent="0.25">
      <c r="B112" s="18">
        <v>9.8000000000000007</v>
      </c>
      <c r="C112" s="19"/>
      <c r="D112" s="18">
        <f t="shared" si="3"/>
        <v>4.9714687240755111E-3</v>
      </c>
    </row>
    <row r="113" spans="2:4" x14ac:dyDescent="0.25">
      <c r="B113" s="18">
        <v>9.9</v>
      </c>
      <c r="C113" s="19"/>
      <c r="D113" s="18">
        <f t="shared" si="3"/>
        <v>4.7556772969592851E-3</v>
      </c>
    </row>
    <row r="114" spans="2:4" x14ac:dyDescent="0.25">
      <c r="B114" s="18">
        <v>10</v>
      </c>
      <c r="C114" s="19"/>
      <c r="D114" s="18">
        <f t="shared" si="3"/>
        <v>4.5506136758976185E-3</v>
      </c>
    </row>
    <row r="115" spans="2:4" x14ac:dyDescent="0.25">
      <c r="B115" s="18">
        <v>10.1</v>
      </c>
      <c r="C115" s="19"/>
      <c r="D115" s="18">
        <f t="shared" si="3"/>
        <v>4.3556805384973906E-3</v>
      </c>
    </row>
    <row r="116" spans="2:4" x14ac:dyDescent="0.25">
      <c r="B116" s="18">
        <v>10.199999999999999</v>
      </c>
      <c r="C116" s="19"/>
      <c r="D116" s="18">
        <f t="shared" si="3"/>
        <v>4.1703171449619268E-3</v>
      </c>
    </row>
    <row r="117" spans="2:4" x14ac:dyDescent="0.25">
      <c r="B117" s="18">
        <v>10.3</v>
      </c>
      <c r="C117" s="19"/>
      <c r="D117" s="18">
        <f t="shared" si="3"/>
        <v>3.9939969120392901E-3</v>
      </c>
    </row>
    <row r="118" spans="2:4" x14ac:dyDescent="0.25">
      <c r="B118" s="18">
        <v>10.4</v>
      </c>
      <c r="C118" s="19"/>
      <c r="D118" s="18">
        <f t="shared" si="3"/>
        <v>3.8262251586302209E-3</v>
      </c>
    </row>
    <row r="119" spans="2:4" x14ac:dyDescent="0.25">
      <c r="B119" s="18">
        <v>10.5</v>
      </c>
      <c r="C119" s="19"/>
      <c r="D119" s="18">
        <f t="shared" si="3"/>
        <v>3.6665370102964829E-3</v>
      </c>
    </row>
    <row r="120" spans="2:4" x14ac:dyDescent="0.25">
      <c r="B120" s="18">
        <v>10.6</v>
      </c>
      <c r="C120" s="19"/>
      <c r="D120" s="18">
        <f t="shared" si="3"/>
        <v>3.5144954508877771E-3</v>
      </c>
    </row>
    <row r="121" spans="2:4" x14ac:dyDescent="0.25">
      <c r="B121" s="18">
        <v>10.7</v>
      </c>
      <c r="C121" s="19"/>
      <c r="D121" s="18">
        <f t="shared" si="3"/>
        <v>3.3696895104080938E-3</v>
      </c>
    </row>
    <row r="122" spans="2:4" x14ac:dyDescent="0.25">
      <c r="B122" s="18">
        <v>10.8</v>
      </c>
      <c r="C122" s="19"/>
      <c r="D122" s="18">
        <f t="shared" si="3"/>
        <v>3.2317325790750017E-3</v>
      </c>
    </row>
    <row r="123" spans="2:4" x14ac:dyDescent="0.25">
      <c r="B123" s="18">
        <v>10.9</v>
      </c>
      <c r="C123" s="19"/>
      <c r="D123" s="18">
        <f t="shared" si="3"/>
        <v>3.1002608382941664E-3</v>
      </c>
    </row>
    <row r="124" spans="2:4" x14ac:dyDescent="0.25">
      <c r="B124" s="18">
        <v>11</v>
      </c>
      <c r="C124" s="19"/>
      <c r="D124" s="18">
        <f t="shared" si="3"/>
        <v>2.9749317999799821E-3</v>
      </c>
    </row>
    <row r="125" spans="2:4" x14ac:dyDescent="0.25">
      <c r="B125" s="18">
        <v>11.1</v>
      </c>
      <c r="C125" s="19"/>
      <c r="D125" s="18">
        <f t="shared" si="3"/>
        <v>2.8554229463070746E-3</v>
      </c>
    </row>
    <row r="126" spans="2:4" x14ac:dyDescent="0.25">
      <c r="B126" s="18">
        <v>11.2</v>
      </c>
      <c r="C126" s="19"/>
      <c r="D126" s="18">
        <f t="shared" si="3"/>
        <v>2.7414304625802978E-3</v>
      </c>
    </row>
    <row r="127" spans="2:4" x14ac:dyDescent="0.25">
      <c r="B127" s="18">
        <v>11.3</v>
      </c>
      <c r="C127" s="19"/>
      <c r="D127" s="18">
        <f t="shared" si="3"/>
        <v>2.6326680564666433E-3</v>
      </c>
    </row>
    <row r="128" spans="2:4" x14ac:dyDescent="0.25">
      <c r="B128" s="18">
        <v>11.4</v>
      </c>
      <c r="C128" s="19"/>
      <c r="D128" s="18">
        <f t="shared" si="3"/>
        <v>2.5288658573451514E-3</v>
      </c>
    </row>
    <row r="129" spans="2:4" x14ac:dyDescent="0.25">
      <c r="B129" s="18">
        <v>11.5</v>
      </c>
      <c r="C129" s="19"/>
      <c r="D129" s="18">
        <f t="shared" si="3"/>
        <v>2.429769390003281E-3</v>
      </c>
    </row>
    <row r="130" spans="2:4" x14ac:dyDescent="0.25">
      <c r="B130" s="18">
        <v>11.6</v>
      </c>
      <c r="C130" s="19"/>
      <c r="D130" s="18">
        <f t="shared" si="3"/>
        <v>2.33513861734423E-3</v>
      </c>
    </row>
    <row r="131" spans="2:4" x14ac:dyDescent="0.25">
      <c r="B131" s="18">
        <v>11.7</v>
      </c>
      <c r="C131" s="19"/>
      <c r="D131" s="18">
        <f t="shared" si="3"/>
        <v>2.2447470471711312E-3</v>
      </c>
    </row>
    <row r="132" spans="2:4" x14ac:dyDescent="0.25">
      <c r="B132" s="18">
        <v>11.8</v>
      </c>
      <c r="C132" s="19"/>
      <c r="D132" s="18">
        <f t="shared" si="3"/>
        <v>2.1583808984848465E-3</v>
      </c>
    </row>
    <row r="133" spans="2:4" x14ac:dyDescent="0.25">
      <c r="B133" s="18">
        <v>11.9</v>
      </c>
      <c r="C133" s="19"/>
      <c r="D133" s="18">
        <f t="shared" si="3"/>
        <v>2.0758383230735813E-3</v>
      </c>
    </row>
    <row r="134" spans="2:4" x14ac:dyDescent="0.25">
      <c r="B134" s="18">
        <v>12</v>
      </c>
      <c r="C134" s="19"/>
      <c r="D134" s="18">
        <f t="shared" si="3"/>
        <v>1.9969286784877753E-3</v>
      </c>
    </row>
    <row r="135" spans="2:4" x14ac:dyDescent="0.25">
      <c r="B135" s="18">
        <v>12.1</v>
      </c>
      <c r="C135" s="19"/>
      <c r="D135" s="18">
        <f t="shared" si="3"/>
        <v>1.9214718487844328E-3</v>
      </c>
    </row>
    <row r="136" spans="2:4" x14ac:dyDescent="0.25">
      <c r="B136" s="18">
        <v>12.2</v>
      </c>
      <c r="C136" s="19"/>
      <c r="D136" s="18">
        <f t="shared" si="3"/>
        <v>1.8492976096932624E-3</v>
      </c>
    </row>
    <row r="137" spans="2:4" x14ac:dyDescent="0.25">
      <c r="B137" s="18">
        <v>12.3</v>
      </c>
      <c r="C137" s="19"/>
      <c r="D137" s="18">
        <f t="shared" si="3"/>
        <v>1.7802450351044948E-3</v>
      </c>
    </row>
    <row r="138" spans="2:4" x14ac:dyDescent="0.25">
      <c r="B138" s="18">
        <v>12.4</v>
      </c>
      <c r="C138" s="19"/>
      <c r="D138" s="18">
        <f t="shared" si="3"/>
        <v>1.7141619420066815E-3</v>
      </c>
    </row>
    <row r="139" spans="2:4" x14ac:dyDescent="0.25">
      <c r="B139" s="18">
        <v>12.5</v>
      </c>
      <c r="C139" s="19"/>
      <c r="D139" s="18">
        <f t="shared" si="3"/>
        <v>1.6509043712135761E-3</v>
      </c>
    </row>
    <row r="140" spans="2:4" x14ac:dyDescent="0.25">
      <c r="B140" s="18">
        <v>12.6</v>
      </c>
      <c r="C140" s="19"/>
      <c r="D140" s="18">
        <f t="shared" si="3"/>
        <v>1.5903361014139993E-3</v>
      </c>
    </row>
    <row r="141" spans="2:4" x14ac:dyDescent="0.25">
      <c r="B141" s="18">
        <v>12.7</v>
      </c>
      <c r="C141" s="19"/>
      <c r="D141" s="18">
        <f t="shared" si="3"/>
        <v>1.5323281942582184E-3</v>
      </c>
    </row>
    <row r="142" spans="2:4" x14ac:dyDescent="0.25">
      <c r="B142" s="18">
        <v>12.8</v>
      </c>
      <c r="C142" s="19"/>
      <c r="D142" s="18">
        <f t="shared" ref="D142:D164" si="4">1/(Beta*EXP(GAMMALN(Alpha_1)+GAMMALN(Alpha_2)-GAMMALN(Alpha_1+Alpha_2)))*(x/Beta)^(Alpha_1-1)/(1+x/Beta)^(Alpha_1+Alpha_2)</f>
        <v>1.4767585683605517E-3</v>
      </c>
    </row>
    <row r="143" spans="2:4" x14ac:dyDescent="0.25">
      <c r="B143" s="18">
        <v>12.9</v>
      </c>
      <c r="C143" s="19"/>
      <c r="D143" s="18">
        <f t="shared" si="4"/>
        <v>1.4235116002512878E-3</v>
      </c>
    </row>
    <row r="144" spans="2:4" x14ac:dyDescent="0.25">
      <c r="B144" s="18">
        <v>13</v>
      </c>
      <c r="C144" s="19"/>
      <c r="D144" s="18">
        <f t="shared" si="4"/>
        <v>1.372477750452778E-3</v>
      </c>
    </row>
    <row r="145" spans="2:4" x14ac:dyDescent="0.25">
      <c r="B145" s="18">
        <v>13.1</v>
      </c>
      <c r="C145" s="19"/>
      <c r="D145" s="18">
        <f t="shared" si="4"/>
        <v>1.3235532129856891E-3</v>
      </c>
    </row>
    <row r="146" spans="2:4" x14ac:dyDescent="0.25">
      <c r="B146" s="18">
        <v>13.2</v>
      </c>
      <c r="C146" s="19"/>
      <c r="D146" s="18">
        <f t="shared" si="4"/>
        <v>1.2766395867324805E-3</v>
      </c>
    </row>
    <row r="147" spans="2:4" x14ac:dyDescent="0.25">
      <c r="B147" s="18">
        <v>13.3</v>
      </c>
      <c r="C147" s="19"/>
      <c r="D147" s="18">
        <f t="shared" si="4"/>
        <v>1.2316435671973413E-3</v>
      </c>
    </row>
    <row r="148" spans="2:4" x14ac:dyDescent="0.25">
      <c r="B148" s="18">
        <v>13.4</v>
      </c>
      <c r="C148" s="19"/>
      <c r="D148" s="18">
        <f t="shared" si="4"/>
        <v>1.1884766573054127E-3</v>
      </c>
    </row>
    <row r="149" spans="2:4" x14ac:dyDescent="0.25">
      <c r="B149" s="18">
        <v>13.5</v>
      </c>
      <c r="C149" s="19"/>
      <c r="D149" s="18">
        <f t="shared" si="4"/>
        <v>1.1470548959800974E-3</v>
      </c>
    </row>
    <row r="150" spans="2:4" x14ac:dyDescent="0.25">
      <c r="B150" s="18">
        <v>13.6</v>
      </c>
      <c r="C150" s="19"/>
      <c r="D150" s="18">
        <f t="shared" si="4"/>
        <v>1.1072986033260398E-3</v>
      </c>
    </row>
    <row r="151" spans="2:4" x14ac:dyDescent="0.25">
      <c r="B151" s="18">
        <v>13.7</v>
      </c>
      <c r="C151" s="19"/>
      <c r="D151" s="18">
        <f t="shared" si="4"/>
        <v>1.0691321413275521E-3</v>
      </c>
    </row>
    <row r="152" spans="2:4" x14ac:dyDescent="0.25">
      <c r="B152" s="18">
        <v>13.8</v>
      </c>
      <c r="C152" s="19"/>
      <c r="D152" s="18">
        <f t="shared" si="4"/>
        <v>1.0324836890484035E-3</v>
      </c>
    </row>
    <row r="153" spans="2:4" x14ac:dyDescent="0.25">
      <c r="B153" s="18">
        <v>13.9</v>
      </c>
      <c r="C153" s="19"/>
      <c r="D153" s="18">
        <f t="shared" si="4"/>
        <v>9.9728503138943E-4</v>
      </c>
    </row>
    <row r="154" spans="2:4" x14ac:dyDescent="0.25">
      <c r="B154" s="18">
        <v>14</v>
      </c>
      <c r="C154" s="19"/>
      <c r="D154" s="18">
        <f t="shared" si="4"/>
        <v>9.6347136052570307E-4</v>
      </c>
    </row>
    <row r="155" spans="2:4" x14ac:dyDescent="0.25">
      <c r="B155" s="18">
        <v>14.1</v>
      </c>
      <c r="C155" s="19"/>
      <c r="D155" s="18">
        <f t="shared" si="4"/>
        <v>9.3098108920569025E-4</v>
      </c>
    </row>
    <row r="156" spans="2:4" x14ac:dyDescent="0.25">
      <c r="B156" s="18">
        <v>14.2</v>
      </c>
      <c r="C156" s="19"/>
      <c r="D156" s="18">
        <f t="shared" si="4"/>
        <v>8.9975567515085582E-4</v>
      </c>
    </row>
    <row r="157" spans="2:4" x14ac:dyDescent="0.25">
      <c r="B157" s="18">
        <v>14.3</v>
      </c>
      <c r="C157" s="19"/>
      <c r="D157" s="18">
        <f t="shared" si="4"/>
        <v>8.6973945584635677E-4</v>
      </c>
    </row>
    <row r="158" spans="2:4" x14ac:dyDescent="0.25">
      <c r="B158" s="18">
        <v>14.4</v>
      </c>
      <c r="C158" s="19"/>
      <c r="D158" s="18">
        <f t="shared" si="4"/>
        <v>8.4087949306171949E-4</v>
      </c>
    </row>
    <row r="159" spans="2:4" x14ac:dyDescent="0.25">
      <c r="B159" s="18">
        <v>14.5</v>
      </c>
      <c r="C159" s="19"/>
      <c r="D159" s="18">
        <f t="shared" si="4"/>
        <v>8.1312542648528659E-4</v>
      </c>
    </row>
    <row r="160" spans="2:4" x14ac:dyDescent="0.25">
      <c r="B160" s="18">
        <v>14.6</v>
      </c>
      <c r="C160" s="19"/>
      <c r="D160" s="18">
        <f t="shared" si="4"/>
        <v>7.8642933589779293E-4</v>
      </c>
    </row>
    <row r="161" spans="2:4" x14ac:dyDescent="0.25">
      <c r="B161" s="18">
        <v>14.7</v>
      </c>
      <c r="C161" s="19"/>
      <c r="D161" s="18">
        <f t="shared" si="4"/>
        <v>7.6074561134911365E-4</v>
      </c>
    </row>
    <row r="162" spans="2:4" x14ac:dyDescent="0.25">
      <c r="B162" s="18">
        <v>14.8</v>
      </c>
      <c r="C162" s="19"/>
      <c r="D162" s="18">
        <f t="shared" si="4"/>
        <v>7.3603083083811016E-4</v>
      </c>
    </row>
    <row r="163" spans="2:4" x14ac:dyDescent="0.25">
      <c r="B163" s="18">
        <v>14.9</v>
      </c>
      <c r="C163" s="19"/>
      <c r="D163" s="18">
        <f t="shared" si="4"/>
        <v>7.1224364502883524E-4</v>
      </c>
    </row>
    <row r="164" spans="2:4" x14ac:dyDescent="0.25">
      <c r="B164" s="21">
        <v>15</v>
      </c>
      <c r="C164" s="22"/>
      <c r="D164" s="21">
        <f t="shared" si="4"/>
        <v>6.8934466856737501E-4</v>
      </c>
    </row>
  </sheetData>
  <mergeCells count="2">
    <mergeCell ref="B4:E5"/>
    <mergeCell ref="B8:C8"/>
  </mergeCells>
  <phoneticPr fontId="0" type="noConversion"/>
  <pageMargins left="0.75" right="0.75" top="1" bottom="1" header="0.5" footer="0.5"/>
  <pageSetup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028" r:id="rId4">
          <objectPr defaultSize="0" autoPict="0" r:id="rId5">
            <anchor moveWithCells="1" sizeWithCells="1">
              <from>
                <xdr:col>7</xdr:col>
                <xdr:colOff>368300</xdr:colOff>
                <xdr:row>4</xdr:row>
                <xdr:rowOff>127000</xdr:rowOff>
              </from>
              <to>
                <xdr:col>11</xdr:col>
                <xdr:colOff>107950</xdr:colOff>
                <xdr:row>7</xdr:row>
                <xdr:rowOff>152400</xdr:rowOff>
              </to>
            </anchor>
          </objectPr>
        </oleObject>
      </mc:Choice>
      <mc:Fallback>
        <oleObject progId="Equation.3" shapeId="1028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Pearson VI</vt:lpstr>
      <vt:lpstr>Alpha_1</vt:lpstr>
      <vt:lpstr>Alpha_2</vt:lpstr>
      <vt:lpstr>Beta</vt:lpstr>
      <vt:lpstr>x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2005-02-11T09:30:17Z</dcterms:created>
  <dcterms:modified xsi:type="dcterms:W3CDTF">2017-09-22T16:23:10Z</dcterms:modified>
  <cp:category/>
</cp:coreProperties>
</file>