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2390" windowHeight="8070"/>
  </bookViews>
  <sheets>
    <sheet name="Bounded random walk" sheetId="1" r:id="rId1"/>
  </sheets>
  <definedNames>
    <definedName name="_ZA119" localSheetId="0">'Bounded random walk'!$D$13+"aNA"+8737+"&lt;ref1&gt;"+0+13.8337105579642+"&lt;ref2&gt;"+3+0.06</definedName>
    <definedName name="_ZA120" localSheetId="0">'Bounded random walk'!$D$14+"aD14"+25121+"&lt;ref1&gt;"+0+13.8337105579642+"&lt;ref2&gt;"+3+0.06</definedName>
    <definedName name="_ZA121" localSheetId="0">'Bounded random walk'!$D$15+"aD15"+25121+"&lt;ref1&gt;"+0+13.8337105579642+"&lt;ref2&gt;"+3+0.06</definedName>
    <definedName name="_ZA122" localSheetId="0">'Bounded random walk'!$D$16+"aD16"+25121+"&lt;ref1&gt;"+0+13.8337105579642+"&lt;ref2&gt;"+3+0.06</definedName>
    <definedName name="_ZA123" localSheetId="0">'Bounded random walk'!$D$17+"aD17"+25121+"&lt;ref1&gt;"+0+13.8337105579642+"&lt;ref2&gt;"+3+0.06</definedName>
    <definedName name="_ZA124" localSheetId="0">'Bounded random walk'!$D$18+"aD18"+25121+"&lt;ref1&gt;"+0+13.8337105579642+"&lt;ref2&gt;"+3+0.06</definedName>
    <definedName name="_ZA125" localSheetId="0">'Bounded random walk'!$D$19+"aD19"+25121+"&lt;ref1&gt;"+0+13.8337105579642+"&lt;ref2&gt;"+3+0.06</definedName>
    <definedName name="_ZA126" localSheetId="0">'Bounded random walk'!$D$20+"aD20"+25121+"&lt;ref1&gt;"+0+13.8337105579642+"&lt;ref2&gt;"+3+0.06</definedName>
    <definedName name="_ZA127" localSheetId="0">'Bounded random walk'!$D$21+"aD21"+25121+"&lt;ref1&gt;"+0+13.8337105579642+"&lt;ref2&gt;"+3+0.06</definedName>
    <definedName name="_ZA128" localSheetId="0">'Bounded random walk'!$D$22+"aD22"+25121+"&lt;ref1&gt;"+0+13.8337105579642+"&lt;ref2&gt;"+3+0.06</definedName>
    <definedName name="_ZA129" localSheetId="0">'Bounded random walk'!$D$23+"aD23"+25121+"&lt;ref1&gt;"+0+13.8337105579642+"&lt;ref2&gt;"+3+0.06</definedName>
    <definedName name="_ZA130" localSheetId="0">'Bounded random walk'!$D$24+"aD24"+25121+"&lt;ref1&gt;"+0+13.8337105579642+"&lt;ref2&gt;"+3+0.06</definedName>
    <definedName name="_ZA131" localSheetId="0">'Bounded random walk'!$D$25+"aD25"+25121+"&lt;ref1&gt;"+0+13.8337105579642+"&lt;ref2&gt;"+3+0.06</definedName>
    <definedName name="_ZA132" localSheetId="0">'Bounded random walk'!$D$26+"aD26"+25121+"&lt;ref1&gt;"+0+13.8337105579642+"&lt;ref2&gt;"+3+0.06</definedName>
    <definedName name="_ZA133" localSheetId="0">'Bounded random walk'!$D$27+"aD27"+25121+"&lt;ref1&gt;"+0+13.8337105579642+"&lt;ref2&gt;"+3+0.06</definedName>
    <definedName name="_ZA134" localSheetId="0">'Bounded random walk'!$D$28+"aD28"+25121+"&lt;ref1&gt;"+0+13.8337105579642+"&lt;ref2&gt;"+3+0.06</definedName>
    <definedName name="_ZA135" localSheetId="0">'Bounded random walk'!$D$29+"aD29"+25121+"&lt;ref1&gt;"+0+13.8337105579642+"&lt;ref2&gt;"+3+0.06</definedName>
    <definedName name="_ZA136" localSheetId="0">'Bounded random walk'!$D$30+"aD30"+25121+"&lt;ref1&gt;"+0+13.8337105579642+"&lt;ref2&gt;"+3+0.06</definedName>
    <definedName name="_ZA137" localSheetId="0">'Bounded random walk'!$D$31+"aD31"+25121+"&lt;ref1&gt;"+0+13.8337105579642+"&lt;ref2&gt;"+3+0.06</definedName>
    <definedName name="_ZF102" localSheetId="0">'Bounded random walk'!$H$31+"Actual value at period 20. cell H31"+""+545+0+216+0+0+0+0+4+3+"-"+"+"+2.6+50+2+4+95+86173.2008460603+5+2+"-"+"+"+-1+-1+0</definedName>
    <definedName name="Drift">'Bounded random walk'!#REF!</definedName>
    <definedName name="m">'Bounded random walk'!$C$8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StatFunctionsUpdateFreq">1</definedName>
    <definedName name="RiskTemplateSheetName">"myTemplate"</definedName>
    <definedName name="RiskUpdateDisplay">FALSE</definedName>
    <definedName name="RiskUpdateStatFunctions">FALSE</definedName>
    <definedName name="RiskUseDifferentSeedForEachSim">FALSE</definedName>
    <definedName name="RiskUseFixedSeed">FALSE</definedName>
    <definedName name="RiskUseMultipleCPUs">FALSE</definedName>
    <definedName name="s">'Bounded random walk'!$C$9</definedName>
    <definedName name="start">'Bounded random walk'!$C$7</definedName>
    <definedName name="variability">'Bounded random walk'!#REF!</definedName>
    <definedName name="ZA0" localSheetId="0">"Crystal Ball Data : Ver. 5.5"</definedName>
    <definedName name="ZA0A" localSheetId="0">19+137</definedName>
    <definedName name="ZA0C" localSheetId="0">0+0</definedName>
    <definedName name="ZA0D" localSheetId="0">0+0</definedName>
    <definedName name="ZA0F" localSheetId="0">1+102</definedName>
    <definedName name="ZA0T" localSheetId="0">5009323+0</definedName>
    <definedName name="ZA119R1" localSheetId="0">'Bounded random walk'!$C$13+1</definedName>
    <definedName name="ZA119R2" localSheetId="0">'Bounded random walk'!$C$9+1</definedName>
    <definedName name="ZA120R1" localSheetId="0">'Bounded random walk'!$C$14+1</definedName>
    <definedName name="ZA120R2" localSheetId="0">'Bounded random walk'!$C$9+1</definedName>
    <definedName name="ZA121R1" localSheetId="0">'Bounded random walk'!$C$15+1</definedName>
    <definedName name="ZA121R2" localSheetId="0">'Bounded random walk'!$C$9+1</definedName>
    <definedName name="ZA122R1" localSheetId="0">'Bounded random walk'!$C$16+1</definedName>
    <definedName name="ZA122R2" localSheetId="0">'Bounded random walk'!$C$9+1</definedName>
    <definedName name="ZA123R1" localSheetId="0">'Bounded random walk'!$C$17+1</definedName>
    <definedName name="ZA123R2" localSheetId="0">'Bounded random walk'!$C$9+1</definedName>
    <definedName name="ZA124R1" localSheetId="0">'Bounded random walk'!$C$18+1</definedName>
    <definedName name="ZA124R2" localSheetId="0">'Bounded random walk'!$C$9+1</definedName>
    <definedName name="ZA125R1" localSheetId="0">'Bounded random walk'!$C$19+1</definedName>
    <definedName name="ZA125R2" localSheetId="0">'Bounded random walk'!$C$9+1</definedName>
    <definedName name="ZA126R1" localSheetId="0">'Bounded random walk'!$C$20+1</definedName>
    <definedName name="ZA126R2" localSheetId="0">'Bounded random walk'!$C$9+1</definedName>
    <definedName name="ZA127R1" localSheetId="0">'Bounded random walk'!$C$21+1</definedName>
    <definedName name="ZA127R2" localSheetId="0">'Bounded random walk'!$C$9+1</definedName>
    <definedName name="ZA128R1" localSheetId="0">'Bounded random walk'!$C$22+1</definedName>
    <definedName name="ZA128R2" localSheetId="0">'Bounded random walk'!$C$9+1</definedName>
    <definedName name="ZA129R1" localSheetId="0">'Bounded random walk'!$C$23+1</definedName>
    <definedName name="ZA129R2" localSheetId="0">'Bounded random walk'!$C$9+1</definedName>
    <definedName name="ZA130R1" localSheetId="0">'Bounded random walk'!$C$24+1</definedName>
    <definedName name="ZA130R2" localSheetId="0">'Bounded random walk'!$C$9+1</definedName>
    <definedName name="ZA131R1" localSheetId="0">'Bounded random walk'!$C$25+1</definedName>
    <definedName name="ZA131R2" localSheetId="0">'Bounded random walk'!$C$9+1</definedName>
    <definedName name="ZA132R1" localSheetId="0">'Bounded random walk'!$C$26+1</definedName>
    <definedName name="ZA132R2" localSheetId="0">'Bounded random walk'!$C$9+1</definedName>
    <definedName name="ZA133R1" localSheetId="0">'Bounded random walk'!$C$27+1</definedName>
    <definedName name="ZA133R2" localSheetId="0">'Bounded random walk'!$C$9+1</definedName>
    <definedName name="ZA134R1" localSheetId="0">'Bounded random walk'!$C$28+1</definedName>
    <definedName name="ZA134R2" localSheetId="0">'Bounded random walk'!$C$9+1</definedName>
    <definedName name="ZA135R1" localSheetId="0">'Bounded random walk'!$C$29+1</definedName>
    <definedName name="ZA135R2" localSheetId="0">'Bounded random walk'!$C$9+1</definedName>
    <definedName name="ZA136R1" localSheetId="0">'Bounded random walk'!$C$30+1</definedName>
    <definedName name="ZA136R2" localSheetId="0">'Bounded random walk'!$C$9+1</definedName>
    <definedName name="ZA137R1" localSheetId="0">'Bounded random walk'!$C$31+1</definedName>
    <definedName name="ZA137R2" localSheetId="0">'Bounded random walk'!$C$9+1</definedName>
  </definedNames>
  <calcPr calcId="171027" calcMode="manual"/>
</workbook>
</file>

<file path=xl/calcChain.xml><?xml version="1.0" encoding="utf-8"?>
<calcChain xmlns="http://schemas.openxmlformats.org/spreadsheetml/2006/main">
  <c r="E13" i="1" l="1"/>
  <c r="E14" i="1"/>
  <c r="H14" i="1" s="1"/>
  <c r="C15" i="1" s="1"/>
  <c r="E15" i="1"/>
  <c r="E16" i="1"/>
  <c r="H16" i="1" s="1"/>
  <c r="C17" i="1" s="1"/>
  <c r="E17" i="1"/>
  <c r="E18" i="1"/>
  <c r="E19" i="1"/>
  <c r="E20" i="1"/>
  <c r="H20" i="1" s="1"/>
  <c r="C21" i="1" s="1"/>
  <c r="E21" i="1"/>
  <c r="E22" i="1"/>
  <c r="H22" i="1" s="1"/>
  <c r="C23" i="1" s="1"/>
  <c r="E23" i="1"/>
  <c r="E24" i="1"/>
  <c r="H24" i="1" s="1"/>
  <c r="C25" i="1" s="1"/>
  <c r="E25" i="1"/>
  <c r="E26" i="1"/>
  <c r="E27" i="1"/>
  <c r="E28" i="1"/>
  <c r="H28" i="1" s="1"/>
  <c r="C29" i="1" s="1"/>
  <c r="E29" i="1"/>
  <c r="E30" i="1"/>
  <c r="H30" i="1" s="1"/>
  <c r="C31" i="1" s="1"/>
  <c r="E31" i="1"/>
  <c r="G13" i="1"/>
  <c r="F13" i="1"/>
  <c r="H13" i="1" s="1"/>
  <c r="C14" i="1" s="1"/>
  <c r="G14" i="1"/>
  <c r="F14" i="1"/>
  <c r="G15" i="1"/>
  <c r="H15" i="1"/>
  <c r="C16" i="1" s="1"/>
  <c r="F15" i="1"/>
  <c r="G16" i="1"/>
  <c r="F16" i="1"/>
  <c r="G17" i="1"/>
  <c r="F17" i="1"/>
  <c r="H17" i="1" s="1"/>
  <c r="C18" i="1" s="1"/>
  <c r="G18" i="1"/>
  <c r="G19" i="1"/>
  <c r="H19" i="1" s="1"/>
  <c r="C20" i="1" s="1"/>
  <c r="G20" i="1"/>
  <c r="F20" i="1"/>
  <c r="G21" i="1"/>
  <c r="F21" i="1"/>
  <c r="H21" i="1" s="1"/>
  <c r="C22" i="1" s="1"/>
  <c r="G22" i="1"/>
  <c r="F22" i="1"/>
  <c r="G23" i="1"/>
  <c r="H23" i="1" s="1"/>
  <c r="C24" i="1" s="1"/>
  <c r="F23" i="1"/>
  <c r="G24" i="1"/>
  <c r="F24" i="1"/>
  <c r="G25" i="1"/>
  <c r="H25" i="1" s="1"/>
  <c r="C26" i="1" s="1"/>
  <c r="F25" i="1"/>
  <c r="G26" i="1"/>
  <c r="H26" i="1" s="1"/>
  <c r="C27" i="1" s="1"/>
  <c r="F26" i="1"/>
  <c r="G27" i="1"/>
  <c r="H27" i="1" s="1"/>
  <c r="C28" i="1" s="1"/>
  <c r="F27" i="1"/>
  <c r="G28" i="1"/>
  <c r="F28" i="1"/>
  <c r="G29" i="1"/>
  <c r="F29" i="1"/>
  <c r="H29" i="1" s="1"/>
  <c r="C30" i="1" s="1"/>
  <c r="G30" i="1"/>
  <c r="F30" i="1"/>
  <c r="F18" i="1"/>
  <c r="H18" i="1"/>
  <c r="C19" i="1" s="1"/>
  <c r="F19" i="1"/>
  <c r="G12" i="1"/>
  <c r="H12" i="1"/>
  <c r="C13" i="1" s="1"/>
  <c r="F12" i="1"/>
  <c r="G31" i="1"/>
  <c r="H31" i="1" s="1"/>
  <c r="F31" i="1"/>
</calcChain>
</file>

<file path=xl/sharedStrings.xml><?xml version="1.0" encoding="utf-8"?>
<sst xmlns="http://schemas.openxmlformats.org/spreadsheetml/2006/main" count="14" uniqueCount="13">
  <si>
    <t>m</t>
  </si>
  <si>
    <t>s</t>
  </si>
  <si>
    <t>Period t</t>
  </si>
  <si>
    <t>Start</t>
  </si>
  <si>
    <t>Lower</t>
  </si>
  <si>
    <t>Upper</t>
  </si>
  <si>
    <t>Actual</t>
  </si>
  <si>
    <r>
      <t>S</t>
    </r>
    <r>
      <rPr>
        <b/>
        <vertAlign val="subscript"/>
        <sz val="10"/>
        <rFont val="Arial"/>
        <family val="2"/>
      </rPr>
      <t>t</t>
    </r>
  </si>
  <si>
    <t>Bounded random walk</t>
  </si>
  <si>
    <r>
      <t>Technique:</t>
    </r>
    <r>
      <rPr>
        <sz val="10"/>
        <rFont val="Times New Roman"/>
        <family val="1"/>
      </rPr>
      <t xml:space="preserve"> Model a bounded random walk for a variable following a lognormal random walk</t>
    </r>
  </si>
  <si>
    <t>NA</t>
  </si>
  <si>
    <t>Mean</t>
  </si>
  <si>
    <t>Norm distr.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</si>
</sst>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12" x14ac:knownFonts="1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color indexed="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9" fontId="2" fillId="0" borderId="2" xfId="1" applyNumberFormat="1" applyFont="1" applyBorder="1" applyAlignment="1">
      <alignment horizontal="center"/>
    </xf>
    <xf numFmtId="9" fontId="2" fillId="0" borderId="3" xfId="1" applyNumberFormat="1" applyFont="1" applyBorder="1" applyAlignment="1">
      <alignment horizont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2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distributed" wrapText="1"/>
    </xf>
    <xf numFmtId="0" fontId="6" fillId="5" borderId="9" xfId="0" applyFont="1" applyFill="1" applyBorder="1" applyAlignment="1">
      <alignment horizontal="center" vertical="distributed" wrapText="1"/>
    </xf>
    <xf numFmtId="0" fontId="6" fillId="5" borderId="2" xfId="0" applyFont="1" applyFill="1" applyBorder="1" applyAlignment="1">
      <alignment horizontal="center" vertical="distributed" wrapText="1"/>
    </xf>
    <xf numFmtId="0" fontId="6" fillId="5" borderId="10" xfId="0" applyFont="1" applyFill="1" applyBorder="1" applyAlignment="1">
      <alignment horizontal="center" vertical="distributed" wrapText="1"/>
    </xf>
    <xf numFmtId="0" fontId="6" fillId="5" borderId="11" xfId="0" applyFont="1" applyFill="1" applyBorder="1" applyAlignment="1">
      <alignment horizontal="center" vertical="distributed" wrapText="1"/>
    </xf>
    <xf numFmtId="0" fontId="6" fillId="5" borderId="3" xfId="0" applyFont="1" applyFill="1" applyBorder="1" applyAlignment="1">
      <alignment horizontal="center" vertical="distributed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  <a:r>
              <a:rPr lang="en-US" sz="925" b="0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t</a:t>
            </a:r>
          </a:p>
        </c:rich>
      </c:tx>
      <c:layout>
        <c:manualLayout>
          <c:xMode val="edge"/>
          <c:yMode val="edge"/>
          <c:x val="0.48471615720524019"/>
          <c:y val="3.43750000000000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93886462882096"/>
          <c:y val="0.109375"/>
          <c:w val="0.79039301310043664"/>
          <c:h val="0.753125000000000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'Bounded random walk'!$E$11</c:f>
              <c:strCache>
                <c:ptCount val="1"/>
                <c:pt idx="0">
                  <c:v>St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'Bounded random walk'!$B$12:$B$31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'Bounded random walk'!$E$12:$E$31</c:f>
              <c:numCache>
                <c:formatCode>General</c:formatCode>
                <c:ptCount val="20"/>
                <c:pt idx="0">
                  <c:v>1000000</c:v>
                </c:pt>
                <c:pt idx="1">
                  <c:v>977418.84053183754</c:v>
                </c:pt>
                <c:pt idx="2">
                  <c:v>936671.64139203797</c:v>
                </c:pt>
                <c:pt idx="3">
                  <c:v>903156.04436173174</c:v>
                </c:pt>
                <c:pt idx="4">
                  <c:v>892631.97290198493</c:v>
                </c:pt>
                <c:pt idx="5">
                  <c:v>934716.97387454333</c:v>
                </c:pt>
                <c:pt idx="6">
                  <c:v>881872.74263125681</c:v>
                </c:pt>
                <c:pt idx="7">
                  <c:v>954201.90686826606</c:v>
                </c:pt>
                <c:pt idx="8">
                  <c:v>889682.35835970251</c:v>
                </c:pt>
                <c:pt idx="9">
                  <c:v>948665.33568784117</c:v>
                </c:pt>
                <c:pt idx="10">
                  <c:v>859425.71620796423</c:v>
                </c:pt>
                <c:pt idx="11">
                  <c:v>810085.63756075676</c:v>
                </c:pt>
                <c:pt idx="12">
                  <c:v>855619.67204302037</c:v>
                </c:pt>
                <c:pt idx="13">
                  <c:v>859362.04058899905</c:v>
                </c:pt>
                <c:pt idx="14">
                  <c:v>869156.17642421229</c:v>
                </c:pt>
                <c:pt idx="15">
                  <c:v>894639.63825168251</c:v>
                </c:pt>
                <c:pt idx="16">
                  <c:v>911200.0629819656</c:v>
                </c:pt>
                <c:pt idx="17">
                  <c:v>941317.7850886567</c:v>
                </c:pt>
                <c:pt idx="18">
                  <c:v>1018750.6359088535</c:v>
                </c:pt>
                <c:pt idx="19">
                  <c:v>1156384.972220317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5-4F04-8ACE-5734A08B2D78}"/>
            </c:ext>
          </c:extLst>
        </c:ser>
        <c:ser>
          <c:idx val="2"/>
          <c:order val="1"/>
          <c:tx>
            <c:strRef>
              <c:f>'Bounded random walk'!$F$11</c:f>
              <c:strCache>
                <c:ptCount val="1"/>
                <c:pt idx="0">
                  <c:v>Lower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'Bounded random walk'!$B$12:$B$111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'Bounded random walk'!$F$12:$F$31</c:f>
              <c:numCache>
                <c:formatCode>General</c:formatCode>
                <c:ptCount val="20"/>
                <c:pt idx="0">
                  <c:v>750218</c:v>
                </c:pt>
                <c:pt idx="1">
                  <c:v>730493</c:v>
                </c:pt>
                <c:pt idx="2">
                  <c:v>710768</c:v>
                </c:pt>
                <c:pt idx="3">
                  <c:v>691043</c:v>
                </c:pt>
                <c:pt idx="4">
                  <c:v>671318</c:v>
                </c:pt>
                <c:pt idx="5">
                  <c:v>651593</c:v>
                </c:pt>
                <c:pt idx="6">
                  <c:v>631868</c:v>
                </c:pt>
                <c:pt idx="7">
                  <c:v>612143</c:v>
                </c:pt>
                <c:pt idx="8">
                  <c:v>592418</c:v>
                </c:pt>
                <c:pt idx="9">
                  <c:v>572693</c:v>
                </c:pt>
                <c:pt idx="10">
                  <c:v>552968</c:v>
                </c:pt>
                <c:pt idx="11">
                  <c:v>533243</c:v>
                </c:pt>
                <c:pt idx="12">
                  <c:v>513518</c:v>
                </c:pt>
                <c:pt idx="13">
                  <c:v>493793</c:v>
                </c:pt>
                <c:pt idx="14">
                  <c:v>474068</c:v>
                </c:pt>
                <c:pt idx="15">
                  <c:v>454343</c:v>
                </c:pt>
                <c:pt idx="16">
                  <c:v>434618</c:v>
                </c:pt>
                <c:pt idx="17">
                  <c:v>414893</c:v>
                </c:pt>
                <c:pt idx="18">
                  <c:v>395168</c:v>
                </c:pt>
                <c:pt idx="19">
                  <c:v>375443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5-4F04-8ACE-5734A08B2D78}"/>
            </c:ext>
          </c:extLst>
        </c:ser>
        <c:ser>
          <c:idx val="3"/>
          <c:order val="2"/>
          <c:tx>
            <c:strRef>
              <c:f>'Bounded random walk'!$H$11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'Bounded random walk'!$B$12:$B$111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'Bounded random walk'!$H$12:$H$31</c:f>
              <c:numCache>
                <c:formatCode>General</c:formatCode>
                <c:ptCount val="20"/>
                <c:pt idx="0">
                  <c:v>1000000</c:v>
                </c:pt>
                <c:pt idx="1">
                  <c:v>977418.84053183754</c:v>
                </c:pt>
                <c:pt idx="2">
                  <c:v>936671.64139203797</c:v>
                </c:pt>
                <c:pt idx="3">
                  <c:v>903156.04436173174</c:v>
                </c:pt>
                <c:pt idx="4">
                  <c:v>892631.97290198493</c:v>
                </c:pt>
                <c:pt idx="5">
                  <c:v>934716.97387454333</c:v>
                </c:pt>
                <c:pt idx="6">
                  <c:v>881872.74263125681</c:v>
                </c:pt>
                <c:pt idx="7">
                  <c:v>954201.90686826606</c:v>
                </c:pt>
                <c:pt idx="8">
                  <c:v>889682.35835970251</c:v>
                </c:pt>
                <c:pt idx="9">
                  <c:v>948665.33568784117</c:v>
                </c:pt>
                <c:pt idx="10">
                  <c:v>859425.71620796423</c:v>
                </c:pt>
                <c:pt idx="11">
                  <c:v>810085.63756075676</c:v>
                </c:pt>
                <c:pt idx="12">
                  <c:v>855619.67204302037</c:v>
                </c:pt>
                <c:pt idx="13">
                  <c:v>859362.04058899905</c:v>
                </c:pt>
                <c:pt idx="14">
                  <c:v>869156.17642421229</c:v>
                </c:pt>
                <c:pt idx="15">
                  <c:v>894639.63825168251</c:v>
                </c:pt>
                <c:pt idx="16">
                  <c:v>911200.0629819656</c:v>
                </c:pt>
                <c:pt idx="17">
                  <c:v>941317.7850886567</c:v>
                </c:pt>
                <c:pt idx="18">
                  <c:v>1018750.6359088535</c:v>
                </c:pt>
                <c:pt idx="19">
                  <c:v>1156384.972220317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45-4F04-8ACE-5734A08B2D78}"/>
            </c:ext>
          </c:extLst>
        </c:ser>
        <c:ser>
          <c:idx val="1"/>
          <c:order val="3"/>
          <c:tx>
            <c:strRef>
              <c:f>'Bounded random walk'!$G$11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'Bounded random walk'!$B$12:$B$31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'Bounded random walk'!$G$12:$G$31</c:f>
              <c:numCache>
                <c:formatCode>General</c:formatCode>
                <c:ptCount val="20"/>
                <c:pt idx="0">
                  <c:v>1007477</c:v>
                </c:pt>
                <c:pt idx="1">
                  <c:v>1074180</c:v>
                </c:pt>
                <c:pt idx="2">
                  <c:v>1140883</c:v>
                </c:pt>
                <c:pt idx="3">
                  <c:v>1207586</c:v>
                </c:pt>
                <c:pt idx="4">
                  <c:v>1274289</c:v>
                </c:pt>
                <c:pt idx="5">
                  <c:v>1340992</c:v>
                </c:pt>
                <c:pt idx="6">
                  <c:v>1407695</c:v>
                </c:pt>
                <c:pt idx="7">
                  <c:v>1474398</c:v>
                </c:pt>
                <c:pt idx="8">
                  <c:v>1541101</c:v>
                </c:pt>
                <c:pt idx="9">
                  <c:v>1607804</c:v>
                </c:pt>
                <c:pt idx="10">
                  <c:v>1674507</c:v>
                </c:pt>
                <c:pt idx="11">
                  <c:v>1741210</c:v>
                </c:pt>
                <c:pt idx="12">
                  <c:v>1807913</c:v>
                </c:pt>
                <c:pt idx="13">
                  <c:v>1874616</c:v>
                </c:pt>
                <c:pt idx="14">
                  <c:v>1941319</c:v>
                </c:pt>
                <c:pt idx="15">
                  <c:v>2008022</c:v>
                </c:pt>
                <c:pt idx="16">
                  <c:v>2074725</c:v>
                </c:pt>
                <c:pt idx="17">
                  <c:v>2141428</c:v>
                </c:pt>
                <c:pt idx="18">
                  <c:v>2208131</c:v>
                </c:pt>
                <c:pt idx="19">
                  <c:v>2274834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45-4F04-8ACE-5734A08B2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40144"/>
        <c:axId val="1"/>
      </c:scatterChart>
      <c:valAx>
        <c:axId val="687340144"/>
        <c:scaling>
          <c:orientation val="minMax"/>
          <c:max val="2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340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10</xdr:row>
      <xdr:rowOff>19050</xdr:rowOff>
    </xdr:from>
    <xdr:to>
      <xdr:col>16</xdr:col>
      <xdr:colOff>133350</xdr:colOff>
      <xdr:row>28</xdr:row>
      <xdr:rowOff>133350</xdr:rowOff>
    </xdr:to>
    <xdr:graphicFrame macro="">
      <xdr:nvGraphicFramePr>
        <xdr:cNvPr id="1053" name="Chart 1">
          <a:extLst>
            <a:ext uri="{FF2B5EF4-FFF2-40B4-BE49-F238E27FC236}">
              <a16:creationId xmlns:a16="http://schemas.microsoft.com/office/drawing/2014/main" id="{09520ACC-41C3-4F73-8753-AE646E631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5</xdr:row>
      <xdr:rowOff>107950</xdr:rowOff>
    </xdr:from>
    <xdr:to>
      <xdr:col>3</xdr:col>
      <xdr:colOff>82550</xdr:colOff>
      <xdr:row>6</xdr:row>
      <xdr:rowOff>146050</xdr:rowOff>
    </xdr:to>
    <xdr:sp macro="" textlink="">
      <xdr:nvSpPr>
        <xdr:cNvPr id="1054" name="Text Box 4">
          <a:extLst>
            <a:ext uri="{FF2B5EF4-FFF2-40B4-BE49-F238E27FC236}">
              <a16:creationId xmlns:a16="http://schemas.microsoft.com/office/drawing/2014/main" id="{D4C27567-B7F9-4162-B413-AD2AC3A2598E}"/>
            </a:ext>
          </a:extLst>
        </xdr:cNvPr>
        <xdr:cNvSpPr txBox="1">
          <a:spLocks noChangeArrowheads="1"/>
        </xdr:cNvSpPr>
      </xdr:nvSpPr>
      <xdr:spPr bwMode="auto">
        <a:xfrm>
          <a:off x="1625600" y="1619250"/>
          <a:ext cx="8255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31750</xdr:rowOff>
    </xdr:from>
    <xdr:to>
      <xdr:col>3</xdr:col>
      <xdr:colOff>908050</xdr:colOff>
      <xdr:row>2</xdr:row>
      <xdr:rowOff>101600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234603-F986-41A0-8150-5DA4FACF84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31750"/>
          <a:ext cx="2305050" cy="106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33"/>
  <sheetViews>
    <sheetView showGridLines="0" tabSelected="1" workbookViewId="0"/>
  </sheetViews>
  <sheetFormatPr defaultRowHeight="12.5" x14ac:dyDescent="0.25"/>
  <cols>
    <col min="1" max="1" width="3.26953125" customWidth="1"/>
    <col min="2" max="2" width="9.54296875" customWidth="1"/>
    <col min="3" max="3" width="10.453125" customWidth="1"/>
    <col min="4" max="4" width="13.453125" customWidth="1"/>
    <col min="6" max="6" width="14.26953125" customWidth="1"/>
    <col min="7" max="7" width="14.453125" customWidth="1"/>
    <col min="9" max="9" width="3.54296875" customWidth="1"/>
  </cols>
  <sheetData>
    <row r="1" spans="2:8" s="6" customFormat="1" ht="57.75" customHeight="1" x14ac:dyDescent="0.25"/>
    <row r="2" spans="2:8" s="6" customFormat="1" ht="21" customHeight="1" x14ac:dyDescent="0.4">
      <c r="F2" s="7" t="s">
        <v>8</v>
      </c>
    </row>
    <row r="3" spans="2:8" s="6" customFormat="1" ht="15.5" x14ac:dyDescent="0.35">
      <c r="D3" s="8"/>
    </row>
    <row r="4" spans="2:8" s="6" customFormat="1" ht="12.75" customHeight="1" x14ac:dyDescent="0.25">
      <c r="B4" s="26" t="s">
        <v>9</v>
      </c>
      <c r="C4" s="27"/>
      <c r="D4" s="27"/>
      <c r="E4" s="27"/>
      <c r="F4" s="27"/>
      <c r="G4" s="28"/>
    </row>
    <row r="5" spans="2:8" s="6" customFormat="1" ht="12.75" customHeight="1" x14ac:dyDescent="0.25">
      <c r="B5" s="29"/>
      <c r="C5" s="30"/>
      <c r="D5" s="30"/>
      <c r="E5" s="30"/>
      <c r="F5" s="30"/>
      <c r="G5" s="31"/>
    </row>
    <row r="6" spans="2:8" s="6" customFormat="1" ht="12.75" customHeight="1" x14ac:dyDescent="0.25"/>
    <row r="7" spans="2:8" ht="13" x14ac:dyDescent="0.3">
      <c r="B7" s="15" t="s">
        <v>3</v>
      </c>
      <c r="C7" s="3">
        <v>1000000</v>
      </c>
    </row>
    <row r="8" spans="2:8" ht="13" x14ac:dyDescent="0.3">
      <c r="B8" s="15" t="s">
        <v>0</v>
      </c>
      <c r="C8" s="4">
        <v>0.02</v>
      </c>
    </row>
    <row r="9" spans="2:8" ht="13" x14ac:dyDescent="0.3">
      <c r="B9" s="16" t="s">
        <v>1</v>
      </c>
      <c r="C9" s="5">
        <v>0.06</v>
      </c>
    </row>
    <row r="10" spans="2:8" x14ac:dyDescent="0.25">
      <c r="B10" s="1"/>
      <c r="C10" s="1"/>
    </row>
    <row r="11" spans="2:8" ht="15" x14ac:dyDescent="0.4">
      <c r="B11" s="11" t="s">
        <v>2</v>
      </c>
      <c r="C11" s="17" t="s">
        <v>11</v>
      </c>
      <c r="D11" s="12" t="s">
        <v>12</v>
      </c>
      <c r="E11" s="12" t="s">
        <v>7</v>
      </c>
      <c r="F11" s="12" t="s">
        <v>4</v>
      </c>
      <c r="G11" s="12" t="s">
        <v>5</v>
      </c>
      <c r="H11" s="12" t="s">
        <v>6</v>
      </c>
    </row>
    <row r="12" spans="2:8" x14ac:dyDescent="0.25">
      <c r="B12" s="19">
        <v>1</v>
      </c>
      <c r="C12" s="19" t="s">
        <v>10</v>
      </c>
      <c r="D12" s="19" t="s">
        <v>10</v>
      </c>
      <c r="E12" s="21">
        <v>1000000</v>
      </c>
      <c r="F12" s="19">
        <f xml:space="preserve"> -19725*B12 + 769943</f>
        <v>750218</v>
      </c>
      <c r="G12" s="19">
        <f>66703*B12 + 940774</f>
        <v>1007477</v>
      </c>
      <c r="H12" s="20">
        <f>IF(E12&gt;G12,G12,IF(E12&lt;F12,F12,E12))</f>
        <v>1000000</v>
      </c>
    </row>
    <row r="13" spans="2:8" x14ac:dyDescent="0.25">
      <c r="B13" s="9">
        <v>2</v>
      </c>
      <c r="C13" s="9">
        <f t="shared" ref="C13:C31" si="0">m+LN(H12)-s^2/2</f>
        <v>13.833710557964274</v>
      </c>
      <c r="D13" s="18">
        <v>13.792670539805764</v>
      </c>
      <c r="E13" s="13">
        <f>EXP(D13)</f>
        <v>977418.84053183754</v>
      </c>
      <c r="F13" s="9">
        <f t="shared" ref="F13:F31" si="1" xml:space="preserve"> -19725*B13 + 769943</f>
        <v>730493</v>
      </c>
      <c r="G13" s="9">
        <f t="shared" ref="G13:G31" si="2">66703*B13 + 940774</f>
        <v>1074180</v>
      </c>
      <c r="H13" s="2">
        <f t="shared" ref="H13:H31" si="3">IF(E13&gt;G13,G13,IF(E13&lt;F13,F13,E13))</f>
        <v>977418.84053183754</v>
      </c>
    </row>
    <row r="14" spans="2:8" x14ac:dyDescent="0.25">
      <c r="B14" s="9">
        <v>3</v>
      </c>
      <c r="C14" s="9">
        <f t="shared" si="0"/>
        <v>13.810870539805764</v>
      </c>
      <c r="D14" s="18">
        <v>13.750088063722417</v>
      </c>
      <c r="E14" s="13">
        <f t="shared" ref="E14:E31" si="4">EXP(D14)</f>
        <v>936671.64139203797</v>
      </c>
      <c r="F14" s="9">
        <f t="shared" si="1"/>
        <v>710768</v>
      </c>
      <c r="G14" s="9">
        <f t="shared" si="2"/>
        <v>1140883</v>
      </c>
      <c r="H14" s="2">
        <f t="shared" si="3"/>
        <v>936671.64139203797</v>
      </c>
    </row>
    <row r="15" spans="2:8" x14ac:dyDescent="0.25">
      <c r="B15" s="9">
        <v>4</v>
      </c>
      <c r="C15" s="9">
        <f t="shared" si="0"/>
        <v>13.768288063722418</v>
      </c>
      <c r="D15" s="18">
        <v>13.713650624071921</v>
      </c>
      <c r="E15" s="13">
        <f t="shared" si="4"/>
        <v>903156.04436173174</v>
      </c>
      <c r="F15" s="9">
        <f t="shared" si="1"/>
        <v>691043</v>
      </c>
      <c r="G15" s="9">
        <f t="shared" si="2"/>
        <v>1207586</v>
      </c>
      <c r="H15" s="2">
        <f t="shared" si="3"/>
        <v>903156.04436173174</v>
      </c>
    </row>
    <row r="16" spans="2:8" x14ac:dyDescent="0.25">
      <c r="B16" s="9">
        <v>5</v>
      </c>
      <c r="C16" s="9">
        <f t="shared" si="0"/>
        <v>13.731850624071921</v>
      </c>
      <c r="D16" s="18">
        <v>13.70192965050216</v>
      </c>
      <c r="E16" s="13">
        <f t="shared" si="4"/>
        <v>892631.97290198493</v>
      </c>
      <c r="F16" s="9">
        <f t="shared" si="1"/>
        <v>671318</v>
      </c>
      <c r="G16" s="9">
        <f t="shared" si="2"/>
        <v>1274289</v>
      </c>
      <c r="H16" s="2">
        <f t="shared" si="3"/>
        <v>892631.97290198493</v>
      </c>
    </row>
    <row r="17" spans="2:8" x14ac:dyDescent="0.25">
      <c r="B17" s="9">
        <v>6</v>
      </c>
      <c r="C17" s="9">
        <f t="shared" si="0"/>
        <v>13.720129650502161</v>
      </c>
      <c r="D17" s="18">
        <v>13.747999060708949</v>
      </c>
      <c r="E17" s="13">
        <f t="shared" si="4"/>
        <v>934716.97387454333</v>
      </c>
      <c r="F17" s="9">
        <f t="shared" si="1"/>
        <v>651593</v>
      </c>
      <c r="G17" s="9">
        <f t="shared" si="2"/>
        <v>1340992</v>
      </c>
      <c r="H17" s="2">
        <f t="shared" si="3"/>
        <v>934716.97387454333</v>
      </c>
    </row>
    <row r="18" spans="2:8" x14ac:dyDescent="0.25">
      <c r="B18" s="9">
        <v>7</v>
      </c>
      <c r="C18" s="9">
        <f t="shared" si="0"/>
        <v>13.766199060708949</v>
      </c>
      <c r="D18" s="18">
        <v>13.689803041848172</v>
      </c>
      <c r="E18" s="13">
        <f t="shared" si="4"/>
        <v>881872.74263125681</v>
      </c>
      <c r="F18" s="9">
        <f t="shared" si="1"/>
        <v>631868</v>
      </c>
      <c r="G18" s="9">
        <f t="shared" si="2"/>
        <v>1407695</v>
      </c>
      <c r="H18" s="2">
        <f t="shared" si="3"/>
        <v>881872.74263125681</v>
      </c>
    </row>
    <row r="19" spans="2:8" x14ac:dyDescent="0.25">
      <c r="B19" s="9">
        <v>8</v>
      </c>
      <c r="C19" s="9">
        <f t="shared" si="0"/>
        <v>13.708003041848173</v>
      </c>
      <c r="D19" s="18">
        <v>13.768630570456892</v>
      </c>
      <c r="E19" s="13">
        <f t="shared" si="4"/>
        <v>954201.90686826606</v>
      </c>
      <c r="F19" s="9">
        <f t="shared" si="1"/>
        <v>612143</v>
      </c>
      <c r="G19" s="9">
        <f t="shared" si="2"/>
        <v>1474398</v>
      </c>
      <c r="H19" s="2">
        <f t="shared" si="3"/>
        <v>954201.90686826606</v>
      </c>
    </row>
    <row r="20" spans="2:8" x14ac:dyDescent="0.25">
      <c r="B20" s="9">
        <v>9</v>
      </c>
      <c r="C20" s="9">
        <f t="shared" si="0"/>
        <v>13.786830570456893</v>
      </c>
      <c r="D20" s="18">
        <v>13.698619777284668</v>
      </c>
      <c r="E20" s="13">
        <f t="shared" si="4"/>
        <v>889682.35835970251</v>
      </c>
      <c r="F20" s="9">
        <f t="shared" si="1"/>
        <v>592418</v>
      </c>
      <c r="G20" s="9">
        <f t="shared" si="2"/>
        <v>1541101</v>
      </c>
      <c r="H20" s="2">
        <f t="shared" si="3"/>
        <v>889682.35835970251</v>
      </c>
    </row>
    <row r="21" spans="2:8" x14ac:dyDescent="0.25">
      <c r="B21" s="9">
        <v>10</v>
      </c>
      <c r="C21" s="9">
        <f t="shared" si="0"/>
        <v>13.716819777284668</v>
      </c>
      <c r="D21" s="18">
        <v>13.762811365963376</v>
      </c>
      <c r="E21" s="13">
        <f t="shared" si="4"/>
        <v>948665.33568784117</v>
      </c>
      <c r="F21" s="9">
        <f t="shared" si="1"/>
        <v>572693</v>
      </c>
      <c r="G21" s="9">
        <f t="shared" si="2"/>
        <v>1607804</v>
      </c>
      <c r="H21" s="2">
        <f t="shared" si="3"/>
        <v>948665.33568784117</v>
      </c>
    </row>
    <row r="22" spans="2:8" x14ac:dyDescent="0.25">
      <c r="B22" s="9">
        <v>11</v>
      </c>
      <c r="C22" s="9">
        <f t="shared" si="0"/>
        <v>13.781011365963376</v>
      </c>
      <c r="D22" s="18">
        <v>13.664019673319556</v>
      </c>
      <c r="E22" s="13">
        <f t="shared" si="4"/>
        <v>859425.71620796423</v>
      </c>
      <c r="F22" s="9">
        <f t="shared" si="1"/>
        <v>552968</v>
      </c>
      <c r="G22" s="9">
        <f t="shared" si="2"/>
        <v>1674507</v>
      </c>
      <c r="H22" s="2">
        <f t="shared" si="3"/>
        <v>859425.71620796423</v>
      </c>
    </row>
    <row r="23" spans="2:8" x14ac:dyDescent="0.25">
      <c r="B23" s="9">
        <v>12</v>
      </c>
      <c r="C23" s="9">
        <f t="shared" si="0"/>
        <v>13.682219673319556</v>
      </c>
      <c r="D23" s="18">
        <v>13.604895246443737</v>
      </c>
      <c r="E23" s="13">
        <f t="shared" si="4"/>
        <v>810085.63756075676</v>
      </c>
      <c r="F23" s="9">
        <f t="shared" si="1"/>
        <v>533243</v>
      </c>
      <c r="G23" s="9">
        <f t="shared" si="2"/>
        <v>1741210</v>
      </c>
      <c r="H23" s="2">
        <f t="shared" si="3"/>
        <v>810085.63756075676</v>
      </c>
    </row>
    <row r="24" spans="2:8" x14ac:dyDescent="0.25">
      <c r="B24" s="9">
        <v>13</v>
      </c>
      <c r="C24" s="9">
        <f t="shared" si="0"/>
        <v>13.623095246443738</v>
      </c>
      <c r="D24" s="18">
        <v>13.659581248028715</v>
      </c>
      <c r="E24" s="13">
        <f t="shared" si="4"/>
        <v>855619.67204302037</v>
      </c>
      <c r="F24" s="9">
        <f t="shared" si="1"/>
        <v>513518</v>
      </c>
      <c r="G24" s="9">
        <f t="shared" si="2"/>
        <v>1807913</v>
      </c>
      <c r="H24" s="2">
        <f t="shared" si="3"/>
        <v>855619.67204302037</v>
      </c>
    </row>
    <row r="25" spans="2:8" x14ac:dyDescent="0.25">
      <c r="B25" s="9">
        <v>14</v>
      </c>
      <c r="C25" s="9">
        <f t="shared" si="0"/>
        <v>13.677781248028715</v>
      </c>
      <c r="D25" s="18">
        <v>13.663945579681476</v>
      </c>
      <c r="E25" s="13">
        <f t="shared" si="4"/>
        <v>859362.04058899905</v>
      </c>
      <c r="F25" s="9">
        <f t="shared" si="1"/>
        <v>493793</v>
      </c>
      <c r="G25" s="9">
        <f t="shared" si="2"/>
        <v>1874616</v>
      </c>
      <c r="H25" s="2">
        <f t="shared" si="3"/>
        <v>859362.04058899905</v>
      </c>
    </row>
    <row r="26" spans="2:8" x14ac:dyDescent="0.25">
      <c r="B26" s="9">
        <v>15</v>
      </c>
      <c r="C26" s="9">
        <f t="shared" si="0"/>
        <v>13.682145579681476</v>
      </c>
      <c r="D26" s="18">
        <v>13.67527810780553</v>
      </c>
      <c r="E26" s="13">
        <f t="shared" si="4"/>
        <v>869156.17642421229</v>
      </c>
      <c r="F26" s="9">
        <f t="shared" si="1"/>
        <v>474068</v>
      </c>
      <c r="G26" s="9">
        <f t="shared" si="2"/>
        <v>1941319</v>
      </c>
      <c r="H26" s="2">
        <f t="shared" si="3"/>
        <v>869156.17642421229</v>
      </c>
    </row>
    <row r="27" spans="2:8" x14ac:dyDescent="0.25">
      <c r="B27" s="9">
        <v>16</v>
      </c>
      <c r="C27" s="9">
        <f t="shared" si="0"/>
        <v>13.693478107805531</v>
      </c>
      <c r="D27" s="18">
        <v>13.70417627735128</v>
      </c>
      <c r="E27" s="13">
        <f t="shared" si="4"/>
        <v>894639.63825168251</v>
      </c>
      <c r="F27" s="9">
        <f t="shared" si="1"/>
        <v>454343</v>
      </c>
      <c r="G27" s="9">
        <f t="shared" si="2"/>
        <v>2008022</v>
      </c>
      <c r="H27" s="2">
        <f t="shared" si="3"/>
        <v>894639.63825168251</v>
      </c>
    </row>
    <row r="28" spans="2:8" x14ac:dyDescent="0.25">
      <c r="B28" s="9">
        <v>17</v>
      </c>
      <c r="C28" s="9">
        <f t="shared" si="0"/>
        <v>13.72237627735128</v>
      </c>
      <c r="D28" s="18">
        <v>13.722517760234911</v>
      </c>
      <c r="E28" s="13">
        <f t="shared" si="4"/>
        <v>911200.0629819656</v>
      </c>
      <c r="F28" s="9">
        <f t="shared" si="1"/>
        <v>434618</v>
      </c>
      <c r="G28" s="9">
        <f t="shared" si="2"/>
        <v>2074725</v>
      </c>
      <c r="H28" s="2">
        <f t="shared" si="3"/>
        <v>911200.0629819656</v>
      </c>
    </row>
    <row r="29" spans="2:8" x14ac:dyDescent="0.25">
      <c r="B29" s="9">
        <v>18</v>
      </c>
      <c r="C29" s="9">
        <f t="shared" si="0"/>
        <v>13.740717760234912</v>
      </c>
      <c r="D29" s="18">
        <v>13.755036071533656</v>
      </c>
      <c r="E29" s="13">
        <f t="shared" si="4"/>
        <v>941317.7850886567</v>
      </c>
      <c r="F29" s="9">
        <f t="shared" si="1"/>
        <v>414893</v>
      </c>
      <c r="G29" s="9">
        <f t="shared" si="2"/>
        <v>2141428</v>
      </c>
      <c r="H29" s="2">
        <f t="shared" si="3"/>
        <v>941317.7850886567</v>
      </c>
    </row>
    <row r="30" spans="2:8" x14ac:dyDescent="0.25">
      <c r="B30" s="9">
        <v>19</v>
      </c>
      <c r="C30" s="9">
        <f t="shared" si="0"/>
        <v>13.773236071533656</v>
      </c>
      <c r="D30" s="18">
        <v>13.834087567742024</v>
      </c>
      <c r="E30" s="13">
        <f t="shared" si="4"/>
        <v>1018750.6359088535</v>
      </c>
      <c r="F30" s="9">
        <f t="shared" si="1"/>
        <v>395168</v>
      </c>
      <c r="G30" s="9">
        <f t="shared" si="2"/>
        <v>2208131</v>
      </c>
      <c r="H30" s="2">
        <f t="shared" si="3"/>
        <v>1018750.6359088535</v>
      </c>
    </row>
    <row r="31" spans="2:8" x14ac:dyDescent="0.25">
      <c r="B31" s="10">
        <v>20</v>
      </c>
      <c r="C31" s="10">
        <f t="shared" si="0"/>
        <v>13.852287567742025</v>
      </c>
      <c r="D31" s="24">
        <v>13.960809293727122</v>
      </c>
      <c r="E31" s="14">
        <f t="shared" si="4"/>
        <v>1156384.972220317</v>
      </c>
      <c r="F31" s="10">
        <f t="shared" si="1"/>
        <v>375443</v>
      </c>
      <c r="G31" s="10">
        <f t="shared" si="2"/>
        <v>2274834</v>
      </c>
      <c r="H31" s="25">
        <f t="shared" si="3"/>
        <v>1156384.972220317</v>
      </c>
    </row>
    <row r="33" spans="4:5" x14ac:dyDescent="0.25">
      <c r="D33" s="22"/>
      <c r="E33" s="23"/>
    </row>
  </sheetData>
  <mergeCells count="1">
    <mergeCell ref="B4:G5"/>
  </mergeCells>
  <phoneticPr fontId="0" type="noConversion"/>
  <pageMargins left="0.75" right="0.75" top="1" bottom="1" header="0.5" footer="0.5"/>
  <pageSetup paperSize="9" orientation="portrait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Bounded random walk</vt:lpstr>
      <vt:lpstr>m</vt:lpstr>
      <vt:lpstr>s</vt:lpstr>
      <vt:lpstr>start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2001-06-27T18:53:48Z</dcterms:created>
  <dcterms:modified xsi:type="dcterms:W3CDTF">2017-09-22T16:22:38Z</dcterms:modified>
  <cp:category/>
</cp:coreProperties>
</file>