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digital-my.sharepoint.com/personal/hcohen1_global_sial_com/Documents/MicroBio/"/>
    </mc:Choice>
  </mc:AlternateContent>
  <xr:revisionPtr revIDLastSave="19" documentId="13_ncr:1_{D84FE13A-4B2E-4174-BC2F-877A155B3285}" xr6:coauthVersionLast="45" xr6:coauthVersionMax="45" xr10:uidLastSave="{346595B2-4D1F-42F6-855A-E09578A280B5}"/>
  <bookViews>
    <workbookView xWindow="-96" yWindow="-96" windowWidth="23232" windowHeight="12696" xr2:uid="{00000000-000D-0000-FFFF-FFFF00000000}"/>
  </bookViews>
  <sheets>
    <sheet name="Sterility suite" sheetId="2" r:id="rId1"/>
    <sheet name="VR2" sheetId="3" r:id="rId2"/>
    <sheet name="VR10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2" l="1"/>
  <c r="G3" i="2" l="1"/>
  <c r="G78" i="3" l="1"/>
  <c r="G79" i="3"/>
  <c r="G80" i="3"/>
  <c r="G81" i="3"/>
  <c r="G82" i="3"/>
  <c r="F78" i="3"/>
  <c r="F79" i="3"/>
  <c r="F80" i="3"/>
  <c r="F81" i="3"/>
  <c r="F82" i="3"/>
  <c r="F77" i="3"/>
  <c r="G77" i="3"/>
  <c r="F16" i="3" l="1"/>
  <c r="G16" i="3"/>
  <c r="F38" i="2" l="1"/>
  <c r="G38" i="2"/>
  <c r="F15" i="3"/>
  <c r="G15" i="3"/>
  <c r="G63" i="3" l="1"/>
  <c r="F63" i="3"/>
  <c r="F13" i="4"/>
  <c r="G13" i="4"/>
  <c r="F40" i="2" l="1"/>
  <c r="F26" i="2" l="1"/>
  <c r="G26" i="2"/>
  <c r="G12" i="4" l="1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F22" i="3" l="1"/>
  <c r="F65" i="3"/>
  <c r="G65" i="3"/>
  <c r="F60" i="3" l="1"/>
  <c r="G60" i="3"/>
  <c r="G23" i="2"/>
  <c r="F23" i="2"/>
  <c r="F36" i="2"/>
  <c r="G36" i="2"/>
  <c r="F17" i="2" l="1"/>
  <c r="G20" i="2"/>
  <c r="F20" i="2" l="1"/>
  <c r="F51" i="2"/>
  <c r="G51" i="2"/>
  <c r="F54" i="2"/>
  <c r="G54" i="2"/>
  <c r="F34" i="3" l="1"/>
  <c r="G34" i="3"/>
  <c r="F33" i="3"/>
  <c r="G33" i="3"/>
  <c r="F32" i="3"/>
  <c r="G32" i="3"/>
  <c r="F20" i="3" l="1"/>
  <c r="G20" i="3"/>
  <c r="F21" i="3"/>
  <c r="G21" i="3"/>
  <c r="F35" i="3" l="1"/>
  <c r="G35" i="3"/>
  <c r="F12" i="3" l="1"/>
  <c r="G12" i="3"/>
  <c r="G4" i="3" l="1"/>
  <c r="F4" i="3"/>
  <c r="G30" i="3" l="1"/>
  <c r="F30" i="3"/>
  <c r="F5" i="3" l="1"/>
  <c r="G5" i="3"/>
  <c r="F6" i="3"/>
  <c r="G6" i="3"/>
  <c r="F7" i="3"/>
  <c r="G7" i="3"/>
  <c r="F8" i="3"/>
  <c r="G8" i="3"/>
  <c r="F9" i="3"/>
  <c r="G9" i="3"/>
  <c r="F23" i="3"/>
  <c r="G23" i="3"/>
  <c r="F24" i="3"/>
  <c r="G24" i="3"/>
  <c r="F25" i="3"/>
  <c r="G25" i="3"/>
  <c r="F26" i="3"/>
  <c r="F27" i="3"/>
  <c r="G27" i="3"/>
  <c r="F28" i="3"/>
  <c r="G28" i="3"/>
  <c r="F29" i="3"/>
  <c r="G29" i="3"/>
  <c r="F10" i="3"/>
  <c r="G10" i="3"/>
  <c r="F11" i="3"/>
  <c r="G11" i="3"/>
  <c r="F13" i="3"/>
  <c r="G13" i="3"/>
  <c r="F14" i="3"/>
  <c r="G14" i="3"/>
  <c r="F17" i="3"/>
  <c r="G17" i="3"/>
  <c r="F18" i="3"/>
  <c r="G18" i="3"/>
  <c r="F19" i="3"/>
  <c r="G19" i="3"/>
  <c r="G22" i="3"/>
  <c r="F50" i="3"/>
  <c r="G50" i="3"/>
  <c r="F51" i="3"/>
  <c r="G51" i="3"/>
  <c r="F52" i="3"/>
  <c r="G52" i="3"/>
  <c r="F31" i="3"/>
  <c r="G31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76" i="3"/>
  <c r="G76" i="3"/>
  <c r="F75" i="3"/>
  <c r="G75" i="3"/>
  <c r="F46" i="3"/>
  <c r="G46" i="3"/>
  <c r="F47" i="3"/>
  <c r="G47" i="3"/>
  <c r="F53" i="3"/>
  <c r="G53" i="3"/>
  <c r="F48" i="3"/>
  <c r="G48" i="3"/>
  <c r="F54" i="3"/>
  <c r="G54" i="3"/>
  <c r="F49" i="3"/>
  <c r="G49" i="3"/>
  <c r="F55" i="3"/>
  <c r="G55" i="3"/>
  <c r="F56" i="3"/>
  <c r="G56" i="3"/>
  <c r="F57" i="3"/>
  <c r="G57" i="3"/>
  <c r="F58" i="3"/>
  <c r="G58" i="3"/>
  <c r="F59" i="3"/>
  <c r="G59" i="3"/>
  <c r="F61" i="3"/>
  <c r="G61" i="3"/>
  <c r="F62" i="3"/>
  <c r="G62" i="3"/>
  <c r="F64" i="3"/>
  <c r="G64" i="3"/>
  <c r="F66" i="3"/>
  <c r="G66" i="3"/>
  <c r="F67" i="3"/>
  <c r="G67" i="3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G39" i="2" l="1"/>
  <c r="G37" i="2"/>
  <c r="G35" i="2"/>
  <c r="G34" i="2"/>
  <c r="G33" i="2"/>
  <c r="G32" i="2"/>
  <c r="G31" i="2"/>
  <c r="G30" i="2"/>
  <c r="G29" i="2"/>
  <c r="G28" i="2"/>
  <c r="G27" i="2"/>
  <c r="G25" i="2"/>
  <c r="G24" i="2"/>
  <c r="G22" i="2"/>
  <c r="G21" i="2"/>
  <c r="G19" i="2"/>
  <c r="G18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2" i="2"/>
  <c r="G53" i="2"/>
  <c r="G52" i="2"/>
  <c r="G50" i="2"/>
  <c r="G49" i="2"/>
  <c r="G48" i="2"/>
  <c r="G47" i="2"/>
  <c r="G46" i="2"/>
  <c r="F39" i="2"/>
  <c r="F37" i="2"/>
  <c r="F35" i="2"/>
  <c r="F34" i="2"/>
  <c r="F33" i="2"/>
  <c r="F32" i="2"/>
  <c r="F31" i="2"/>
  <c r="F30" i="2"/>
  <c r="F29" i="2"/>
  <c r="F28" i="2"/>
  <c r="F27" i="2"/>
  <c r="F25" i="2"/>
  <c r="F24" i="2"/>
  <c r="F22" i="2"/>
  <c r="F21" i="2"/>
  <c r="F19" i="2"/>
  <c r="F18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2" i="2"/>
  <c r="F53" i="2"/>
  <c r="F52" i="2"/>
  <c r="F50" i="2"/>
  <c r="F49" i="2"/>
  <c r="F48" i="2"/>
  <c r="F47" i="2"/>
  <c r="F46" i="2"/>
  <c r="F45" i="2"/>
</calcChain>
</file>

<file path=xl/sharedStrings.xml><?xml version="1.0" encoding="utf-8"?>
<sst xmlns="http://schemas.openxmlformats.org/spreadsheetml/2006/main" count="727" uniqueCount="268">
  <si>
    <t>Date Performed:</t>
  </si>
  <si>
    <t>by</t>
  </si>
  <si>
    <t>Order placed:</t>
  </si>
  <si>
    <t>Location</t>
  </si>
  <si>
    <t>Type</t>
  </si>
  <si>
    <t>UOM</t>
  </si>
  <si>
    <t>Total Stock on Hand</t>
  </si>
  <si>
    <t>Target Stock Level</t>
  </si>
  <si>
    <t>Buffer Penetration %</t>
  </si>
  <si>
    <t>Replenish NOW</t>
  </si>
  <si>
    <t>Item Number</t>
  </si>
  <si>
    <t>Order Size</t>
  </si>
  <si>
    <t>1 Pack</t>
  </si>
  <si>
    <t>1 pack</t>
  </si>
  <si>
    <t>A0000005</t>
  </si>
  <si>
    <t>1 box</t>
  </si>
  <si>
    <t>A0000100</t>
  </si>
  <si>
    <t>10ml pipettes</t>
  </si>
  <si>
    <t>A0000008</t>
  </si>
  <si>
    <t>5ml pipettes</t>
  </si>
  <si>
    <t>A0000007</t>
  </si>
  <si>
    <t>25ml pipettes</t>
  </si>
  <si>
    <t>A0000009</t>
  </si>
  <si>
    <t>50ml pipettes</t>
  </si>
  <si>
    <t>A0000082</t>
  </si>
  <si>
    <t>Spreaders</t>
  </si>
  <si>
    <t>A0000787</t>
  </si>
  <si>
    <t>A0001753</t>
  </si>
  <si>
    <t>A0000057</t>
  </si>
  <si>
    <t>Bijou</t>
  </si>
  <si>
    <t>A0000010</t>
  </si>
  <si>
    <t>A0001770</t>
  </si>
  <si>
    <t>A0001648</t>
  </si>
  <si>
    <t>EA</t>
  </si>
  <si>
    <t>1 bottle</t>
  </si>
  <si>
    <t>A0000667</t>
  </si>
  <si>
    <t>Box</t>
  </si>
  <si>
    <t>Parafilm</t>
  </si>
  <si>
    <t>A0000706</t>
  </si>
  <si>
    <t>A0000077</t>
  </si>
  <si>
    <t>A0000078</t>
  </si>
  <si>
    <t>A0000079</t>
  </si>
  <si>
    <t>A0001997</t>
  </si>
  <si>
    <t>A0000055</t>
  </si>
  <si>
    <t>A0001264</t>
  </si>
  <si>
    <t>A0001787</t>
  </si>
  <si>
    <t>KILINDRAPE</t>
  </si>
  <si>
    <t>1 gown</t>
  </si>
  <si>
    <t>VR2 Lab Stock Check</t>
  </si>
  <si>
    <t>Cupboard 1</t>
  </si>
  <si>
    <t>Cupboard 2</t>
  </si>
  <si>
    <t>Cupboard 3</t>
  </si>
  <si>
    <t>Cupboard 4</t>
  </si>
  <si>
    <t>Cupboard 5</t>
  </si>
  <si>
    <t>Mop caps</t>
  </si>
  <si>
    <t>Green Gowns</t>
  </si>
  <si>
    <t>Blue  Gowns</t>
  </si>
  <si>
    <t>Dry wipes</t>
  </si>
  <si>
    <t>Sterile sleeve covers</t>
  </si>
  <si>
    <t>A0000028</t>
  </si>
  <si>
    <t>Small Gloves</t>
  </si>
  <si>
    <t>Medium Gloves</t>
  </si>
  <si>
    <t>Large Gloves</t>
  </si>
  <si>
    <t>Small Nitrile gloves</t>
  </si>
  <si>
    <t>Medium Nitrile</t>
  </si>
  <si>
    <t>Large Nitrile</t>
  </si>
  <si>
    <t>Cally Print square labels</t>
  </si>
  <si>
    <t>Cally print thin labels</t>
  </si>
  <si>
    <t>Thermal paper</t>
  </si>
  <si>
    <t>Printer ink</t>
  </si>
  <si>
    <t>Reagent labels</t>
  </si>
  <si>
    <t>TSA 90MM plates</t>
  </si>
  <si>
    <t>1 box(15packs)</t>
  </si>
  <si>
    <t>TSB</t>
  </si>
  <si>
    <t>A0002171</t>
  </si>
  <si>
    <t>Autoclave bags</t>
  </si>
  <si>
    <t>A0002200</t>
  </si>
  <si>
    <t>125ml bottles</t>
  </si>
  <si>
    <t>Pk</t>
  </si>
  <si>
    <t>A0000682</t>
  </si>
  <si>
    <t>250ml bottles</t>
  </si>
  <si>
    <t>A0001651</t>
  </si>
  <si>
    <t>Bouillion Trypcase soya</t>
  </si>
  <si>
    <t>1 Box</t>
  </si>
  <si>
    <t>A0000329</t>
  </si>
  <si>
    <t>Presept tablets</t>
  </si>
  <si>
    <t>Medical Hand Scrub</t>
  </si>
  <si>
    <t>Face masks</t>
  </si>
  <si>
    <t>Gram stain kit</t>
  </si>
  <si>
    <t xml:space="preserve"> Container</t>
  </si>
  <si>
    <t>1 container</t>
  </si>
  <si>
    <t>1 tub</t>
  </si>
  <si>
    <t>Flammables cabinet 1</t>
  </si>
  <si>
    <t>A0002110</t>
  </si>
  <si>
    <t>Bottle</t>
  </si>
  <si>
    <t>Hand sanitiser</t>
  </si>
  <si>
    <t>Klericide</t>
  </si>
  <si>
    <t>A0000157</t>
  </si>
  <si>
    <t>Flammables cabinet 2</t>
  </si>
  <si>
    <t>Alcohol wipes</t>
  </si>
  <si>
    <t>IPA</t>
  </si>
  <si>
    <t>A0000159</t>
  </si>
  <si>
    <t>A0000034</t>
  </si>
  <si>
    <t>Cleaning tool cover</t>
  </si>
  <si>
    <t>100009342.UK</t>
  </si>
  <si>
    <t>1bag</t>
  </si>
  <si>
    <t>Bag</t>
  </si>
  <si>
    <t>Roll</t>
  </si>
  <si>
    <t>1 roll</t>
  </si>
  <si>
    <t xml:space="preserve">Autoclave waste bags </t>
  </si>
  <si>
    <t>Orange bags</t>
  </si>
  <si>
    <t>Centrifuge tubes</t>
  </si>
  <si>
    <t>Nalgene Centrifuge ware</t>
  </si>
  <si>
    <t>Bio ball Fluid</t>
  </si>
  <si>
    <t>80cm tc flasks</t>
  </si>
  <si>
    <t>A0000059</t>
  </si>
  <si>
    <t>Lazy L spreader</t>
  </si>
  <si>
    <t>A0000043</t>
  </si>
  <si>
    <t>Red Bags</t>
  </si>
  <si>
    <t>600 bags</t>
  </si>
  <si>
    <t>Distilled water</t>
  </si>
  <si>
    <t>1000ul tips</t>
  </si>
  <si>
    <t>200ul tips</t>
  </si>
  <si>
    <t>1 Roll</t>
  </si>
  <si>
    <t>Pipette Filters</t>
  </si>
  <si>
    <t>Freezer Bags</t>
  </si>
  <si>
    <t>A0000127</t>
  </si>
  <si>
    <t>Rubber Bands</t>
  </si>
  <si>
    <t>Anerogen sachets</t>
  </si>
  <si>
    <t>50ml Tubes</t>
  </si>
  <si>
    <t>2ml pipettes</t>
  </si>
  <si>
    <t>A0000006</t>
  </si>
  <si>
    <t>Tub</t>
  </si>
  <si>
    <t>1 box(25 bottles)</t>
  </si>
  <si>
    <t>1 large bag</t>
  </si>
  <si>
    <t>A0001647</t>
  </si>
  <si>
    <t>Sterile gloves Size 7.5</t>
  </si>
  <si>
    <t>Sterile gloves  size 8</t>
  </si>
  <si>
    <t>Beard snoods</t>
  </si>
  <si>
    <t>Printer paper</t>
  </si>
  <si>
    <t>Office</t>
  </si>
  <si>
    <t>100ml</t>
  </si>
  <si>
    <t>Drawer 1</t>
  </si>
  <si>
    <t>Drawer 2</t>
  </si>
  <si>
    <t>Drawer 3</t>
  </si>
  <si>
    <t>Drawer 4</t>
  </si>
  <si>
    <t>Trigger spray bottles</t>
  </si>
  <si>
    <t>Ea</t>
  </si>
  <si>
    <t>A0000147</t>
  </si>
  <si>
    <t>1 each</t>
  </si>
  <si>
    <t>MEA 90mm plates</t>
  </si>
  <si>
    <t>A0002144</t>
  </si>
  <si>
    <t>Phenol red</t>
  </si>
  <si>
    <t>1000ml Bottles</t>
  </si>
  <si>
    <t>A0001734</t>
  </si>
  <si>
    <t>Small Kevlar gloves</t>
  </si>
  <si>
    <t>Medium Kevlar gloves</t>
  </si>
  <si>
    <t>Large kevlar gloves</t>
  </si>
  <si>
    <t xml:space="preserve">1 pack </t>
  </si>
  <si>
    <t>Baxter Gowns</t>
  </si>
  <si>
    <t xml:space="preserve">Mop caps </t>
  </si>
  <si>
    <t>Shoe covers</t>
  </si>
  <si>
    <t>Sterile gloves 7.5</t>
  </si>
  <si>
    <t>Sterile gloves 8.0</t>
  </si>
  <si>
    <t>Hand gel</t>
  </si>
  <si>
    <t>Steritest</t>
  </si>
  <si>
    <t>Thio broth</t>
  </si>
  <si>
    <t>A0001733</t>
  </si>
  <si>
    <t>A0000177</t>
  </si>
  <si>
    <t>A0000328</t>
  </si>
  <si>
    <t>MEA contact plates</t>
  </si>
  <si>
    <t>TSA contact plates</t>
  </si>
  <si>
    <t>Drawer 6</t>
  </si>
  <si>
    <t>Drawer 7</t>
  </si>
  <si>
    <t>MEA 90MM plates</t>
  </si>
  <si>
    <t>N/A</t>
  </si>
  <si>
    <t>Empty</t>
  </si>
  <si>
    <t>Pipette tips 200ul</t>
  </si>
  <si>
    <t>Pipette filters</t>
  </si>
  <si>
    <t>BPS</t>
  </si>
  <si>
    <t>2ML pipettes</t>
  </si>
  <si>
    <t>5ML pipettes</t>
  </si>
  <si>
    <t>10ML pipettes</t>
  </si>
  <si>
    <t>25ML pipettes</t>
  </si>
  <si>
    <t>50ML pipettes</t>
  </si>
  <si>
    <t>Self moistening swabs</t>
  </si>
  <si>
    <t>5OML tubes</t>
  </si>
  <si>
    <t>Vespehene</t>
  </si>
  <si>
    <t>LPH</t>
  </si>
  <si>
    <t>Mop heads</t>
  </si>
  <si>
    <t>Klerwipe IPA</t>
  </si>
  <si>
    <t>Autoclave waste bags</t>
  </si>
  <si>
    <t>CRB</t>
  </si>
  <si>
    <t>Sterile gloves 7.0</t>
  </si>
  <si>
    <t>IPA wipes</t>
  </si>
  <si>
    <t>A0000071</t>
  </si>
  <si>
    <t>A0002117</t>
  </si>
  <si>
    <t>A0001680</t>
  </si>
  <si>
    <t>A0001752</t>
  </si>
  <si>
    <t>Getinge</t>
  </si>
  <si>
    <t>Fluid A 300ml</t>
  </si>
  <si>
    <t>Fluid A 100ml</t>
  </si>
  <si>
    <t>Getinge gauntlets</t>
  </si>
  <si>
    <t>Pipette tips 1000ul</t>
  </si>
  <si>
    <t>Virkon powder</t>
  </si>
  <si>
    <t>20ul tips</t>
  </si>
  <si>
    <t>500ml bottles</t>
  </si>
  <si>
    <t>50ML self standing centrifuge tubes</t>
  </si>
  <si>
    <t>A0000093</t>
  </si>
  <si>
    <t>VR10 Lab Stock Check</t>
  </si>
  <si>
    <t>Lab cupboard</t>
  </si>
  <si>
    <t>Small gloves</t>
  </si>
  <si>
    <t>Medium gloves</t>
  </si>
  <si>
    <t>Large gloves</t>
  </si>
  <si>
    <t>1 pk</t>
  </si>
  <si>
    <t>1 ea</t>
  </si>
  <si>
    <t>Cupboard 6</t>
  </si>
  <si>
    <t>Flammables cabinet</t>
  </si>
  <si>
    <t>Hydrocyde</t>
  </si>
  <si>
    <t>AB</t>
  </si>
  <si>
    <t>Sleeve covers</t>
  </si>
  <si>
    <t>Drawee 1</t>
  </si>
  <si>
    <t>pk</t>
  </si>
  <si>
    <t>A0000192</t>
  </si>
  <si>
    <t>Cleanroom paper</t>
  </si>
  <si>
    <t>box</t>
  </si>
  <si>
    <t>NB</t>
  </si>
  <si>
    <t>PRINTER INK</t>
  </si>
  <si>
    <t>HP laserjet 410A</t>
  </si>
  <si>
    <t xml:space="preserve">1 roll is 2500 labels </t>
  </si>
  <si>
    <t>Inoculating loops</t>
  </si>
  <si>
    <t>Fridge</t>
  </si>
  <si>
    <t>PBS</t>
  </si>
  <si>
    <t>Under Sink Cupboard</t>
  </si>
  <si>
    <t>Sharps Bin 6L</t>
  </si>
  <si>
    <t>Sharps Bin 0.5L</t>
  </si>
  <si>
    <t>A0001979</t>
  </si>
  <si>
    <t>Zebra printer Ribbon</t>
  </si>
  <si>
    <t>100007870 or 6</t>
  </si>
  <si>
    <t>Freezer -20</t>
  </si>
  <si>
    <t>AB Bioball</t>
  </si>
  <si>
    <t>CA Bioball</t>
  </si>
  <si>
    <t>BS Bioball</t>
  </si>
  <si>
    <t>PA Bioball</t>
  </si>
  <si>
    <t>SA Bioball</t>
  </si>
  <si>
    <t>CS Bioball</t>
  </si>
  <si>
    <t>Hand Towels</t>
  </si>
  <si>
    <t>A0000027</t>
  </si>
  <si>
    <t>100008045.100PK</t>
  </si>
  <si>
    <t>100007624.UK</t>
  </si>
  <si>
    <t>Needles (BacT)</t>
  </si>
  <si>
    <t>Syringes (BacT)</t>
  </si>
  <si>
    <t>Negative Cupboard 2</t>
  </si>
  <si>
    <t>iAST media</t>
  </si>
  <si>
    <t>100009348.UK</t>
  </si>
  <si>
    <t>iNST media</t>
  </si>
  <si>
    <t>100009345.UK</t>
  </si>
  <si>
    <t>Sterility Suite</t>
  </si>
  <si>
    <t>Total Stock in Lab</t>
  </si>
  <si>
    <t>Order number req + date</t>
  </si>
  <si>
    <t>Box (12 broths)</t>
  </si>
  <si>
    <t>Box (4 broths)</t>
  </si>
  <si>
    <t>Media</t>
  </si>
  <si>
    <t>Reorder the following quantity</t>
  </si>
  <si>
    <t>SKU number</t>
  </si>
  <si>
    <t>% stock missing from target stock level</t>
  </si>
  <si>
    <t>Consumable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</si>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</sst>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4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theme="0" tint="-0.249977111117893"/>
        <bgColor rgb="FFC0C0C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8" fillId="0" borderId="0"/>
    <xf numFmtId="0" fontId="7" fillId="0" borderId="0"/>
    <xf numFmtId="9" fontId="2" fillId="0" borderId="0" applyFont="0" applyFill="0" applyBorder="0" applyAlignment="0" applyProtection="0"/>
    <xf numFmtId="0" fontId="7" fillId="0" borderId="0"/>
    <xf numFmtId="0" fontId="7" fillId="7" borderId="0" applyNumberFormat="0" applyBorder="0" applyAlignment="0" applyProtection="0"/>
    <xf numFmtId="0" fontId="7" fillId="0" borderId="0"/>
  </cellStyleXfs>
  <cellXfs count="98">
    <xf numFmtId="0" fontId="0" fillId="0" borderId="0" xfId="0"/>
    <xf numFmtId="0" fontId="1" fillId="0" borderId="0" xfId="0" applyFont="1" applyBorder="1" applyAlignment="1"/>
    <xf numFmtId="0" fontId="0" fillId="0" borderId="0" xfId="0" applyFont="1" applyAlignment="1">
      <alignment horizontal="center"/>
    </xf>
    <xf numFmtId="0" fontId="0" fillId="2" borderId="0" xfId="0" applyFont="1" applyFill="1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1" fillId="0" borderId="0" xfId="0" applyFont="1" applyBorder="1" applyAlignment="1">
      <alignment horizontal="center"/>
    </xf>
    <xf numFmtId="15" fontId="3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5" fontId="3" fillId="0" borderId="0" xfId="0" applyNumberFormat="1" applyFont="1" applyAlignment="1"/>
    <xf numFmtId="15" fontId="0" fillId="0" borderId="0" xfId="0" applyNumberFormat="1" applyFont="1" applyAlignment="1"/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164" fontId="5" fillId="0" borderId="4" xfId="0" applyNumberFormat="1" applyFont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164" fontId="5" fillId="0" borderId="0" xfId="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4" fontId="5" fillId="2" borderId="0" xfId="0" applyNumberFormat="1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 wrapText="1"/>
    </xf>
    <xf numFmtId="0" fontId="0" fillId="0" borderId="5" xfId="0" applyFont="1" applyFill="1" applyBorder="1" applyAlignment="1">
      <alignment horizontal="center"/>
    </xf>
    <xf numFmtId="0" fontId="0" fillId="0" borderId="5" xfId="0" applyBorder="1"/>
    <xf numFmtId="0" fontId="2" fillId="0" borderId="5" xfId="0" applyFont="1" applyFill="1" applyBorder="1" applyAlignment="1">
      <alignment horizontal="center"/>
    </xf>
    <xf numFmtId="0" fontId="0" fillId="0" borderId="0" xfId="0" applyFill="1" applyBorder="1"/>
    <xf numFmtId="0" fontId="0" fillId="0" borderId="5" xfId="0" applyFill="1" applyBorder="1"/>
    <xf numFmtId="0" fontId="0" fillId="0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0" xfId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6" xfId="0" applyFont="1" applyFill="1" applyBorder="1" applyAlignment="1">
      <alignment horizontal="center"/>
    </xf>
    <xf numFmtId="0" fontId="2" fillId="0" borderId="4" xfId="1" applyFont="1" applyFill="1" applyBorder="1" applyAlignment="1">
      <alignment horizontal="left"/>
    </xf>
    <xf numFmtId="0" fontId="2" fillId="0" borderId="0" xfId="1" applyFont="1" applyFill="1" applyBorder="1" applyAlignment="1">
      <alignment horizontal="center"/>
    </xf>
    <xf numFmtId="0" fontId="8" fillId="0" borderId="4" xfId="1" applyFont="1" applyFill="1" applyBorder="1" applyAlignment="1">
      <alignment horizontal="center"/>
    </xf>
    <xf numFmtId="0" fontId="8" fillId="0" borderId="0" xfId="1" applyFont="1" applyFill="1" applyBorder="1" applyAlignment="1">
      <alignment horizontal="center"/>
    </xf>
    <xf numFmtId="0" fontId="6" fillId="0" borderId="0" xfId="1" applyFont="1" applyFill="1" applyBorder="1" applyAlignment="1">
      <alignment horizontal="center"/>
    </xf>
    <xf numFmtId="0" fontId="8" fillId="0" borderId="5" xfId="1" applyFill="1" applyBorder="1" applyAlignment="1">
      <alignment horizontal="center"/>
    </xf>
    <xf numFmtId="0" fontId="8" fillId="0" borderId="5" xfId="1" applyFont="1" applyFill="1" applyBorder="1" applyAlignment="1">
      <alignment horizontal="center"/>
    </xf>
    <xf numFmtId="0" fontId="2" fillId="0" borderId="4" xfId="1" applyFont="1" applyFill="1" applyBorder="1" applyAlignment="1">
      <alignment horizontal="center"/>
    </xf>
    <xf numFmtId="0" fontId="2" fillId="0" borderId="5" xfId="1" applyFont="1" applyFill="1" applyBorder="1" applyAlignment="1">
      <alignment horizontal="center"/>
    </xf>
    <xf numFmtId="0" fontId="2" fillId="0" borderId="0" xfId="1" applyFont="1" applyBorder="1" applyAlignment="1">
      <alignment horizontal="left"/>
    </xf>
    <xf numFmtId="0" fontId="2" fillId="0" borderId="5" xfId="1" applyFont="1" applyFill="1" applyBorder="1" applyAlignment="1">
      <alignment horizontal="left"/>
    </xf>
    <xf numFmtId="0" fontId="2" fillId="0" borderId="5" xfId="1" applyFont="1" applyBorder="1" applyAlignment="1">
      <alignment horizontal="left"/>
    </xf>
    <xf numFmtId="0" fontId="9" fillId="0" borderId="0" xfId="1" applyFont="1" applyAlignment="1">
      <alignment horizontal="center"/>
    </xf>
    <xf numFmtId="0" fontId="0" fillId="0" borderId="6" xfId="0" applyBorder="1"/>
    <xf numFmtId="0" fontId="2" fillId="0" borderId="6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6" fillId="0" borderId="0" xfId="1" applyFont="1" applyBorder="1" applyAlignment="1">
      <alignment horizontal="center"/>
    </xf>
    <xf numFmtId="0" fontId="6" fillId="0" borderId="0" xfId="1" applyFont="1" applyBorder="1" applyAlignment="1">
      <alignment horizontal="center"/>
    </xf>
    <xf numFmtId="0" fontId="8" fillId="0" borderId="0" xfId="1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 vertical="center" wrapText="1"/>
    </xf>
    <xf numFmtId="15" fontId="0" fillId="0" borderId="0" xfId="0" applyNumberFormat="1"/>
    <xf numFmtId="0" fontId="8" fillId="0" borderId="0" xfId="1" applyFont="1" applyFill="1" applyBorder="1" applyAlignment="1">
      <alignment horizontal="center"/>
    </xf>
    <xf numFmtId="0" fontId="8" fillId="0" borderId="0" xfId="1" applyFill="1" applyBorder="1" applyAlignment="1">
      <alignment horizontal="center"/>
    </xf>
    <xf numFmtId="164" fontId="5" fillId="0" borderId="5" xfId="0" applyNumberFormat="1" applyFont="1" applyBorder="1" applyAlignment="1">
      <alignment horizontal="center" wrapText="1"/>
    </xf>
    <xf numFmtId="164" fontId="5" fillId="0" borderId="9" xfId="0" applyNumberFormat="1" applyFont="1" applyBorder="1" applyAlignment="1">
      <alignment horizontal="center" wrapText="1"/>
    </xf>
    <xf numFmtId="0" fontId="0" fillId="5" borderId="0" xfId="0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8" fillId="5" borderId="0" xfId="1" applyFont="1" applyFill="1" applyBorder="1" applyAlignment="1">
      <alignment horizontal="center"/>
    </xf>
    <xf numFmtId="0" fontId="6" fillId="5" borderId="0" xfId="1" applyFont="1" applyFill="1" applyBorder="1" applyAlignment="1">
      <alignment horizontal="center"/>
    </xf>
    <xf numFmtId="0" fontId="8" fillId="5" borderId="0" xfId="1" applyFill="1" applyBorder="1" applyAlignment="1">
      <alignment horizontal="center"/>
    </xf>
    <xf numFmtId="0" fontId="0" fillId="6" borderId="0" xfId="0" applyFill="1"/>
    <xf numFmtId="164" fontId="5" fillId="0" borderId="5" xfId="0" applyNumberFormat="1" applyFont="1" applyFill="1" applyBorder="1" applyAlignment="1">
      <alignment horizontal="center" wrapText="1"/>
    </xf>
    <xf numFmtId="0" fontId="0" fillId="2" borderId="0" xfId="0" applyFill="1"/>
    <xf numFmtId="0" fontId="0" fillId="2" borderId="10" xfId="0" applyFill="1" applyBorder="1"/>
    <xf numFmtId="164" fontId="5" fillId="2" borderId="10" xfId="0" applyNumberFormat="1" applyFont="1" applyFill="1" applyBorder="1" applyAlignment="1">
      <alignment horizontal="center" wrapText="1"/>
    </xf>
    <xf numFmtId="0" fontId="2" fillId="2" borderId="10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8" fillId="0" borderId="0" xfId="1" applyFont="1" applyFill="1" applyBorder="1" applyAlignment="1">
      <alignment horizontal="center"/>
    </xf>
    <xf numFmtId="0" fontId="8" fillId="0" borderId="9" xfId="1" applyFont="1" applyFill="1" applyBorder="1" applyAlignment="1">
      <alignment horizontal="center"/>
    </xf>
    <xf numFmtId="15" fontId="0" fillId="2" borderId="0" xfId="0" applyNumberFormat="1" applyFill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2" borderId="10" xfId="0" applyFont="1" applyFill="1" applyBorder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10" fillId="5" borderId="0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 vertical="center"/>
    </xf>
    <xf numFmtId="0" fontId="0" fillId="8" borderId="0" xfId="0" applyFill="1"/>
    <xf numFmtId="0" fontId="4" fillId="3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0" fillId="8" borderId="0" xfId="0" applyFill="1" applyBorder="1"/>
    <xf numFmtId="0" fontId="2" fillId="2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5" fillId="2" borderId="0" xfId="0" applyFont="1" applyFill="1" applyBorder="1"/>
    <xf numFmtId="0" fontId="5" fillId="2" borderId="0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6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ont="1" applyFill="1" applyBorder="1"/>
    <xf numFmtId="0" fontId="0" fillId="0" borderId="0" xfId="0" applyFont="1" applyBorder="1"/>
  </cellXfs>
  <cellStyles count="7">
    <cellStyle name="20% - Accent3 2" xfId="5" xr:uid="{00000000-0005-0000-0000-000000000000}"/>
    <cellStyle name="Normal" xfId="0" builtinId="0"/>
    <cellStyle name="Normal 2" xfId="2" xr:uid="{00000000-0005-0000-0000-000002000000}"/>
    <cellStyle name="Normal 2 2" xfId="4" xr:uid="{00000000-0005-0000-0000-000003000000}"/>
    <cellStyle name="Normal 3" xfId="1" xr:uid="{00000000-0005-0000-0000-000004000000}"/>
    <cellStyle name="Normal 3 2" xfId="6" xr:uid="{00000000-0005-0000-0000-000005000000}"/>
    <cellStyle name="Percent 2" xfId="3" xr:uid="{00000000-0005-0000-0000-000006000000}"/>
  </cellStyles>
  <dxfs count="73">
    <dxf>
      <fill>
        <patternFill>
          <bgColor rgb="FFFF6699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ill>
        <patternFill>
          <bgColor rgb="FFFF6699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ill>
        <patternFill>
          <bgColor rgb="FFFF6699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ill>
        <patternFill>
          <bgColor rgb="FFFF6699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ill>
        <patternFill>
          <bgColor rgb="FFFF6699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ill>
        <patternFill>
          <bgColor rgb="FFFF6699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ill>
        <patternFill>
          <bgColor rgb="FFFF6699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"/>
  <sheetViews>
    <sheetView tabSelected="1" topLeftCell="B1" zoomScaleNormal="100" workbookViewId="0">
      <selection activeCell="B36" sqref="A36:XFD37"/>
    </sheetView>
  </sheetViews>
  <sheetFormatPr defaultColWidth="9.15625" defaultRowHeight="14.4" x14ac:dyDescent="0.55000000000000004"/>
  <cols>
    <col min="1" max="1" width="18.41796875" style="77" customWidth="1"/>
    <col min="2" max="2" width="28.83984375" style="77" customWidth="1"/>
    <col min="3" max="3" width="14.41796875" style="77" bestFit="1" customWidth="1"/>
    <col min="4" max="4" width="18.41796875" style="77" customWidth="1"/>
    <col min="5" max="5" width="18.15625" style="77" customWidth="1"/>
    <col min="6" max="6" width="16.26171875" style="77" customWidth="1"/>
    <col min="7" max="7" width="18.68359375" style="77" customWidth="1"/>
    <col min="8" max="8" width="18.26171875" style="77" customWidth="1"/>
    <col min="9" max="9" width="32.26171875" style="77" customWidth="1"/>
    <col min="10" max="16384" width="9.15625" style="77"/>
  </cols>
  <sheetData>
    <row r="1" spans="1:9" ht="43.2" x14ac:dyDescent="0.55000000000000004">
      <c r="A1" s="85" t="s">
        <v>3</v>
      </c>
      <c r="B1" s="85" t="s">
        <v>267</v>
      </c>
      <c r="C1" s="85" t="s">
        <v>5</v>
      </c>
      <c r="D1" s="86" t="s">
        <v>258</v>
      </c>
      <c r="E1" s="85" t="s">
        <v>7</v>
      </c>
      <c r="F1" s="85" t="s">
        <v>265</v>
      </c>
      <c r="G1" s="85" t="s">
        <v>263</v>
      </c>
      <c r="H1" s="85" t="s">
        <v>264</v>
      </c>
      <c r="I1" s="87" t="s">
        <v>4</v>
      </c>
    </row>
    <row r="2" spans="1:9" x14ac:dyDescent="0.55000000000000004">
      <c r="A2" s="77" t="s">
        <v>50</v>
      </c>
      <c r="B2" s="27" t="s">
        <v>165</v>
      </c>
      <c r="C2" s="21" t="s">
        <v>78</v>
      </c>
      <c r="D2" s="21">
        <v>10</v>
      </c>
      <c r="E2" s="21">
        <v>56</v>
      </c>
      <c r="F2" s="17">
        <f t="shared" ref="F2:F6" si="0">IF(E2="","Not Buffered",((E2-D2)/E2)*100)</f>
        <v>82.142857142857139</v>
      </c>
      <c r="G2" s="18">
        <f t="shared" ref="G2:G6" si="1">IF(D2&lt;E2,E2-D2,0)</f>
        <v>46</v>
      </c>
      <c r="H2" s="62" t="s">
        <v>168</v>
      </c>
      <c r="I2" s="97" t="s">
        <v>262</v>
      </c>
    </row>
    <row r="3" spans="1:9" x14ac:dyDescent="0.55000000000000004">
      <c r="A3" s="77" t="s">
        <v>50</v>
      </c>
      <c r="B3" s="27" t="s">
        <v>166</v>
      </c>
      <c r="C3" s="21" t="s">
        <v>260</v>
      </c>
      <c r="D3" s="21">
        <v>0</v>
      </c>
      <c r="E3" s="21">
        <v>34</v>
      </c>
      <c r="F3" s="17">
        <f>IF(E3="","Not Buffered",((E3-D3)/E3)*100)</f>
        <v>100</v>
      </c>
      <c r="G3" s="18">
        <f t="shared" si="1"/>
        <v>34</v>
      </c>
      <c r="H3" s="62" t="s">
        <v>169</v>
      </c>
      <c r="I3" s="97" t="s">
        <v>262</v>
      </c>
    </row>
    <row r="4" spans="1:9" x14ac:dyDescent="0.55000000000000004">
      <c r="A4" s="77" t="s">
        <v>50</v>
      </c>
      <c r="B4" s="27" t="s">
        <v>73</v>
      </c>
      <c r="C4" s="21" t="s">
        <v>260</v>
      </c>
      <c r="D4" s="21">
        <v>0</v>
      </c>
      <c r="E4" s="21">
        <v>34</v>
      </c>
      <c r="F4" s="17">
        <f t="shared" si="0"/>
        <v>100</v>
      </c>
      <c r="G4" s="18">
        <f t="shared" si="1"/>
        <v>34</v>
      </c>
      <c r="H4" s="62" t="s">
        <v>84</v>
      </c>
      <c r="I4" s="97" t="s">
        <v>262</v>
      </c>
    </row>
    <row r="5" spans="1:9" x14ac:dyDescent="0.55000000000000004">
      <c r="A5" s="77" t="s">
        <v>50</v>
      </c>
      <c r="B5" s="27" t="s">
        <v>201</v>
      </c>
      <c r="C5" s="89" t="s">
        <v>260</v>
      </c>
      <c r="D5" s="21"/>
      <c r="E5" s="21">
        <v>22</v>
      </c>
      <c r="F5" s="17">
        <f t="shared" si="0"/>
        <v>100</v>
      </c>
      <c r="G5" s="18">
        <f t="shared" si="1"/>
        <v>22</v>
      </c>
      <c r="H5" s="62">
        <v>100001203</v>
      </c>
      <c r="I5" s="97" t="s">
        <v>262</v>
      </c>
    </row>
    <row r="6" spans="1:9" x14ac:dyDescent="0.55000000000000004">
      <c r="A6" s="77" t="s">
        <v>50</v>
      </c>
      <c r="B6" s="27" t="s">
        <v>200</v>
      </c>
      <c r="C6" s="78" t="s">
        <v>261</v>
      </c>
      <c r="D6" s="21">
        <v>18</v>
      </c>
      <c r="E6" s="21">
        <v>18</v>
      </c>
      <c r="F6" s="17">
        <f t="shared" si="0"/>
        <v>0</v>
      </c>
      <c r="G6" s="18">
        <f t="shared" si="1"/>
        <v>0</v>
      </c>
      <c r="H6" s="62">
        <v>100001203</v>
      </c>
      <c r="I6" s="97" t="s">
        <v>262</v>
      </c>
    </row>
    <row r="7" spans="1:9" x14ac:dyDescent="0.55000000000000004">
      <c r="A7" s="77" t="s">
        <v>51</v>
      </c>
      <c r="B7" s="27" t="s">
        <v>202</v>
      </c>
      <c r="C7" s="78" t="s">
        <v>78</v>
      </c>
      <c r="D7" s="21">
        <v>8</v>
      </c>
      <c r="E7" s="21">
        <v>8</v>
      </c>
      <c r="F7" s="17">
        <f>IF(E7="","Not Buffered",((E7-D7)/E7)*100)</f>
        <v>0</v>
      </c>
      <c r="G7" s="18">
        <f>IF(D7&lt;E7,E7-D7,0)</f>
        <v>0</v>
      </c>
      <c r="H7" s="62" t="s">
        <v>199</v>
      </c>
      <c r="I7" s="96" t="s">
        <v>266</v>
      </c>
    </row>
    <row r="8" spans="1:9" x14ac:dyDescent="0.55000000000000004">
      <c r="A8" s="77" t="s">
        <v>51</v>
      </c>
      <c r="B8" s="27" t="s">
        <v>178</v>
      </c>
      <c r="C8" s="78" t="s">
        <v>78</v>
      </c>
      <c r="D8" s="78">
        <v>1</v>
      </c>
      <c r="E8" s="78">
        <v>2</v>
      </c>
      <c r="F8" s="17">
        <f t="shared" ref="F8:F19" si="2">IF(E8="","Not Buffered",((E8-D8)/E8)*100)</f>
        <v>50</v>
      </c>
      <c r="G8" s="18">
        <f t="shared" ref="G8:G16" si="3">IF(D8&lt;E8,E8-D8,0)</f>
        <v>1</v>
      </c>
      <c r="H8" s="63">
        <v>100004271</v>
      </c>
      <c r="I8" s="96" t="s">
        <v>266</v>
      </c>
    </row>
    <row r="9" spans="1:9" x14ac:dyDescent="0.55000000000000004">
      <c r="A9" s="77" t="s">
        <v>51</v>
      </c>
      <c r="B9" s="27" t="s">
        <v>179</v>
      </c>
      <c r="C9" s="78" t="s">
        <v>36</v>
      </c>
      <c r="D9" s="78">
        <v>7</v>
      </c>
      <c r="E9" s="78">
        <v>7</v>
      </c>
      <c r="F9" s="17">
        <f t="shared" si="2"/>
        <v>0</v>
      </c>
      <c r="G9" s="18">
        <f t="shared" si="3"/>
        <v>0</v>
      </c>
      <c r="H9" s="83">
        <v>100004462</v>
      </c>
      <c r="I9" s="96" t="s">
        <v>266</v>
      </c>
    </row>
    <row r="10" spans="1:9" x14ac:dyDescent="0.55000000000000004">
      <c r="A10" s="77" t="s">
        <v>51</v>
      </c>
      <c r="B10" s="27" t="s">
        <v>180</v>
      </c>
      <c r="C10" s="78" t="s">
        <v>78</v>
      </c>
      <c r="D10" s="78">
        <v>0</v>
      </c>
      <c r="E10" s="78">
        <v>1</v>
      </c>
      <c r="F10" s="17">
        <f t="shared" si="2"/>
        <v>100</v>
      </c>
      <c r="G10" s="18">
        <f t="shared" si="3"/>
        <v>1</v>
      </c>
      <c r="H10" s="83" t="s">
        <v>131</v>
      </c>
      <c r="I10" s="96" t="s">
        <v>266</v>
      </c>
    </row>
    <row r="11" spans="1:9" x14ac:dyDescent="0.55000000000000004">
      <c r="A11" s="77" t="s">
        <v>51</v>
      </c>
      <c r="B11" s="27" t="s">
        <v>181</v>
      </c>
      <c r="C11" s="78" t="s">
        <v>78</v>
      </c>
      <c r="D11" s="78">
        <v>1</v>
      </c>
      <c r="E11" s="78">
        <v>1</v>
      </c>
      <c r="F11" s="17">
        <f t="shared" si="2"/>
        <v>0</v>
      </c>
      <c r="G11" s="18">
        <f t="shared" si="3"/>
        <v>0</v>
      </c>
      <c r="H11" s="83" t="s">
        <v>20</v>
      </c>
      <c r="I11" s="96" t="s">
        <v>266</v>
      </c>
    </row>
    <row r="12" spans="1:9" x14ac:dyDescent="0.55000000000000004">
      <c r="A12" s="77" t="s">
        <v>51</v>
      </c>
      <c r="B12" s="27" t="s">
        <v>182</v>
      </c>
      <c r="C12" s="78" t="s">
        <v>78</v>
      </c>
      <c r="D12" s="78">
        <v>6</v>
      </c>
      <c r="E12" s="78">
        <v>1</v>
      </c>
      <c r="F12" s="17">
        <f t="shared" si="2"/>
        <v>-500</v>
      </c>
      <c r="G12" s="18">
        <f t="shared" si="3"/>
        <v>0</v>
      </c>
      <c r="H12" s="83" t="s">
        <v>18</v>
      </c>
      <c r="I12" s="96" t="s">
        <v>266</v>
      </c>
    </row>
    <row r="13" spans="1:9" x14ac:dyDescent="0.55000000000000004">
      <c r="A13" s="77" t="s">
        <v>51</v>
      </c>
      <c r="B13" s="27" t="s">
        <v>183</v>
      </c>
      <c r="C13" s="78" t="s">
        <v>78</v>
      </c>
      <c r="D13" s="78">
        <v>1</v>
      </c>
      <c r="E13" s="78">
        <v>1</v>
      </c>
      <c r="F13" s="17">
        <f t="shared" si="2"/>
        <v>0</v>
      </c>
      <c r="G13" s="18">
        <f t="shared" si="3"/>
        <v>0</v>
      </c>
      <c r="H13" s="83" t="s">
        <v>22</v>
      </c>
      <c r="I13" s="96" t="s">
        <v>266</v>
      </c>
    </row>
    <row r="14" spans="1:9" x14ac:dyDescent="0.55000000000000004">
      <c r="A14" s="77" t="s">
        <v>51</v>
      </c>
      <c r="B14" s="27" t="s">
        <v>184</v>
      </c>
      <c r="C14" s="78" t="s">
        <v>78</v>
      </c>
      <c r="D14" s="78">
        <v>1</v>
      </c>
      <c r="E14" s="78">
        <v>1</v>
      </c>
      <c r="F14" s="17">
        <f t="shared" si="2"/>
        <v>0</v>
      </c>
      <c r="G14" s="18">
        <f t="shared" si="3"/>
        <v>0</v>
      </c>
      <c r="H14" s="83" t="s">
        <v>24</v>
      </c>
      <c r="I14" s="96" t="s">
        <v>266</v>
      </c>
    </row>
    <row r="15" spans="1:9" x14ac:dyDescent="0.55000000000000004">
      <c r="A15" s="77" t="s">
        <v>51</v>
      </c>
      <c r="B15" s="27" t="s">
        <v>185</v>
      </c>
      <c r="C15" s="78" t="s">
        <v>78</v>
      </c>
      <c r="D15" s="78">
        <v>30</v>
      </c>
      <c r="E15" s="78">
        <v>30</v>
      </c>
      <c r="F15" s="17">
        <f t="shared" si="2"/>
        <v>0</v>
      </c>
      <c r="G15" s="18">
        <f t="shared" si="3"/>
        <v>0</v>
      </c>
      <c r="H15" s="62">
        <v>100004305</v>
      </c>
      <c r="I15" s="96" t="s">
        <v>266</v>
      </c>
    </row>
    <row r="16" spans="1:9" x14ac:dyDescent="0.55000000000000004">
      <c r="A16" s="77" t="s">
        <v>51</v>
      </c>
      <c r="B16" s="27" t="s">
        <v>186</v>
      </c>
      <c r="C16" s="78" t="s">
        <v>78</v>
      </c>
      <c r="D16" s="78">
        <v>5</v>
      </c>
      <c r="E16" s="78">
        <v>5</v>
      </c>
      <c r="F16" s="23">
        <f t="shared" si="2"/>
        <v>0</v>
      </c>
      <c r="G16" s="18">
        <f t="shared" si="3"/>
        <v>0</v>
      </c>
      <c r="H16" s="63" t="s">
        <v>197</v>
      </c>
      <c r="I16" s="96" t="s">
        <v>266</v>
      </c>
    </row>
    <row r="17" spans="1:9" x14ac:dyDescent="0.55000000000000004">
      <c r="A17" s="77" t="s">
        <v>51</v>
      </c>
      <c r="B17" s="27" t="s">
        <v>37</v>
      </c>
      <c r="C17" s="78" t="s">
        <v>147</v>
      </c>
      <c r="D17" s="78">
        <v>1</v>
      </c>
      <c r="E17" s="78">
        <v>1</v>
      </c>
      <c r="F17" s="17">
        <f t="shared" si="2"/>
        <v>0</v>
      </c>
      <c r="H17" s="83" t="s">
        <v>38</v>
      </c>
      <c r="I17" s="96" t="s">
        <v>266</v>
      </c>
    </row>
    <row r="18" spans="1:9" x14ac:dyDescent="0.55000000000000004">
      <c r="A18" s="77" t="s">
        <v>51</v>
      </c>
      <c r="B18" s="27" t="s">
        <v>187</v>
      </c>
      <c r="C18" s="78" t="s">
        <v>78</v>
      </c>
      <c r="D18" s="78">
        <v>1</v>
      </c>
      <c r="E18" s="78">
        <v>1</v>
      </c>
      <c r="F18" s="17">
        <f t="shared" si="2"/>
        <v>0</v>
      </c>
      <c r="G18" s="18">
        <f>IF(D18&lt;E18,E18-D18,0)</f>
        <v>0</v>
      </c>
      <c r="H18" s="64" t="s">
        <v>196</v>
      </c>
      <c r="I18" s="96" t="s">
        <v>266</v>
      </c>
    </row>
    <row r="19" spans="1:9" x14ac:dyDescent="0.55000000000000004">
      <c r="A19" s="77" t="s">
        <v>51</v>
      </c>
      <c r="B19" s="27" t="s">
        <v>188</v>
      </c>
      <c r="C19" s="78" t="s">
        <v>78</v>
      </c>
      <c r="D19" s="78">
        <v>1</v>
      </c>
      <c r="E19" s="78">
        <v>1</v>
      </c>
      <c r="F19" s="17">
        <f t="shared" si="2"/>
        <v>0</v>
      </c>
      <c r="G19" s="18">
        <f>IF(D19&lt;E19,E19-D19,0)</f>
        <v>0</v>
      </c>
      <c r="H19" s="90"/>
      <c r="I19" s="96" t="s">
        <v>266</v>
      </c>
    </row>
    <row r="20" spans="1:9" x14ac:dyDescent="0.55000000000000004">
      <c r="A20" s="77" t="s">
        <v>51</v>
      </c>
      <c r="B20" s="27" t="s">
        <v>194</v>
      </c>
      <c r="C20" s="78" t="s">
        <v>78</v>
      </c>
      <c r="D20" s="78">
        <v>6</v>
      </c>
      <c r="E20" s="78">
        <v>6</v>
      </c>
      <c r="F20" s="17">
        <f t="shared" ref="F20:F35" si="4">IF(E20="","Not Buffered",((E20-D20)/E20)*100)</f>
        <v>0</v>
      </c>
      <c r="G20" s="18">
        <f t="shared" ref="G20:G35" si="5">IF(D20&lt;E20,E20-D20,0)</f>
        <v>0</v>
      </c>
      <c r="H20" s="62">
        <v>10009205</v>
      </c>
      <c r="I20" s="96" t="s">
        <v>266</v>
      </c>
    </row>
    <row r="21" spans="1:9" x14ac:dyDescent="0.55000000000000004">
      <c r="A21" s="77" t="s">
        <v>51</v>
      </c>
      <c r="B21" s="27" t="s">
        <v>189</v>
      </c>
      <c r="C21" s="78" t="s">
        <v>78</v>
      </c>
      <c r="D21" s="78">
        <v>12</v>
      </c>
      <c r="E21" s="78">
        <v>12</v>
      </c>
      <c r="F21" s="17">
        <f t="shared" si="4"/>
        <v>0</v>
      </c>
      <c r="G21" s="18">
        <f t="shared" si="5"/>
        <v>0</v>
      </c>
      <c r="H21" s="62">
        <v>100007035</v>
      </c>
      <c r="I21" s="96" t="s">
        <v>266</v>
      </c>
    </row>
    <row r="22" spans="1:9" x14ac:dyDescent="0.55000000000000004">
      <c r="A22" s="77" t="s">
        <v>51</v>
      </c>
      <c r="B22" s="27" t="s">
        <v>190</v>
      </c>
      <c r="C22" s="78" t="s">
        <v>78</v>
      </c>
      <c r="D22" s="78">
        <v>2</v>
      </c>
      <c r="E22" s="78">
        <v>2</v>
      </c>
      <c r="F22" s="17">
        <f t="shared" si="4"/>
        <v>0</v>
      </c>
      <c r="G22" s="18">
        <f t="shared" si="5"/>
        <v>0</v>
      </c>
      <c r="H22" s="62">
        <v>100009282</v>
      </c>
      <c r="I22" s="96" t="s">
        <v>266</v>
      </c>
    </row>
    <row r="23" spans="1:9" x14ac:dyDescent="0.55000000000000004">
      <c r="A23" s="27" t="s">
        <v>51</v>
      </c>
      <c r="B23" s="27" t="s">
        <v>110</v>
      </c>
      <c r="C23" s="21" t="s">
        <v>147</v>
      </c>
      <c r="D23" s="21">
        <v>2</v>
      </c>
      <c r="E23" s="21">
        <v>2</v>
      </c>
      <c r="F23" s="23">
        <f t="shared" si="4"/>
        <v>0</v>
      </c>
      <c r="G23" s="18">
        <f t="shared" si="5"/>
        <v>0</v>
      </c>
      <c r="H23" s="63">
        <v>100007247</v>
      </c>
      <c r="I23" s="96" t="s">
        <v>266</v>
      </c>
    </row>
    <row r="24" spans="1:9" x14ac:dyDescent="0.55000000000000004">
      <c r="A24" s="77" t="s">
        <v>51</v>
      </c>
      <c r="B24" s="27" t="s">
        <v>191</v>
      </c>
      <c r="C24" s="78" t="s">
        <v>78</v>
      </c>
      <c r="D24" s="78">
        <v>1</v>
      </c>
      <c r="E24" s="78">
        <v>1</v>
      </c>
      <c r="F24" s="17">
        <f t="shared" si="4"/>
        <v>0</v>
      </c>
      <c r="G24" s="18">
        <f t="shared" si="5"/>
        <v>0</v>
      </c>
      <c r="H24" s="63" t="s">
        <v>117</v>
      </c>
      <c r="I24" s="96" t="s">
        <v>266</v>
      </c>
    </row>
    <row r="25" spans="1:9" x14ac:dyDescent="0.55000000000000004">
      <c r="A25" s="77" t="s">
        <v>51</v>
      </c>
      <c r="B25" s="27" t="s">
        <v>192</v>
      </c>
      <c r="C25" s="78" t="s">
        <v>147</v>
      </c>
      <c r="D25" s="78">
        <v>2</v>
      </c>
      <c r="E25" s="78">
        <v>2</v>
      </c>
      <c r="F25" s="17">
        <f t="shared" si="4"/>
        <v>0</v>
      </c>
      <c r="G25" s="18">
        <f t="shared" si="5"/>
        <v>0</v>
      </c>
      <c r="H25" s="63" t="s">
        <v>97</v>
      </c>
      <c r="I25" s="96" t="s">
        <v>266</v>
      </c>
    </row>
    <row r="26" spans="1:9" x14ac:dyDescent="0.55000000000000004">
      <c r="A26" s="77" t="s">
        <v>51</v>
      </c>
      <c r="B26" s="27" t="s">
        <v>100</v>
      </c>
      <c r="C26" s="78" t="s">
        <v>147</v>
      </c>
      <c r="D26" s="78">
        <v>1</v>
      </c>
      <c r="E26" s="78">
        <v>2</v>
      </c>
      <c r="F26" s="23">
        <f t="shared" si="4"/>
        <v>50</v>
      </c>
      <c r="G26" s="18">
        <f t="shared" si="5"/>
        <v>1</v>
      </c>
      <c r="H26" s="62" t="s">
        <v>101</v>
      </c>
      <c r="I26" s="96" t="s">
        <v>266</v>
      </c>
    </row>
    <row r="27" spans="1:9" x14ac:dyDescent="0.55000000000000004">
      <c r="A27" s="77" t="s">
        <v>51</v>
      </c>
      <c r="B27" s="27" t="s">
        <v>57</v>
      </c>
      <c r="C27" s="78" t="s">
        <v>147</v>
      </c>
      <c r="D27" s="78">
        <v>6</v>
      </c>
      <c r="E27" s="78">
        <v>6</v>
      </c>
      <c r="F27" s="17">
        <f t="shared" si="4"/>
        <v>0</v>
      </c>
      <c r="G27" s="18">
        <f t="shared" si="5"/>
        <v>0</v>
      </c>
      <c r="H27" s="63" t="s">
        <v>45</v>
      </c>
      <c r="I27" s="96" t="s">
        <v>266</v>
      </c>
    </row>
    <row r="28" spans="1:9" x14ac:dyDescent="0.55000000000000004">
      <c r="A28" s="77" t="s">
        <v>51</v>
      </c>
      <c r="B28" s="27" t="s">
        <v>99</v>
      </c>
      <c r="C28" s="78" t="s">
        <v>147</v>
      </c>
      <c r="D28" s="78">
        <v>2</v>
      </c>
      <c r="E28" s="78">
        <v>2</v>
      </c>
      <c r="F28" s="17">
        <f t="shared" si="4"/>
        <v>0</v>
      </c>
      <c r="G28" s="18">
        <f t="shared" si="5"/>
        <v>0</v>
      </c>
      <c r="H28" s="63" t="s">
        <v>102</v>
      </c>
      <c r="I28" s="96" t="s">
        <v>266</v>
      </c>
    </row>
    <row r="29" spans="1:9" x14ac:dyDescent="0.55000000000000004">
      <c r="A29" s="77" t="s">
        <v>51</v>
      </c>
      <c r="B29" s="27" t="s">
        <v>193</v>
      </c>
      <c r="C29" s="78" t="s">
        <v>78</v>
      </c>
      <c r="D29" s="78">
        <v>15</v>
      </c>
      <c r="E29" s="78">
        <v>15</v>
      </c>
      <c r="F29" s="17">
        <f t="shared" si="4"/>
        <v>0</v>
      </c>
      <c r="G29" s="18">
        <f t="shared" si="5"/>
        <v>0</v>
      </c>
      <c r="H29" s="62" t="s">
        <v>135</v>
      </c>
      <c r="I29" s="96" t="s">
        <v>266</v>
      </c>
    </row>
    <row r="30" spans="1:9" ht="15.6" x14ac:dyDescent="0.6">
      <c r="A30" s="91" t="s">
        <v>51</v>
      </c>
      <c r="B30" s="27" t="s">
        <v>163</v>
      </c>
      <c r="C30" s="78" t="s">
        <v>78</v>
      </c>
      <c r="D30" s="78">
        <v>15</v>
      </c>
      <c r="E30" s="78">
        <v>15</v>
      </c>
      <c r="F30" s="17">
        <f t="shared" si="4"/>
        <v>0</v>
      </c>
      <c r="G30" s="18">
        <f t="shared" si="5"/>
        <v>0</v>
      </c>
      <c r="H30" s="82" t="s">
        <v>32</v>
      </c>
      <c r="I30" s="96" t="s">
        <v>266</v>
      </c>
    </row>
    <row r="31" spans="1:9" x14ac:dyDescent="0.55000000000000004">
      <c r="A31" s="27" t="s">
        <v>142</v>
      </c>
      <c r="B31" s="77" t="s">
        <v>170</v>
      </c>
      <c r="C31" s="78" t="s">
        <v>36</v>
      </c>
      <c r="D31" s="21">
        <v>35</v>
      </c>
      <c r="E31" s="21">
        <v>30</v>
      </c>
      <c r="F31" s="17">
        <f t="shared" si="4"/>
        <v>-16.666666666666664</v>
      </c>
      <c r="G31" s="18">
        <f t="shared" si="5"/>
        <v>0</v>
      </c>
      <c r="H31" s="64" t="s">
        <v>198</v>
      </c>
      <c r="I31" s="96" t="s">
        <v>266</v>
      </c>
    </row>
    <row r="32" spans="1:9" x14ac:dyDescent="0.55000000000000004">
      <c r="A32" s="77" t="s">
        <v>142</v>
      </c>
      <c r="B32" s="77" t="s">
        <v>120</v>
      </c>
      <c r="C32" s="78" t="s">
        <v>147</v>
      </c>
      <c r="D32" s="21">
        <v>20</v>
      </c>
      <c r="E32" s="21">
        <v>20</v>
      </c>
      <c r="F32" s="17">
        <f t="shared" si="4"/>
        <v>0</v>
      </c>
      <c r="G32" s="18">
        <f t="shared" si="5"/>
        <v>0</v>
      </c>
      <c r="H32" s="63">
        <v>100000774</v>
      </c>
      <c r="I32" s="96" t="s">
        <v>266</v>
      </c>
    </row>
    <row r="33" spans="1:9" x14ac:dyDescent="0.55000000000000004">
      <c r="A33" s="77" t="s">
        <v>142</v>
      </c>
      <c r="B33" s="77" t="s">
        <v>171</v>
      </c>
      <c r="C33" s="78" t="s">
        <v>36</v>
      </c>
      <c r="D33" s="78">
        <v>30</v>
      </c>
      <c r="E33" s="78">
        <v>30</v>
      </c>
      <c r="F33" s="17">
        <f t="shared" si="4"/>
        <v>0</v>
      </c>
      <c r="G33" s="18">
        <f t="shared" si="5"/>
        <v>0</v>
      </c>
      <c r="H33" s="64">
        <v>100002051</v>
      </c>
      <c r="I33" s="96" t="s">
        <v>266</v>
      </c>
    </row>
    <row r="34" spans="1:9" x14ac:dyDescent="0.55000000000000004">
      <c r="A34" s="77" t="s">
        <v>143</v>
      </c>
      <c r="B34" s="77" t="s">
        <v>71</v>
      </c>
      <c r="C34" s="78" t="s">
        <v>36</v>
      </c>
      <c r="D34" s="78">
        <v>26</v>
      </c>
      <c r="E34" s="78">
        <v>42</v>
      </c>
      <c r="F34" s="17">
        <f t="shared" si="4"/>
        <v>38.095238095238095</v>
      </c>
      <c r="G34" s="18">
        <f t="shared" si="5"/>
        <v>16</v>
      </c>
      <c r="H34" s="66" t="s">
        <v>27</v>
      </c>
      <c r="I34" s="96" t="s">
        <v>266</v>
      </c>
    </row>
    <row r="35" spans="1:9" x14ac:dyDescent="0.55000000000000004">
      <c r="A35" s="77" t="s">
        <v>144</v>
      </c>
      <c r="B35" s="77" t="s">
        <v>174</v>
      </c>
      <c r="C35" s="78" t="s">
        <v>36</v>
      </c>
      <c r="D35" s="78">
        <v>42</v>
      </c>
      <c r="E35" s="78">
        <v>42</v>
      </c>
      <c r="F35" s="17">
        <f t="shared" si="4"/>
        <v>0</v>
      </c>
      <c r="G35" s="18">
        <f t="shared" si="5"/>
        <v>0</v>
      </c>
      <c r="H35" s="62" t="s">
        <v>151</v>
      </c>
      <c r="I35" s="96" t="s">
        <v>266</v>
      </c>
    </row>
    <row r="36" spans="1:9" x14ac:dyDescent="0.55000000000000004">
      <c r="A36" s="91" t="s">
        <v>172</v>
      </c>
      <c r="B36" s="91" t="s">
        <v>203</v>
      </c>
      <c r="C36" s="92" t="s">
        <v>36</v>
      </c>
      <c r="D36" s="92">
        <v>12</v>
      </c>
      <c r="E36" s="92">
        <v>10</v>
      </c>
      <c r="F36" s="20">
        <f>IF(E36="","Not Buffered",((E36-D36)/E36)*100)</f>
        <v>-20</v>
      </c>
      <c r="G36" s="93">
        <f>IF(D36&lt;E36,E36-D36,0)</f>
        <v>0</v>
      </c>
      <c r="H36" s="62" t="s">
        <v>14</v>
      </c>
      <c r="I36" s="96" t="s">
        <v>266</v>
      </c>
    </row>
    <row r="37" spans="1:9" x14ac:dyDescent="0.55000000000000004">
      <c r="A37" s="27" t="s">
        <v>172</v>
      </c>
      <c r="B37" s="77" t="s">
        <v>177</v>
      </c>
      <c r="C37" s="78" t="s">
        <v>36</v>
      </c>
      <c r="D37" s="78">
        <v>15</v>
      </c>
      <c r="E37" s="78">
        <v>10</v>
      </c>
      <c r="F37" s="17">
        <f>IF(E37="","Not Buffered",((E37-D37)/E37)*100)</f>
        <v>-50</v>
      </c>
      <c r="G37" s="18">
        <f>IF(D37&lt;E37,E37-D37,0)</f>
        <v>0</v>
      </c>
      <c r="H37" s="63" t="s">
        <v>16</v>
      </c>
      <c r="I37" s="96" t="s">
        <v>266</v>
      </c>
    </row>
    <row r="38" spans="1:9" x14ac:dyDescent="0.55000000000000004">
      <c r="A38" s="27" t="s">
        <v>173</v>
      </c>
      <c r="B38" s="77" t="s">
        <v>224</v>
      </c>
      <c r="C38" s="78" t="s">
        <v>225</v>
      </c>
      <c r="D38" s="78">
        <v>1</v>
      </c>
      <c r="E38" s="78">
        <v>1</v>
      </c>
      <c r="F38" s="17">
        <f>IF(E38="","Not Buffered",((E38-D38)/E38)*100)</f>
        <v>0</v>
      </c>
      <c r="G38" s="18">
        <f>IF(D38&lt;E38,E38-D38,0)</f>
        <v>0</v>
      </c>
      <c r="H38" s="63">
        <v>100007026</v>
      </c>
      <c r="I38" s="96" t="s">
        <v>266</v>
      </c>
    </row>
    <row r="39" spans="1:9" x14ac:dyDescent="0.55000000000000004">
      <c r="A39" s="27" t="s">
        <v>173</v>
      </c>
      <c r="B39" s="77" t="s">
        <v>176</v>
      </c>
      <c r="C39" s="78" t="s">
        <v>175</v>
      </c>
      <c r="D39" s="78" t="s">
        <v>175</v>
      </c>
      <c r="E39" s="78" t="s">
        <v>175</v>
      </c>
      <c r="F39" s="17" t="e">
        <f>IF(E39="","Not Buffered",((E39-D39)/E39)*100)</f>
        <v>#VALUE!</v>
      </c>
      <c r="G39" s="18">
        <f>IF(D39&lt;E39,E39-D39,0)</f>
        <v>0</v>
      </c>
      <c r="H39" s="62" t="s">
        <v>175</v>
      </c>
      <c r="I39" s="96" t="s">
        <v>266</v>
      </c>
    </row>
    <row r="40" spans="1:9" x14ac:dyDescent="0.55000000000000004">
      <c r="A40" s="27" t="s">
        <v>217</v>
      </c>
      <c r="B40" s="27" t="s">
        <v>218</v>
      </c>
      <c r="C40" s="21" t="s">
        <v>147</v>
      </c>
      <c r="D40" s="77">
        <v>3</v>
      </c>
      <c r="E40" s="77">
        <v>20</v>
      </c>
      <c r="F40" s="17">
        <f>IF(E40="","Not Buffered",((E40-D40)/E40)*100)</f>
        <v>85</v>
      </c>
      <c r="G40" s="78">
        <v>17</v>
      </c>
      <c r="H40" s="62">
        <v>100009343</v>
      </c>
      <c r="I40" s="96" t="s">
        <v>266</v>
      </c>
    </row>
    <row r="41" spans="1:9" x14ac:dyDescent="0.55000000000000004">
      <c r="A41" s="94" t="s">
        <v>257</v>
      </c>
      <c r="B41" s="94" t="s">
        <v>253</v>
      </c>
      <c r="H41" s="77" t="s">
        <v>254</v>
      </c>
      <c r="I41" s="96" t="s">
        <v>266</v>
      </c>
    </row>
    <row r="42" spans="1:9" x14ac:dyDescent="0.55000000000000004">
      <c r="A42" s="94" t="s">
        <v>257</v>
      </c>
      <c r="B42" s="94" t="s">
        <v>255</v>
      </c>
      <c r="H42" s="77" t="s">
        <v>256</v>
      </c>
      <c r="I42" s="96" t="s">
        <v>266</v>
      </c>
    </row>
    <row r="43" spans="1:9" x14ac:dyDescent="0.55000000000000004">
      <c r="A43" s="95" t="s">
        <v>252</v>
      </c>
      <c r="B43" s="95" t="s">
        <v>250</v>
      </c>
      <c r="H43" s="77" t="s">
        <v>248</v>
      </c>
      <c r="I43" s="96" t="s">
        <v>266</v>
      </c>
    </row>
    <row r="44" spans="1:9" x14ac:dyDescent="0.55000000000000004">
      <c r="A44" s="95" t="s">
        <v>252</v>
      </c>
      <c r="B44" s="95" t="s">
        <v>251</v>
      </c>
      <c r="H44" s="77" t="s">
        <v>249</v>
      </c>
      <c r="I44" s="96" t="s">
        <v>266</v>
      </c>
    </row>
    <row r="45" spans="1:9" x14ac:dyDescent="0.55000000000000004">
      <c r="A45" s="77" t="s">
        <v>49</v>
      </c>
      <c r="B45" s="77" t="s">
        <v>159</v>
      </c>
      <c r="C45" s="78" t="s">
        <v>78</v>
      </c>
      <c r="D45" s="78">
        <v>10</v>
      </c>
      <c r="E45" s="78">
        <v>20</v>
      </c>
      <c r="F45" s="17">
        <f t="shared" ref="F45:F54" si="6">IF(E45="","Not Buffered",((E45-D45)/E45)*100)</f>
        <v>50</v>
      </c>
      <c r="G45" s="88">
        <v>1</v>
      </c>
      <c r="H45" s="62" t="s">
        <v>59</v>
      </c>
      <c r="I45" s="96" t="s">
        <v>266</v>
      </c>
    </row>
    <row r="46" spans="1:9" x14ac:dyDescent="0.55000000000000004">
      <c r="A46" s="77" t="s">
        <v>49</v>
      </c>
      <c r="B46" s="77" t="s">
        <v>160</v>
      </c>
      <c r="C46" s="78" t="s">
        <v>78</v>
      </c>
      <c r="D46" s="78">
        <v>3</v>
      </c>
      <c r="E46" s="78">
        <v>2</v>
      </c>
      <c r="F46" s="17">
        <f t="shared" si="6"/>
        <v>-50</v>
      </c>
      <c r="G46" s="18">
        <f t="shared" ref="G46:G54" si="7">IF(D46&lt;E46,E46-D46,0)</f>
        <v>0</v>
      </c>
      <c r="H46" s="63" t="s">
        <v>42</v>
      </c>
      <c r="I46" s="96" t="s">
        <v>266</v>
      </c>
    </row>
    <row r="47" spans="1:9" x14ac:dyDescent="0.55000000000000004">
      <c r="A47" s="77" t="s">
        <v>49</v>
      </c>
      <c r="B47" s="77" t="s">
        <v>161</v>
      </c>
      <c r="C47" s="78" t="s">
        <v>78</v>
      </c>
      <c r="D47" s="78">
        <v>1</v>
      </c>
      <c r="E47" s="78">
        <v>3</v>
      </c>
      <c r="F47" s="17">
        <f t="shared" si="6"/>
        <v>66.666666666666657</v>
      </c>
      <c r="G47" s="18">
        <f t="shared" si="7"/>
        <v>2</v>
      </c>
      <c r="H47" s="64" t="s">
        <v>195</v>
      </c>
      <c r="I47" s="96" t="s">
        <v>266</v>
      </c>
    </row>
    <row r="48" spans="1:9" x14ac:dyDescent="0.55000000000000004">
      <c r="A48" s="77" t="s">
        <v>49</v>
      </c>
      <c r="B48" s="77" t="s">
        <v>138</v>
      </c>
      <c r="C48" s="78" t="s">
        <v>78</v>
      </c>
      <c r="D48" s="78">
        <v>2</v>
      </c>
      <c r="E48" s="78">
        <v>2</v>
      </c>
      <c r="F48" s="17">
        <f t="shared" si="6"/>
        <v>0</v>
      </c>
      <c r="G48" s="18">
        <f t="shared" si="7"/>
        <v>0</v>
      </c>
      <c r="H48" s="65">
        <v>100007437</v>
      </c>
      <c r="I48" s="96" t="s">
        <v>266</v>
      </c>
    </row>
    <row r="49" spans="1:9" x14ac:dyDescent="0.55000000000000004">
      <c r="A49" s="77" t="s">
        <v>49</v>
      </c>
      <c r="B49" s="77" t="s">
        <v>162</v>
      </c>
      <c r="C49" s="78" t="s">
        <v>78</v>
      </c>
      <c r="D49" s="78">
        <v>4</v>
      </c>
      <c r="E49" s="78">
        <v>4</v>
      </c>
      <c r="F49" s="17">
        <f t="shared" si="6"/>
        <v>0</v>
      </c>
      <c r="G49" s="18">
        <f t="shared" si="7"/>
        <v>0</v>
      </c>
      <c r="H49" s="62" t="s">
        <v>135</v>
      </c>
      <c r="I49" s="96" t="s">
        <v>266</v>
      </c>
    </row>
    <row r="50" spans="1:9" ht="15.6" x14ac:dyDescent="0.6">
      <c r="A50" s="77" t="s">
        <v>49</v>
      </c>
      <c r="B50" s="77" t="s">
        <v>163</v>
      </c>
      <c r="C50" s="78" t="s">
        <v>78</v>
      </c>
      <c r="D50" s="78">
        <v>4</v>
      </c>
      <c r="E50" s="78">
        <v>4</v>
      </c>
      <c r="F50" s="17">
        <f t="shared" si="6"/>
        <v>0</v>
      </c>
      <c r="G50" s="18">
        <f t="shared" si="7"/>
        <v>0</v>
      </c>
      <c r="H50" s="82" t="s">
        <v>32</v>
      </c>
      <c r="I50" s="96" t="s">
        <v>266</v>
      </c>
    </row>
    <row r="51" spans="1:9" x14ac:dyDescent="0.55000000000000004">
      <c r="A51" s="27" t="s">
        <v>49</v>
      </c>
      <c r="B51" s="27" t="s">
        <v>110</v>
      </c>
      <c r="C51" s="21" t="s">
        <v>147</v>
      </c>
      <c r="D51" s="21">
        <v>2</v>
      </c>
      <c r="E51" s="21">
        <v>2</v>
      </c>
      <c r="F51" s="23">
        <f t="shared" si="6"/>
        <v>0</v>
      </c>
      <c r="G51" s="18">
        <f t="shared" si="7"/>
        <v>0</v>
      </c>
      <c r="H51" s="63">
        <v>100007247</v>
      </c>
      <c r="I51" s="96" t="s">
        <v>266</v>
      </c>
    </row>
    <row r="52" spans="1:9" x14ac:dyDescent="0.55000000000000004">
      <c r="A52" s="77" t="s">
        <v>49</v>
      </c>
      <c r="B52" s="27" t="s">
        <v>164</v>
      </c>
      <c r="C52" s="78" t="s">
        <v>147</v>
      </c>
      <c r="D52" s="78">
        <v>1</v>
      </c>
      <c r="E52" s="78">
        <v>1</v>
      </c>
      <c r="F52" s="17">
        <f t="shared" si="6"/>
        <v>0</v>
      </c>
      <c r="G52" s="18">
        <f t="shared" si="7"/>
        <v>0</v>
      </c>
      <c r="H52" s="83" t="s">
        <v>93</v>
      </c>
      <c r="I52" s="96" t="s">
        <v>266</v>
      </c>
    </row>
    <row r="53" spans="1:9" x14ac:dyDescent="0.55000000000000004">
      <c r="A53" s="77" t="s">
        <v>50</v>
      </c>
      <c r="B53" s="27" t="s">
        <v>80</v>
      </c>
      <c r="C53" s="21" t="s">
        <v>78</v>
      </c>
      <c r="D53" s="21">
        <v>4</v>
      </c>
      <c r="E53" s="21">
        <v>4</v>
      </c>
      <c r="F53" s="17">
        <f t="shared" si="6"/>
        <v>0</v>
      </c>
      <c r="G53" s="18">
        <f t="shared" si="7"/>
        <v>0</v>
      </c>
      <c r="H53" s="62" t="s">
        <v>81</v>
      </c>
      <c r="I53" s="96" t="s">
        <v>266</v>
      </c>
    </row>
    <row r="54" spans="1:9" x14ac:dyDescent="0.55000000000000004">
      <c r="A54" s="77" t="s">
        <v>50</v>
      </c>
      <c r="B54" s="27" t="s">
        <v>206</v>
      </c>
      <c r="C54" s="21" t="s">
        <v>78</v>
      </c>
      <c r="D54" s="21">
        <v>2</v>
      </c>
      <c r="E54" s="21">
        <v>4</v>
      </c>
      <c r="F54" s="20">
        <f t="shared" si="6"/>
        <v>50</v>
      </c>
      <c r="G54" s="18">
        <f t="shared" si="7"/>
        <v>2</v>
      </c>
      <c r="H54" s="62" t="s">
        <v>167</v>
      </c>
      <c r="I54" s="96" t="s">
        <v>266</v>
      </c>
    </row>
  </sheetData>
  <conditionalFormatting sqref="F18:F19 F21:F22 F45:F54 F2:F16 F24:F39">
    <cfRule type="cellIs" dxfId="72" priority="33" operator="equal">
      <formula>"Not Buffered"</formula>
    </cfRule>
    <cfRule type="cellIs" dxfId="71" priority="34" operator="lessThan">
      <formula>0</formula>
    </cfRule>
    <cfRule type="cellIs" dxfId="70" priority="35" operator="between">
      <formula>0</formula>
      <formula>33.33</formula>
    </cfRule>
    <cfRule type="cellIs" dxfId="69" priority="36" operator="between">
      <formula>33.33</formula>
      <formula>66.66</formula>
    </cfRule>
    <cfRule type="cellIs" dxfId="68" priority="37" operator="between">
      <formula>66.66</formula>
      <formula>99.99</formula>
    </cfRule>
    <cfRule type="cellIs" dxfId="67" priority="38" operator="greaterThanOrEqual">
      <formula>100</formula>
    </cfRule>
  </conditionalFormatting>
  <conditionalFormatting sqref="G45:G54 G2:G16 G18:G22 G24:G39">
    <cfRule type="cellIs" dxfId="66" priority="32" operator="greaterThan">
      <formula>0</formula>
    </cfRule>
  </conditionalFormatting>
  <conditionalFormatting sqref="F20">
    <cfRule type="cellIs" dxfId="65" priority="20" operator="equal">
      <formula>"Not Buffered"</formula>
    </cfRule>
    <cfRule type="cellIs" dxfId="64" priority="21" operator="lessThan">
      <formula>0</formula>
    </cfRule>
    <cfRule type="cellIs" dxfId="63" priority="22" operator="between">
      <formula>0</formula>
      <formula>33.33</formula>
    </cfRule>
    <cfRule type="cellIs" dxfId="62" priority="23" operator="between">
      <formula>33.33</formula>
      <formula>66.66</formula>
    </cfRule>
    <cfRule type="cellIs" dxfId="61" priority="24" operator="between">
      <formula>66.66</formula>
      <formula>99.99</formula>
    </cfRule>
    <cfRule type="cellIs" dxfId="60" priority="25" operator="greaterThanOrEqual">
      <formula>100</formula>
    </cfRule>
  </conditionalFormatting>
  <conditionalFormatting sqref="F17">
    <cfRule type="cellIs" dxfId="59" priority="14" operator="equal">
      <formula>"Not Buffered"</formula>
    </cfRule>
    <cfRule type="cellIs" dxfId="58" priority="15" operator="lessThan">
      <formula>0</formula>
    </cfRule>
    <cfRule type="cellIs" dxfId="57" priority="16" operator="between">
      <formula>0</formula>
      <formula>33.33</formula>
    </cfRule>
    <cfRule type="cellIs" dxfId="56" priority="17" operator="between">
      <formula>33.33</formula>
      <formula>66.66</formula>
    </cfRule>
    <cfRule type="cellIs" dxfId="55" priority="18" operator="between">
      <formula>66.66</formula>
      <formula>99.99</formula>
    </cfRule>
    <cfRule type="cellIs" dxfId="54" priority="19" operator="greaterThanOrEqual">
      <formula>100</formula>
    </cfRule>
  </conditionalFormatting>
  <conditionalFormatting sqref="F23">
    <cfRule type="cellIs" dxfId="53" priority="8" operator="equal">
      <formula>"Not Buffered"</formula>
    </cfRule>
    <cfRule type="cellIs" dxfId="52" priority="9" operator="lessThan">
      <formula>0</formula>
    </cfRule>
    <cfRule type="cellIs" dxfId="51" priority="10" operator="between">
      <formula>0</formula>
      <formula>33.33</formula>
    </cfRule>
    <cfRule type="cellIs" dxfId="50" priority="11" operator="between">
      <formula>33.33</formula>
      <formula>66.66</formula>
    </cfRule>
    <cfRule type="cellIs" dxfId="49" priority="12" operator="between">
      <formula>66.66</formula>
      <formula>99.99</formula>
    </cfRule>
    <cfRule type="cellIs" dxfId="48" priority="13" operator="greaterThanOrEqual">
      <formula>100</formula>
    </cfRule>
  </conditionalFormatting>
  <conditionalFormatting sqref="G23">
    <cfRule type="cellIs" dxfId="47" priority="7" operator="greaterThan">
      <formula>0</formula>
    </cfRule>
  </conditionalFormatting>
  <conditionalFormatting sqref="F40">
    <cfRule type="cellIs" dxfId="46" priority="1" operator="equal">
      <formula>"Not Buffered"</formula>
    </cfRule>
    <cfRule type="cellIs" dxfId="45" priority="2" operator="lessThan">
      <formula>0</formula>
    </cfRule>
    <cfRule type="cellIs" dxfId="44" priority="3" operator="between">
      <formula>0</formula>
      <formula>33.33</formula>
    </cfRule>
    <cfRule type="cellIs" dxfId="43" priority="4" operator="between">
      <formula>33.33</formula>
      <formula>66.66</formula>
    </cfRule>
    <cfRule type="cellIs" dxfId="42" priority="5" operator="between">
      <formula>66.66</formula>
      <formula>99.99</formula>
    </cfRule>
    <cfRule type="cellIs" dxfId="41" priority="6" operator="greaterThanOrEqual">
      <formula>100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4"/>
  <sheetViews>
    <sheetView zoomScaleNormal="100" workbookViewId="0">
      <selection activeCell="B33" sqref="B33"/>
    </sheetView>
  </sheetViews>
  <sheetFormatPr defaultRowHeight="14.4" x14ac:dyDescent="0.55000000000000004"/>
  <cols>
    <col min="1" max="1" width="20.26171875" customWidth="1"/>
    <col min="2" max="2" width="33.83984375" customWidth="1"/>
    <col min="3" max="3" width="18" customWidth="1"/>
    <col min="4" max="4" width="15.68359375" customWidth="1"/>
    <col min="5" max="5" width="12.578125" customWidth="1"/>
    <col min="6" max="6" width="11.26171875" customWidth="1"/>
    <col min="7" max="7" width="11.68359375" customWidth="1"/>
    <col min="8" max="8" width="18.578125" customWidth="1"/>
    <col min="9" max="9" width="15.26171875" customWidth="1"/>
    <col min="10" max="10" width="14" customWidth="1"/>
  </cols>
  <sheetData>
    <row r="1" spans="1:10" ht="18.3" x14ac:dyDescent="0.7">
      <c r="A1" s="1" t="s">
        <v>48</v>
      </c>
      <c r="B1" s="1"/>
      <c r="C1" s="2"/>
      <c r="D1" s="3"/>
      <c r="E1" s="4"/>
      <c r="F1" s="5"/>
      <c r="G1" s="6"/>
      <c r="H1" s="7"/>
      <c r="I1" s="2"/>
    </row>
    <row r="2" spans="1:10" ht="14.7" thickBot="1" x14ac:dyDescent="0.6">
      <c r="A2" s="6" t="s">
        <v>0</v>
      </c>
      <c r="B2" s="8">
        <v>43586</v>
      </c>
      <c r="C2" s="9" t="s">
        <v>1</v>
      </c>
      <c r="D2" s="3" t="s">
        <v>226</v>
      </c>
      <c r="E2" s="10" t="s">
        <v>2</v>
      </c>
      <c r="F2" s="11">
        <v>43586</v>
      </c>
      <c r="G2" s="6"/>
      <c r="H2" s="2"/>
      <c r="I2" s="2"/>
    </row>
    <row r="3" spans="1:10" ht="43.5" thickBot="1" x14ac:dyDescent="0.6">
      <c r="A3" s="12" t="s">
        <v>3</v>
      </c>
      <c r="B3" s="13" t="s">
        <v>4</v>
      </c>
      <c r="C3" s="13" t="s">
        <v>5</v>
      </c>
      <c r="D3" s="14" t="s">
        <v>6</v>
      </c>
      <c r="E3" s="13" t="s">
        <v>7</v>
      </c>
      <c r="F3" s="13" t="s">
        <v>8</v>
      </c>
      <c r="G3" s="13" t="s">
        <v>9</v>
      </c>
      <c r="H3" s="13" t="s">
        <v>10</v>
      </c>
      <c r="I3" s="56" t="s">
        <v>11</v>
      </c>
      <c r="J3" s="84" t="s">
        <v>259</v>
      </c>
    </row>
    <row r="4" spans="1:10" ht="14.7" thickBot="1" x14ac:dyDescent="0.6">
      <c r="A4" t="s">
        <v>49</v>
      </c>
      <c r="B4" t="s">
        <v>138</v>
      </c>
      <c r="C4" t="s">
        <v>78</v>
      </c>
      <c r="D4">
        <v>2</v>
      </c>
      <c r="E4">
        <v>2</v>
      </c>
      <c r="F4" s="15">
        <f t="shared" ref="F4" si="0">IF(E4="","Not Buffered",((E4-D4)/E4)*100)</f>
        <v>0</v>
      </c>
      <c r="G4" s="18">
        <f t="shared" ref="G4" si="1">IF(D4&lt;E4,E4-D4,0)</f>
        <v>0</v>
      </c>
      <c r="H4" s="53">
        <v>100007437</v>
      </c>
      <c r="I4" s="54" t="s">
        <v>13</v>
      </c>
    </row>
    <row r="5" spans="1:10" ht="14.7" thickBot="1" x14ac:dyDescent="0.6">
      <c r="A5" t="s">
        <v>49</v>
      </c>
      <c r="B5" t="s">
        <v>54</v>
      </c>
      <c r="C5" t="s">
        <v>78</v>
      </c>
      <c r="D5">
        <v>4</v>
      </c>
      <c r="E5">
        <v>4</v>
      </c>
      <c r="F5" s="15">
        <f t="shared" ref="F5:F8" si="2">IF(E5="","Not Buffered",((E5-D5)/E5)*100)</f>
        <v>0</v>
      </c>
      <c r="G5" s="18">
        <f t="shared" ref="G5:G8" si="3">IF(D5&lt;E5,E5-D5,0)</f>
        <v>0</v>
      </c>
      <c r="H5" s="21" t="s">
        <v>42</v>
      </c>
      <c r="I5" s="16" t="s">
        <v>13</v>
      </c>
    </row>
    <row r="6" spans="1:10" ht="14.7" thickBot="1" x14ac:dyDescent="0.6">
      <c r="A6" t="s">
        <v>49</v>
      </c>
      <c r="B6" t="s">
        <v>55</v>
      </c>
      <c r="C6" t="s">
        <v>33</v>
      </c>
      <c r="D6">
        <v>7</v>
      </c>
      <c r="E6">
        <v>10</v>
      </c>
      <c r="F6" s="15">
        <f t="shared" si="2"/>
        <v>30</v>
      </c>
      <c r="G6" s="18">
        <f t="shared" si="3"/>
        <v>3</v>
      </c>
      <c r="H6" s="22" t="s">
        <v>46</v>
      </c>
      <c r="I6" s="16" t="s">
        <v>47</v>
      </c>
    </row>
    <row r="7" spans="1:10" ht="14.7" thickBot="1" x14ac:dyDescent="0.6">
      <c r="A7" t="s">
        <v>49</v>
      </c>
      <c r="B7" t="s">
        <v>56</v>
      </c>
      <c r="C7" t="s">
        <v>33</v>
      </c>
      <c r="D7">
        <v>0</v>
      </c>
      <c r="E7">
        <v>10</v>
      </c>
      <c r="F7" s="15">
        <f t="shared" si="2"/>
        <v>100</v>
      </c>
      <c r="G7" s="18">
        <f t="shared" si="3"/>
        <v>10</v>
      </c>
      <c r="H7" s="21" t="s">
        <v>59</v>
      </c>
      <c r="I7" s="16" t="s">
        <v>47</v>
      </c>
      <c r="J7" s="57"/>
    </row>
    <row r="8" spans="1:10" ht="14.7" thickBot="1" x14ac:dyDescent="0.6">
      <c r="A8" s="25" t="s">
        <v>49</v>
      </c>
      <c r="B8" s="25" t="s">
        <v>58</v>
      </c>
      <c r="C8" s="25" t="s">
        <v>78</v>
      </c>
      <c r="D8" s="25">
        <v>3</v>
      </c>
      <c r="E8" s="25">
        <v>3</v>
      </c>
      <c r="F8" s="61">
        <f t="shared" si="2"/>
        <v>0</v>
      </c>
      <c r="G8" s="26">
        <f t="shared" si="3"/>
        <v>0</v>
      </c>
      <c r="H8" s="24">
        <v>10009217</v>
      </c>
      <c r="I8" s="26" t="s">
        <v>13</v>
      </c>
      <c r="J8" s="25"/>
    </row>
    <row r="9" spans="1:10" x14ac:dyDescent="0.55000000000000004">
      <c r="A9" t="s">
        <v>50</v>
      </c>
      <c r="B9" t="s">
        <v>57</v>
      </c>
      <c r="C9" t="s">
        <v>78</v>
      </c>
      <c r="D9">
        <v>1</v>
      </c>
      <c r="E9">
        <v>6</v>
      </c>
      <c r="F9" s="17">
        <f>IF(E9="","Not Buffered",((E9-D9)/E9)*100)</f>
        <v>83.333333333333343</v>
      </c>
      <c r="G9" s="18">
        <f>IF(D9&lt;E9,E9-D9,0)</f>
        <v>5</v>
      </c>
      <c r="H9" s="19" t="s">
        <v>45</v>
      </c>
      <c r="I9" s="16" t="s">
        <v>13</v>
      </c>
    </row>
    <row r="10" spans="1:10" ht="14.7" thickBot="1" x14ac:dyDescent="0.6">
      <c r="A10" t="s">
        <v>50</v>
      </c>
      <c r="B10" s="27" t="s">
        <v>66</v>
      </c>
      <c r="C10" s="27" t="s">
        <v>107</v>
      </c>
      <c r="D10" s="27">
        <v>0</v>
      </c>
      <c r="E10" s="27">
        <v>5</v>
      </c>
      <c r="F10" s="17">
        <f t="shared" ref="F10:F12" si="4">IF(E10="","Not Buffered",((E10-D10)/E10)*100)</f>
        <v>100</v>
      </c>
      <c r="G10" s="18">
        <f t="shared" ref="G10:G12" si="5">IF(D10&lt;E10,E10-D10,0)</f>
        <v>5</v>
      </c>
      <c r="H10" s="21">
        <v>100008400</v>
      </c>
      <c r="I10" s="18" t="s">
        <v>229</v>
      </c>
    </row>
    <row r="11" spans="1:10" x14ac:dyDescent="0.55000000000000004">
      <c r="A11" t="s">
        <v>50</v>
      </c>
      <c r="B11" s="27" t="s">
        <v>67</v>
      </c>
      <c r="C11" s="27" t="s">
        <v>107</v>
      </c>
      <c r="D11" s="27">
        <v>2</v>
      </c>
      <c r="E11" s="27">
        <v>5</v>
      </c>
      <c r="F11" s="15">
        <f t="shared" si="4"/>
        <v>60</v>
      </c>
      <c r="G11" s="18">
        <f t="shared" si="5"/>
        <v>3</v>
      </c>
      <c r="H11" s="9">
        <v>100008401</v>
      </c>
      <c r="I11" s="18" t="s">
        <v>108</v>
      </c>
    </row>
    <row r="12" spans="1:10" ht="14.7" thickBot="1" x14ac:dyDescent="0.6">
      <c r="A12" t="s">
        <v>50</v>
      </c>
      <c r="B12" s="27" t="s">
        <v>139</v>
      </c>
      <c r="C12" s="27" t="s">
        <v>36</v>
      </c>
      <c r="D12" s="27">
        <v>4</v>
      </c>
      <c r="E12" s="27">
        <v>4</v>
      </c>
      <c r="F12" s="23">
        <f t="shared" si="4"/>
        <v>0</v>
      </c>
      <c r="G12" s="18">
        <f t="shared" si="5"/>
        <v>0</v>
      </c>
      <c r="H12" s="9" t="s">
        <v>140</v>
      </c>
      <c r="I12" s="18" t="s">
        <v>15</v>
      </c>
    </row>
    <row r="13" spans="1:10" ht="14.7" thickBot="1" x14ac:dyDescent="0.6">
      <c r="A13" t="s">
        <v>50</v>
      </c>
      <c r="B13" s="27" t="s">
        <v>68</v>
      </c>
      <c r="C13" s="27" t="s">
        <v>107</v>
      </c>
      <c r="D13" s="27">
        <v>3</v>
      </c>
      <c r="E13" s="27">
        <v>3</v>
      </c>
      <c r="F13" s="15">
        <f t="shared" ref="F13:F20" si="6">IF(E13="","Not Buffered",((E13-D13)/E13)*100)</f>
        <v>0</v>
      </c>
      <c r="G13" s="18">
        <f t="shared" ref="G13:G20" si="7">IF(D13&lt;E13,E13-D13,0)</f>
        <v>0</v>
      </c>
      <c r="H13" s="9"/>
      <c r="I13" s="18" t="s">
        <v>108</v>
      </c>
    </row>
    <row r="14" spans="1:10" ht="14.7" thickBot="1" x14ac:dyDescent="0.6">
      <c r="A14" t="s">
        <v>50</v>
      </c>
      <c r="B14" s="27" t="s">
        <v>69</v>
      </c>
      <c r="C14" s="27" t="s">
        <v>36</v>
      </c>
      <c r="D14" s="27">
        <v>4</v>
      </c>
      <c r="E14" s="27">
        <v>4</v>
      </c>
      <c r="F14" s="15">
        <f t="shared" si="6"/>
        <v>0</v>
      </c>
      <c r="G14" s="18">
        <f t="shared" si="7"/>
        <v>0</v>
      </c>
      <c r="H14" s="9" t="s">
        <v>140</v>
      </c>
      <c r="I14" s="18" t="s">
        <v>15</v>
      </c>
    </row>
    <row r="15" spans="1:10" ht="14.7" thickBot="1" x14ac:dyDescent="0.6">
      <c r="A15" t="s">
        <v>50</v>
      </c>
      <c r="B15" s="27" t="s">
        <v>224</v>
      </c>
      <c r="C15" s="27" t="s">
        <v>36</v>
      </c>
      <c r="D15" s="27">
        <v>1</v>
      </c>
      <c r="E15" s="27">
        <v>1</v>
      </c>
      <c r="F15" s="15">
        <f t="shared" si="6"/>
        <v>0</v>
      </c>
      <c r="G15" s="18">
        <f t="shared" si="7"/>
        <v>0</v>
      </c>
      <c r="H15" s="29">
        <v>100007026</v>
      </c>
      <c r="I15" s="18" t="s">
        <v>15</v>
      </c>
    </row>
    <row r="16" spans="1:10" ht="14.7" thickBot="1" x14ac:dyDescent="0.6">
      <c r="A16" t="s">
        <v>50</v>
      </c>
      <c r="B16" s="27" t="s">
        <v>237</v>
      </c>
      <c r="C16" s="27" t="s">
        <v>107</v>
      </c>
      <c r="D16" s="27">
        <v>1</v>
      </c>
      <c r="E16" s="27">
        <v>6</v>
      </c>
      <c r="F16" s="15">
        <f t="shared" si="6"/>
        <v>83.333333333333343</v>
      </c>
      <c r="G16" s="18">
        <f t="shared" si="7"/>
        <v>5</v>
      </c>
      <c r="H16" s="29" t="s">
        <v>238</v>
      </c>
      <c r="I16" s="18" t="s">
        <v>108</v>
      </c>
    </row>
    <row r="17" spans="1:27" ht="14.7" thickBot="1" x14ac:dyDescent="0.6">
      <c r="A17" s="25" t="s">
        <v>50</v>
      </c>
      <c r="B17" s="28" t="s">
        <v>70</v>
      </c>
      <c r="C17" s="28" t="s">
        <v>107</v>
      </c>
      <c r="D17" s="25">
        <v>1</v>
      </c>
      <c r="E17" s="25">
        <v>1</v>
      </c>
      <c r="F17" s="15">
        <f t="shared" si="6"/>
        <v>0</v>
      </c>
      <c r="G17" s="26">
        <f t="shared" si="7"/>
        <v>0</v>
      </c>
      <c r="H17" s="29">
        <v>100002105</v>
      </c>
      <c r="I17" s="30" t="s">
        <v>108</v>
      </c>
    </row>
    <row r="18" spans="1:27" ht="14.7" thickBot="1" x14ac:dyDescent="0.6">
      <c r="A18" t="s">
        <v>51</v>
      </c>
      <c r="B18" s="27" t="s">
        <v>71</v>
      </c>
      <c r="C18" s="27" t="s">
        <v>78</v>
      </c>
      <c r="D18" s="27">
        <v>1</v>
      </c>
      <c r="E18" s="27">
        <v>3</v>
      </c>
      <c r="F18" s="15">
        <f t="shared" si="6"/>
        <v>66.666666666666657</v>
      </c>
      <c r="G18" s="18">
        <f t="shared" si="7"/>
        <v>2</v>
      </c>
      <c r="H18" s="9" t="s">
        <v>27</v>
      </c>
      <c r="I18" s="9" t="s">
        <v>72</v>
      </c>
      <c r="J18" s="57"/>
    </row>
    <row r="19" spans="1:27" x14ac:dyDescent="0.55000000000000004">
      <c r="A19" t="s">
        <v>51</v>
      </c>
      <c r="B19" s="27" t="s">
        <v>73</v>
      </c>
      <c r="C19" s="27" t="s">
        <v>78</v>
      </c>
      <c r="D19" s="27">
        <v>1</v>
      </c>
      <c r="E19" s="27">
        <v>1</v>
      </c>
      <c r="F19" s="15">
        <f t="shared" si="6"/>
        <v>0</v>
      </c>
      <c r="G19" s="18">
        <f t="shared" si="7"/>
        <v>0</v>
      </c>
      <c r="H19" s="9" t="s">
        <v>74</v>
      </c>
      <c r="I19" s="9" t="s">
        <v>133</v>
      </c>
    </row>
    <row r="20" spans="1:27" x14ac:dyDescent="0.55000000000000004">
      <c r="A20" s="70" t="s">
        <v>51</v>
      </c>
      <c r="B20" s="70" t="s">
        <v>152</v>
      </c>
      <c r="C20" s="70" t="s">
        <v>78</v>
      </c>
      <c r="D20" s="70">
        <v>0</v>
      </c>
      <c r="E20" s="70">
        <v>2</v>
      </c>
      <c r="F20" s="71">
        <f t="shared" si="6"/>
        <v>100</v>
      </c>
      <c r="G20" s="72">
        <f t="shared" si="7"/>
        <v>2</v>
      </c>
      <c r="H20" s="73">
        <v>100004243</v>
      </c>
      <c r="I20" s="73" t="s">
        <v>15</v>
      </c>
      <c r="J20" s="76"/>
    </row>
    <row r="21" spans="1:27" ht="14.7" thickBot="1" x14ac:dyDescent="0.6">
      <c r="A21" t="s">
        <v>51</v>
      </c>
      <c r="B21" s="27" t="s">
        <v>150</v>
      </c>
      <c r="C21" s="27" t="s">
        <v>78</v>
      </c>
      <c r="D21" s="27">
        <v>2</v>
      </c>
      <c r="E21" s="27">
        <v>3</v>
      </c>
      <c r="F21" s="23">
        <f t="shared" ref="F21:F22" si="8">IF(E21="","Not Buffered",((E21-D21)/E21)*100)</f>
        <v>33.333333333333329</v>
      </c>
      <c r="G21" s="18">
        <f t="shared" ref="G21:G22" si="9">IF(D21&lt;E21,E21-D21,0)</f>
        <v>1</v>
      </c>
      <c r="H21" s="9" t="s">
        <v>151</v>
      </c>
      <c r="I21" s="9" t="s">
        <v>83</v>
      </c>
      <c r="J21" s="57"/>
    </row>
    <row r="22" spans="1:27" ht="14.7" thickBot="1" x14ac:dyDescent="0.6">
      <c r="A22" t="s">
        <v>51</v>
      </c>
      <c r="B22" s="27" t="s">
        <v>75</v>
      </c>
      <c r="C22" s="27" t="s">
        <v>36</v>
      </c>
      <c r="D22" s="27">
        <v>2</v>
      </c>
      <c r="E22" s="27">
        <v>2</v>
      </c>
      <c r="F22" s="15">
        <f t="shared" si="8"/>
        <v>0</v>
      </c>
      <c r="G22" s="18">
        <f t="shared" si="9"/>
        <v>0</v>
      </c>
      <c r="H22" s="33" t="s">
        <v>76</v>
      </c>
      <c r="I22" s="9" t="s">
        <v>15</v>
      </c>
    </row>
    <row r="23" spans="1:27" ht="14.7" thickBot="1" x14ac:dyDescent="0.6">
      <c r="A23" t="s">
        <v>51</v>
      </c>
      <c r="B23" t="s">
        <v>60</v>
      </c>
      <c r="C23" t="s">
        <v>36</v>
      </c>
      <c r="D23">
        <v>0</v>
      </c>
      <c r="E23">
        <v>2</v>
      </c>
      <c r="F23" s="15">
        <f t="shared" ref="F23:F31" si="10">IF(E23="","Not Buffered",((E23-D23)/E23)*100)</f>
        <v>100</v>
      </c>
      <c r="G23" s="18">
        <f>IF(D23&lt;E23,E23-D23,0)</f>
        <v>2</v>
      </c>
      <c r="H23" s="21" t="s">
        <v>39</v>
      </c>
      <c r="I23" s="16" t="s">
        <v>15</v>
      </c>
      <c r="J23" s="57"/>
    </row>
    <row r="24" spans="1:27" ht="14.7" thickBot="1" x14ac:dyDescent="0.6">
      <c r="A24" t="s">
        <v>51</v>
      </c>
      <c r="B24" t="s">
        <v>61</v>
      </c>
      <c r="C24" t="s">
        <v>36</v>
      </c>
      <c r="D24">
        <v>0</v>
      </c>
      <c r="E24">
        <v>2</v>
      </c>
      <c r="F24" s="15">
        <f t="shared" si="10"/>
        <v>100</v>
      </c>
      <c r="G24" s="18">
        <f>IF(D24&lt;E24,E24-D24,0)</f>
        <v>2</v>
      </c>
      <c r="H24" s="21" t="s">
        <v>40</v>
      </c>
      <c r="I24" s="16" t="s">
        <v>15</v>
      </c>
      <c r="J24" s="57"/>
    </row>
    <row r="25" spans="1:27" ht="14.7" thickBot="1" x14ac:dyDescent="0.6">
      <c r="A25" t="s">
        <v>51</v>
      </c>
      <c r="B25" t="s">
        <v>62</v>
      </c>
      <c r="C25" t="s">
        <v>36</v>
      </c>
      <c r="D25">
        <v>2</v>
      </c>
      <c r="E25">
        <v>2</v>
      </c>
      <c r="F25" s="15">
        <f t="shared" si="10"/>
        <v>0</v>
      </c>
      <c r="G25" s="18">
        <f>IF(D25&lt;E25,E25-D25,0)</f>
        <v>0</v>
      </c>
      <c r="H25" s="21" t="s">
        <v>41</v>
      </c>
      <c r="I25" s="16" t="s">
        <v>15</v>
      </c>
    </row>
    <row r="26" spans="1:27" ht="14.7" thickBot="1" x14ac:dyDescent="0.6">
      <c r="A26" t="s">
        <v>51</v>
      </c>
      <c r="B26" t="s">
        <v>63</v>
      </c>
      <c r="C26" t="s">
        <v>36</v>
      </c>
      <c r="D26">
        <v>0</v>
      </c>
      <c r="E26">
        <v>2</v>
      </c>
      <c r="F26" s="15">
        <f t="shared" si="10"/>
        <v>100</v>
      </c>
      <c r="G26" s="18">
        <v>2</v>
      </c>
      <c r="H26" s="21">
        <v>100008474</v>
      </c>
      <c r="I26" s="16" t="s">
        <v>15</v>
      </c>
    </row>
    <row r="27" spans="1:27" ht="14.7" thickBot="1" x14ac:dyDescent="0.6">
      <c r="A27" t="s">
        <v>51</v>
      </c>
      <c r="B27" t="s">
        <v>64</v>
      </c>
      <c r="C27" t="s">
        <v>36</v>
      </c>
      <c r="D27">
        <v>2</v>
      </c>
      <c r="E27">
        <v>2</v>
      </c>
      <c r="F27" s="15">
        <f t="shared" si="10"/>
        <v>0</v>
      </c>
      <c r="G27" s="18">
        <f t="shared" ref="G27:G31" si="11">IF(D27&lt;E27,E27-D27,0)</f>
        <v>0</v>
      </c>
      <c r="H27" s="21">
        <v>100008475</v>
      </c>
      <c r="I27" s="16" t="s">
        <v>15</v>
      </c>
    </row>
    <row r="28" spans="1:27" ht="14.7" thickBot="1" x14ac:dyDescent="0.6">
      <c r="A28" t="s">
        <v>51</v>
      </c>
      <c r="B28" t="s">
        <v>65</v>
      </c>
      <c r="C28" t="s">
        <v>36</v>
      </c>
      <c r="D28">
        <v>3</v>
      </c>
      <c r="E28">
        <v>2</v>
      </c>
      <c r="F28" s="15">
        <f t="shared" si="10"/>
        <v>-50</v>
      </c>
      <c r="G28" s="18">
        <f t="shared" si="11"/>
        <v>0</v>
      </c>
      <c r="H28" s="21">
        <v>100008476</v>
      </c>
      <c r="I28" s="16" t="s">
        <v>15</v>
      </c>
      <c r="J28" s="76"/>
    </row>
    <row r="29" spans="1:27" ht="14.7" thickBot="1" x14ac:dyDescent="0.6">
      <c r="A29" s="47" t="s">
        <v>51</v>
      </c>
      <c r="B29" s="47" t="s">
        <v>136</v>
      </c>
      <c r="C29" s="47" t="s">
        <v>78</v>
      </c>
      <c r="D29" s="47">
        <v>2</v>
      </c>
      <c r="E29" s="47">
        <v>2</v>
      </c>
      <c r="F29" s="15">
        <f t="shared" si="10"/>
        <v>0</v>
      </c>
      <c r="G29" s="48">
        <f t="shared" si="11"/>
        <v>0</v>
      </c>
      <c r="H29" s="49" t="s">
        <v>135</v>
      </c>
      <c r="I29" s="49" t="s">
        <v>13</v>
      </c>
    </row>
    <row r="30" spans="1:27" ht="15.9" thickBot="1" x14ac:dyDescent="0.65">
      <c r="A30" s="50" t="s">
        <v>51</v>
      </c>
      <c r="B30" s="50" t="s">
        <v>137</v>
      </c>
      <c r="C30" s="50" t="s">
        <v>78</v>
      </c>
      <c r="D30" s="50">
        <v>2</v>
      </c>
      <c r="E30" s="50">
        <v>2</v>
      </c>
      <c r="F30" s="15">
        <f t="shared" si="10"/>
        <v>0</v>
      </c>
      <c r="G30" s="51">
        <f t="shared" si="11"/>
        <v>0</v>
      </c>
      <c r="H30" s="52" t="s">
        <v>32</v>
      </c>
      <c r="I30" s="51" t="s">
        <v>13</v>
      </c>
    </row>
    <row r="31" spans="1:27" s="67" customFormat="1" ht="14.7" thickBot="1" x14ac:dyDescent="0.6">
      <c r="A31" s="25" t="s">
        <v>51</v>
      </c>
      <c r="B31" s="28" t="s">
        <v>82</v>
      </c>
      <c r="C31" s="28" t="s">
        <v>36</v>
      </c>
      <c r="D31" s="28">
        <v>2</v>
      </c>
      <c r="E31" s="28">
        <v>2</v>
      </c>
      <c r="F31" s="15">
        <f t="shared" si="10"/>
        <v>0</v>
      </c>
      <c r="G31" s="18">
        <f t="shared" si="11"/>
        <v>0</v>
      </c>
      <c r="H31" s="24" t="s">
        <v>84</v>
      </c>
      <c r="I31" s="30" t="s">
        <v>15</v>
      </c>
      <c r="J31" s="57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</row>
    <row r="32" spans="1:27" x14ac:dyDescent="0.55000000000000004">
      <c r="A32" s="27" t="s">
        <v>52</v>
      </c>
      <c r="B32" s="27" t="s">
        <v>155</v>
      </c>
      <c r="C32" s="27" t="s">
        <v>78</v>
      </c>
      <c r="D32" s="27">
        <v>2</v>
      </c>
      <c r="E32" s="27">
        <v>2</v>
      </c>
      <c r="F32" s="23">
        <f>IF(E32="","Not Buffered",((E32-D32)/E32)*100)</f>
        <v>0</v>
      </c>
      <c r="G32" s="18">
        <f>IF(D32&lt;E32,E32-D32,0)</f>
        <v>0</v>
      </c>
      <c r="H32" s="59">
        <v>100009189</v>
      </c>
      <c r="I32" s="18" t="s">
        <v>158</v>
      </c>
    </row>
    <row r="33" spans="1:10" x14ac:dyDescent="0.55000000000000004">
      <c r="A33" s="27" t="s">
        <v>52</v>
      </c>
      <c r="B33" s="27" t="s">
        <v>156</v>
      </c>
      <c r="C33" s="27" t="s">
        <v>78</v>
      </c>
      <c r="D33" s="27">
        <v>2</v>
      </c>
      <c r="E33" s="27">
        <v>2</v>
      </c>
      <c r="F33" s="23">
        <f>IF(E33="","Not Buffered",((E33-D33)/E33)*100)</f>
        <v>0</v>
      </c>
      <c r="G33" s="18">
        <f>IF(D33&lt;E33,E33-D33,0)</f>
        <v>0</v>
      </c>
      <c r="H33" s="58">
        <v>100009190</v>
      </c>
      <c r="I33" s="18" t="s">
        <v>13</v>
      </c>
    </row>
    <row r="34" spans="1:10" ht="14.7" thickBot="1" x14ac:dyDescent="0.6">
      <c r="A34" s="28" t="s">
        <v>52</v>
      </c>
      <c r="B34" s="28" t="s">
        <v>157</v>
      </c>
      <c r="C34" s="28" t="s">
        <v>78</v>
      </c>
      <c r="D34" s="28">
        <v>2</v>
      </c>
      <c r="E34" s="28">
        <v>2</v>
      </c>
      <c r="F34" s="68">
        <f>IF(E34="","Not Buffered",((E34-D34)/E34)*100)</f>
        <v>0</v>
      </c>
      <c r="G34" s="26">
        <f>IF(D34&lt;E34,E34-D34,0)</f>
        <v>0</v>
      </c>
      <c r="H34" s="39">
        <v>100009191</v>
      </c>
      <c r="I34" s="26" t="s">
        <v>13</v>
      </c>
      <c r="J34" s="57"/>
    </row>
    <row r="35" spans="1:10" ht="14.7" thickBot="1" x14ac:dyDescent="0.6">
      <c r="A35" s="27" t="s">
        <v>52</v>
      </c>
      <c r="B35" s="27" t="s">
        <v>146</v>
      </c>
      <c r="C35" s="27" t="s">
        <v>147</v>
      </c>
      <c r="D35" s="27">
        <v>4</v>
      </c>
      <c r="E35" s="27">
        <v>4</v>
      </c>
      <c r="F35" s="23">
        <f>IF(E35="","Not Buffered",((E35-D35)/E35)*100)</f>
        <v>0</v>
      </c>
      <c r="G35" s="18">
        <f>IF(D35&lt;E35,E35-D35,0)</f>
        <v>0</v>
      </c>
      <c r="H35" s="55" t="s">
        <v>148</v>
      </c>
      <c r="I35" s="21" t="s">
        <v>149</v>
      </c>
    </row>
    <row r="36" spans="1:10" ht="14.7" thickBot="1" x14ac:dyDescent="0.6">
      <c r="A36" t="s">
        <v>52</v>
      </c>
      <c r="B36" s="27" t="s">
        <v>204</v>
      </c>
      <c r="C36" s="27" t="s">
        <v>132</v>
      </c>
      <c r="D36" s="27">
        <v>3</v>
      </c>
      <c r="E36" s="27">
        <v>1</v>
      </c>
      <c r="F36" s="15">
        <f t="shared" ref="F36:F45" si="12">IF(E36="","Not Buffered",((E36-D36)/E36)*100)</f>
        <v>-200</v>
      </c>
      <c r="G36" s="18">
        <f t="shared" ref="G36:G45" si="13">IF(D36&lt;E36,E36-D36,0)</f>
        <v>0</v>
      </c>
      <c r="H36" s="38" t="s">
        <v>43</v>
      </c>
      <c r="I36" s="21" t="s">
        <v>91</v>
      </c>
    </row>
    <row r="37" spans="1:10" ht="14.7" thickBot="1" x14ac:dyDescent="0.6">
      <c r="A37" t="s">
        <v>52</v>
      </c>
      <c r="B37" s="27" t="s">
        <v>85</v>
      </c>
      <c r="C37" t="s">
        <v>132</v>
      </c>
      <c r="D37" s="27">
        <v>4</v>
      </c>
      <c r="E37" s="27">
        <v>2</v>
      </c>
      <c r="F37" s="15">
        <f t="shared" si="12"/>
        <v>-100</v>
      </c>
      <c r="G37" s="18">
        <f t="shared" si="13"/>
        <v>0</v>
      </c>
      <c r="H37" s="37" t="s">
        <v>44</v>
      </c>
      <c r="I37" s="9" t="s">
        <v>91</v>
      </c>
    </row>
    <row r="38" spans="1:10" ht="14.7" thickBot="1" x14ac:dyDescent="0.6">
      <c r="A38" t="s">
        <v>52</v>
      </c>
      <c r="B38" s="27" t="s">
        <v>86</v>
      </c>
      <c r="C38" t="s">
        <v>89</v>
      </c>
      <c r="D38" s="27">
        <v>2</v>
      </c>
      <c r="E38" s="27">
        <v>2</v>
      </c>
      <c r="F38" s="15">
        <f t="shared" si="12"/>
        <v>0</v>
      </c>
      <c r="G38" s="18">
        <f t="shared" si="13"/>
        <v>0</v>
      </c>
      <c r="H38" s="9">
        <v>100004560</v>
      </c>
      <c r="I38" s="9" t="s">
        <v>90</v>
      </c>
    </row>
    <row r="39" spans="1:10" ht="14.7" thickBot="1" x14ac:dyDescent="0.6">
      <c r="A39" t="s">
        <v>52</v>
      </c>
      <c r="B39" s="27" t="s">
        <v>87</v>
      </c>
      <c r="C39" t="s">
        <v>36</v>
      </c>
      <c r="D39" s="27">
        <v>2</v>
      </c>
      <c r="E39" s="27">
        <v>2</v>
      </c>
      <c r="F39" s="15">
        <f t="shared" si="12"/>
        <v>0</v>
      </c>
      <c r="G39" s="18">
        <f t="shared" si="13"/>
        <v>0</v>
      </c>
      <c r="H39" s="9">
        <v>100004443</v>
      </c>
      <c r="I39" s="9" t="s">
        <v>15</v>
      </c>
    </row>
    <row r="40" spans="1:10" ht="14.7" thickBot="1" x14ac:dyDescent="0.6">
      <c r="A40" s="25" t="s">
        <v>52</v>
      </c>
      <c r="B40" s="28" t="s">
        <v>88</v>
      </c>
      <c r="C40" s="25" t="s">
        <v>36</v>
      </c>
      <c r="D40" s="28">
        <v>2</v>
      </c>
      <c r="E40" s="28">
        <v>2</v>
      </c>
      <c r="F40" s="15">
        <f t="shared" si="12"/>
        <v>0</v>
      </c>
      <c r="G40" s="26">
        <f t="shared" si="13"/>
        <v>0</v>
      </c>
      <c r="H40" s="30">
        <v>100009194</v>
      </c>
      <c r="I40" s="30" t="s">
        <v>15</v>
      </c>
      <c r="J40" s="57"/>
    </row>
    <row r="41" spans="1:10" ht="14.7" thickBot="1" x14ac:dyDescent="0.6">
      <c r="A41" t="s">
        <v>92</v>
      </c>
      <c r="B41" s="27" t="s">
        <v>95</v>
      </c>
      <c r="C41" s="27" t="s">
        <v>94</v>
      </c>
      <c r="D41" s="27">
        <v>3</v>
      </c>
      <c r="E41" s="27">
        <v>3</v>
      </c>
      <c r="F41" s="15">
        <f t="shared" si="12"/>
        <v>0</v>
      </c>
      <c r="G41" s="18">
        <f t="shared" si="13"/>
        <v>0</v>
      </c>
      <c r="H41" s="37" t="s">
        <v>93</v>
      </c>
      <c r="I41" s="21" t="s">
        <v>34</v>
      </c>
    </row>
    <row r="42" spans="1:10" ht="14.7" thickBot="1" x14ac:dyDescent="0.6">
      <c r="A42" s="25" t="s">
        <v>92</v>
      </c>
      <c r="B42" s="25" t="s">
        <v>96</v>
      </c>
      <c r="C42" s="25" t="s">
        <v>94</v>
      </c>
      <c r="D42" s="25">
        <v>9</v>
      </c>
      <c r="E42" s="25">
        <v>9</v>
      </c>
      <c r="F42" s="15">
        <f t="shared" si="12"/>
        <v>0</v>
      </c>
      <c r="G42" s="26">
        <f t="shared" si="13"/>
        <v>0</v>
      </c>
      <c r="H42" s="39" t="s">
        <v>97</v>
      </c>
      <c r="I42" s="30" t="s">
        <v>34</v>
      </c>
      <c r="J42" s="57"/>
    </row>
    <row r="43" spans="1:10" ht="14.7" thickBot="1" x14ac:dyDescent="0.6">
      <c r="A43" t="s">
        <v>98</v>
      </c>
      <c r="B43" s="27" t="s">
        <v>99</v>
      </c>
      <c r="C43" s="27" t="s">
        <v>132</v>
      </c>
      <c r="D43" s="27">
        <v>4</v>
      </c>
      <c r="E43" s="27">
        <v>4</v>
      </c>
      <c r="F43" s="15">
        <f t="shared" si="12"/>
        <v>0</v>
      </c>
      <c r="G43" s="18">
        <f t="shared" si="13"/>
        <v>0</v>
      </c>
      <c r="H43" s="35" t="s">
        <v>102</v>
      </c>
      <c r="I43" s="21" t="s">
        <v>91</v>
      </c>
    </row>
    <row r="44" spans="1:10" ht="14.7" thickBot="1" x14ac:dyDescent="0.6">
      <c r="A44" s="25" t="s">
        <v>98</v>
      </c>
      <c r="B44" s="28" t="s">
        <v>100</v>
      </c>
      <c r="C44" s="28" t="s">
        <v>94</v>
      </c>
      <c r="D44" s="28">
        <v>8</v>
      </c>
      <c r="E44" s="28">
        <v>8</v>
      </c>
      <c r="F44" s="15">
        <f t="shared" si="12"/>
        <v>0</v>
      </c>
      <c r="G44" s="26">
        <f t="shared" si="13"/>
        <v>0</v>
      </c>
      <c r="H44" s="39" t="s">
        <v>101</v>
      </c>
      <c r="I44" s="30" t="s">
        <v>34</v>
      </c>
    </row>
    <row r="45" spans="1:10" ht="14.7" thickBot="1" x14ac:dyDescent="0.6">
      <c r="A45" t="s">
        <v>53</v>
      </c>
      <c r="B45" s="27" t="s">
        <v>103</v>
      </c>
      <c r="C45" s="27" t="s">
        <v>106</v>
      </c>
      <c r="D45" s="27">
        <v>1</v>
      </c>
      <c r="E45" s="27">
        <v>1</v>
      </c>
      <c r="F45" s="15">
        <f t="shared" si="12"/>
        <v>0</v>
      </c>
      <c r="G45" s="18">
        <f t="shared" si="13"/>
        <v>0</v>
      </c>
      <c r="H45" s="46" t="s">
        <v>104</v>
      </c>
      <c r="I45" s="21" t="s">
        <v>105</v>
      </c>
    </row>
    <row r="46" spans="1:10" ht="14.7" thickBot="1" x14ac:dyDescent="0.6">
      <c r="A46" t="s">
        <v>53</v>
      </c>
      <c r="B46" s="27" t="s">
        <v>111</v>
      </c>
      <c r="C46" t="s">
        <v>36</v>
      </c>
      <c r="D46" s="27">
        <v>3</v>
      </c>
      <c r="E46" s="27">
        <v>3</v>
      </c>
      <c r="F46" s="15">
        <f t="shared" ref="F46:F62" si="14">IF(E46="","Not Buffered",((E46-D46)/E46)*100)</f>
        <v>0</v>
      </c>
      <c r="G46" s="18">
        <f t="shared" ref="G46:G62" si="15">IF(D46&lt;E46,E46-D46,0)</f>
        <v>0</v>
      </c>
      <c r="H46" s="9" t="s">
        <v>115</v>
      </c>
      <c r="I46" s="9" t="s">
        <v>15</v>
      </c>
    </row>
    <row r="47" spans="1:10" ht="14.7" thickBot="1" x14ac:dyDescent="0.6">
      <c r="A47" t="s">
        <v>53</v>
      </c>
      <c r="B47" s="27" t="s">
        <v>112</v>
      </c>
      <c r="C47" t="s">
        <v>36</v>
      </c>
      <c r="D47" s="27">
        <v>2</v>
      </c>
      <c r="E47" s="27">
        <v>2</v>
      </c>
      <c r="F47" s="15">
        <f t="shared" si="14"/>
        <v>0</v>
      </c>
      <c r="G47" s="18">
        <f t="shared" si="15"/>
        <v>0</v>
      </c>
      <c r="H47" s="9" t="s">
        <v>28</v>
      </c>
      <c r="I47" s="9" t="s">
        <v>15</v>
      </c>
    </row>
    <row r="48" spans="1:10" ht="14.7" thickBot="1" x14ac:dyDescent="0.6">
      <c r="A48" t="s">
        <v>53</v>
      </c>
      <c r="B48" s="27" t="s">
        <v>29</v>
      </c>
      <c r="C48" t="s">
        <v>106</v>
      </c>
      <c r="D48">
        <v>1</v>
      </c>
      <c r="E48">
        <v>1</v>
      </c>
      <c r="F48" s="15">
        <f t="shared" si="14"/>
        <v>0</v>
      </c>
      <c r="G48" s="18">
        <f t="shared" si="15"/>
        <v>0</v>
      </c>
      <c r="H48" s="38" t="s">
        <v>30</v>
      </c>
      <c r="I48" s="9" t="s">
        <v>134</v>
      </c>
      <c r="J48" s="57"/>
    </row>
    <row r="49" spans="1:27" ht="14.7" thickBot="1" x14ac:dyDescent="0.6">
      <c r="A49" t="s">
        <v>53</v>
      </c>
      <c r="B49" s="27" t="s">
        <v>114</v>
      </c>
      <c r="C49" t="s">
        <v>78</v>
      </c>
      <c r="D49">
        <v>6</v>
      </c>
      <c r="E49">
        <v>2</v>
      </c>
      <c r="F49" s="15">
        <f t="shared" si="14"/>
        <v>-200</v>
      </c>
      <c r="G49" s="18">
        <f t="shared" si="15"/>
        <v>0</v>
      </c>
      <c r="H49" s="9" t="s">
        <v>31</v>
      </c>
      <c r="I49" s="9" t="s">
        <v>15</v>
      </c>
    </row>
    <row r="50" spans="1:27" ht="14.7" thickBot="1" x14ac:dyDescent="0.6">
      <c r="A50" t="s">
        <v>53</v>
      </c>
      <c r="B50" s="27" t="s">
        <v>77</v>
      </c>
      <c r="C50" s="27" t="s">
        <v>78</v>
      </c>
      <c r="D50" s="27">
        <v>2</v>
      </c>
      <c r="E50" s="27">
        <v>2</v>
      </c>
      <c r="F50" s="15">
        <f t="shared" si="14"/>
        <v>0</v>
      </c>
      <c r="G50" s="18">
        <f t="shared" si="15"/>
        <v>0</v>
      </c>
      <c r="H50" s="19" t="s">
        <v>79</v>
      </c>
      <c r="I50" s="9" t="s">
        <v>13</v>
      </c>
    </row>
    <row r="51" spans="1:27" ht="14.7" thickBot="1" x14ac:dyDescent="0.6">
      <c r="A51" t="s">
        <v>53</v>
      </c>
      <c r="B51" s="27" t="s">
        <v>80</v>
      </c>
      <c r="C51" s="27" t="s">
        <v>78</v>
      </c>
      <c r="D51" s="27">
        <v>2</v>
      </c>
      <c r="E51" s="27">
        <v>2</v>
      </c>
      <c r="F51" s="15">
        <f t="shared" si="14"/>
        <v>0</v>
      </c>
      <c r="G51" s="18">
        <f t="shared" si="15"/>
        <v>0</v>
      </c>
      <c r="H51" s="19" t="s">
        <v>81</v>
      </c>
      <c r="I51" s="9" t="s">
        <v>13</v>
      </c>
    </row>
    <row r="52" spans="1:27" ht="14.7" thickBot="1" x14ac:dyDescent="0.6">
      <c r="A52" s="25" t="s">
        <v>53</v>
      </c>
      <c r="B52" s="28" t="s">
        <v>153</v>
      </c>
      <c r="C52" s="28" t="s">
        <v>78</v>
      </c>
      <c r="D52" s="28">
        <v>2</v>
      </c>
      <c r="E52" s="28">
        <v>1</v>
      </c>
      <c r="F52" s="61">
        <f t="shared" si="14"/>
        <v>-100</v>
      </c>
      <c r="G52" s="26">
        <f t="shared" si="15"/>
        <v>0</v>
      </c>
      <c r="H52" s="24" t="s">
        <v>154</v>
      </c>
      <c r="I52" s="30" t="s">
        <v>13</v>
      </c>
    </row>
    <row r="53" spans="1:27" ht="14.7" thickBot="1" x14ac:dyDescent="0.6">
      <c r="A53" t="s">
        <v>216</v>
      </c>
      <c r="B53" s="27" t="s">
        <v>113</v>
      </c>
      <c r="C53" t="s">
        <v>36</v>
      </c>
      <c r="D53">
        <v>5</v>
      </c>
      <c r="E53">
        <v>10</v>
      </c>
      <c r="F53" s="17">
        <f t="shared" si="14"/>
        <v>50</v>
      </c>
      <c r="G53" s="18">
        <f t="shared" si="15"/>
        <v>5</v>
      </c>
      <c r="H53" s="9">
        <v>100007349</v>
      </c>
      <c r="I53" s="9" t="s">
        <v>15</v>
      </c>
      <c r="J53" s="57"/>
    </row>
    <row r="54" spans="1:27" ht="14.7" thickBot="1" x14ac:dyDescent="0.6">
      <c r="A54" t="s">
        <v>216</v>
      </c>
      <c r="B54" s="27" t="s">
        <v>25</v>
      </c>
      <c r="C54" t="s">
        <v>36</v>
      </c>
      <c r="D54">
        <v>4</v>
      </c>
      <c r="E54">
        <v>4</v>
      </c>
      <c r="F54" s="15">
        <f t="shared" si="14"/>
        <v>0</v>
      </c>
      <c r="G54" s="18">
        <f t="shared" si="15"/>
        <v>0</v>
      </c>
      <c r="H54" s="9" t="s">
        <v>26</v>
      </c>
      <c r="I54" s="9" t="s">
        <v>13</v>
      </c>
    </row>
    <row r="55" spans="1:27" ht="14.7" thickBot="1" x14ac:dyDescent="0.6">
      <c r="A55" s="25" t="s">
        <v>216</v>
      </c>
      <c r="B55" s="28" t="s">
        <v>116</v>
      </c>
      <c r="C55" s="25" t="s">
        <v>78</v>
      </c>
      <c r="D55" s="25">
        <v>1</v>
      </c>
      <c r="E55" s="25">
        <v>1</v>
      </c>
      <c r="F55" s="15">
        <f t="shared" si="14"/>
        <v>0</v>
      </c>
      <c r="G55" s="26">
        <f t="shared" si="15"/>
        <v>0</v>
      </c>
      <c r="H55" s="30">
        <v>100009533</v>
      </c>
      <c r="I55" s="30" t="s">
        <v>13</v>
      </c>
    </row>
    <row r="56" spans="1:27" ht="14.7" thickBot="1" x14ac:dyDescent="0.6">
      <c r="A56" t="s">
        <v>142</v>
      </c>
      <c r="B56" s="27" t="s">
        <v>118</v>
      </c>
      <c r="C56" s="27" t="s">
        <v>78</v>
      </c>
      <c r="D56" s="27">
        <v>2</v>
      </c>
      <c r="E56" s="27">
        <v>2</v>
      </c>
      <c r="F56" s="15">
        <f t="shared" si="14"/>
        <v>0</v>
      </c>
      <c r="G56" s="18">
        <f t="shared" si="15"/>
        <v>0</v>
      </c>
      <c r="H56" s="40">
        <v>100009239</v>
      </c>
      <c r="I56" s="21" t="s">
        <v>119</v>
      </c>
    </row>
    <row r="57" spans="1:27" ht="14.7" thickBot="1" x14ac:dyDescent="0.6">
      <c r="A57" t="s">
        <v>142</v>
      </c>
      <c r="B57" s="27" t="s">
        <v>120</v>
      </c>
      <c r="C57" s="27" t="s">
        <v>141</v>
      </c>
      <c r="D57" s="27">
        <v>0</v>
      </c>
      <c r="E57" s="27">
        <v>15</v>
      </c>
      <c r="F57" s="15">
        <f t="shared" si="14"/>
        <v>100</v>
      </c>
      <c r="G57" s="18">
        <f t="shared" si="15"/>
        <v>15</v>
      </c>
      <c r="H57" s="19">
        <v>100000774</v>
      </c>
      <c r="I57" s="21" t="s">
        <v>34</v>
      </c>
      <c r="J57" s="57">
        <v>43629</v>
      </c>
    </row>
    <row r="58" spans="1:27" ht="14.7" thickBot="1" x14ac:dyDescent="0.6">
      <c r="A58" t="s">
        <v>142</v>
      </c>
      <c r="B58" s="27" t="s">
        <v>121</v>
      </c>
      <c r="C58" s="27" t="s">
        <v>36</v>
      </c>
      <c r="D58" s="27">
        <v>6</v>
      </c>
      <c r="E58" s="27">
        <v>6</v>
      </c>
      <c r="F58" s="15">
        <f t="shared" si="14"/>
        <v>0</v>
      </c>
      <c r="G58" s="18">
        <f t="shared" si="15"/>
        <v>0</v>
      </c>
      <c r="H58" s="9" t="s">
        <v>14</v>
      </c>
      <c r="I58" s="21" t="s">
        <v>15</v>
      </c>
    </row>
    <row r="59" spans="1:27" x14ac:dyDescent="0.55000000000000004">
      <c r="A59" t="s">
        <v>142</v>
      </c>
      <c r="B59" s="27" t="s">
        <v>122</v>
      </c>
      <c r="C59" s="27" t="s">
        <v>36</v>
      </c>
      <c r="D59" s="27">
        <v>5</v>
      </c>
      <c r="E59" s="27">
        <v>5</v>
      </c>
      <c r="F59" s="15">
        <f t="shared" si="14"/>
        <v>0</v>
      </c>
      <c r="G59" s="18">
        <f t="shared" si="15"/>
        <v>0</v>
      </c>
      <c r="H59" s="9" t="s">
        <v>16</v>
      </c>
      <c r="I59" s="21" t="s">
        <v>83</v>
      </c>
    </row>
    <row r="60" spans="1:27" x14ac:dyDescent="0.55000000000000004">
      <c r="A60" s="70" t="s">
        <v>142</v>
      </c>
      <c r="B60" s="70" t="s">
        <v>205</v>
      </c>
      <c r="C60" s="70" t="s">
        <v>36</v>
      </c>
      <c r="D60" s="70">
        <v>5</v>
      </c>
      <c r="E60" s="70">
        <v>5</v>
      </c>
      <c r="F60" s="71">
        <f t="shared" si="14"/>
        <v>0</v>
      </c>
      <c r="G60" s="72">
        <f t="shared" si="15"/>
        <v>0</v>
      </c>
      <c r="H60" s="74" t="s">
        <v>208</v>
      </c>
      <c r="I60" s="73" t="s">
        <v>15</v>
      </c>
    </row>
    <row r="61" spans="1:27" ht="14.7" thickBot="1" x14ac:dyDescent="0.6">
      <c r="A61" t="s">
        <v>142</v>
      </c>
      <c r="B61" s="27" t="s">
        <v>37</v>
      </c>
      <c r="C61" s="27" t="s">
        <v>33</v>
      </c>
      <c r="D61" s="27">
        <v>1</v>
      </c>
      <c r="E61" s="27">
        <v>1</v>
      </c>
      <c r="F61" s="17">
        <f t="shared" si="14"/>
        <v>0</v>
      </c>
      <c r="G61" s="18">
        <f t="shared" si="15"/>
        <v>0</v>
      </c>
      <c r="H61" s="37" t="s">
        <v>38</v>
      </c>
      <c r="I61" s="21" t="s">
        <v>123</v>
      </c>
    </row>
    <row r="62" spans="1:27" ht="14.7" thickBot="1" x14ac:dyDescent="0.6">
      <c r="A62" s="77" t="s">
        <v>142</v>
      </c>
      <c r="B62" s="27" t="s">
        <v>124</v>
      </c>
      <c r="C62" s="27" t="s">
        <v>78</v>
      </c>
      <c r="D62" s="27">
        <v>2</v>
      </c>
      <c r="E62" s="27">
        <v>2</v>
      </c>
      <c r="F62" s="15">
        <f t="shared" si="14"/>
        <v>0</v>
      </c>
      <c r="G62" s="18">
        <f t="shared" si="15"/>
        <v>0</v>
      </c>
      <c r="H62" s="78">
        <v>100004271</v>
      </c>
      <c r="I62" s="21" t="s">
        <v>13</v>
      </c>
    </row>
    <row r="63" spans="1:27" s="67" customFormat="1" ht="14.7" thickBot="1" x14ac:dyDescent="0.6">
      <c r="A63" s="79" t="s">
        <v>221</v>
      </c>
      <c r="B63" s="79" t="s">
        <v>220</v>
      </c>
      <c r="C63" s="79" t="s">
        <v>222</v>
      </c>
      <c r="D63" s="79">
        <v>1</v>
      </c>
      <c r="E63" s="79">
        <v>4</v>
      </c>
      <c r="F63" s="15">
        <f t="shared" ref="F63" si="16">IF(E63="","Not Buffered",((E63-D63)/E63)*100)</f>
        <v>75</v>
      </c>
      <c r="G63" s="18">
        <f t="shared" ref="G63" si="17">IF(D63&lt;E63,E63-D63,0)</f>
        <v>3</v>
      </c>
      <c r="H63" s="19" t="s">
        <v>223</v>
      </c>
      <c r="I63" s="79" t="s">
        <v>13</v>
      </c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69"/>
    </row>
    <row r="64" spans="1:27" ht="14.7" thickBot="1" x14ac:dyDescent="0.6">
      <c r="A64" t="s">
        <v>143</v>
      </c>
      <c r="B64" s="27" t="s">
        <v>125</v>
      </c>
      <c r="C64" s="27" t="s">
        <v>78</v>
      </c>
      <c r="D64" s="27">
        <v>3</v>
      </c>
      <c r="E64" s="27">
        <v>3</v>
      </c>
      <c r="F64" s="15">
        <f t="shared" ref="F64:F82" si="18">IF(E64="","Not Buffered",((E64-D64)/E64)*100)</f>
        <v>0</v>
      </c>
      <c r="G64" s="18">
        <f t="shared" ref="G64:G82" si="19">IF(D64&lt;E64,E64-D64,0)</f>
        <v>0</v>
      </c>
      <c r="H64" s="39" t="s">
        <v>126</v>
      </c>
      <c r="I64" s="21" t="s">
        <v>13</v>
      </c>
    </row>
    <row r="65" spans="1:10" ht="14.7" thickBot="1" x14ac:dyDescent="0.6">
      <c r="A65" t="s">
        <v>143</v>
      </c>
      <c r="B65" s="27" t="s">
        <v>207</v>
      </c>
      <c r="C65" s="27" t="s">
        <v>78</v>
      </c>
      <c r="D65" s="27">
        <v>2</v>
      </c>
      <c r="E65" s="27">
        <v>2</v>
      </c>
      <c r="F65" s="23">
        <f t="shared" si="18"/>
        <v>0</v>
      </c>
      <c r="G65" s="18">
        <f t="shared" si="19"/>
        <v>0</v>
      </c>
      <c r="H65" s="9">
        <v>100008402</v>
      </c>
      <c r="I65" s="21" t="s">
        <v>13</v>
      </c>
      <c r="J65" s="57"/>
    </row>
    <row r="66" spans="1:10" ht="14.7" thickBot="1" x14ac:dyDescent="0.6">
      <c r="A66" t="s">
        <v>143</v>
      </c>
      <c r="B66" s="27" t="s">
        <v>230</v>
      </c>
      <c r="C66" s="27" t="s">
        <v>78</v>
      </c>
      <c r="D66" s="27">
        <v>2</v>
      </c>
      <c r="E66" s="27">
        <v>2</v>
      </c>
      <c r="F66" s="15">
        <f t="shared" si="18"/>
        <v>0</v>
      </c>
      <c r="G66" s="18">
        <f t="shared" si="19"/>
        <v>0</v>
      </c>
      <c r="H66" s="9">
        <v>100001127</v>
      </c>
      <c r="I66" s="21" t="s">
        <v>13</v>
      </c>
    </row>
    <row r="67" spans="1:10" ht="14.7" thickBot="1" x14ac:dyDescent="0.6">
      <c r="A67" t="s">
        <v>143</v>
      </c>
      <c r="B67" s="27" t="s">
        <v>127</v>
      </c>
      <c r="C67" s="27" t="s">
        <v>78</v>
      </c>
      <c r="D67" s="27">
        <v>2</v>
      </c>
      <c r="E67" s="27">
        <v>2</v>
      </c>
      <c r="F67" s="15">
        <f t="shared" si="18"/>
        <v>0</v>
      </c>
      <c r="G67" s="18">
        <f t="shared" si="19"/>
        <v>0</v>
      </c>
      <c r="H67" s="37">
        <v>100008970</v>
      </c>
      <c r="I67" s="21" t="s">
        <v>13</v>
      </c>
    </row>
    <row r="68" spans="1:10" ht="14.7" thickBot="1" x14ac:dyDescent="0.6">
      <c r="A68" t="s">
        <v>143</v>
      </c>
      <c r="B68" s="27" t="s">
        <v>128</v>
      </c>
      <c r="C68" s="27" t="s">
        <v>78</v>
      </c>
      <c r="D68" s="27">
        <v>10</v>
      </c>
      <c r="E68" s="27">
        <v>10</v>
      </c>
      <c r="F68" s="15">
        <f t="shared" si="18"/>
        <v>0</v>
      </c>
      <c r="G68" s="18">
        <f t="shared" si="19"/>
        <v>0</v>
      </c>
      <c r="H68" s="9" t="s">
        <v>35</v>
      </c>
      <c r="I68" s="21" t="s">
        <v>13</v>
      </c>
    </row>
    <row r="69" spans="1:10" ht="14.7" thickBot="1" x14ac:dyDescent="0.6">
      <c r="A69" s="25" t="s">
        <v>143</v>
      </c>
      <c r="B69" s="28" t="s">
        <v>129</v>
      </c>
      <c r="C69" s="28" t="s">
        <v>78</v>
      </c>
      <c r="D69" s="28">
        <v>2</v>
      </c>
      <c r="E69" s="28">
        <v>2</v>
      </c>
      <c r="F69" s="15">
        <f t="shared" si="18"/>
        <v>0</v>
      </c>
      <c r="G69" s="26">
        <f t="shared" si="19"/>
        <v>0</v>
      </c>
      <c r="H69" s="40">
        <v>100009273</v>
      </c>
      <c r="I69" s="29" t="s">
        <v>12</v>
      </c>
    </row>
    <row r="70" spans="1:10" ht="14.7" thickBot="1" x14ac:dyDescent="0.6">
      <c r="A70" t="s">
        <v>144</v>
      </c>
      <c r="B70" s="34" t="s">
        <v>130</v>
      </c>
      <c r="C70" s="32" t="s">
        <v>78</v>
      </c>
      <c r="D70" s="27">
        <v>4</v>
      </c>
      <c r="E70" s="27">
        <v>3</v>
      </c>
      <c r="F70" s="15">
        <f t="shared" si="18"/>
        <v>-33.333333333333329</v>
      </c>
      <c r="G70" s="18">
        <f t="shared" si="19"/>
        <v>0</v>
      </c>
      <c r="H70" s="41" t="s">
        <v>131</v>
      </c>
      <c r="I70" s="21" t="s">
        <v>12</v>
      </c>
    </row>
    <row r="71" spans="1:10" ht="14.7" thickBot="1" x14ac:dyDescent="0.6">
      <c r="A71" t="s">
        <v>144</v>
      </c>
      <c r="B71" s="31" t="s">
        <v>19</v>
      </c>
      <c r="C71" s="32" t="s">
        <v>78</v>
      </c>
      <c r="D71" s="27">
        <v>3</v>
      </c>
      <c r="E71" s="27">
        <v>3</v>
      </c>
      <c r="F71" s="15">
        <f t="shared" si="18"/>
        <v>0</v>
      </c>
      <c r="G71" s="18">
        <f t="shared" si="19"/>
        <v>0</v>
      </c>
      <c r="H71" s="35" t="s">
        <v>20</v>
      </c>
      <c r="I71" s="21" t="s">
        <v>12</v>
      </c>
    </row>
    <row r="72" spans="1:10" ht="14.7" thickBot="1" x14ac:dyDescent="0.6">
      <c r="A72" t="s">
        <v>144</v>
      </c>
      <c r="B72" s="31" t="s">
        <v>17</v>
      </c>
      <c r="C72" s="43" t="s">
        <v>78</v>
      </c>
      <c r="D72" s="27">
        <v>3</v>
      </c>
      <c r="E72" s="27">
        <v>3</v>
      </c>
      <c r="F72" s="15">
        <f t="shared" si="18"/>
        <v>0</v>
      </c>
      <c r="G72" s="18">
        <f t="shared" si="19"/>
        <v>0</v>
      </c>
      <c r="H72" s="35" t="s">
        <v>18</v>
      </c>
      <c r="I72" s="21" t="s">
        <v>12</v>
      </c>
    </row>
    <row r="73" spans="1:10" ht="14.7" thickBot="1" x14ac:dyDescent="0.6">
      <c r="A73" t="s">
        <v>144</v>
      </c>
      <c r="B73" s="31" t="s">
        <v>21</v>
      </c>
      <c r="C73" s="43" t="s">
        <v>78</v>
      </c>
      <c r="D73" s="27">
        <v>3</v>
      </c>
      <c r="E73" s="27">
        <v>3</v>
      </c>
      <c r="F73" s="15">
        <f t="shared" si="18"/>
        <v>0</v>
      </c>
      <c r="G73" s="18">
        <f t="shared" si="19"/>
        <v>0</v>
      </c>
      <c r="H73" s="35" t="s">
        <v>22</v>
      </c>
      <c r="I73" s="21" t="s">
        <v>12</v>
      </c>
    </row>
    <row r="74" spans="1:10" ht="14.7" thickBot="1" x14ac:dyDescent="0.6">
      <c r="A74" s="25" t="s">
        <v>144</v>
      </c>
      <c r="B74" s="44" t="s">
        <v>23</v>
      </c>
      <c r="C74" s="45" t="s">
        <v>78</v>
      </c>
      <c r="D74" s="28">
        <v>3</v>
      </c>
      <c r="E74" s="28">
        <v>3</v>
      </c>
      <c r="F74" s="15">
        <f t="shared" si="18"/>
        <v>0</v>
      </c>
      <c r="G74" s="26">
        <f t="shared" si="19"/>
        <v>0</v>
      </c>
      <c r="H74" s="42" t="s">
        <v>24</v>
      </c>
      <c r="I74" s="29" t="s">
        <v>12</v>
      </c>
    </row>
    <row r="75" spans="1:10" ht="14.7" thickBot="1" x14ac:dyDescent="0.6">
      <c r="A75" t="s">
        <v>145</v>
      </c>
      <c r="B75" s="27" t="s">
        <v>110</v>
      </c>
      <c r="C75" t="s">
        <v>107</v>
      </c>
      <c r="D75" s="27">
        <v>1</v>
      </c>
      <c r="E75" s="27">
        <v>2</v>
      </c>
      <c r="F75" s="15">
        <f t="shared" si="18"/>
        <v>50</v>
      </c>
      <c r="G75" s="18">
        <f t="shared" si="19"/>
        <v>1</v>
      </c>
      <c r="H75" s="36">
        <v>100007247</v>
      </c>
      <c r="I75" s="9" t="s">
        <v>108</v>
      </c>
    </row>
    <row r="76" spans="1:10" ht="14.7" thickBot="1" x14ac:dyDescent="0.6">
      <c r="A76" s="25" t="s">
        <v>145</v>
      </c>
      <c r="B76" s="28" t="s">
        <v>109</v>
      </c>
      <c r="C76" s="28" t="s">
        <v>78</v>
      </c>
      <c r="D76" s="28">
        <v>0</v>
      </c>
      <c r="E76" s="28">
        <v>2</v>
      </c>
      <c r="F76" s="61">
        <f t="shared" si="18"/>
        <v>100</v>
      </c>
      <c r="G76" s="26">
        <f t="shared" si="19"/>
        <v>2</v>
      </c>
      <c r="H76" s="40" t="s">
        <v>117</v>
      </c>
      <c r="I76" s="29" t="s">
        <v>13</v>
      </c>
    </row>
    <row r="77" spans="1:10" x14ac:dyDescent="0.55000000000000004">
      <c r="A77" s="27" t="s">
        <v>239</v>
      </c>
      <c r="B77" s="31" t="s">
        <v>240</v>
      </c>
      <c r="C77" s="31" t="s">
        <v>36</v>
      </c>
      <c r="D77" s="27">
        <v>2</v>
      </c>
      <c r="E77" s="27">
        <v>2</v>
      </c>
      <c r="F77" s="17">
        <f t="shared" si="18"/>
        <v>0</v>
      </c>
      <c r="G77" s="18">
        <f t="shared" si="19"/>
        <v>0</v>
      </c>
      <c r="H77" s="74">
        <v>100007348</v>
      </c>
      <c r="I77" s="21" t="s">
        <v>15</v>
      </c>
    </row>
    <row r="78" spans="1:10" x14ac:dyDescent="0.55000000000000004">
      <c r="A78" s="27" t="s">
        <v>239</v>
      </c>
      <c r="B78" s="31" t="s">
        <v>241</v>
      </c>
      <c r="C78" s="31" t="s">
        <v>36</v>
      </c>
      <c r="D78" s="27">
        <v>2</v>
      </c>
      <c r="E78" s="27">
        <v>2</v>
      </c>
      <c r="F78" s="17">
        <f t="shared" si="18"/>
        <v>0</v>
      </c>
      <c r="G78" s="18">
        <f t="shared" si="19"/>
        <v>0</v>
      </c>
      <c r="H78" s="74">
        <v>100007346</v>
      </c>
      <c r="I78" s="21" t="s">
        <v>15</v>
      </c>
    </row>
    <row r="79" spans="1:10" x14ac:dyDescent="0.55000000000000004">
      <c r="A79" s="27" t="s">
        <v>239</v>
      </c>
      <c r="B79" s="31" t="s">
        <v>242</v>
      </c>
      <c r="C79" s="31" t="s">
        <v>36</v>
      </c>
      <c r="D79" s="27">
        <v>2</v>
      </c>
      <c r="E79" s="27">
        <v>2</v>
      </c>
      <c r="F79" s="17">
        <f t="shared" si="18"/>
        <v>0</v>
      </c>
      <c r="G79" s="18">
        <f t="shared" si="19"/>
        <v>0</v>
      </c>
      <c r="H79" s="74">
        <v>100007347</v>
      </c>
      <c r="I79" s="21" t="s">
        <v>15</v>
      </c>
    </row>
    <row r="80" spans="1:10" x14ac:dyDescent="0.55000000000000004">
      <c r="A80" s="27" t="s">
        <v>239</v>
      </c>
      <c r="B80" s="31" t="s">
        <v>243</v>
      </c>
      <c r="C80" s="31" t="s">
        <v>36</v>
      </c>
      <c r="D80" s="27">
        <v>2</v>
      </c>
      <c r="E80" s="27">
        <v>2</v>
      </c>
      <c r="F80" s="17">
        <f t="shared" si="18"/>
        <v>0</v>
      </c>
      <c r="G80" s="18">
        <f t="shared" si="19"/>
        <v>0</v>
      </c>
      <c r="H80" s="74">
        <v>100007342</v>
      </c>
      <c r="I80" s="21" t="s">
        <v>15</v>
      </c>
    </row>
    <row r="81" spans="1:9" x14ac:dyDescent="0.55000000000000004">
      <c r="A81" s="27" t="s">
        <v>239</v>
      </c>
      <c r="B81" s="31" t="s">
        <v>244</v>
      </c>
      <c r="C81" s="31" t="s">
        <v>36</v>
      </c>
      <c r="D81" s="27">
        <v>2</v>
      </c>
      <c r="E81" s="27">
        <v>2</v>
      </c>
      <c r="F81" s="17">
        <f t="shared" si="18"/>
        <v>0</v>
      </c>
      <c r="G81" s="18">
        <f t="shared" si="19"/>
        <v>0</v>
      </c>
      <c r="H81" s="74">
        <v>100007341</v>
      </c>
      <c r="I81" s="21" t="s">
        <v>15</v>
      </c>
    </row>
    <row r="82" spans="1:9" s="25" customFormat="1" ht="14.7" thickBot="1" x14ac:dyDescent="0.6">
      <c r="A82" s="28" t="s">
        <v>239</v>
      </c>
      <c r="B82" s="44" t="s">
        <v>245</v>
      </c>
      <c r="C82" s="44" t="s">
        <v>36</v>
      </c>
      <c r="D82" s="28">
        <v>2</v>
      </c>
      <c r="E82" s="28">
        <v>2</v>
      </c>
      <c r="F82" s="60">
        <f t="shared" si="18"/>
        <v>0</v>
      </c>
      <c r="G82" s="26">
        <f t="shared" si="19"/>
        <v>0</v>
      </c>
      <c r="H82" s="40">
        <v>100007345</v>
      </c>
      <c r="I82" s="29" t="s">
        <v>15</v>
      </c>
    </row>
    <row r="83" spans="1:9" s="77" customFormat="1" x14ac:dyDescent="0.55000000000000004">
      <c r="A83" s="77" t="s">
        <v>233</v>
      </c>
      <c r="B83" s="77" t="s">
        <v>234</v>
      </c>
      <c r="H83" s="74">
        <v>100008482</v>
      </c>
    </row>
    <row r="84" spans="1:9" x14ac:dyDescent="0.55000000000000004">
      <c r="A84" t="s">
        <v>233</v>
      </c>
      <c r="B84" t="s">
        <v>235</v>
      </c>
      <c r="H84" s="74" t="s">
        <v>236</v>
      </c>
    </row>
    <row r="85" spans="1:9" x14ac:dyDescent="0.55000000000000004">
      <c r="H85" s="74"/>
    </row>
    <row r="86" spans="1:9" x14ac:dyDescent="0.55000000000000004">
      <c r="A86" t="s">
        <v>231</v>
      </c>
      <c r="B86" t="s">
        <v>232</v>
      </c>
      <c r="C86" t="s">
        <v>34</v>
      </c>
      <c r="H86" s="74">
        <v>100000856</v>
      </c>
    </row>
    <row r="87" spans="1:9" x14ac:dyDescent="0.55000000000000004">
      <c r="H87" s="74"/>
    </row>
    <row r="88" spans="1:9" x14ac:dyDescent="0.55000000000000004">
      <c r="A88" t="s">
        <v>227</v>
      </c>
      <c r="B88" t="s">
        <v>228</v>
      </c>
      <c r="H88" s="74"/>
    </row>
    <row r="90" spans="1:9" x14ac:dyDescent="0.55000000000000004">
      <c r="A90" t="s">
        <v>246</v>
      </c>
      <c r="B90" t="s">
        <v>246</v>
      </c>
      <c r="C90" t="s">
        <v>13</v>
      </c>
      <c r="H90" t="s">
        <v>247</v>
      </c>
    </row>
    <row r="91" spans="1:9" x14ac:dyDescent="0.55000000000000004">
      <c r="A91" s="80" t="s">
        <v>252</v>
      </c>
      <c r="B91" s="80" t="s">
        <v>250</v>
      </c>
      <c r="C91" t="s">
        <v>222</v>
      </c>
      <c r="H91" t="s">
        <v>248</v>
      </c>
      <c r="I91" t="s">
        <v>15</v>
      </c>
    </row>
    <row r="92" spans="1:9" x14ac:dyDescent="0.55000000000000004">
      <c r="A92" s="80" t="s">
        <v>252</v>
      </c>
      <c r="B92" s="80" t="s">
        <v>251</v>
      </c>
      <c r="C92" t="s">
        <v>222</v>
      </c>
      <c r="H92" t="s">
        <v>249</v>
      </c>
      <c r="I92" t="s">
        <v>158</v>
      </c>
    </row>
    <row r="93" spans="1:9" x14ac:dyDescent="0.55000000000000004">
      <c r="A93" s="81" t="s">
        <v>257</v>
      </c>
      <c r="B93" s="81" t="s">
        <v>253</v>
      </c>
      <c r="H93" t="s">
        <v>254</v>
      </c>
      <c r="I93" t="s">
        <v>15</v>
      </c>
    </row>
    <row r="94" spans="1:9" x14ac:dyDescent="0.55000000000000004">
      <c r="A94" s="81" t="s">
        <v>257</v>
      </c>
      <c r="B94" s="81" t="s">
        <v>255</v>
      </c>
      <c r="H94" t="s">
        <v>256</v>
      </c>
      <c r="I94" t="s">
        <v>15</v>
      </c>
    </row>
  </sheetData>
  <phoneticPr fontId="12" type="noConversion"/>
  <conditionalFormatting sqref="F5:F29 F31:F62 F64:F82">
    <cfRule type="cellIs" dxfId="40" priority="22" operator="equal">
      <formula>"Not Buffered"</formula>
    </cfRule>
    <cfRule type="cellIs" dxfId="39" priority="23" operator="lessThan">
      <formula>0</formula>
    </cfRule>
    <cfRule type="cellIs" dxfId="38" priority="24" operator="between">
      <formula>0</formula>
      <formula>33.33</formula>
    </cfRule>
    <cfRule type="cellIs" dxfId="37" priority="25" operator="between">
      <formula>33.33</formula>
      <formula>66.66</formula>
    </cfRule>
    <cfRule type="cellIs" dxfId="36" priority="26" operator="between">
      <formula>66.66</formula>
      <formula>99.99</formula>
    </cfRule>
    <cfRule type="cellIs" dxfId="35" priority="27" operator="greaterThanOrEqual">
      <formula>100</formula>
    </cfRule>
  </conditionalFormatting>
  <conditionalFormatting sqref="G5:G29 G31:G62 G64:G82">
    <cfRule type="cellIs" dxfId="34" priority="21" operator="greaterThan">
      <formula>0</formula>
    </cfRule>
  </conditionalFormatting>
  <conditionalFormatting sqref="F30">
    <cfRule type="cellIs" dxfId="33" priority="15" operator="equal">
      <formula>"Not Buffered"</formula>
    </cfRule>
    <cfRule type="cellIs" dxfId="32" priority="16" operator="lessThan">
      <formula>0</formula>
    </cfRule>
    <cfRule type="cellIs" dxfId="31" priority="17" operator="between">
      <formula>0</formula>
      <formula>33.33</formula>
    </cfRule>
    <cfRule type="cellIs" dxfId="30" priority="18" operator="between">
      <formula>33.33</formula>
      <formula>66.66</formula>
    </cfRule>
    <cfRule type="cellIs" dxfId="29" priority="19" operator="between">
      <formula>66.66</formula>
      <formula>99.99</formula>
    </cfRule>
    <cfRule type="cellIs" dxfId="28" priority="20" operator="greaterThanOrEqual">
      <formula>100</formula>
    </cfRule>
  </conditionalFormatting>
  <conditionalFormatting sqref="F4">
    <cfRule type="cellIs" dxfId="27" priority="9" operator="equal">
      <formula>"Not Buffered"</formula>
    </cfRule>
    <cfRule type="cellIs" dxfId="26" priority="10" operator="lessThan">
      <formula>0</formula>
    </cfRule>
    <cfRule type="cellIs" dxfId="25" priority="11" operator="between">
      <formula>0</formula>
      <formula>33.33</formula>
    </cfRule>
    <cfRule type="cellIs" dxfId="24" priority="12" operator="between">
      <formula>33.33</formula>
      <formula>66.66</formula>
    </cfRule>
    <cfRule type="cellIs" dxfId="23" priority="13" operator="between">
      <formula>66.66</formula>
      <formula>99.99</formula>
    </cfRule>
    <cfRule type="cellIs" dxfId="22" priority="14" operator="greaterThanOrEqual">
      <formula>100</formula>
    </cfRule>
  </conditionalFormatting>
  <conditionalFormatting sqref="G4">
    <cfRule type="cellIs" dxfId="21" priority="8" operator="greaterThan">
      <formula>0</formula>
    </cfRule>
  </conditionalFormatting>
  <conditionalFormatting sqref="F63">
    <cfRule type="cellIs" dxfId="20" priority="2" operator="equal">
      <formula>"Not Buffered"</formula>
    </cfRule>
    <cfRule type="cellIs" dxfId="19" priority="3" operator="lessThan">
      <formula>0</formula>
    </cfRule>
    <cfRule type="cellIs" dxfId="18" priority="4" operator="between">
      <formula>0</formula>
      <formula>33.33</formula>
    </cfRule>
    <cfRule type="cellIs" dxfId="17" priority="5" operator="between">
      <formula>33.33</formula>
      <formula>66.66</formula>
    </cfRule>
    <cfRule type="cellIs" dxfId="16" priority="6" operator="between">
      <formula>66.66</formula>
      <formula>99.99</formula>
    </cfRule>
    <cfRule type="cellIs" dxfId="15" priority="7" operator="greaterThanOrEqual">
      <formula>100</formula>
    </cfRule>
  </conditionalFormatting>
  <conditionalFormatting sqref="G63">
    <cfRule type="cellIs" dxfId="14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"/>
  <sheetViews>
    <sheetView workbookViewId="0">
      <selection activeCell="J3" sqref="J3"/>
    </sheetView>
  </sheetViews>
  <sheetFormatPr defaultRowHeight="14.4" x14ac:dyDescent="0.55000000000000004"/>
  <cols>
    <col min="1" max="1" width="19.41796875" customWidth="1"/>
    <col min="2" max="2" width="20.83984375" customWidth="1"/>
    <col min="3" max="3" width="16.578125" customWidth="1"/>
    <col min="4" max="4" width="15.15625" customWidth="1"/>
    <col min="5" max="5" width="19.578125" customWidth="1"/>
    <col min="6" max="6" width="16.26171875" customWidth="1"/>
    <col min="7" max="7" width="15" customWidth="1"/>
    <col min="8" max="8" width="18.83984375" customWidth="1"/>
    <col min="9" max="9" width="15" customWidth="1"/>
    <col min="10" max="10" width="13.83984375" customWidth="1"/>
  </cols>
  <sheetData>
    <row r="1" spans="1:10" ht="18.3" x14ac:dyDescent="0.7">
      <c r="A1" s="1" t="s">
        <v>209</v>
      </c>
      <c r="B1" s="1"/>
      <c r="C1" s="2"/>
      <c r="D1" s="3"/>
      <c r="E1" s="4"/>
      <c r="F1" s="5"/>
      <c r="G1" s="6"/>
      <c r="H1" s="7"/>
      <c r="I1" s="2"/>
    </row>
    <row r="2" spans="1:10" ht="14.7" thickBot="1" x14ac:dyDescent="0.6">
      <c r="A2" s="6" t="s">
        <v>0</v>
      </c>
      <c r="B2" s="8">
        <v>43521</v>
      </c>
      <c r="C2" s="9" t="s">
        <v>1</v>
      </c>
      <c r="D2" s="3" t="s">
        <v>219</v>
      </c>
      <c r="E2" s="10" t="s">
        <v>2</v>
      </c>
      <c r="F2" s="11"/>
      <c r="G2" s="6"/>
      <c r="H2" s="2"/>
      <c r="I2" s="2"/>
    </row>
    <row r="3" spans="1:10" ht="29.1" thickBot="1" x14ac:dyDescent="0.6">
      <c r="A3" s="12" t="s">
        <v>3</v>
      </c>
      <c r="B3" s="13" t="s">
        <v>4</v>
      </c>
      <c r="C3" s="13" t="s">
        <v>5</v>
      </c>
      <c r="D3" s="14" t="s">
        <v>6</v>
      </c>
      <c r="E3" s="13" t="s">
        <v>7</v>
      </c>
      <c r="F3" s="13" t="s">
        <v>8</v>
      </c>
      <c r="G3" s="13" t="s">
        <v>9</v>
      </c>
      <c r="H3" s="13" t="s">
        <v>10</v>
      </c>
      <c r="I3" s="56" t="s">
        <v>11</v>
      </c>
      <c r="J3" s="84" t="s">
        <v>259</v>
      </c>
    </row>
    <row r="4" spans="1:10" ht="14.7" thickBot="1" x14ac:dyDescent="0.6">
      <c r="A4" t="s">
        <v>210</v>
      </c>
      <c r="B4" t="s">
        <v>211</v>
      </c>
      <c r="C4" t="s">
        <v>36</v>
      </c>
      <c r="D4" s="9">
        <v>1</v>
      </c>
      <c r="E4" s="9">
        <v>2</v>
      </c>
      <c r="F4" s="15">
        <f t="shared" ref="F4:F9" si="0">IF(E4="","Not Buffered",((E4-D4)/E4)*100)</f>
        <v>50</v>
      </c>
      <c r="G4" s="18">
        <f t="shared" ref="G4:G9" si="1">IF(D4&lt;E4,E4-D4,0)</f>
        <v>1</v>
      </c>
      <c r="H4" s="21" t="s">
        <v>39</v>
      </c>
      <c r="I4" s="9" t="s">
        <v>15</v>
      </c>
    </row>
    <row r="5" spans="1:10" ht="14.7" thickBot="1" x14ac:dyDescent="0.6">
      <c r="A5" t="s">
        <v>210</v>
      </c>
      <c r="B5" t="s">
        <v>212</v>
      </c>
      <c r="C5" t="s">
        <v>36</v>
      </c>
      <c r="D5" s="9">
        <v>1</v>
      </c>
      <c r="E5" s="9">
        <v>2</v>
      </c>
      <c r="F5" s="15">
        <f t="shared" si="0"/>
        <v>50</v>
      </c>
      <c r="G5" s="18">
        <f t="shared" si="1"/>
        <v>1</v>
      </c>
      <c r="H5" s="21" t="s">
        <v>40</v>
      </c>
      <c r="I5" s="9" t="s">
        <v>15</v>
      </c>
    </row>
    <row r="6" spans="1:10" ht="14.7" thickBot="1" x14ac:dyDescent="0.6">
      <c r="A6" t="s">
        <v>210</v>
      </c>
      <c r="B6" t="s">
        <v>213</v>
      </c>
      <c r="C6" t="s">
        <v>36</v>
      </c>
      <c r="D6" s="9">
        <v>1</v>
      </c>
      <c r="E6" s="9">
        <v>2</v>
      </c>
      <c r="F6" s="15">
        <f t="shared" si="0"/>
        <v>50</v>
      </c>
      <c r="G6" s="18">
        <f t="shared" si="1"/>
        <v>1</v>
      </c>
      <c r="H6" s="21" t="s">
        <v>41</v>
      </c>
      <c r="I6" s="9" t="s">
        <v>15</v>
      </c>
    </row>
    <row r="7" spans="1:10" ht="14.7" thickBot="1" x14ac:dyDescent="0.6">
      <c r="A7" t="s">
        <v>210</v>
      </c>
      <c r="B7" t="s">
        <v>57</v>
      </c>
      <c r="C7" t="s">
        <v>78</v>
      </c>
      <c r="D7" s="9">
        <v>2</v>
      </c>
      <c r="E7" s="9">
        <v>2</v>
      </c>
      <c r="F7" s="15">
        <f t="shared" si="0"/>
        <v>0</v>
      </c>
      <c r="G7" s="18">
        <f t="shared" si="1"/>
        <v>0</v>
      </c>
      <c r="H7" s="19" t="s">
        <v>45</v>
      </c>
      <c r="I7" s="9" t="s">
        <v>214</v>
      </c>
    </row>
    <row r="8" spans="1:10" ht="14.7" thickBot="1" x14ac:dyDescent="0.6">
      <c r="A8" t="s">
        <v>210</v>
      </c>
      <c r="B8" t="s">
        <v>100</v>
      </c>
      <c r="C8" t="s">
        <v>147</v>
      </c>
      <c r="D8" s="9">
        <v>1</v>
      </c>
      <c r="E8" s="9">
        <v>2</v>
      </c>
      <c r="F8" s="15">
        <f t="shared" si="0"/>
        <v>50</v>
      </c>
      <c r="G8" s="18">
        <f t="shared" si="1"/>
        <v>1</v>
      </c>
      <c r="H8" s="39" t="s">
        <v>101</v>
      </c>
      <c r="I8" s="9" t="s">
        <v>215</v>
      </c>
    </row>
    <row r="9" spans="1:10" ht="14.7" thickBot="1" x14ac:dyDescent="0.6">
      <c r="A9" t="s">
        <v>210</v>
      </c>
      <c r="B9" t="s">
        <v>192</v>
      </c>
      <c r="C9" t="s">
        <v>147</v>
      </c>
      <c r="D9" s="9">
        <v>1</v>
      </c>
      <c r="E9" s="9">
        <v>2</v>
      </c>
      <c r="F9" s="15">
        <f t="shared" si="0"/>
        <v>50</v>
      </c>
      <c r="G9" s="18">
        <f t="shared" si="1"/>
        <v>1</v>
      </c>
      <c r="H9" s="39" t="s">
        <v>97</v>
      </c>
      <c r="I9" s="9" t="s">
        <v>215</v>
      </c>
    </row>
    <row r="10" spans="1:10" x14ac:dyDescent="0.55000000000000004">
      <c r="A10" t="s">
        <v>210</v>
      </c>
      <c r="B10" t="s">
        <v>99</v>
      </c>
      <c r="C10" t="s">
        <v>147</v>
      </c>
      <c r="D10" s="9">
        <v>2</v>
      </c>
      <c r="E10" s="9">
        <v>2</v>
      </c>
      <c r="F10" s="23">
        <f>IF(E10="","Not Buffered",((E10-D10)/E10)*100)</f>
        <v>0</v>
      </c>
      <c r="G10" s="18">
        <f>IF(D10&lt;E10,E10-D10,0)</f>
        <v>0</v>
      </c>
      <c r="H10" s="35" t="s">
        <v>102</v>
      </c>
      <c r="I10" s="9" t="s">
        <v>215</v>
      </c>
    </row>
    <row r="11" spans="1:10" ht="14.7" thickBot="1" x14ac:dyDescent="0.6">
      <c r="A11" t="s">
        <v>210</v>
      </c>
      <c r="B11" t="s">
        <v>191</v>
      </c>
      <c r="C11" t="s">
        <v>78</v>
      </c>
      <c r="D11" s="9">
        <v>2</v>
      </c>
      <c r="E11" s="9">
        <v>2</v>
      </c>
      <c r="F11" s="23">
        <f>IF(E11="","Not Buffered",((E11-D11)/E11)*100)</f>
        <v>0</v>
      </c>
      <c r="G11" s="18">
        <f>IF(D11&lt;E11,E11-D11,0)</f>
        <v>0</v>
      </c>
      <c r="H11" s="74" t="s">
        <v>117</v>
      </c>
      <c r="I11" s="9" t="s">
        <v>214</v>
      </c>
    </row>
    <row r="12" spans="1:10" ht="14.7" thickBot="1" x14ac:dyDescent="0.6">
      <c r="A12" s="25" t="s">
        <v>210</v>
      </c>
      <c r="B12" s="25" t="s">
        <v>110</v>
      </c>
      <c r="C12" s="25" t="s">
        <v>107</v>
      </c>
      <c r="D12" s="30">
        <v>1</v>
      </c>
      <c r="E12" s="30">
        <v>2</v>
      </c>
      <c r="F12" s="68">
        <f>IF(E12="","Not Buffered",((E12-D12)/E12)*100)</f>
        <v>50</v>
      </c>
      <c r="G12" s="26">
        <f>IF(D12&lt;E12,E12-D12,0)</f>
        <v>1</v>
      </c>
      <c r="H12" s="75">
        <v>100007247</v>
      </c>
      <c r="I12" s="30" t="s">
        <v>108</v>
      </c>
      <c r="J12" s="25"/>
    </row>
    <row r="13" spans="1:10" x14ac:dyDescent="0.55000000000000004">
      <c r="A13" s="27" t="s">
        <v>210</v>
      </c>
      <c r="B13" s="27" t="s">
        <v>220</v>
      </c>
      <c r="C13" s="27" t="s">
        <v>78</v>
      </c>
      <c r="D13" s="21">
        <v>1</v>
      </c>
      <c r="E13" s="21">
        <v>1</v>
      </c>
      <c r="F13" s="23">
        <f>IF(E13="","Not Buffered",((E13-D13)/E13)*100)</f>
        <v>0</v>
      </c>
      <c r="G13" s="18">
        <f>IF(D13&lt;E13,E13-D13,0)</f>
        <v>0</v>
      </c>
    </row>
  </sheetData>
  <conditionalFormatting sqref="F5:F13">
    <cfRule type="cellIs" dxfId="13" priority="9" operator="equal">
      <formula>"Not Buffered"</formula>
    </cfRule>
    <cfRule type="cellIs" dxfId="12" priority="10" operator="lessThan">
      <formula>0</formula>
    </cfRule>
    <cfRule type="cellIs" dxfId="11" priority="11" operator="between">
      <formula>0</formula>
      <formula>33.33</formula>
    </cfRule>
    <cfRule type="cellIs" dxfId="10" priority="12" operator="between">
      <formula>33.33</formula>
      <formula>66.66</formula>
    </cfRule>
    <cfRule type="cellIs" dxfId="9" priority="13" operator="between">
      <formula>66.66</formula>
      <formula>99.99</formula>
    </cfRule>
    <cfRule type="cellIs" dxfId="8" priority="14" operator="greaterThanOrEqual">
      <formula>100</formula>
    </cfRule>
  </conditionalFormatting>
  <conditionalFormatting sqref="G5:G13">
    <cfRule type="cellIs" dxfId="7" priority="8" operator="greaterThan">
      <formula>0</formula>
    </cfRule>
  </conditionalFormatting>
  <conditionalFormatting sqref="F4">
    <cfRule type="cellIs" dxfId="6" priority="2" operator="equal">
      <formula>"Not Buffered"</formula>
    </cfRule>
    <cfRule type="cellIs" dxfId="5" priority="3" operator="lessThan">
      <formula>0</formula>
    </cfRule>
    <cfRule type="cellIs" dxfId="4" priority="4" operator="between">
      <formula>0</formula>
      <formula>33.33</formula>
    </cfRule>
    <cfRule type="cellIs" dxfId="3" priority="5" operator="between">
      <formula>33.33</formula>
      <formula>66.66</formula>
    </cfRule>
    <cfRule type="cellIs" dxfId="2" priority="6" operator="between">
      <formula>66.66</formula>
      <formula>99.99</formula>
    </cfRule>
    <cfRule type="cellIs" dxfId="1" priority="7" operator="greaterThanOrEqual">
      <formula>100</formula>
    </cfRule>
  </conditionalFormatting>
  <conditionalFormatting sqref="G4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Sterility suite</vt:lpstr>
      <vt:lpstr>VR2</vt:lpstr>
      <vt:lpstr>VR10</vt:lpstr>
    </vt:vector>
  </TitlesOfParts>
  <Company>Sigma Aldrich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Stewart</dc:creator>
  <cp:lastModifiedBy>Cohen, Hannah S</cp:lastModifiedBy>
  <dcterms:created xsi:type="dcterms:W3CDTF">2018-10-17T12:21:08Z</dcterms:created>
  <dcterms:modified xsi:type="dcterms:W3CDTF">2020-10-02T10:26:56Z</dcterms:modified>
</cp:coreProperties>
</file>