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eon\ИЯФ\NSTU\Design registration system\Student 2023\trunk\"/>
    </mc:Choice>
  </mc:AlternateContent>
  <bookViews>
    <workbookView xWindow="0" yWindow="0" windowWidth="16380" windowHeight="8190" tabRatio="500"/>
  </bookViews>
  <sheets>
    <sheet name="Лист1" sheetId="1" r:id="rId1"/>
    <sheet name="Лист2" sheetId="2" r:id="rId2"/>
    <sheet name="Лист3" sheetId="3" r:id="rId3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Y1" i="1" l="1"/>
  <c r="V1" i="1"/>
  <c r="W1" i="1" s="1"/>
  <c r="S1" i="1"/>
  <c r="T1" i="1" s="1"/>
  <c r="Q1" i="1"/>
  <c r="N1" i="1"/>
  <c r="O1" i="1" s="1"/>
  <c r="P1" i="1" s="1"/>
  <c r="K1" i="1"/>
  <c r="L1" i="1" s="1"/>
  <c r="J1" i="1"/>
  <c r="D1" i="1"/>
  <c r="F1" i="1" s="1"/>
  <c r="G1" i="1" s="1"/>
  <c r="H1" i="1" s="1"/>
  <c r="AA11" i="1"/>
  <c r="AE11" i="1" s="1"/>
  <c r="AA10" i="1"/>
  <c r="AE10" i="1" s="1"/>
  <c r="AA9" i="1"/>
  <c r="AE9" i="1" s="1"/>
  <c r="AA8" i="1"/>
  <c r="AE8" i="1" s="1"/>
  <c r="AA7" i="1"/>
  <c r="AE7" i="1" s="1"/>
  <c r="AA6" i="1"/>
  <c r="AE6" i="1" s="1"/>
  <c r="AA5" i="1"/>
  <c r="AE5" i="1" s="1"/>
  <c r="AA4" i="1"/>
  <c r="AE4" i="1" s="1"/>
  <c r="AA3" i="1"/>
  <c r="AE3" i="1" s="1"/>
  <c r="AE2" i="1"/>
  <c r="AD2" i="1"/>
  <c r="AC2" i="1"/>
  <c r="AC3" i="1" l="1"/>
  <c r="AC4" i="1"/>
  <c r="AC5" i="1"/>
  <c r="AC6" i="1"/>
  <c r="AC7" i="1"/>
  <c r="AC8" i="1"/>
  <c r="AC9" i="1"/>
  <c r="AC10" i="1"/>
  <c r="AC11" i="1"/>
  <c r="AD3" i="1"/>
  <c r="AD4" i="1"/>
  <c r="AD5" i="1"/>
  <c r="AD6" i="1"/>
  <c r="AD7" i="1"/>
  <c r="AD8" i="1"/>
  <c r="AD9" i="1"/>
  <c r="AD10" i="1"/>
  <c r="AD11" i="1"/>
</calcChain>
</file>

<file path=xl/sharedStrings.xml><?xml version="1.0" encoding="utf-8"?>
<sst xmlns="http://schemas.openxmlformats.org/spreadsheetml/2006/main" count="27" uniqueCount="26">
  <si>
    <t>Группа ФТ-61М</t>
  </si>
  <si>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</si>
  <si>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</si>
  <si>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</si>
  <si>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</si>
  <si>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</si>
  <si>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</si>
  <si>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</si>
  <si>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Выполнение проекта (max 24)</t>
  </si>
  <si>
    <t>Итого</t>
  </si>
  <si>
    <t>Требования</t>
  </si>
  <si>
    <t>Оценка</t>
  </si>
  <si>
    <t>Зачет</t>
  </si>
  <si>
    <t>Вводное занятие, Работа с репозиторием, Задание №0</t>
  </si>
  <si>
    <t>Знакомство с MatLAB, Задание №1</t>
  </si>
  <si>
    <t>Знакомство с Quartus II, Задание №2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</si>
  <si>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</si>
  <si>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</si>
  <si>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</si>
  <si>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</si>
  <si>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Аллаяров Хамидулла Муминжон угли</t>
  </si>
  <si>
    <t>Гребнев Матвей Сергеевич</t>
  </si>
  <si>
    <t>Зинкин Андрей Николаевич</t>
  </si>
  <si>
    <t>Курбонов Самаджон Фаррухжонович</t>
  </si>
  <si>
    <t>Пилипчук Анна Романовна</t>
  </si>
  <si>
    <t>Саидов Ахмаджон Дилмурод угли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</si>
</sst>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00A933"/>
        <bgColor rgb="FF00B050"/>
      </patternFill>
    </fill>
    <fill>
      <patternFill patternType="solid">
        <fgColor rgb="FFF3F5F4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thick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4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1" xfId="0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0" borderId="3" xfId="0" applyNumberFormat="1" applyFont="1" applyBorder="1" applyAlignment="1">
      <alignment horizontal="center"/>
    </xf>
    <xf numFmtId="165" fontId="0" fillId="3" borderId="4" xfId="0" applyNumberFormat="1" applyFont="1" applyFill="1" applyBorder="1" applyAlignment="1">
      <alignment horizontal="center"/>
    </xf>
    <xf numFmtId="165" fontId="0" fillId="3" borderId="5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 readingOrder="1"/>
    </xf>
    <xf numFmtId="0" fontId="0" fillId="0" borderId="3" xfId="0" applyFont="1" applyBorder="1" applyAlignment="1">
      <alignment horizontal="center" readingOrder="1"/>
    </xf>
    <xf numFmtId="0" fontId="0" fillId="0" borderId="4" xfId="0" applyFont="1" applyBorder="1" applyAlignment="1">
      <alignment horizontal="center" readingOrder="1"/>
    </xf>
    <xf numFmtId="0" fontId="0" fillId="4" borderId="4" xfId="0" applyFont="1" applyFill="1" applyBorder="1" applyAlignment="1">
      <alignment horizontal="center" readingOrder="1"/>
    </xf>
    <xf numFmtId="0" fontId="0" fillId="4" borderId="6" xfId="0" applyFont="1" applyFill="1" applyBorder="1" applyAlignment="1">
      <alignment horizontal="center" readingOrder="1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readingOrder="1"/>
    </xf>
    <xf numFmtId="0" fontId="0" fillId="0" borderId="12" xfId="0" applyFont="1" applyBorder="1" applyAlignment="1">
      <alignment horizontal="center" readingOrder="1"/>
    </xf>
    <xf numFmtId="0" fontId="0" fillId="4" borderId="2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7" xfId="0" applyFont="1" applyBorder="1" applyAlignment="1">
      <alignment horizontal="center" vertical="center"/>
    </xf>
    <xf numFmtId="0" fontId="0" fillId="4" borderId="13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5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left" vertical="center"/>
    </xf>
    <xf numFmtId="0" fontId="0" fillId="5" borderId="8" xfId="0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readingOrder="1"/>
    </xf>
    <xf numFmtId="0" fontId="0" fillId="0" borderId="1" xfId="0" applyFont="1" applyBorder="1"/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/>
    <xf numFmtId="0" fontId="3" fillId="0" borderId="0" xfId="0" applyFont="1"/>
    <xf numFmtId="0" fontId="0" fillId="7" borderId="0" xfId="0" applyFill="1" applyAlignment="1">
      <alignment vertical="center" wrapText="1"/>
    </xf>
  </cellXfs>
  <cellStyles count="1">
    <cellStyle name="Обычный" xfId="0" builtinId="0"/>
  </cellStyles>
  <dxfs count="5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A933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1"/>
  <sheetViews>
    <sheetView tabSelected="1" zoomScale="75" zoomScaleNormal="75" workbookViewId="0">
      <pane xSplit="2" topLeftCell="C1" activePane="topRight" state="frozen"/>
      <selection pane="topRight" activeCell="A10" sqref="A10"/>
    </sheetView>
  </sheetViews>
  <sheetFormatPr defaultColWidth="8.7109375" defaultRowHeight="15" x14ac:dyDescent="0.25"/>
  <cols>
    <col min="1" max="1" width="36.5703125" style="5" customWidth="1"/>
    <col min="2" max="2" width="10" style="5" customWidth="1"/>
    <col min="3" max="4" width="14.28515625" style="5" customWidth="1"/>
    <col min="5" max="5" width="31.28515625" style="5" customWidth="1"/>
    <col min="6" max="8" width="14.28515625" style="5" customWidth="1"/>
    <col min="9" max="9" width="28" style="5" customWidth="1"/>
    <col min="10" max="10" width="14.28515625" style="6" customWidth="1"/>
    <col min="11" max="11" width="14.28515625" style="5" customWidth="1"/>
    <col min="12" max="12" width="14.28515625" style="6" customWidth="1"/>
    <col min="13" max="13" width="39.42578125" style="5" customWidth="1"/>
    <col min="14" max="17" width="14.28515625" style="5" customWidth="1"/>
    <col min="18" max="18" width="36.42578125" style="5" customWidth="1"/>
    <col min="19" max="20" width="14.28515625" style="5" customWidth="1"/>
    <col min="21" max="21" width="35.5703125" style="5" customWidth="1"/>
    <col min="22" max="23" width="14.28515625" style="5" customWidth="1"/>
    <col min="24" max="24" width="38" style="5" customWidth="1"/>
    <col min="25" max="25" width="14.42578125" style="5" customWidth="1"/>
    <col min="26" max="26" width="29.140625" style="5" customWidth="1"/>
    <col min="27" max="27" width="8.7109375" style="5"/>
    <col min="28" max="28" width="12.85546875" style="5" customWidth="1"/>
    <col min="29" max="29" width="9.42578125" style="5" customWidth="1"/>
    <col min="30" max="31" width="9.28515625" style="5" customWidth="1"/>
    <col min="32" max="1024" width="8.7109375" style="5"/>
  </cols>
  <sheetData>
    <row r="1" spans="1:31" s="17" customFormat="1" ht="15.75" thickBot="1" x14ac:dyDescent="0.3">
      <c r="A1" s="7" t="s">
        <v>0</v>
      </c>
      <c r="B1" s="8" t="s">
        <v>1</v>
      </c>
      <c r="C1" s="9">
        <v>44079</v>
      </c>
      <c r="D1" s="9">
        <f>C1+7</f>
        <v>44086</v>
      </c>
      <c r="E1" s="10" t="s">
        <v>2</v>
      </c>
      <c r="F1" s="9">
        <f>D1+7</f>
        <v>44093</v>
      </c>
      <c r="G1" s="9">
        <f>F1+7</f>
        <v>44100</v>
      </c>
      <c r="H1" s="9">
        <f>G1+7</f>
        <v>44107</v>
      </c>
      <c r="I1" s="11" t="s">
        <v>3</v>
      </c>
      <c r="J1" s="9">
        <f>H1+7</f>
        <v>44114</v>
      </c>
      <c r="K1" s="9">
        <f>J1+7</f>
        <v>44121</v>
      </c>
      <c r="L1" s="9">
        <f>K1+7</f>
        <v>44128</v>
      </c>
      <c r="M1" s="10" t="s">
        <v>4</v>
      </c>
      <c r="N1" s="9">
        <f>L1+7</f>
        <v>44135</v>
      </c>
      <c r="O1" s="9">
        <f>N1+7</f>
        <v>44142</v>
      </c>
      <c r="P1" s="9">
        <f>O1+7</f>
        <v>44149</v>
      </c>
      <c r="Q1" s="9">
        <f>P1+7</f>
        <v>44156</v>
      </c>
      <c r="R1" s="10" t="s">
        <v>5</v>
      </c>
      <c r="S1" s="9">
        <f>Q1+7</f>
        <v>44163</v>
      </c>
      <c r="T1" s="9">
        <f>S1+7</f>
        <v>44170</v>
      </c>
      <c r="U1" s="10" t="s">
        <v>6</v>
      </c>
      <c r="V1" s="9">
        <f>T1+7</f>
        <v>44177</v>
      </c>
      <c r="W1" s="9">
        <f>V1+7</f>
        <v>44184</v>
      </c>
      <c r="X1" s="10" t="s">
        <v>7</v>
      </c>
      <c r="Y1" s="9">
        <f>W1+7</f>
        <v>44191</v>
      </c>
      <c r="Z1" s="12" t="s">
        <v>8</v>
      </c>
      <c r="AA1" s="13" t="s">
        <v>9</v>
      </c>
      <c r="AB1" s="14" t="s">
        <v>10</v>
      </c>
      <c r="AC1" s="15" t="s">
        <v>11</v>
      </c>
      <c r="AD1" s="16" t="s">
        <v>11</v>
      </c>
      <c r="AE1" s="16" t="s">
        <v>12</v>
      </c>
    </row>
    <row r="2" spans="1:31" s="27" customFormat="1" ht="15.75" thickBot="1" x14ac:dyDescent="0.3">
      <c r="A2" s="27" t="s">
        <v>20</v>
      </c>
      <c r="B2" s="19">
        <v>1</v>
      </c>
      <c r="C2" s="20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2"/>
      <c r="R2" s="21"/>
      <c r="S2" s="21"/>
      <c r="T2" s="21"/>
      <c r="U2" s="21"/>
      <c r="V2" s="21"/>
      <c r="W2" s="21"/>
      <c r="X2" s="21"/>
      <c r="Y2" s="21"/>
      <c r="Z2" s="22"/>
      <c r="AA2" s="23">
        <v>0</v>
      </c>
      <c r="AB2" s="24">
        <v>85</v>
      </c>
      <c r="AC2" s="25" t="str">
        <f t="shared" ref="AC2:AC11" si="0">IF(AA2&gt;=87,"отл",IF(AA2&gt;=73,"хорошо",IF(AA2&gt;=50,"удовл","Не удовл")))</f>
        <v>Не удовл</v>
      </c>
      <c r="AD2" s="26" t="str">
        <f t="shared" ref="AD2:AD11" si="1">IF(AA2&gt;=98,"A+",IF(AA2&gt;=93,"A",IF(AA2&gt;=90,"A-",IF(AA2&gt;=87,"B+",IF(AA2&gt;=83,"B",IF(AA2&gt;=80,"B-",IF(AA2&gt;=77,"C+",IF(AA2&gt;=73,"C",IF(AA2&gt;=70,"C-",IF(AA2&gt;=67,"D+",IF(AA2&gt;=63,"D",IF(AA2&gt;=60,"D-",IF(AA2&gt;=50,"E","Не удовл")))))))))))))</f>
        <v>Не удовл</v>
      </c>
      <c r="AE2" s="26" t="str">
        <f t="shared" ref="AE2:AE11" si="2">IF(AA2&gt;=AB2,"Зачет","Не зачет")</f>
        <v>Не зачет</v>
      </c>
    </row>
    <row r="3" spans="1:31" s="27" customFormat="1" ht="15.75" thickBot="1" x14ac:dyDescent="0.3">
      <c r="A3" s="46" t="s">
        <v>21</v>
      </c>
      <c r="B3" s="19">
        <v>2</v>
      </c>
      <c r="C3" s="20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8"/>
      <c r="V3" s="21"/>
      <c r="W3" s="21"/>
      <c r="X3" s="28"/>
      <c r="Y3" s="21"/>
      <c r="Z3" s="28"/>
      <c r="AA3" s="14">
        <f t="shared" ref="AA3:AA11" si="3">SUM(C3:Z3)</f>
        <v>0</v>
      </c>
      <c r="AB3" s="14">
        <v>85</v>
      </c>
      <c r="AC3" s="29" t="str">
        <f t="shared" si="0"/>
        <v>Не удовл</v>
      </c>
      <c r="AD3" s="26" t="str">
        <f t="shared" si="1"/>
        <v>Не удовл</v>
      </c>
      <c r="AE3" s="26" t="str">
        <f t="shared" si="2"/>
        <v>Не зачет</v>
      </c>
    </row>
    <row r="4" spans="1:31" s="27" customFormat="1" ht="15.95" customHeight="1" thickBot="1" x14ac:dyDescent="0.3">
      <c r="A4" s="27" t="s">
        <v>22</v>
      </c>
      <c r="B4" s="19">
        <v>3</v>
      </c>
      <c r="C4" s="20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8"/>
      <c r="V4" s="21"/>
      <c r="W4" s="21"/>
      <c r="X4" s="28"/>
      <c r="Y4" s="21"/>
      <c r="Z4" s="28"/>
      <c r="AA4" s="14">
        <f t="shared" si="3"/>
        <v>0</v>
      </c>
      <c r="AB4" s="14">
        <v>85</v>
      </c>
      <c r="AC4" s="30" t="str">
        <f t="shared" si="0"/>
        <v>Не удовл</v>
      </c>
      <c r="AD4" s="26" t="str">
        <f t="shared" si="1"/>
        <v>Не удовл</v>
      </c>
      <c r="AE4" s="26" t="str">
        <f t="shared" si="2"/>
        <v>Не зачет</v>
      </c>
    </row>
    <row r="5" spans="1:31" s="27" customFormat="1" ht="15.95" customHeight="1" thickBot="1" x14ac:dyDescent="0.3">
      <c r="A5" s="46" t="s">
        <v>23</v>
      </c>
      <c r="B5" s="19">
        <v>4</v>
      </c>
      <c r="C5" s="20"/>
      <c r="D5" s="21"/>
      <c r="E5" s="21"/>
      <c r="F5" s="21"/>
      <c r="G5" s="21"/>
      <c r="H5" s="21"/>
      <c r="I5" s="21"/>
      <c r="J5" s="21"/>
      <c r="K5" s="21"/>
      <c r="L5" s="21"/>
      <c r="M5" s="31"/>
      <c r="N5" s="21"/>
      <c r="O5" s="21"/>
      <c r="P5" s="21"/>
      <c r="Q5" s="21"/>
      <c r="R5" s="21"/>
      <c r="S5" s="21"/>
      <c r="T5" s="21"/>
      <c r="U5" s="28"/>
      <c r="V5" s="21"/>
      <c r="W5" s="21"/>
      <c r="X5" s="31"/>
      <c r="Y5" s="21"/>
      <c r="Z5" s="22"/>
      <c r="AA5" s="14">
        <f t="shared" si="3"/>
        <v>0</v>
      </c>
      <c r="AB5" s="14">
        <v>85</v>
      </c>
      <c r="AC5" s="30" t="str">
        <f t="shared" si="0"/>
        <v>Не удовл</v>
      </c>
      <c r="AD5" s="26" t="str">
        <f t="shared" si="1"/>
        <v>Не удовл</v>
      </c>
      <c r="AE5" s="26" t="str">
        <f t="shared" si="2"/>
        <v>Не зачет</v>
      </c>
    </row>
    <row r="6" spans="1:31" s="27" customFormat="1" ht="15.95" customHeight="1" thickBot="1" x14ac:dyDescent="0.3">
      <c r="A6" s="27" t="s">
        <v>24</v>
      </c>
      <c r="B6" s="19">
        <v>5</v>
      </c>
      <c r="C6" s="20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2"/>
      <c r="R6" s="21"/>
      <c r="S6" s="21"/>
      <c r="T6" s="21"/>
      <c r="U6" s="28"/>
      <c r="V6" s="21"/>
      <c r="W6" s="21"/>
      <c r="X6" s="21"/>
      <c r="Y6" s="21"/>
      <c r="Z6" s="22"/>
      <c r="AA6" s="14">
        <f t="shared" si="3"/>
        <v>0</v>
      </c>
      <c r="AB6" s="14">
        <v>85</v>
      </c>
      <c r="AC6" s="30" t="str">
        <f t="shared" si="0"/>
        <v>Не удовл</v>
      </c>
      <c r="AD6" s="26" t="str">
        <f t="shared" si="1"/>
        <v>Не удовл</v>
      </c>
      <c r="AE6" s="26" t="str">
        <f t="shared" si="2"/>
        <v>Не зачет</v>
      </c>
    </row>
    <row r="7" spans="1:31" s="27" customFormat="1" ht="15.95" customHeight="1" thickBot="1" x14ac:dyDescent="0.3">
      <c r="A7" s="46" t="s">
        <v>25</v>
      </c>
      <c r="B7" s="19">
        <v>6</v>
      </c>
      <c r="C7" s="20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8"/>
      <c r="V7" s="21"/>
      <c r="W7" s="21"/>
      <c r="X7" s="28"/>
      <c r="Y7" s="21"/>
      <c r="Z7" s="28"/>
      <c r="AA7" s="14">
        <f t="shared" si="3"/>
        <v>0</v>
      </c>
      <c r="AB7" s="14">
        <v>85</v>
      </c>
      <c r="AC7" s="30" t="str">
        <f t="shared" si="0"/>
        <v>Не удовл</v>
      </c>
      <c r="AD7" s="26" t="str">
        <f t="shared" si="1"/>
        <v>Не удовл</v>
      </c>
      <c r="AE7" s="26" t="str">
        <f t="shared" si="2"/>
        <v>Не зачет</v>
      </c>
    </row>
    <row r="8" spans="1:31" s="27" customFormat="1" ht="15.75" thickBot="1" x14ac:dyDescent="0.3">
      <c r="A8" s="18"/>
      <c r="B8" s="19">
        <v>7</v>
      </c>
      <c r="C8" s="20"/>
      <c r="D8" s="21"/>
      <c r="E8" s="21"/>
      <c r="F8" s="21"/>
      <c r="G8" s="21"/>
      <c r="H8" s="21"/>
      <c r="I8" s="21"/>
      <c r="J8" s="21"/>
      <c r="K8" s="21"/>
      <c r="L8" s="21"/>
      <c r="M8" s="31"/>
      <c r="N8" s="21"/>
      <c r="O8" s="21"/>
      <c r="P8" s="21"/>
      <c r="Q8" s="22"/>
      <c r="R8" s="21"/>
      <c r="S8" s="21"/>
      <c r="T8" s="21"/>
      <c r="U8" s="28"/>
      <c r="V8" s="21"/>
      <c r="W8" s="21"/>
      <c r="X8" s="28"/>
      <c r="Y8" s="21"/>
      <c r="Z8" s="22"/>
      <c r="AA8" s="14">
        <f t="shared" si="3"/>
        <v>0</v>
      </c>
      <c r="AB8" s="14">
        <v>85</v>
      </c>
      <c r="AC8" s="30" t="str">
        <f t="shared" si="0"/>
        <v>Не удовл</v>
      </c>
      <c r="AD8" s="26" t="str">
        <f t="shared" si="1"/>
        <v>Не удовл</v>
      </c>
      <c r="AE8" s="26" t="str">
        <f t="shared" si="2"/>
        <v>Не зачет</v>
      </c>
    </row>
    <row r="9" spans="1:31" s="27" customFormat="1" ht="15.75" thickBot="1" x14ac:dyDescent="0.3">
      <c r="A9" s="32"/>
      <c r="B9" s="19">
        <v>8</v>
      </c>
      <c r="C9" s="33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4"/>
      <c r="R9" s="31"/>
      <c r="S9" s="31"/>
      <c r="T9" s="31"/>
      <c r="U9" s="31"/>
      <c r="V9" s="31"/>
      <c r="W9" s="31"/>
      <c r="X9" s="31"/>
      <c r="Y9" s="31"/>
      <c r="Z9" s="34"/>
      <c r="AA9" s="14">
        <f t="shared" si="3"/>
        <v>0</v>
      </c>
      <c r="AB9" s="14">
        <v>85</v>
      </c>
      <c r="AC9" s="30" t="str">
        <f t="shared" si="0"/>
        <v>Не удовл</v>
      </c>
      <c r="AD9" s="26" t="str">
        <f t="shared" si="1"/>
        <v>Не удовл</v>
      </c>
      <c r="AE9" s="26" t="str">
        <f t="shared" si="2"/>
        <v>Не зачет</v>
      </c>
    </row>
    <row r="10" spans="1:31" s="27" customFormat="1" ht="15.75" thickBot="1" x14ac:dyDescent="0.3">
      <c r="A10" s="18"/>
      <c r="B10" s="19">
        <v>9</v>
      </c>
      <c r="C10" s="20"/>
      <c r="D10" s="21"/>
      <c r="E10" s="21"/>
      <c r="F10" s="21"/>
      <c r="G10" s="21"/>
      <c r="H10" s="21"/>
      <c r="I10" s="31"/>
      <c r="J10" s="21"/>
      <c r="K10" s="21"/>
      <c r="L10" s="21"/>
      <c r="M10" s="21"/>
      <c r="N10" s="21"/>
      <c r="O10" s="21"/>
      <c r="P10" s="21"/>
      <c r="Q10" s="22"/>
      <c r="R10" s="21"/>
      <c r="S10" s="21"/>
      <c r="T10" s="21"/>
      <c r="U10" s="21"/>
      <c r="V10" s="21"/>
      <c r="W10" s="21"/>
      <c r="X10" s="21"/>
      <c r="Y10" s="21"/>
      <c r="Z10" s="22"/>
      <c r="AA10" s="14">
        <f t="shared" si="3"/>
        <v>0</v>
      </c>
      <c r="AB10" s="14">
        <v>85</v>
      </c>
      <c r="AC10" s="30" t="str">
        <f t="shared" si="0"/>
        <v>Не удовл</v>
      </c>
      <c r="AD10" s="26" t="str">
        <f t="shared" si="1"/>
        <v>Не удовл</v>
      </c>
      <c r="AE10" s="26" t="str">
        <f t="shared" si="2"/>
        <v>Не зачет</v>
      </c>
    </row>
    <row r="11" spans="1:31" s="27" customFormat="1" ht="15.75" thickBot="1" x14ac:dyDescent="0.3">
      <c r="A11" s="18"/>
      <c r="B11" s="19">
        <v>10</v>
      </c>
      <c r="C11" s="20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8"/>
      <c r="V11" s="21"/>
      <c r="W11" s="21"/>
      <c r="X11" s="28"/>
      <c r="Y11" s="21"/>
      <c r="Z11" s="28"/>
      <c r="AA11" s="35">
        <f t="shared" si="3"/>
        <v>0</v>
      </c>
      <c r="AB11" s="35">
        <v>85</v>
      </c>
      <c r="AC11" s="30" t="str">
        <f t="shared" si="0"/>
        <v>Не удовл</v>
      </c>
      <c r="AD11" s="26" t="str">
        <f t="shared" si="1"/>
        <v>Не удовл</v>
      </c>
      <c r="AE11" s="26" t="str">
        <f t="shared" si="2"/>
        <v>Не зачет</v>
      </c>
    </row>
    <row r="12" spans="1:31" s="41" customFormat="1" ht="15.75" thickBot="1" x14ac:dyDescent="0.3">
      <c r="A12" s="36"/>
      <c r="B12" s="37"/>
      <c r="C12" s="4" t="s">
        <v>13</v>
      </c>
      <c r="D12" s="4"/>
      <c r="E12" s="4"/>
      <c r="F12" s="3" t="s">
        <v>14</v>
      </c>
      <c r="G12" s="3"/>
      <c r="H12" s="3"/>
      <c r="I12" s="3"/>
      <c r="J12" s="2" t="s">
        <v>15</v>
      </c>
      <c r="K12" s="2"/>
      <c r="L12" s="2"/>
      <c r="M12" s="2"/>
      <c r="N12" s="2" t="s">
        <v>16</v>
      </c>
      <c r="O12" s="2"/>
      <c r="P12" s="2"/>
      <c r="Q12" s="2"/>
      <c r="R12" s="2"/>
      <c r="S12" s="2" t="s">
        <v>17</v>
      </c>
      <c r="T12" s="2"/>
      <c r="U12" s="2"/>
      <c r="V12" s="4" t="s">
        <v>18</v>
      </c>
      <c r="W12" s="4"/>
      <c r="X12" s="4"/>
      <c r="Y12" s="1" t="s">
        <v>19</v>
      </c>
      <c r="Z12" s="1"/>
      <c r="AA12" s="14"/>
      <c r="AB12" s="38"/>
      <c r="AC12" s="39"/>
      <c r="AD12" s="40"/>
      <c r="AE12" s="40"/>
    </row>
    <row r="13" spans="1:31" x14ac:dyDescent="0.25">
      <c r="A13" s="42"/>
      <c r="B13" s="42"/>
      <c r="C13" s="42"/>
      <c r="D13" s="42"/>
      <c r="E13" s="42"/>
      <c r="F13" s="42"/>
      <c r="G13" s="42"/>
      <c r="H13" s="42"/>
      <c r="I13" s="42"/>
      <c r="J13" s="43"/>
      <c r="K13" s="42"/>
      <c r="L13" s="43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</row>
    <row r="14" spans="1:31" x14ac:dyDescent="0.25">
      <c r="A14" s="44"/>
      <c r="B14" s="44"/>
      <c r="C14" s="44"/>
      <c r="D14" s="44"/>
      <c r="E14" s="45"/>
      <c r="F14" s="44"/>
      <c r="G14" s="44"/>
      <c r="H14" s="44"/>
      <c r="I14" s="44"/>
      <c r="J14" s="17"/>
      <c r="K14" s="44"/>
      <c r="L14" s="17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</row>
    <row r="15" spans="1:31" x14ac:dyDescent="0.25">
      <c r="A15" s="44"/>
      <c r="B15" s="44"/>
      <c r="C15" s="44"/>
      <c r="D15" s="44"/>
      <c r="E15" s="44"/>
      <c r="F15" s="44"/>
      <c r="G15" s="44"/>
      <c r="H15" s="44"/>
      <c r="I15" s="44"/>
      <c r="J15" s="17"/>
      <c r="K15" s="44"/>
      <c r="L15" s="17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</row>
    <row r="16" spans="1:31" x14ac:dyDescent="0.25">
      <c r="A16" s="44"/>
      <c r="B16" s="44"/>
      <c r="C16" s="44"/>
      <c r="D16" s="44"/>
      <c r="E16" s="44"/>
      <c r="F16" s="44"/>
      <c r="G16" s="44"/>
      <c r="H16" s="44"/>
      <c r="I16" s="44"/>
      <c r="J16" s="17"/>
      <c r="K16" s="44"/>
      <c r="L16" s="17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  <c r="AA16" s="44"/>
      <c r="AB16" s="44"/>
    </row>
    <row r="17" spans="1:28" x14ac:dyDescent="0.25">
      <c r="A17" s="44"/>
      <c r="B17" s="44"/>
      <c r="C17" s="44"/>
      <c r="D17" s="44"/>
      <c r="E17" s="44"/>
      <c r="F17" s="44"/>
      <c r="G17" s="44"/>
      <c r="H17" s="44"/>
      <c r="I17" s="44"/>
      <c r="J17" s="17"/>
      <c r="K17" s="44"/>
      <c r="L17" s="17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  <c r="AA17" s="44"/>
      <c r="AB17" s="44"/>
    </row>
    <row r="18" spans="1:28" x14ac:dyDescent="0.25">
      <c r="A18" s="44"/>
      <c r="B18" s="44"/>
      <c r="C18" s="44"/>
      <c r="J18" s="5"/>
      <c r="L18" s="5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  <c r="AA18" s="44"/>
      <c r="AB18" s="44"/>
    </row>
    <row r="19" spans="1:28" x14ac:dyDescent="0.25">
      <c r="A19" s="44"/>
      <c r="B19" s="44"/>
      <c r="C19" s="44"/>
      <c r="J19" s="5"/>
      <c r="L19" s="5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  <c r="AA19" s="44"/>
      <c r="AB19" s="44"/>
    </row>
    <row r="20" spans="1:28" x14ac:dyDescent="0.25">
      <c r="A20" s="44"/>
      <c r="B20" s="44"/>
      <c r="C20" s="44"/>
      <c r="J20" s="5"/>
      <c r="L20" s="5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</row>
    <row r="21" spans="1:28" x14ac:dyDescent="0.25">
      <c r="A21" s="44"/>
      <c r="B21" s="44"/>
      <c r="C21" s="44"/>
      <c r="J21" s="5"/>
      <c r="L21" s="5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</row>
    <row r="22" spans="1:28" x14ac:dyDescent="0.25">
      <c r="A22" s="44"/>
      <c r="B22" s="44"/>
      <c r="C22" s="44"/>
      <c r="J22" s="5"/>
      <c r="L22" s="5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</row>
    <row r="23" spans="1:28" x14ac:dyDescent="0.25">
      <c r="A23" s="44"/>
      <c r="B23" s="44"/>
      <c r="C23" s="44"/>
      <c r="J23" s="5"/>
      <c r="L23" s="5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</row>
    <row r="24" spans="1:28" x14ac:dyDescent="0.25">
      <c r="A24" s="44"/>
      <c r="B24" s="44"/>
      <c r="C24" s="44"/>
      <c r="J24" s="5"/>
      <c r="L24" s="5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</row>
    <row r="25" spans="1:28" x14ac:dyDescent="0.25">
      <c r="A25" s="44"/>
      <c r="B25" s="44"/>
      <c r="C25" s="44"/>
      <c r="J25" s="5"/>
      <c r="L25" s="5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</row>
    <row r="26" spans="1:28" x14ac:dyDescent="0.25">
      <c r="J26" s="5"/>
      <c r="L26" s="5"/>
    </row>
    <row r="27" spans="1:28" x14ac:dyDescent="0.25">
      <c r="J27" s="5"/>
      <c r="L27" s="5"/>
    </row>
    <row r="28" spans="1:28" x14ac:dyDescent="0.25">
      <c r="J28" s="5"/>
      <c r="L28" s="5"/>
    </row>
    <row r="29" spans="1:28" x14ac:dyDescent="0.25">
      <c r="J29" s="5"/>
      <c r="L29" s="5"/>
    </row>
    <row r="30" spans="1:28" x14ac:dyDescent="0.25">
      <c r="J30" s="5"/>
      <c r="L30" s="5"/>
    </row>
    <row r="31" spans="1:28" x14ac:dyDescent="0.25">
      <c r="J31" s="5"/>
      <c r="L31" s="5"/>
    </row>
  </sheetData>
  <mergeCells count="7">
    <mergeCell ref="V12:X12"/>
    <mergeCell ref="Y12:Z12"/>
    <mergeCell ref="C12:E12"/>
    <mergeCell ref="F12:I12"/>
    <mergeCell ref="J12:M12"/>
    <mergeCell ref="N12:R12"/>
    <mergeCell ref="S12:U12"/>
  </mergeCells>
  <conditionalFormatting sqref="C10:J11 C2:M3 K5:M7 P2:Q7 W7:Y7 W5:Z6 C4:H9 I5:J9 I4:M4 W3:Y4 W2:Z2 T5:T7 T2:U4">
    <cfRule type="cellIs" dxfId="53" priority="8" operator="equal">
      <formula>0</formula>
    </cfRule>
  </conditionalFormatting>
  <conditionalFormatting sqref="T9:U10 K8:M11 T11 Y11 T8 W8 Y8:Z8 P8:Q11 W9:Z10">
    <cfRule type="cellIs" dxfId="52" priority="9" operator="equal">
      <formula>0</formula>
    </cfRule>
  </conditionalFormatting>
  <conditionalFormatting sqref="U11">
    <cfRule type="cellIs" dxfId="49" priority="12" operator="equal">
      <formula>0</formula>
    </cfRule>
  </conditionalFormatting>
  <conditionalFormatting sqref="X11">
    <cfRule type="cellIs" dxfId="48" priority="13" operator="equal">
      <formula>0</formula>
    </cfRule>
  </conditionalFormatting>
  <conditionalFormatting sqref="W11">
    <cfRule type="cellIs" dxfId="47" priority="14" operator="equal">
      <formula>0</formula>
    </cfRule>
  </conditionalFormatting>
  <conditionalFormatting sqref="Z11">
    <cfRule type="cellIs" dxfId="46" priority="15" operator="equal">
      <formula>0</formula>
    </cfRule>
  </conditionalFormatting>
  <conditionalFormatting sqref="Z7">
    <cfRule type="cellIs" dxfId="45" priority="16" operator="equal">
      <formula>0</formula>
    </cfRule>
  </conditionalFormatting>
  <conditionalFormatting sqref="Z4">
    <cfRule type="cellIs" dxfId="44" priority="17" operator="equal">
      <formula>0</formula>
    </cfRule>
  </conditionalFormatting>
  <conditionalFormatting sqref="Z3">
    <cfRule type="cellIs" dxfId="43" priority="18" operator="equal">
      <formula>0</formula>
    </cfRule>
  </conditionalFormatting>
  <conditionalFormatting sqref="A8:A11">
    <cfRule type="cellIs" dxfId="42" priority="19" operator="equal">
      <formula>0</formula>
    </cfRule>
  </conditionalFormatting>
  <conditionalFormatting sqref="U8">
    <cfRule type="cellIs" dxfId="41" priority="20" operator="equal">
      <formula>0</formula>
    </cfRule>
  </conditionalFormatting>
  <conditionalFormatting sqref="X8">
    <cfRule type="cellIs" dxfId="40" priority="21" operator="equal">
      <formula>0</formula>
    </cfRule>
  </conditionalFormatting>
  <conditionalFormatting sqref="N2:O7">
    <cfRule type="cellIs" dxfId="39" priority="22" operator="equal">
      <formula>0</formula>
    </cfRule>
  </conditionalFormatting>
  <conditionalFormatting sqref="N8:O11">
    <cfRule type="cellIs" dxfId="38" priority="23" operator="equal">
      <formula>0</formula>
    </cfRule>
  </conditionalFormatting>
  <conditionalFormatting sqref="U5:U7">
    <cfRule type="cellIs" dxfId="37" priority="24" operator="equal">
      <formula>0</formula>
    </cfRule>
  </conditionalFormatting>
  <conditionalFormatting sqref="AC2">
    <cfRule type="containsText" dxfId="36" priority="25" operator="containsText" text="Не">
      <formula>NOT(ISERROR(SEARCH("Не",AC2)))</formula>
    </cfRule>
    <cfRule type="containsText" dxfId="35" priority="26" operator="containsText" text="отл">
      <formula>NOT(ISERROR(SEARCH("отл",AC2)))</formula>
    </cfRule>
    <cfRule type="containsText" dxfId="34" priority="27" operator="containsText" text="хорошо">
      <formula>NOT(ISERROR(SEARCH("хорошо",AC2)))</formula>
    </cfRule>
    <cfRule type="containsText" dxfId="33" priority="28" operator="containsText" text="удовл">
      <formula>NOT(ISERROR(SEARCH("удовл",AC2)))</formula>
    </cfRule>
  </conditionalFormatting>
  <conditionalFormatting sqref="AD2">
    <cfRule type="containsText" dxfId="32" priority="29" operator="containsText" text="E">
      <formula>NOT(ISERROR(SEARCH("E",AD2)))</formula>
    </cfRule>
    <cfRule type="containsText" dxfId="31" priority="30" operator="containsText" text="D">
      <formula>NOT(ISERROR(SEARCH("D",AD2)))</formula>
    </cfRule>
    <cfRule type="containsText" dxfId="30" priority="31" operator="containsText" text="C-">
      <formula>NOT(ISERROR(SEARCH("C-",AD2)))</formula>
    </cfRule>
    <cfRule type="containsText" dxfId="29" priority="32" operator="containsText" text="A">
      <formula>NOT(ISERROR(SEARCH("A",AD2)))</formula>
    </cfRule>
    <cfRule type="containsText" dxfId="28" priority="33" operator="containsText" text="B+">
      <formula>NOT(ISERROR(SEARCH("B+",AD2)))</formula>
    </cfRule>
    <cfRule type="containsText" dxfId="27" priority="34" operator="containsText" text="B">
      <formula>NOT(ISERROR(SEARCH("B",AD2)))</formula>
    </cfRule>
    <cfRule type="containsText" dxfId="26" priority="35" operator="containsText" text="C">
      <formula>NOT(ISERROR(SEARCH("C",AD2)))</formula>
    </cfRule>
  </conditionalFormatting>
  <conditionalFormatting sqref="AE2">
    <cfRule type="notContainsText" dxfId="25" priority="36" operator="notContains" text="не">
      <formula>ISERROR(SEARCH("не",AE2))</formula>
    </cfRule>
  </conditionalFormatting>
  <conditionalFormatting sqref="AC3:AC11">
    <cfRule type="containsText" dxfId="24" priority="37" operator="containsText" text="Не">
      <formula>NOT(ISERROR(SEARCH("Не",AC3)))</formula>
    </cfRule>
    <cfRule type="containsText" dxfId="23" priority="38" operator="containsText" text="отл">
      <formula>NOT(ISERROR(SEARCH("отл",AC3)))</formula>
    </cfRule>
    <cfRule type="containsText" dxfId="22" priority="39" operator="containsText" text="хорошо">
      <formula>NOT(ISERROR(SEARCH("хорошо",AC3)))</formula>
    </cfRule>
    <cfRule type="containsText" dxfId="21" priority="40" operator="containsText" text="удовл">
      <formula>NOT(ISERROR(SEARCH("удовл",AC3)))</formula>
    </cfRule>
  </conditionalFormatting>
  <conditionalFormatting sqref="AD3:AD11">
    <cfRule type="containsText" dxfId="20" priority="41" operator="containsText" text="E">
      <formula>NOT(ISERROR(SEARCH("E",AD3)))</formula>
    </cfRule>
    <cfRule type="containsText" dxfId="19" priority="42" operator="containsText" text="D">
      <formula>NOT(ISERROR(SEARCH("D",AD3)))</formula>
    </cfRule>
    <cfRule type="containsText" dxfId="18" priority="43" operator="containsText" text="C-">
      <formula>NOT(ISERROR(SEARCH("C-",AD3)))</formula>
    </cfRule>
    <cfRule type="containsText" dxfId="17" priority="44" operator="containsText" text="A">
      <formula>NOT(ISERROR(SEARCH("A",AD3)))</formula>
    </cfRule>
    <cfRule type="containsText" dxfId="16" priority="45" operator="containsText" text="B+">
      <formula>NOT(ISERROR(SEARCH("B+",AD3)))</formula>
    </cfRule>
    <cfRule type="containsText" dxfId="15" priority="46" operator="containsText" text="B">
      <formula>NOT(ISERROR(SEARCH("B",AD3)))</formula>
    </cfRule>
    <cfRule type="containsText" dxfId="14" priority="47" operator="containsText" text="C">
      <formula>NOT(ISERROR(SEARCH("C",AD3)))</formula>
    </cfRule>
  </conditionalFormatting>
  <conditionalFormatting sqref="AE3:AE11">
    <cfRule type="notContainsText" dxfId="13" priority="48" operator="notContains" text="не">
      <formula>ISERROR(SEARCH("не",AE3))</formula>
    </cfRule>
  </conditionalFormatting>
  <conditionalFormatting sqref="V2:V7">
    <cfRule type="cellIs" dxfId="12" priority="5" operator="equal">
      <formula>0</formula>
    </cfRule>
  </conditionalFormatting>
  <conditionalFormatting sqref="V8:V11">
    <cfRule type="cellIs" dxfId="10" priority="6" operator="equal">
      <formula>0</formula>
    </cfRule>
  </conditionalFormatting>
  <conditionalFormatting sqref="S2:S7">
    <cfRule type="cellIs" dxfId="8" priority="3" operator="equal">
      <formula>0</formula>
    </cfRule>
  </conditionalFormatting>
  <conditionalFormatting sqref="S8:S11">
    <cfRule type="cellIs" dxfId="6" priority="4" operator="equal">
      <formula>0</formula>
    </cfRule>
  </conditionalFormatting>
  <conditionalFormatting sqref="R2:R7">
    <cfRule type="cellIs" dxfId="4" priority="1" operator="equal">
      <formula>0</formula>
    </cfRule>
  </conditionalFormatting>
  <conditionalFormatting sqref="R8:R11">
    <cfRule type="cellIs" dxfId="2" priority="2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5" zoomScaleNormal="75" workbookViewId="0"/>
  </sheetViews>
  <sheetFormatPr defaultColWidth="8.7109375" defaultRowHeight="15" x14ac:dyDescent="0.25"/>
  <sheetData/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384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BINP User</dc:creator>
  <dc:description/>
  <cp:lastModifiedBy>Epshteyn Leonid</cp:lastModifiedBy>
  <cp:revision>23</cp:revision>
  <dcterms:created xsi:type="dcterms:W3CDTF">2015-09-22T06:20:19Z</dcterms:created>
  <dcterms:modified xsi:type="dcterms:W3CDTF">2023-09-04T18:39:14Z</dcterms:modified>
  <dc:language>ru-RU</dc:language>
</cp:coreProperties>
</file>