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<sst xmlns="http://schemas.openxmlformats.org/spreadsheetml/2006/main" count="27" uniqueCount="26">
  <si>
    <t xml:space="preserve">Группа ФТ-61М</t>
  </si>
  <si>
    <t xml:space="preserve">Варианты</t>
  </si>
  <si>
    <t xml:space="preserve">Задание №0: инструкция (max 5)</t>
  </si>
  <si>
    <t xml:space="preserve">Задание №1: MATLAB (max 8)</t>
  </si>
  <si>
    <t xml:space="preserve">Задание №2: Verilog - синтаксис (max 11)</t>
  </si>
  <si>
    <t xml:space="preserve">Задание №3: Verilog - проект (max 12)</t>
  </si>
  <si>
    <t xml:space="preserve">Задание №4: Altium - схема (max 12)</t>
  </si>
  <si>
    <t xml:space="preserve">Задание №5: Altium - разводка (max 11)</t>
  </si>
  <si>
    <t xml:space="preserve">Выполнение проекта (max 24)</t>
  </si>
  <si>
    <t xml:space="preserve">Итого</t>
  </si>
  <si>
    <t xml:space="preserve">Оценка</t>
  </si>
  <si>
    <t xml:space="preserve">Зачет</t>
  </si>
  <si>
    <t xml:space="preserve">Требования</t>
  </si>
  <si>
    <t xml:space="preserve">Аллаяров Хамидулла Муминжон угли</t>
  </si>
  <si>
    <t xml:space="preserve">Гребнев Матвей Сергеевич</t>
  </si>
  <si>
    <t xml:space="preserve">Зинкин Андрей Николаевич</t>
  </si>
  <si>
    <t xml:space="preserve">Курбонов Самаджон Фаррухжонович</t>
  </si>
  <si>
    <t xml:space="preserve">Пилипчук Анна Романовна</t>
  </si>
  <si>
    <t xml:space="preserve">Саидов Ахмаджон Дилмурод угли</t>
  </si>
  <si>
    <t xml:space="preserve">Вводное занятие, Работа с репозиторием, Задание №0</t>
  </si>
  <si>
    <t xml:space="preserve">Знакомство с MatLAB, Задание №1</t>
  </si>
  <si>
    <t xml:space="preserve">Знакомство с Quartus II, Задание №2</t>
  </si>
  <si>
    <t xml:space="preserve">Разбор задания №3: Verilog - проект</t>
  </si>
  <si>
    <t xml:space="preserve">Знакомство с Altium Designer Задание №4</t>
  </si>
  <si>
    <t xml:space="preserve">Знакомство с Altium Designer Задание №5</t>
  </si>
  <si>
    <t xml:space="preserve">Зачетное занятие!!!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</si>
</sst>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d\-mmm\-yy;@"/>
    <numFmt numFmtId="166" formatCode="m/d/yyyy;@"/>
    <numFmt numFmtId="167" formatCode="General"/>
  </numFmts>
  <fonts count="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3F5F4"/>
      </patternFill>
    </fill>
    <fill>
      <patternFill patternType="solid">
        <fgColor rgb="FFFFD966"/>
        <bgColor rgb="FFFFFF99"/>
      </patternFill>
    </fill>
    <fill>
      <patternFill patternType="solid">
        <fgColor rgb="FF00A933"/>
        <bgColor rgb="FF00B05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 style="medium"/>
      <top/>
      <bottom/>
      <diagonal/>
    </border>
    <border diagonalUp="false" diagonalDown="false">
      <left style="thick"/>
      <right style="medium"/>
      <top style="medium"/>
      <bottom/>
      <diagonal/>
    </border>
    <border diagonalUp="false" diagonalDown="false">
      <left style="thick"/>
      <right style="thick"/>
      <top style="medium"/>
      <bottom/>
      <diagonal/>
    </border>
    <border diagonalUp="false" diagonalDown="false">
      <left style="medium"/>
      <right style="thick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4" borderId="6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4" borderId="1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3" xfId="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3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0" topLeftCell="W1" activePane="topRight" state="frozen"/>
      <selection pane="topLeft" activeCell="A1" activeCellId="0" sqref="A1"/>
      <selection pane="topRight" activeCell="Z8" activeCellId="0" sqref="Z8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36.57"/>
    <col collapsed="false" customWidth="true" hidden="false" outlineLevel="0" max="2" min="2" style="1" width="10"/>
    <col collapsed="false" customWidth="true" hidden="false" outlineLevel="0" max="4" min="3" style="1" width="14.29"/>
    <col collapsed="false" customWidth="true" hidden="false" outlineLevel="0" max="5" min="5" style="1" width="31.29"/>
    <col collapsed="false" customWidth="true" hidden="false" outlineLevel="0" max="8" min="6" style="1" width="14.29"/>
    <col collapsed="false" customWidth="true" hidden="false" outlineLevel="0" max="9" min="9" style="1" width="28"/>
    <col collapsed="false" customWidth="true" hidden="false" outlineLevel="0" max="10" min="10" style="2" width="14.29"/>
    <col collapsed="false" customWidth="true" hidden="false" outlineLevel="0" max="11" min="11" style="1" width="14.29"/>
    <col collapsed="false" customWidth="true" hidden="false" outlineLevel="0" max="12" min="12" style="2" width="14.29"/>
    <col collapsed="false" customWidth="true" hidden="false" outlineLevel="0" max="13" min="13" style="1" width="39.42"/>
    <col collapsed="false" customWidth="true" hidden="false" outlineLevel="0" max="17" min="14" style="1" width="14.29"/>
    <col collapsed="false" customWidth="true" hidden="false" outlineLevel="0" max="18" min="18" style="1" width="36.42"/>
    <col collapsed="false" customWidth="true" hidden="false" outlineLevel="0" max="20" min="19" style="1" width="14.29"/>
    <col collapsed="false" customWidth="true" hidden="false" outlineLevel="0" max="21" min="21" style="1" width="35.57"/>
    <col collapsed="false" customWidth="true" hidden="false" outlineLevel="0" max="23" min="22" style="1" width="14.29"/>
    <col collapsed="false" customWidth="true" hidden="false" outlineLevel="0" max="24" min="24" style="1" width="38"/>
    <col collapsed="false" customWidth="true" hidden="false" outlineLevel="0" max="25" min="25" style="1" width="14.42"/>
    <col collapsed="false" customWidth="true" hidden="false" outlineLevel="0" max="26" min="26" style="1" width="29.14"/>
    <col collapsed="false" customWidth="false" hidden="false" outlineLevel="0" max="27" min="27" style="1" width="8.71"/>
    <col collapsed="false" customWidth="true" hidden="false" outlineLevel="0" max="28" min="28" style="1" width="9.42"/>
    <col collapsed="false" customWidth="true" hidden="false" outlineLevel="0" max="30" min="29" style="1" width="9.29"/>
    <col collapsed="false" customWidth="false" hidden="false" outlineLevel="0" max="33" min="31" style="1" width="8.71"/>
    <col collapsed="false" customWidth="true" hidden="false" outlineLevel="0" max="34" min="34" style="1" width="12.86"/>
    <col collapsed="false" customWidth="false" hidden="false" outlineLevel="0" max="1024" min="35" style="1" width="8.71"/>
  </cols>
  <sheetData>
    <row r="1" s="12" customFormat="true" ht="17" hidden="false" customHeight="true" outlineLevel="0" collapsed="false">
      <c r="A1" s="3" t="s">
        <v>0</v>
      </c>
      <c r="B1" s="4" t="s">
        <v>1</v>
      </c>
      <c r="C1" s="5" t="n">
        <v>44079</v>
      </c>
      <c r="D1" s="5" t="n">
        <f aca="false">C1+7</f>
        <v>44086</v>
      </c>
      <c r="E1" s="6" t="s">
        <v>2</v>
      </c>
      <c r="F1" s="5" t="n">
        <f aca="false">D1+7</f>
        <v>44093</v>
      </c>
      <c r="G1" s="5" t="n">
        <f aca="false">F1+7</f>
        <v>44100</v>
      </c>
      <c r="H1" s="5" t="n">
        <f aca="false">G1+7</f>
        <v>44107</v>
      </c>
      <c r="I1" s="7" t="s">
        <v>3</v>
      </c>
      <c r="J1" s="5" t="n">
        <f aca="false">H1+7</f>
        <v>44114</v>
      </c>
      <c r="K1" s="5" t="n">
        <f aca="false">J1+7</f>
        <v>44121</v>
      </c>
      <c r="L1" s="5" t="n">
        <f aca="false">K1+7</f>
        <v>44128</v>
      </c>
      <c r="M1" s="6" t="s">
        <v>4</v>
      </c>
      <c r="N1" s="5" t="n">
        <f aca="false">L1+7</f>
        <v>44135</v>
      </c>
      <c r="O1" s="5" t="n">
        <f aca="false">N1+7</f>
        <v>44142</v>
      </c>
      <c r="P1" s="5" t="n">
        <f aca="false">O1+7</f>
        <v>44149</v>
      </c>
      <c r="Q1" s="5" t="n">
        <f aca="false">P1+7</f>
        <v>44156</v>
      </c>
      <c r="R1" s="6" t="s">
        <v>5</v>
      </c>
      <c r="S1" s="5" t="n">
        <f aca="false">Q1+7</f>
        <v>44163</v>
      </c>
      <c r="T1" s="5" t="n">
        <f aca="false">S1+7</f>
        <v>44170</v>
      </c>
      <c r="U1" s="6" t="s">
        <v>6</v>
      </c>
      <c r="V1" s="5" t="n">
        <f aca="false">T1+7</f>
        <v>44177</v>
      </c>
      <c r="W1" s="5" t="n">
        <f aca="false">V1+7</f>
        <v>44184</v>
      </c>
      <c r="X1" s="6" t="s">
        <v>7</v>
      </c>
      <c r="Y1" s="5" t="n">
        <f aca="false">W1+7</f>
        <v>44191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="14" customFormat="true" ht="17" hidden="false" customHeight="true" outlineLevel="0" collapsed="false">
      <c r="A2" s="14" t="s">
        <v>13</v>
      </c>
      <c r="B2" s="15" t="n">
        <v>1</v>
      </c>
      <c r="C2" s="16" t="n">
        <v>1</v>
      </c>
      <c r="D2" s="17" t="n">
        <v>0</v>
      </c>
      <c r="E2" s="17" t="n">
        <v>5</v>
      </c>
      <c r="F2" s="17" t="n">
        <v>0</v>
      </c>
      <c r="G2" s="17" t="n">
        <v>1</v>
      </c>
      <c r="H2" s="17" t="n">
        <v>1</v>
      </c>
      <c r="I2" s="17" t="n">
        <v>6</v>
      </c>
      <c r="J2" s="17" t="n">
        <v>0</v>
      </c>
      <c r="K2" s="17" t="n">
        <v>1</v>
      </c>
      <c r="L2" s="17" t="n">
        <v>1</v>
      </c>
      <c r="M2" s="17" t="n">
        <v>8</v>
      </c>
      <c r="N2" s="17" t="n">
        <v>1</v>
      </c>
      <c r="O2" s="17" t="n">
        <v>1</v>
      </c>
      <c r="P2" s="17" t="n">
        <v>1</v>
      </c>
      <c r="Q2" s="18" t="n">
        <v>1</v>
      </c>
      <c r="R2" s="17" t="n">
        <v>8</v>
      </c>
      <c r="S2" s="17" t="n">
        <v>1</v>
      </c>
      <c r="T2" s="17" t="n">
        <v>1</v>
      </c>
      <c r="U2" s="17" t="n">
        <v>10</v>
      </c>
      <c r="V2" s="17"/>
      <c r="W2" s="17" t="n">
        <v>1</v>
      </c>
      <c r="X2" s="17" t="n">
        <v>10</v>
      </c>
      <c r="Y2" s="17" t="n">
        <v>1</v>
      </c>
      <c r="Z2" s="18" t="n">
        <v>20</v>
      </c>
      <c r="AA2" s="13" t="n">
        <f aca="false">SUM(C2:Z2)</f>
        <v>80</v>
      </c>
      <c r="AB2" s="19" t="str">
        <f aca="false">IF(AA2&gt;=87,"отл",IF(AA2&gt;=73,"хорошо",IF(AA2&gt;=50,"удовл","Не удовл")))</f>
        <v>хорошо</v>
      </c>
      <c r="AC2" s="20" t="str">
        <f aca="false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B-</v>
      </c>
      <c r="AD2" s="20" t="str">
        <f aca="false">IF(AA2&gt;=AH2,"Зачет","Не зачет")</f>
        <v>Не зачет</v>
      </c>
      <c r="AH2" s="13" t="n">
        <v>85</v>
      </c>
    </row>
    <row r="3" s="14" customFormat="true" ht="17" hidden="false" customHeight="true" outlineLevel="0" collapsed="false">
      <c r="A3" s="21" t="s">
        <v>14</v>
      </c>
      <c r="B3" s="15" t="n">
        <v>2</v>
      </c>
      <c r="C3" s="16" t="n">
        <v>1</v>
      </c>
      <c r="D3" s="17" t="n">
        <v>1</v>
      </c>
      <c r="E3" s="17" t="n">
        <v>5</v>
      </c>
      <c r="F3" s="17" t="n">
        <v>1</v>
      </c>
      <c r="G3" s="17" t="n">
        <v>1</v>
      </c>
      <c r="H3" s="17" t="n">
        <v>1</v>
      </c>
      <c r="I3" s="17" t="n">
        <v>7</v>
      </c>
      <c r="J3" s="17" t="n">
        <v>1</v>
      </c>
      <c r="K3" s="17" t="n">
        <v>1</v>
      </c>
      <c r="L3" s="17" t="n">
        <v>1</v>
      </c>
      <c r="M3" s="17" t="n">
        <v>9</v>
      </c>
      <c r="N3" s="17" t="n">
        <v>1</v>
      </c>
      <c r="O3" s="17" t="n">
        <v>1</v>
      </c>
      <c r="P3" s="17" t="n">
        <v>1</v>
      </c>
      <c r="Q3" s="17" t="n">
        <v>1</v>
      </c>
      <c r="R3" s="17" t="n">
        <v>10</v>
      </c>
      <c r="S3" s="17" t="n">
        <v>1</v>
      </c>
      <c r="T3" s="17" t="n">
        <v>1</v>
      </c>
      <c r="U3" s="22" t="n">
        <v>10</v>
      </c>
      <c r="V3" s="17" t="n">
        <v>1</v>
      </c>
      <c r="W3" s="17" t="n">
        <v>1</v>
      </c>
      <c r="X3" s="22" t="n">
        <v>10</v>
      </c>
      <c r="Y3" s="17" t="n">
        <v>1</v>
      </c>
      <c r="Z3" s="22" t="n">
        <v>20</v>
      </c>
      <c r="AA3" s="13" t="n">
        <f aca="false">SUM(C3:Z3)</f>
        <v>88</v>
      </c>
      <c r="AB3" s="23" t="str">
        <f aca="false">IF(AA3&gt;=87,"отл",IF(AA3&gt;=73,"хорошо",IF(AA3&gt;=50,"удовл","Не удовл")))</f>
        <v>отл</v>
      </c>
      <c r="AC3" s="20" t="str">
        <f aca="false">IF(AA3&gt;=98,"A+",IF(AA3&gt;=93,"A",IF(AA3&gt;=90,"A-",IF(AA3&gt;=87,"B+",IF(AA3&gt;=83,"B",IF(AA3&gt;=80,"B-",IF(AA3&gt;=77,"C+",IF(AA3&gt;=73,"C",IF(AA3&gt;=70,"C-",IF(AA3&gt;=67,"D+",IF(AA3&gt;=63,"D",IF(AA3&gt;=60,"D-",IF(AA3&gt;=50,"E","Не удовл")))))))))))))</f>
        <v>B+</v>
      </c>
      <c r="AD3" s="20" t="str">
        <f aca="false">IF(AA3&gt;=AH3,"Зачет","Не зачет")</f>
        <v>Зачет</v>
      </c>
      <c r="AH3" s="13" t="n">
        <v>85</v>
      </c>
    </row>
    <row r="4" s="14" customFormat="true" ht="17" hidden="false" customHeight="true" outlineLevel="0" collapsed="false">
      <c r="A4" s="24" t="s">
        <v>15</v>
      </c>
      <c r="B4" s="15" t="n">
        <v>3</v>
      </c>
      <c r="C4" s="16" t="n">
        <v>1</v>
      </c>
      <c r="D4" s="17" t="n">
        <v>0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22"/>
      <c r="V4" s="17"/>
      <c r="W4" s="17"/>
      <c r="X4" s="22"/>
      <c r="Y4" s="17"/>
      <c r="Z4" s="22"/>
      <c r="AA4" s="13" t="n">
        <f aca="false">SUM(C4:Z4)</f>
        <v>1</v>
      </c>
      <c r="AB4" s="25" t="str">
        <f aca="false">IF(AA4&gt;=87,"отл",IF(AA4&gt;=73,"хорошо",IF(AA4&gt;=50,"удовл","Не удовл")))</f>
        <v>Не удовл</v>
      </c>
      <c r="AC4" s="20" t="str">
        <f aca="false">IF(AA4&gt;=98,"A+",IF(AA4&gt;=93,"A",IF(AA4&gt;=90,"A-",IF(AA4&gt;=87,"B+",IF(AA4&gt;=83,"B",IF(AA4&gt;=80,"B-",IF(AA4&gt;=77,"C+",IF(AA4&gt;=73,"C",IF(AA4&gt;=70,"C-",IF(AA4&gt;=67,"D+",IF(AA4&gt;=63,"D",IF(AA4&gt;=60,"D-",IF(AA4&gt;=50,"E","Не удовл")))))))))))))</f>
        <v>Не удовл</v>
      </c>
      <c r="AD4" s="20" t="str">
        <f aca="false">IF(AA4&gt;=AH4,"Зачет","Не зачет")</f>
        <v>Не зачет</v>
      </c>
      <c r="AH4" s="13" t="n">
        <v>85</v>
      </c>
    </row>
    <row r="5" s="14" customFormat="true" ht="17" hidden="false" customHeight="true" outlineLevel="0" collapsed="false">
      <c r="A5" s="21" t="s">
        <v>16</v>
      </c>
      <c r="B5" s="15" t="n">
        <v>4</v>
      </c>
      <c r="C5" s="16" t="n">
        <v>1</v>
      </c>
      <c r="D5" s="17" t="n">
        <v>1</v>
      </c>
      <c r="E5" s="17" t="n">
        <v>5</v>
      </c>
      <c r="F5" s="17" t="n">
        <v>1</v>
      </c>
      <c r="G5" s="17" t="n">
        <v>1</v>
      </c>
      <c r="H5" s="17" t="n">
        <v>0</v>
      </c>
      <c r="I5" s="17" t="n">
        <v>5</v>
      </c>
      <c r="J5" s="17" t="n">
        <v>1</v>
      </c>
      <c r="K5" s="17" t="n">
        <v>1</v>
      </c>
      <c r="L5" s="17" t="n">
        <v>0</v>
      </c>
      <c r="M5" s="26"/>
      <c r="N5" s="17"/>
      <c r="O5" s="17" t="n">
        <v>1</v>
      </c>
      <c r="P5" s="17"/>
      <c r="Q5" s="17"/>
      <c r="R5" s="17" t="n">
        <v>8</v>
      </c>
      <c r="S5" s="17" t="n">
        <v>1</v>
      </c>
      <c r="T5" s="17"/>
      <c r="U5" s="22" t="n">
        <v>10</v>
      </c>
      <c r="V5" s="17"/>
      <c r="W5" s="17" t="n">
        <v>1</v>
      </c>
      <c r="X5" s="26"/>
      <c r="Y5" s="17" t="n">
        <v>1</v>
      </c>
      <c r="Z5" s="18" t="n">
        <v>20</v>
      </c>
      <c r="AA5" s="13" t="n">
        <f aca="false">SUM(C5:Z5)</f>
        <v>58</v>
      </c>
      <c r="AB5" s="25" t="str">
        <f aca="false">IF(AA5&gt;=87,"отл",IF(AA5&gt;=73,"хорошо",IF(AA5&gt;=50,"удовл","Не удовл")))</f>
        <v>удовл</v>
      </c>
      <c r="AC5" s="20" t="str">
        <f aca="false">IF(AA5&gt;=98,"A+",IF(AA5&gt;=93,"A",IF(AA5&gt;=90,"A-",IF(AA5&gt;=87,"B+",IF(AA5&gt;=83,"B",IF(AA5&gt;=80,"B-",IF(AA5&gt;=77,"C+",IF(AA5&gt;=73,"C",IF(AA5&gt;=70,"C-",IF(AA5&gt;=67,"D+",IF(AA5&gt;=63,"D",IF(AA5&gt;=60,"D-",IF(AA5&gt;=50,"E","Не удовл")))))))))))))</f>
        <v>E</v>
      </c>
      <c r="AD5" s="20" t="str">
        <f aca="false">IF(AA5&gt;=AH5,"Зачет","Не зачет")</f>
        <v>Не зачет</v>
      </c>
      <c r="AH5" s="13" t="n">
        <v>85</v>
      </c>
    </row>
    <row r="6" s="14" customFormat="true" ht="17" hidden="false" customHeight="true" outlineLevel="0" collapsed="false">
      <c r="A6" s="27" t="s">
        <v>17</v>
      </c>
      <c r="B6" s="15" t="n">
        <v>5</v>
      </c>
      <c r="C6" s="16" t="n">
        <v>1</v>
      </c>
      <c r="D6" s="17" t="n">
        <v>1</v>
      </c>
      <c r="E6" s="17" t="n">
        <v>5</v>
      </c>
      <c r="F6" s="17" t="n">
        <v>1</v>
      </c>
      <c r="G6" s="17" t="n">
        <v>1</v>
      </c>
      <c r="H6" s="17" t="n">
        <v>1</v>
      </c>
      <c r="I6" s="17" t="n">
        <v>8</v>
      </c>
      <c r="J6" s="17" t="n">
        <v>1</v>
      </c>
      <c r="K6" s="17" t="n">
        <v>1</v>
      </c>
      <c r="L6" s="17" t="n">
        <v>1</v>
      </c>
      <c r="M6" s="17"/>
      <c r="N6" s="17"/>
      <c r="O6" s="17"/>
      <c r="P6" s="17"/>
      <c r="Q6" s="18"/>
      <c r="R6" s="17"/>
      <c r="S6" s="17"/>
      <c r="T6" s="17"/>
      <c r="U6" s="22"/>
      <c r="V6" s="17"/>
      <c r="W6" s="17"/>
      <c r="X6" s="17"/>
      <c r="Y6" s="17"/>
      <c r="Z6" s="18"/>
      <c r="AA6" s="13" t="n">
        <f aca="false">SUM(C6:Z6)</f>
        <v>21</v>
      </c>
      <c r="AB6" s="25" t="str">
        <f aca="false">IF(AA6&gt;=87,"отл",IF(AA6&gt;=73,"хорошо",IF(AA6&gt;=50,"удовл","Не удовл")))</f>
        <v>Не удовл</v>
      </c>
      <c r="AC6" s="20" t="str">
        <f aca="false">IF(AA6&gt;=98,"A+",IF(AA6&gt;=93,"A",IF(AA6&gt;=90,"A-",IF(AA6&gt;=87,"B+",IF(AA6&gt;=83,"B",IF(AA6&gt;=80,"B-",IF(AA6&gt;=77,"C+",IF(AA6&gt;=73,"C",IF(AA6&gt;=70,"C-",IF(AA6&gt;=67,"D+",IF(AA6&gt;=63,"D",IF(AA6&gt;=60,"D-",IF(AA6&gt;=50,"E","Не удовл")))))))))))))</f>
        <v>Не удовл</v>
      </c>
      <c r="AD6" s="20" t="str">
        <f aca="false">IF(AA6&gt;=AH6,"Зачет","Не зачет")</f>
        <v>Не зачет</v>
      </c>
      <c r="AH6" s="13" t="n">
        <v>85</v>
      </c>
    </row>
    <row r="7" s="14" customFormat="true" ht="17" hidden="false" customHeight="true" outlineLevel="0" collapsed="false">
      <c r="A7" s="21" t="s">
        <v>18</v>
      </c>
      <c r="B7" s="15" t="n">
        <v>6</v>
      </c>
      <c r="C7" s="16" t="n">
        <v>1</v>
      </c>
      <c r="D7" s="17" t="n">
        <v>1</v>
      </c>
      <c r="E7" s="17" t="n">
        <v>5</v>
      </c>
      <c r="F7" s="17" t="n">
        <v>1</v>
      </c>
      <c r="G7" s="17" t="n">
        <v>1</v>
      </c>
      <c r="H7" s="17" t="n">
        <v>1</v>
      </c>
      <c r="I7" s="17" t="n">
        <v>6</v>
      </c>
      <c r="J7" s="17" t="n">
        <v>1</v>
      </c>
      <c r="K7" s="17" t="n">
        <v>1</v>
      </c>
      <c r="L7" s="17" t="n">
        <v>1</v>
      </c>
      <c r="M7" s="17" t="n">
        <v>8</v>
      </c>
      <c r="N7" s="17" t="n">
        <v>1</v>
      </c>
      <c r="O7" s="17" t="n">
        <v>1</v>
      </c>
      <c r="P7" s="17" t="n">
        <v>1</v>
      </c>
      <c r="Q7" s="17" t="n">
        <v>1</v>
      </c>
      <c r="R7" s="17" t="n">
        <v>8</v>
      </c>
      <c r="S7" s="17" t="n">
        <v>1</v>
      </c>
      <c r="T7" s="17" t="n">
        <v>1</v>
      </c>
      <c r="U7" s="22" t="n">
        <v>10</v>
      </c>
      <c r="V7" s="17"/>
      <c r="W7" s="17" t="n">
        <v>1</v>
      </c>
      <c r="X7" s="22" t="n">
        <v>10</v>
      </c>
      <c r="Y7" s="17" t="n">
        <v>1</v>
      </c>
      <c r="Z7" s="22" t="n">
        <v>20</v>
      </c>
      <c r="AA7" s="13" t="n">
        <f aca="false">SUM(C7:Z7)</f>
        <v>83</v>
      </c>
      <c r="AB7" s="25" t="str">
        <f aca="false">IF(AA7&gt;=87,"отл",IF(AA7&gt;=73,"хорошо",IF(AA7&gt;=50,"удовл","Не удовл")))</f>
        <v>хорошо</v>
      </c>
      <c r="AC7" s="20" t="str">
        <f aca="false">IF(AA7&gt;=98,"A+",IF(AA7&gt;=93,"A",IF(AA7&gt;=90,"A-",IF(AA7&gt;=87,"B+",IF(AA7&gt;=83,"B",IF(AA7&gt;=80,"B-",IF(AA7&gt;=77,"C+",IF(AA7&gt;=73,"C",IF(AA7&gt;=70,"C-",IF(AA7&gt;=67,"D+",IF(AA7&gt;=63,"D",IF(AA7&gt;=60,"D-",IF(AA7&gt;=50,"E","Не удовл")))))))))))))</f>
        <v>B</v>
      </c>
      <c r="AD7" s="20" t="str">
        <f aca="false">IF(AA7&gt;=AH7,"Зачет","Не зачет")</f>
        <v>Не зачет</v>
      </c>
      <c r="AH7" s="13" t="n">
        <v>85</v>
      </c>
    </row>
    <row r="8" s="14" customFormat="true" ht="17" hidden="false" customHeight="true" outlineLevel="0" collapsed="false">
      <c r="A8" s="28"/>
      <c r="B8" s="15" t="n">
        <v>7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26"/>
      <c r="N8" s="17"/>
      <c r="O8" s="17"/>
      <c r="P8" s="17"/>
      <c r="Q8" s="18"/>
      <c r="R8" s="17"/>
      <c r="S8" s="17"/>
      <c r="T8" s="17"/>
      <c r="U8" s="22"/>
      <c r="V8" s="17"/>
      <c r="W8" s="17"/>
      <c r="X8" s="22"/>
      <c r="Y8" s="17"/>
      <c r="Z8" s="18"/>
      <c r="AA8" s="13" t="n">
        <f aca="false">SUM(C8:Z8)</f>
        <v>0</v>
      </c>
      <c r="AB8" s="25" t="str">
        <f aca="false">IF(AA8&gt;=87,"отл",IF(AA8&gt;=73,"хорошо",IF(AA8&gt;=50,"удовл","Не удовл")))</f>
        <v>Не удовл</v>
      </c>
      <c r="AC8" s="20" t="str">
        <f aca="false">IF(AA8&gt;=98,"A+",IF(AA8&gt;=93,"A",IF(AA8&gt;=90,"A-",IF(AA8&gt;=87,"B+",IF(AA8&gt;=83,"B",IF(AA8&gt;=80,"B-",IF(AA8&gt;=77,"C+",IF(AA8&gt;=73,"C",IF(AA8&gt;=70,"C-",IF(AA8&gt;=67,"D+",IF(AA8&gt;=63,"D",IF(AA8&gt;=60,"D-",IF(AA8&gt;=50,"E","Не удовл")))))))))))))</f>
        <v>Не удовл</v>
      </c>
      <c r="AD8" s="20" t="str">
        <f aca="false">IF(AA8&gt;=AH8,"Зачет","Не зачет")</f>
        <v>Не зачет</v>
      </c>
      <c r="AH8" s="13" t="n">
        <v>85</v>
      </c>
    </row>
    <row r="9" s="14" customFormat="true" ht="17" hidden="false" customHeight="true" outlineLevel="0" collapsed="false">
      <c r="A9" s="29"/>
      <c r="B9" s="15" t="n">
        <v>8</v>
      </c>
      <c r="C9" s="30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31"/>
      <c r="R9" s="26"/>
      <c r="S9" s="26"/>
      <c r="T9" s="26"/>
      <c r="U9" s="26"/>
      <c r="V9" s="26"/>
      <c r="W9" s="26"/>
      <c r="X9" s="26"/>
      <c r="Y9" s="26"/>
      <c r="Z9" s="31"/>
      <c r="AA9" s="13" t="n">
        <f aca="false">SUM(C9:Z9)</f>
        <v>0</v>
      </c>
      <c r="AB9" s="25" t="str">
        <f aca="false">IF(AA9&gt;=87,"отл",IF(AA9&gt;=73,"хорошо",IF(AA9&gt;=50,"удовл","Не удовл")))</f>
        <v>Не удовл</v>
      </c>
      <c r="AC9" s="20" t="str">
        <f aca="false">IF(AA9&gt;=98,"A+",IF(AA9&gt;=93,"A",IF(AA9&gt;=90,"A-",IF(AA9&gt;=87,"B+",IF(AA9&gt;=83,"B",IF(AA9&gt;=80,"B-",IF(AA9&gt;=77,"C+",IF(AA9&gt;=73,"C",IF(AA9&gt;=70,"C-",IF(AA9&gt;=67,"D+",IF(AA9&gt;=63,"D",IF(AA9&gt;=60,"D-",IF(AA9&gt;=50,"E","Не удовл")))))))))))))</f>
        <v>Не удовл</v>
      </c>
      <c r="AD9" s="20" t="str">
        <f aca="false">IF(AA9&gt;=AH9,"Зачет","Не зачет")</f>
        <v>Не зачет</v>
      </c>
      <c r="AH9" s="13" t="n">
        <v>85</v>
      </c>
    </row>
    <row r="10" s="14" customFormat="true" ht="17" hidden="false" customHeight="true" outlineLevel="0" collapsed="false">
      <c r="A10" s="28"/>
      <c r="B10" s="15" t="n">
        <v>9</v>
      </c>
      <c r="C10" s="16"/>
      <c r="D10" s="17"/>
      <c r="E10" s="17"/>
      <c r="F10" s="17"/>
      <c r="G10" s="17"/>
      <c r="H10" s="17"/>
      <c r="I10" s="26"/>
      <c r="J10" s="17"/>
      <c r="K10" s="17"/>
      <c r="L10" s="17"/>
      <c r="M10" s="17"/>
      <c r="N10" s="17"/>
      <c r="O10" s="17"/>
      <c r="P10" s="17"/>
      <c r="Q10" s="18"/>
      <c r="R10" s="17"/>
      <c r="S10" s="17"/>
      <c r="T10" s="17"/>
      <c r="U10" s="17"/>
      <c r="V10" s="17"/>
      <c r="W10" s="17"/>
      <c r="X10" s="17"/>
      <c r="Y10" s="17"/>
      <c r="Z10" s="18"/>
      <c r="AA10" s="13" t="n">
        <f aca="false">SUM(C10:Z10)</f>
        <v>0</v>
      </c>
      <c r="AB10" s="25" t="str">
        <f aca="false">IF(AA10&gt;=87,"отл",IF(AA10&gt;=73,"хорошо",IF(AA10&gt;=50,"удовл","Не удовл")))</f>
        <v>Не удовл</v>
      </c>
      <c r="AC10" s="20" t="str">
        <f aca="false">IF(AA10&gt;=98,"A+",IF(AA10&gt;=93,"A",IF(AA10&gt;=90,"A-",IF(AA10&gt;=87,"B+",IF(AA10&gt;=83,"B",IF(AA10&gt;=80,"B-",IF(AA10&gt;=77,"C+",IF(AA10&gt;=73,"C",IF(AA10&gt;=70,"C-",IF(AA10&gt;=67,"D+",IF(AA10&gt;=63,"D",IF(AA10&gt;=60,"D-",IF(AA10&gt;=50,"E","Не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D10" s="20" t="str">
        <f aca="false">IF(AA10&gt;=AH10,"Зачет","Не зачет")</f>
        <v>Не зачет</v>
      </c>
      <c r="AH10" s="13" t="n">
        <v>85</v>
      </c>
    </row>
    <row r="11" s="14" customFormat="true" ht="17" hidden="false" customHeight="true" outlineLevel="0" collapsed="false">
      <c r="A11" s="28"/>
      <c r="B11" s="15" t="n">
        <v>10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17"/>
      <c r="W11" s="17"/>
      <c r="X11" s="22"/>
      <c r="Y11" s="17"/>
      <c r="Z11" s="22"/>
      <c r="AA11" s="32" t="n">
        <f aca="false">SUM(C11:Z11)</f>
        <v>0</v>
      </c>
      <c r="AB11" s="25" t="str">
        <f aca="false">IF(AA11&gt;=87,"отл",IF(AA11&gt;=73,"хорошо",IF(AA11&gt;=50,"удовл","Не удовл")))</f>
        <v>Не удовл</v>
      </c>
      <c r="AC11" s="20" t="str">
        <f aca="false">IF(AA11&gt;=98,"A+",IF(AA11&gt;=93,"A",IF(AA11&gt;=90,"A-",IF(AA11&gt;=87,"B+",IF(AA11&gt;=83,"B",IF(AA11&gt;=80,"B-",IF(AA11&gt;=77,"C+",IF(AA11&gt;=73,"C",IF(AA11&gt;=70,"C-",IF(AA11&gt;=67,"D+",IF(AA11&gt;=63,"D",IF(AA11&gt;=60,"D-",IF(AA11&gt;=50,"E","Не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D11" s="20" t="str">
        <f aca="false">IF(AA11&gt;=AH11,"Зачет","Не зачет")</f>
        <v>Не зачет</v>
      </c>
      <c r="AH11" s="32" t="n">
        <v>85</v>
      </c>
    </row>
    <row r="12" s="40" customFormat="true" ht="17" hidden="false" customHeight="true" outlineLevel="0" collapsed="false">
      <c r="A12" s="33"/>
      <c r="B12" s="34"/>
      <c r="C12" s="35" t="s">
        <v>19</v>
      </c>
      <c r="D12" s="35"/>
      <c r="E12" s="35"/>
      <c r="F12" s="36" t="s">
        <v>20</v>
      </c>
      <c r="G12" s="36"/>
      <c r="H12" s="36"/>
      <c r="I12" s="36"/>
      <c r="J12" s="34" t="s">
        <v>21</v>
      </c>
      <c r="K12" s="34"/>
      <c r="L12" s="34"/>
      <c r="M12" s="34"/>
      <c r="N12" s="34" t="s">
        <v>22</v>
      </c>
      <c r="O12" s="34"/>
      <c r="P12" s="34"/>
      <c r="Q12" s="34"/>
      <c r="R12" s="34"/>
      <c r="S12" s="34" t="s">
        <v>23</v>
      </c>
      <c r="T12" s="34"/>
      <c r="U12" s="34"/>
      <c r="V12" s="35" t="s">
        <v>24</v>
      </c>
      <c r="W12" s="35"/>
      <c r="X12" s="35"/>
      <c r="Y12" s="37" t="s">
        <v>25</v>
      </c>
      <c r="Z12" s="37"/>
      <c r="AA12" s="13"/>
      <c r="AB12" s="38"/>
      <c r="AC12" s="39"/>
      <c r="AD12" s="39"/>
      <c r="AH12" s="41"/>
    </row>
    <row r="13" customFormat="false" ht="15" hidden="false" customHeight="false" outlineLevel="0" collapsed="false">
      <c r="A13" s="42"/>
      <c r="B13" s="42"/>
      <c r="C13" s="42"/>
      <c r="D13" s="42"/>
      <c r="E13" s="42"/>
      <c r="F13" s="42"/>
      <c r="G13" s="42"/>
      <c r="H13" s="42"/>
      <c r="I13" s="42"/>
      <c r="J13" s="43"/>
      <c r="K13" s="42"/>
      <c r="L13" s="4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H13" s="42"/>
    </row>
    <row r="14" customFormat="false" ht="15" hidden="false" customHeight="false" outlineLevel="0" collapsed="false">
      <c r="A14" s="44"/>
      <c r="B14" s="44"/>
      <c r="C14" s="44"/>
      <c r="D14" s="44"/>
      <c r="E14" s="45"/>
      <c r="F14" s="44"/>
      <c r="G14" s="44"/>
      <c r="H14" s="44"/>
      <c r="I14" s="44"/>
      <c r="J14" s="12"/>
      <c r="K14" s="44"/>
      <c r="L14" s="1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H14" s="44"/>
    </row>
    <row r="15" customFormat="false" ht="15" hidden="false" customHeight="false" outlineLevel="0" collapsed="false">
      <c r="A15" s="44"/>
      <c r="B15" s="44"/>
      <c r="C15" s="44"/>
      <c r="D15" s="44"/>
      <c r="E15" s="44"/>
      <c r="F15" s="44"/>
      <c r="G15" s="44"/>
      <c r="H15" s="44"/>
      <c r="I15" s="44"/>
      <c r="J15" s="12"/>
      <c r="K15" s="44"/>
      <c r="L15" s="1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H15" s="44"/>
    </row>
    <row r="16" customFormat="false" ht="15" hidden="false" customHeight="false" outlineLevel="0" collapsed="false">
      <c r="A16" s="44"/>
      <c r="B16" s="44"/>
      <c r="C16" s="44"/>
      <c r="D16" s="44"/>
      <c r="E16" s="44"/>
      <c r="F16" s="44"/>
      <c r="G16" s="44"/>
      <c r="H16" s="44"/>
      <c r="I16" s="44"/>
      <c r="J16" s="12"/>
      <c r="K16" s="44"/>
      <c r="L16" s="1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H16" s="44"/>
    </row>
    <row r="17" customFormat="false" ht="15" hidden="false" customHeight="false" outlineLevel="0" collapsed="false">
      <c r="A17" s="44"/>
      <c r="B17" s="44"/>
      <c r="C17" s="44"/>
      <c r="D17" s="44"/>
      <c r="E17" s="44"/>
      <c r="F17" s="44"/>
      <c r="G17" s="44"/>
      <c r="H17" s="44"/>
      <c r="I17" s="44"/>
      <c r="J17" s="12"/>
      <c r="K17" s="44"/>
      <c r="L17" s="1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H17" s="44"/>
    </row>
    <row r="18" customFormat="false" ht="15" hidden="false" customHeight="false" outlineLevel="0" collapsed="false">
      <c r="A18" s="44"/>
      <c r="B18" s="44"/>
      <c r="C18" s="44"/>
      <c r="J18" s="1"/>
      <c r="L18" s="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H18" s="44"/>
    </row>
    <row r="19" customFormat="false" ht="15" hidden="false" customHeight="false" outlineLevel="0" collapsed="false">
      <c r="A19" s="44"/>
      <c r="B19" s="44"/>
      <c r="C19" s="44"/>
      <c r="J19" s="1"/>
      <c r="L19" s="1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H19" s="44"/>
    </row>
    <row r="20" customFormat="false" ht="15" hidden="false" customHeight="false" outlineLevel="0" collapsed="false">
      <c r="A20" s="44"/>
      <c r="B20" s="44"/>
      <c r="C20" s="44"/>
      <c r="J20" s="1"/>
      <c r="L20" s="1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H20" s="44"/>
    </row>
    <row r="21" customFormat="false" ht="15" hidden="false" customHeight="false" outlineLevel="0" collapsed="false">
      <c r="A21" s="44"/>
      <c r="B21" s="44"/>
      <c r="C21" s="44"/>
      <c r="J21" s="1"/>
      <c r="L21" s="1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H21" s="44"/>
    </row>
    <row r="22" customFormat="false" ht="15" hidden="false" customHeight="false" outlineLevel="0" collapsed="false">
      <c r="A22" s="44"/>
      <c r="B22" s="44"/>
      <c r="C22" s="44"/>
      <c r="J22" s="1"/>
      <c r="L22" s="1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H22" s="44"/>
    </row>
    <row r="23" customFormat="false" ht="15" hidden="false" customHeight="false" outlineLevel="0" collapsed="false">
      <c r="A23" s="44"/>
      <c r="B23" s="44"/>
      <c r="C23" s="44"/>
      <c r="J23" s="1"/>
      <c r="L23" s="1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H23" s="44"/>
    </row>
    <row r="24" customFormat="false" ht="15" hidden="false" customHeight="false" outlineLevel="0" collapsed="false">
      <c r="A24" s="44"/>
      <c r="B24" s="44"/>
      <c r="C24" s="44"/>
      <c r="J24" s="1"/>
      <c r="L24" s="1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H24" s="44"/>
    </row>
    <row r="25" customFormat="false" ht="15" hidden="false" customHeight="false" outlineLevel="0" collapsed="false">
      <c r="A25" s="44"/>
      <c r="B25" s="44"/>
      <c r="C25" s="44"/>
      <c r="J25" s="1"/>
      <c r="L25" s="1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H25" s="44"/>
    </row>
    <row r="26" customFormat="false" ht="15" hidden="false" customHeight="false" outlineLevel="0" collapsed="false">
      <c r="J26" s="1"/>
      <c r="L26" s="1"/>
    </row>
    <row r="27" customFormat="false" ht="15" hidden="false" customHeight="false" outlineLevel="0" collapsed="false">
      <c r="J27" s="1"/>
      <c r="L27" s="1"/>
    </row>
    <row r="28" customFormat="false" ht="15" hidden="false" customHeight="false" outlineLevel="0" collapsed="false">
      <c r="J28" s="1"/>
      <c r="L28" s="1"/>
    </row>
    <row r="29" customFormat="false" ht="15" hidden="false" customHeight="false" outlineLevel="0" collapsed="false">
      <c r="J29" s="1"/>
      <c r="L29" s="1"/>
    </row>
    <row r="30" customFormat="false" ht="15" hidden="false" customHeight="false" outlineLevel="0" collapsed="false">
      <c r="J30" s="1"/>
      <c r="L30" s="1"/>
    </row>
    <row r="31" customFormat="false" ht="15" hidden="false" customHeight="false" outlineLevel="0" collapsed="false">
      <c r="J31" s="1"/>
      <c r="L31" s="1"/>
    </row>
  </sheetData>
  <mergeCells count="7">
    <mergeCell ref="C12:E12"/>
    <mergeCell ref="F12:I12"/>
    <mergeCell ref="J12:M12"/>
    <mergeCell ref="N12:R12"/>
    <mergeCell ref="S12:U12"/>
    <mergeCell ref="V12:X12"/>
    <mergeCell ref="Y12:Z12"/>
  </mergeCells>
  <conditionalFormatting sqref="R2:R7">
    <cfRule type="cellIs" priority="2" operator="equal" aboveAverage="0" equalAverage="0" bottom="0" percent="0" rank="0" text="" dxfId="0">
      <formula>0</formula>
    </cfRule>
  </conditionalFormatting>
  <conditionalFormatting sqref="R8:R11">
    <cfRule type="cellIs" priority="3" operator="equal" aboveAverage="0" equalAverage="0" bottom="0" percent="0" rank="0" text="" dxfId="1">
      <formula>0</formula>
    </cfRule>
  </conditionalFormatting>
  <conditionalFormatting sqref="S2:S7">
    <cfRule type="cellIs" priority="4" operator="equal" aboveAverage="0" equalAverage="0" bottom="0" percent="0" rank="0" text="" dxfId="2">
      <formula>0</formula>
    </cfRule>
  </conditionalFormatting>
  <conditionalFormatting sqref="S8:S11">
    <cfRule type="cellIs" priority="5" operator="equal" aboveAverage="0" equalAverage="0" bottom="0" percent="0" rank="0" text="" dxfId="3">
      <formula>0</formula>
    </cfRule>
  </conditionalFormatting>
  <conditionalFormatting sqref="V2:V7">
    <cfRule type="cellIs" priority="6" operator="equal" aboveAverage="0" equalAverage="0" bottom="0" percent="0" rank="0" text="" dxfId="4">
      <formula>0</formula>
    </cfRule>
  </conditionalFormatting>
  <conditionalFormatting sqref="V8:V11">
    <cfRule type="cellIs" priority="7" operator="equal" aboveAverage="0" equalAverage="0" bottom="0" percent="0" rank="0" text="" dxfId="5">
      <formula>0</formula>
    </cfRule>
  </conditionalFormatting>
  <conditionalFormatting sqref="C10:J11 C2:M3 K5:M7 P2:Q7 W7:Y7 W5:Z6 C4:H9 I5:J9 I4:M4 W3:Y4 W2:Z2 T5:T7 T2:U4">
    <cfRule type="cellIs" priority="8" operator="equal" aboveAverage="0" equalAverage="0" bottom="0" percent="0" rank="0" text="" dxfId="6">
      <formula>0</formula>
    </cfRule>
  </conditionalFormatting>
  <conditionalFormatting sqref="T9:U10 K8:M11 T11 Y11 T8 W8 Y8:Z8 P8:Q11 W9:Z10">
    <cfRule type="cellIs" priority="9" operator="equal" aboveAverage="0" equalAverage="0" bottom="0" percent="0" rank="0" text="" dxfId="7">
      <formula>0</formula>
    </cfRule>
  </conditionalFormatting>
  <conditionalFormatting sqref="U11">
    <cfRule type="cellIs" priority="10" operator="equal" aboveAverage="0" equalAverage="0" bottom="0" percent="0" rank="0" text="" dxfId="8">
      <formula>0</formula>
    </cfRule>
  </conditionalFormatting>
  <conditionalFormatting sqref="X11">
    <cfRule type="cellIs" priority="11" operator="equal" aboveAverage="0" equalAverage="0" bottom="0" percent="0" rank="0" text="" dxfId="9">
      <formula>0</formula>
    </cfRule>
  </conditionalFormatting>
  <conditionalFormatting sqref="W11">
    <cfRule type="cellIs" priority="12" operator="equal" aboveAverage="0" equalAverage="0" bottom="0" percent="0" rank="0" text="" dxfId="10">
      <formula>0</formula>
    </cfRule>
  </conditionalFormatting>
  <conditionalFormatting sqref="Z11">
    <cfRule type="cellIs" priority="13" operator="equal" aboveAverage="0" equalAverage="0" bottom="0" percent="0" rank="0" text="" dxfId="11">
      <formula>0</formula>
    </cfRule>
  </conditionalFormatting>
  <conditionalFormatting sqref="Z7">
    <cfRule type="cellIs" priority="14" operator="equal" aboveAverage="0" equalAverage="0" bottom="0" percent="0" rank="0" text="" dxfId="12">
      <formula>0</formula>
    </cfRule>
  </conditionalFormatting>
  <conditionalFormatting sqref="Z4">
    <cfRule type="cellIs" priority="15" operator="equal" aboveAverage="0" equalAverage="0" bottom="0" percent="0" rank="0" text="" dxfId="13">
      <formula>0</formula>
    </cfRule>
  </conditionalFormatting>
  <conditionalFormatting sqref="Z3">
    <cfRule type="cellIs" priority="16" operator="equal" aboveAverage="0" equalAverage="0" bottom="0" percent="0" rank="0" text="" dxfId="14">
      <formula>0</formula>
    </cfRule>
  </conditionalFormatting>
  <conditionalFormatting sqref="A8:A11">
    <cfRule type="cellIs" priority="17" operator="equal" aboveAverage="0" equalAverage="0" bottom="0" percent="0" rank="0" text="" dxfId="15">
      <formula>0</formula>
    </cfRule>
  </conditionalFormatting>
  <conditionalFormatting sqref="U8">
    <cfRule type="cellIs" priority="18" operator="equal" aboveAverage="0" equalAverage="0" bottom="0" percent="0" rank="0" text="" dxfId="16">
      <formula>0</formula>
    </cfRule>
  </conditionalFormatting>
  <conditionalFormatting sqref="X8">
    <cfRule type="cellIs" priority="19" operator="equal" aboveAverage="0" equalAverage="0" bottom="0" percent="0" rank="0" text="" dxfId="17">
      <formula>0</formula>
    </cfRule>
  </conditionalFormatting>
  <conditionalFormatting sqref="N2:O7">
    <cfRule type="cellIs" priority="20" operator="equal" aboveAverage="0" equalAverage="0" bottom="0" percent="0" rank="0" text="" dxfId="18">
      <formula>0</formula>
    </cfRule>
  </conditionalFormatting>
  <conditionalFormatting sqref="N8:O11">
    <cfRule type="cellIs" priority="21" operator="equal" aboveAverage="0" equalAverage="0" bottom="0" percent="0" rank="0" text="" dxfId="19">
      <formula>0</formula>
    </cfRule>
  </conditionalFormatting>
  <conditionalFormatting sqref="U5:U7">
    <cfRule type="cellIs" priority="22" operator="equal" aboveAverage="0" equalAverage="0" bottom="0" percent="0" rank="0" text="" dxfId="20">
      <formula>0</formula>
    </cfRule>
  </conditionalFormatting>
  <conditionalFormatting sqref="AB2">
    <cfRule type="containsText" priority="23" operator="containsText" aboveAverage="0" equalAverage="0" bottom="0" percent="0" rank="0" text="Не" dxfId="21">
      <formula>NOT(ISERROR(SEARCH("Не",AB2)))</formula>
    </cfRule>
    <cfRule type="containsText" priority="24" operator="containsText" aboveAverage="0" equalAverage="0" bottom="0" percent="0" rank="0" text="отл" dxfId="22">
      <formula>NOT(ISERROR(SEARCH("отл",AB2)))</formula>
    </cfRule>
    <cfRule type="containsText" priority="25" operator="containsText" aboveAverage="0" equalAverage="0" bottom="0" percent="0" rank="0" text="хорошо" dxfId="23">
      <formula>NOT(ISERROR(SEARCH("хорошо",AB2)))</formula>
    </cfRule>
    <cfRule type="containsText" priority="26" operator="containsText" aboveAverage="0" equalAverage="0" bottom="0" percent="0" rank="0" text="удовл" dxfId="24">
      <formula>NOT(ISERROR(SEARCH("удовл",AB2)))</formula>
    </cfRule>
  </conditionalFormatting>
  <conditionalFormatting sqref="AC2">
    <cfRule type="containsText" priority="27" operator="containsText" aboveAverage="0" equalAverage="0" bottom="0" percent="0" rank="0" text="E" dxfId="25">
      <formula>NOT(ISERROR(SEARCH("E",AC2)))</formula>
    </cfRule>
    <cfRule type="containsText" priority="28" operator="containsText" aboveAverage="0" equalAverage="0" bottom="0" percent="0" rank="0" text="D" dxfId="26">
      <formula>NOT(ISERROR(SEARCH("D",AC2)))</formula>
    </cfRule>
    <cfRule type="containsText" priority="29" operator="containsText" aboveAverage="0" equalAverage="0" bottom="0" percent="0" rank="0" text="C-" dxfId="27">
      <formula>NOT(ISERROR(SEARCH("C-",AC2)))</formula>
    </cfRule>
    <cfRule type="containsText" priority="30" operator="containsText" aboveAverage="0" equalAverage="0" bottom="0" percent="0" rank="0" text="A" dxfId="28">
      <formula>NOT(ISERROR(SEARCH("A",AC2)))</formula>
    </cfRule>
    <cfRule type="containsText" priority="31" operator="containsText" aboveAverage="0" equalAverage="0" bottom="0" percent="0" rank="0" text="B+" dxfId="29">
      <formula>NOT(ISERROR(SEARCH("B+",AC2)))</formula>
    </cfRule>
    <cfRule type="containsText" priority="32" operator="containsText" aboveAverage="0" equalAverage="0" bottom="0" percent="0" rank="0" text="B" dxfId="30">
      <formula>NOT(ISERROR(SEARCH("B",AC2)))</formula>
    </cfRule>
    <cfRule type="containsText" priority="33" operator="containsText" aboveAverage="0" equalAverage="0" bottom="0" percent="0" rank="0" text="C" dxfId="31">
      <formula>NOT(ISERROR(SEARCH("C",AC2)))</formula>
    </cfRule>
  </conditionalFormatting>
  <conditionalFormatting sqref="AD2">
    <cfRule type="notContainsText" priority="34" operator="notContains" aboveAverage="0" equalAverage="0" bottom="0" percent="0" rank="0" text="не" dxfId="32">
      <formula>ISERROR(SEARCH("не",AD2))</formula>
    </cfRule>
  </conditionalFormatting>
  <conditionalFormatting sqref="AB3:AB11">
    <cfRule type="containsText" priority="35" operator="containsText" aboveAverage="0" equalAverage="0" bottom="0" percent="0" rank="0" text="Не" dxfId="33">
      <formula>NOT(ISERROR(SEARCH("Не",AB3)))</formula>
    </cfRule>
    <cfRule type="containsText" priority="36" operator="containsText" aboveAverage="0" equalAverage="0" bottom="0" percent="0" rank="0" text="отл" dxfId="34">
      <formula>NOT(ISERROR(SEARCH("отл",AB3)))</formula>
    </cfRule>
    <cfRule type="containsText" priority="37" operator="containsText" aboveAverage="0" equalAverage="0" bottom="0" percent="0" rank="0" text="хорошо" dxfId="35">
      <formula>NOT(ISERROR(SEARCH("хорошо",AB3)))</formula>
    </cfRule>
    <cfRule type="containsText" priority="38" operator="containsText" aboveAverage="0" equalAverage="0" bottom="0" percent="0" rank="0" text="удовл" dxfId="36">
      <formula>NOT(ISERROR(SEARCH("удовл",AB3)))</formula>
    </cfRule>
  </conditionalFormatting>
  <conditionalFormatting sqref="AC3:AC11">
    <cfRule type="containsText" priority="39" operator="containsText" aboveAverage="0" equalAverage="0" bottom="0" percent="0" rank="0" text="E" dxfId="37">
      <formula>NOT(ISERROR(SEARCH("E",AC3)))</formula>
    </cfRule>
    <cfRule type="containsText" priority="40" operator="containsText" aboveAverage="0" equalAverage="0" bottom="0" percent="0" rank="0" text="D" dxfId="38">
      <formula>NOT(ISERROR(SEARCH("D",AC3)))</formula>
    </cfRule>
    <cfRule type="containsText" priority="41" operator="containsText" aboveAverage="0" equalAverage="0" bottom="0" percent="0" rank="0" text="C-" dxfId="39">
      <formula>NOT(ISERROR(SEARCH("C-",AC3)))</formula>
    </cfRule>
    <cfRule type="containsText" priority="42" operator="containsText" aboveAverage="0" equalAverage="0" bottom="0" percent="0" rank="0" text="A" dxfId="40">
      <formula>NOT(ISERROR(SEARCH("A",AC3)))</formula>
    </cfRule>
    <cfRule type="containsText" priority="43" operator="containsText" aboveAverage="0" equalAverage="0" bottom="0" percent="0" rank="0" text="B+" dxfId="41">
      <formula>NOT(ISERROR(SEARCH("B+",AC3)))</formula>
    </cfRule>
    <cfRule type="containsText" priority="44" operator="containsText" aboveAverage="0" equalAverage="0" bottom="0" percent="0" rank="0" text="B" dxfId="42">
      <formula>NOT(ISERROR(SEARCH("B",AC3)))</formula>
    </cfRule>
    <cfRule type="containsText" priority="45" operator="containsText" aboveAverage="0" equalAverage="0" bottom="0" percent="0" rank="0" text="C" dxfId="43">
      <formula>NOT(ISERROR(SEARCH("C",AC3)))</formula>
    </cfRule>
  </conditionalFormatting>
  <conditionalFormatting sqref="AD3:AD11">
    <cfRule type="notContainsText" priority="46" operator="notContains" aboveAverage="0" equalAverage="0" bottom="0" percent="0" rank="0" text="не" dxfId="44">
      <formula>ISERROR(SEARCH("не",AD3))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LibreOffice/7.5.9.2$Linux_X86_64 LibreOffice_project/50$Build-2</Application>
  <AppVersion>15.0000</AppVersion>
  <Company>BINP SB RAS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2015-09-22T06:20:19Z</dcterms:created>
  <dc:creator>BINP User</dc:creator>
  <dc:description/>
  <dc:language>ru-RU</dc:language>
  <cp:lastModifiedBy/>
  <dcterms:modified xsi:type="dcterms:W3CDTF">2023-12-26T14:11:36Z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