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<sst xmlns="http://schemas.openxmlformats.org/spreadsheetml/2006/main" count="27" uniqueCount="26">
  <si>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</si>
  <si>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</si>
  <si>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</si>
  <si>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</si>
  <si>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</si>
  <si>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</si>
  <si>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</si>
  <si>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</si>
  <si>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</si>
  <si>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</si>
  <si>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Оценка</t>
  </si>
  <si>
    <t xml:space="preserve">Зачет</t>
  </si>
  <si>
    <t xml:space="preserve">Требования</t>
  </si>
  <si>
    <t xml:space="preserve">Армия Сагыныш Мекенулы </t>
  </si>
  <si>
    <t xml:space="preserve">Дрогунов Егор Владимирович </t>
  </si>
  <si>
    <t xml:space="preserve">Дутов Илья Александрович</t>
  </si>
  <si>
    <t xml:space="preserve">Жариков Артём Александрович </t>
  </si>
  <si>
    <t xml:space="preserve">Животягин Владимир Витальевич</t>
  </si>
  <si>
    <t xml:space="preserve">Копылов Александр Дмитриевич 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</si>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</sst>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FFC000"/>
        <bgColor rgb="FFFF9900"/>
      </patternFill>
    </fill>
    <fill>
      <patternFill patternType="solid">
        <fgColor rgb="FF00A933"/>
        <bgColor rgb="FF00B05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0" topLeftCell="M1" activePane="topRight" state="frozen"/>
      <selection pane="topLeft" activeCell="A1" activeCellId="0" sqref="A1"/>
      <selection pane="topRight" activeCell="M9" activeCellId="0" sqref="M9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3" min="3" style="1" width="14.29"/>
    <col collapsed="false" customWidth="true" hidden="false" outlineLevel="0" max="4" min="4" style="1" width="36.29"/>
    <col collapsed="false" customWidth="true" hidden="false" outlineLevel="0" max="8" min="5" style="1" width="14.29"/>
    <col collapsed="false" customWidth="true" hidden="false" outlineLevel="0" max="9" min="9" style="1" width="28.14"/>
    <col collapsed="false" customWidth="true" hidden="false" outlineLevel="0" max="10" min="10" style="2" width="14.29"/>
    <col collapsed="false" customWidth="true" hidden="false" outlineLevel="0" max="11" min="11" style="1" width="14.29"/>
    <col collapsed="false" customWidth="true" hidden="false" outlineLevel="0" max="12" min="12" style="2" width="14.29"/>
    <col collapsed="false" customWidth="true" hidden="false" outlineLevel="0" max="13" min="13" style="1" width="39.42"/>
    <col collapsed="false" customWidth="true" hidden="false" outlineLevel="0" max="17" min="14" style="1" width="14.29"/>
    <col collapsed="false" customWidth="true" hidden="false" outlineLevel="0" max="18" min="18" style="1" width="36.42"/>
    <col collapsed="false" customWidth="true" hidden="false" outlineLevel="0" max="20" min="19" style="1" width="14.29"/>
    <col collapsed="false" customWidth="true" hidden="false" outlineLevel="0" max="21" min="21" style="1" width="35.57"/>
    <col collapsed="false" customWidth="true" hidden="false" outlineLevel="0" max="23" min="22" style="1" width="14.29"/>
    <col collapsed="false" customWidth="true" hidden="false" outlineLevel="0" max="24" min="24" style="1" width="38"/>
    <col collapsed="false" customWidth="true" hidden="false" outlineLevel="0" max="25" min="25" style="1" width="14.42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9.42"/>
    <col collapsed="false" customWidth="true" hidden="false" outlineLevel="0" max="30" min="29" style="1" width="9.29"/>
    <col collapsed="false" customWidth="false" hidden="false" outlineLevel="0" max="33" min="31" style="1" width="8.71"/>
    <col collapsed="false" customWidth="true" hidden="false" outlineLevel="0" max="34" min="34" style="1" width="12.86"/>
    <col collapsed="false" customWidth="false" hidden="false" outlineLevel="0" max="1024" min="35" style="1" width="8.71"/>
  </cols>
  <sheetData>
    <row r="1" s="2" customFormat="true" ht="16.5" hidden="false" customHeight="true" outlineLevel="0" collapsed="false">
      <c r="A1" s="3" t="s">
        <v>0</v>
      </c>
      <c r="B1" s="4" t="s">
        <v>1</v>
      </c>
      <c r="C1" s="5" t="n">
        <v>44077</v>
      </c>
      <c r="D1" s="6" t="s">
        <v>2</v>
      </c>
      <c r="E1" s="5" t="n">
        <f aca="false">C1+7</f>
        <v>44084</v>
      </c>
      <c r="F1" s="5" t="n">
        <f aca="false">E1+7</f>
        <v>44091</v>
      </c>
      <c r="G1" s="5" t="n">
        <f aca="false">F1+7</f>
        <v>44098</v>
      </c>
      <c r="H1" s="5" t="n">
        <f aca="false">G1+7</f>
        <v>44105</v>
      </c>
      <c r="I1" s="7" t="s">
        <v>3</v>
      </c>
      <c r="J1" s="5" t="n">
        <f aca="false">H1+7</f>
        <v>44112</v>
      </c>
      <c r="K1" s="5" t="n">
        <f aca="false">J1+7</f>
        <v>44119</v>
      </c>
      <c r="L1" s="5" t="n">
        <f aca="false">K1+7</f>
        <v>44126</v>
      </c>
      <c r="M1" s="6" t="s">
        <v>4</v>
      </c>
      <c r="N1" s="5" t="n">
        <f aca="false">L1+7</f>
        <v>44133</v>
      </c>
      <c r="O1" s="5" t="n">
        <f aca="false">N1+7</f>
        <v>44140</v>
      </c>
      <c r="P1" s="5" t="n">
        <f aca="false">O1+7</f>
        <v>44147</v>
      </c>
      <c r="Q1" s="5" t="n">
        <f aca="false">P1+7</f>
        <v>44154</v>
      </c>
      <c r="R1" s="6" t="s">
        <v>5</v>
      </c>
      <c r="S1" s="5" t="n">
        <f aca="false">Q1+7</f>
        <v>44161</v>
      </c>
      <c r="T1" s="5" t="n">
        <f aca="false">S1+7</f>
        <v>44168</v>
      </c>
      <c r="U1" s="6" t="s">
        <v>6</v>
      </c>
      <c r="V1" s="5" t="n">
        <f aca="false">T1+7</f>
        <v>44175</v>
      </c>
      <c r="W1" s="5" t="n">
        <f aca="false">V1+7</f>
        <v>44182</v>
      </c>
      <c r="X1" s="6" t="s">
        <v>7</v>
      </c>
      <c r="Y1" s="5" t="n">
        <f aca="false">W1+7</f>
        <v>44189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2" t="s">
        <v>12</v>
      </c>
    </row>
    <row r="2" s="13" customFormat="true" ht="16.5" hidden="false" customHeight="true" outlineLevel="0" collapsed="false">
      <c r="A2" s="13" t="s">
        <v>13</v>
      </c>
      <c r="B2" s="14" t="n">
        <v>1</v>
      </c>
      <c r="C2" s="15" t="n">
        <v>1</v>
      </c>
      <c r="D2" s="16" t="n">
        <v>5</v>
      </c>
      <c r="E2" s="16" t="n">
        <v>1</v>
      </c>
      <c r="F2" s="16" t="n">
        <v>1</v>
      </c>
      <c r="G2" s="16" t="n">
        <v>1</v>
      </c>
      <c r="H2" s="16" t="n">
        <v>1</v>
      </c>
      <c r="I2" s="16" t="n">
        <v>7</v>
      </c>
      <c r="J2" s="16" t="n">
        <v>1</v>
      </c>
      <c r="K2" s="16" t="n">
        <v>1</v>
      </c>
      <c r="L2" s="16" t="n">
        <v>1</v>
      </c>
      <c r="M2" s="16" t="n">
        <v>0</v>
      </c>
      <c r="N2" s="16"/>
      <c r="O2" s="16"/>
      <c r="P2" s="16"/>
      <c r="Q2" s="17"/>
      <c r="R2" s="16"/>
      <c r="S2" s="16"/>
      <c r="T2" s="16"/>
      <c r="U2" s="16"/>
      <c r="V2" s="16"/>
      <c r="W2" s="16"/>
      <c r="X2" s="16"/>
      <c r="Y2" s="16"/>
      <c r="Z2" s="17"/>
      <c r="AA2" s="12" t="n">
        <f aca="false">SUM(C2:Z2)</f>
        <v>20</v>
      </c>
      <c r="AB2" s="18" t="str">
        <f aca="false">IF(AA2&gt;=87,"отл",IF(AA2&gt;=73,"хорошо",IF(AA2&gt;=50,"удовл","Не удовл")))</f>
        <v>Не удовл</v>
      </c>
      <c r="AC2" s="19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9" t="str">
        <f aca="false">IF(AA2&gt;=AH2,"Зачет","Не зачет")</f>
        <v>Не зачет</v>
      </c>
      <c r="AH2" s="12" t="n">
        <v>85</v>
      </c>
    </row>
    <row r="3" s="13" customFormat="true" ht="16.5" hidden="false" customHeight="true" outlineLevel="0" collapsed="false">
      <c r="A3" s="20" t="s">
        <v>14</v>
      </c>
      <c r="B3" s="14" t="n">
        <v>2</v>
      </c>
      <c r="C3" s="15" t="n">
        <v>1</v>
      </c>
      <c r="D3" s="16" t="n">
        <v>5</v>
      </c>
      <c r="E3" s="16" t="n">
        <v>1</v>
      </c>
      <c r="F3" s="16" t="n">
        <v>1</v>
      </c>
      <c r="G3" s="16" t="n">
        <v>1</v>
      </c>
      <c r="H3" s="16" t="n">
        <v>1</v>
      </c>
      <c r="I3" s="16" t="n">
        <v>8</v>
      </c>
      <c r="J3" s="16"/>
      <c r="K3" s="16" t="n">
        <v>1</v>
      </c>
      <c r="L3" s="16" t="n">
        <v>1</v>
      </c>
      <c r="M3" s="16" t="n">
        <v>11</v>
      </c>
      <c r="N3" s="16"/>
      <c r="O3" s="16"/>
      <c r="P3" s="16"/>
      <c r="Q3" s="16"/>
      <c r="R3" s="16"/>
      <c r="S3" s="16"/>
      <c r="T3" s="16"/>
      <c r="U3" s="21"/>
      <c r="V3" s="16"/>
      <c r="W3" s="16"/>
      <c r="X3" s="21"/>
      <c r="Y3" s="16"/>
      <c r="Z3" s="21"/>
      <c r="AA3" s="12" t="n">
        <f aca="false">SUM(C3:Z3)</f>
        <v>31</v>
      </c>
      <c r="AB3" s="22" t="str">
        <f aca="false">IF(AA3&gt;=87,"отл",IF(AA3&gt;=73,"хорошо",IF(AA3&gt;=50,"удовл","Не удовл")))</f>
        <v>Не удовл</v>
      </c>
      <c r="AC3" s="19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D3" s="19" t="str">
        <f aca="false">IF(AA3&gt;=AH3,"Зачет","Не зачет")</f>
        <v>Не зачет</v>
      </c>
      <c r="AH3" s="12" t="n">
        <v>85</v>
      </c>
    </row>
    <row r="4" s="13" customFormat="true" ht="16.5" hidden="false" customHeight="true" outlineLevel="0" collapsed="false">
      <c r="A4" s="13" t="s">
        <v>15</v>
      </c>
      <c r="B4" s="14" t="n">
        <v>3</v>
      </c>
      <c r="C4" s="15" t="n">
        <v>0.5</v>
      </c>
      <c r="D4" s="16" t="n">
        <v>5</v>
      </c>
      <c r="E4" s="16" t="n">
        <v>1</v>
      </c>
      <c r="F4" s="16" t="n">
        <v>1</v>
      </c>
      <c r="G4" s="16" t="n">
        <v>1</v>
      </c>
      <c r="H4" s="16" t="n">
        <v>1</v>
      </c>
      <c r="I4" s="16" t="n">
        <v>8</v>
      </c>
      <c r="J4" s="16" t="n">
        <v>1</v>
      </c>
      <c r="K4" s="16" t="n">
        <v>1</v>
      </c>
      <c r="L4" s="16" t="n">
        <v>0</v>
      </c>
      <c r="M4" s="16" t="n">
        <v>0</v>
      </c>
      <c r="N4" s="16"/>
      <c r="O4" s="16"/>
      <c r="P4" s="16"/>
      <c r="Q4" s="16"/>
      <c r="R4" s="16"/>
      <c r="S4" s="16"/>
      <c r="T4" s="16"/>
      <c r="U4" s="21"/>
      <c r="V4" s="16"/>
      <c r="W4" s="16"/>
      <c r="X4" s="21"/>
      <c r="Y4" s="16"/>
      <c r="Z4" s="21"/>
      <c r="AA4" s="12" t="n">
        <f aca="false">SUM(C4:Z4)</f>
        <v>19.5</v>
      </c>
      <c r="AB4" s="23" t="str">
        <f aca="false">IF(AA4&gt;=87,"отл",IF(AA4&gt;=73,"хорошо",IF(AA4&gt;=50,"удовл","Не удовл")))</f>
        <v>Не удовл</v>
      </c>
      <c r="AC4" s="19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D4" s="19" t="str">
        <f aca="false">IF(AA4&gt;=AH4,"Зачет","Не зачет")</f>
        <v>Не зачет</v>
      </c>
      <c r="AH4" s="12" t="n">
        <v>85</v>
      </c>
    </row>
    <row r="5" s="13" customFormat="true" ht="16.5" hidden="false" customHeight="true" outlineLevel="0" collapsed="false">
      <c r="A5" s="20" t="s">
        <v>16</v>
      </c>
      <c r="B5" s="14" t="n">
        <v>4</v>
      </c>
      <c r="C5" s="15" t="n">
        <v>1</v>
      </c>
      <c r="D5" s="16" t="n">
        <v>5</v>
      </c>
      <c r="E5" s="16" t="n">
        <v>1</v>
      </c>
      <c r="F5" s="16" t="n">
        <v>1</v>
      </c>
      <c r="G5" s="16" t="n">
        <v>1</v>
      </c>
      <c r="H5" s="16" t="n">
        <v>1</v>
      </c>
      <c r="I5" s="16" t="n">
        <v>8</v>
      </c>
      <c r="J5" s="16" t="n">
        <v>1</v>
      </c>
      <c r="K5" s="16" t="n">
        <v>1</v>
      </c>
      <c r="L5" s="16" t="n">
        <v>1</v>
      </c>
      <c r="M5" s="24" t="n">
        <v>11</v>
      </c>
      <c r="N5" s="16"/>
      <c r="O5" s="16"/>
      <c r="P5" s="16"/>
      <c r="Q5" s="16"/>
      <c r="R5" s="16"/>
      <c r="S5" s="16"/>
      <c r="T5" s="16"/>
      <c r="U5" s="21"/>
      <c r="V5" s="16"/>
      <c r="W5" s="16"/>
      <c r="X5" s="24"/>
      <c r="Y5" s="16"/>
      <c r="Z5" s="17"/>
      <c r="AA5" s="12" t="n">
        <f aca="false">SUM(C5:Z5)</f>
        <v>32</v>
      </c>
      <c r="AB5" s="23" t="str">
        <f aca="false">IF(AA5&gt;=87,"отл",IF(AA5&gt;=73,"хорошо",IF(AA5&gt;=50,"удовл","Не удовл")))</f>
        <v>Не удовл</v>
      </c>
      <c r="AC5" s="19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D5" s="19" t="str">
        <f aca="false">IF(AA5&gt;=AH5,"Зачет","Не зачет")</f>
        <v>Не зачет</v>
      </c>
      <c r="AH5" s="12" t="n">
        <v>85</v>
      </c>
    </row>
    <row r="6" s="13" customFormat="true" ht="16.5" hidden="false" customHeight="true" outlineLevel="0" collapsed="false">
      <c r="A6" s="25" t="s">
        <v>17</v>
      </c>
      <c r="B6" s="14" t="n">
        <v>5</v>
      </c>
      <c r="C6" s="15" t="n">
        <v>1</v>
      </c>
      <c r="D6" s="16" t="n">
        <v>5</v>
      </c>
      <c r="E6" s="16" t="n">
        <v>1</v>
      </c>
      <c r="F6" s="16" t="n">
        <v>1</v>
      </c>
      <c r="G6" s="16" t="n">
        <v>1</v>
      </c>
      <c r="H6" s="16" t="n">
        <v>1</v>
      </c>
      <c r="I6" s="16" t="n">
        <v>8</v>
      </c>
      <c r="J6" s="16"/>
      <c r="K6" s="16" t="n">
        <v>1</v>
      </c>
      <c r="L6" s="16" t="n">
        <v>1</v>
      </c>
      <c r="M6" s="16" t="n">
        <v>11</v>
      </c>
      <c r="N6" s="16"/>
      <c r="O6" s="16"/>
      <c r="P6" s="16"/>
      <c r="Q6" s="17"/>
      <c r="R6" s="16"/>
      <c r="S6" s="16"/>
      <c r="T6" s="16"/>
      <c r="U6" s="21"/>
      <c r="V6" s="16"/>
      <c r="W6" s="16"/>
      <c r="X6" s="16"/>
      <c r="Y6" s="16"/>
      <c r="Z6" s="17"/>
      <c r="AA6" s="12" t="n">
        <f aca="false">SUM(C6:Z6)</f>
        <v>31</v>
      </c>
      <c r="AB6" s="23" t="str">
        <f aca="false">IF(AA6&gt;=87,"отл",IF(AA6&gt;=73,"хорошо",IF(AA6&gt;=50,"удовл","Не удовл")))</f>
        <v>Не удовл</v>
      </c>
      <c r="AC6" s="19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D6" s="19" t="str">
        <f aca="false">IF(AA6&gt;=AH6,"Зачет","Не зачет")</f>
        <v>Не зачет</v>
      </c>
      <c r="AH6" s="12" t="n">
        <v>85</v>
      </c>
    </row>
    <row r="7" s="13" customFormat="true" ht="16.5" hidden="false" customHeight="true" outlineLevel="0" collapsed="false">
      <c r="A7" s="20" t="s">
        <v>18</v>
      </c>
      <c r="B7" s="14" t="n">
        <v>6</v>
      </c>
      <c r="C7" s="15" t="n">
        <v>1</v>
      </c>
      <c r="D7" s="16" t="n">
        <v>5</v>
      </c>
      <c r="E7" s="16" t="n">
        <v>1</v>
      </c>
      <c r="F7" s="16" t="n">
        <v>1</v>
      </c>
      <c r="G7" s="16" t="n">
        <v>1</v>
      </c>
      <c r="H7" s="16" t="n">
        <v>1</v>
      </c>
      <c r="I7" s="16" t="n">
        <v>8</v>
      </c>
      <c r="J7" s="16" t="n">
        <v>1</v>
      </c>
      <c r="K7" s="16" t="n">
        <v>1</v>
      </c>
      <c r="L7" s="16" t="n">
        <v>1</v>
      </c>
      <c r="M7" s="16" t="n">
        <v>11</v>
      </c>
      <c r="N7" s="16"/>
      <c r="O7" s="16"/>
      <c r="P7" s="16"/>
      <c r="Q7" s="16"/>
      <c r="R7" s="16"/>
      <c r="S7" s="16"/>
      <c r="T7" s="16"/>
      <c r="U7" s="21"/>
      <c r="V7" s="16"/>
      <c r="W7" s="16"/>
      <c r="X7" s="21"/>
      <c r="Y7" s="16"/>
      <c r="Z7" s="21"/>
      <c r="AA7" s="12" t="n">
        <f aca="false">SUM(C7:Z7)</f>
        <v>32</v>
      </c>
      <c r="AB7" s="23" t="str">
        <f aca="false">IF(AA7&gt;=87,"отл",IF(AA7&gt;=73,"хорошо",IF(AA7&gt;=50,"удовл","Не удовл")))</f>
        <v>Не удовл</v>
      </c>
      <c r="AC7" s="19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D7" s="19" t="str">
        <f aca="false">IF(AA7&gt;=AH7,"Зачет","Не зачет")</f>
        <v>Не зачет</v>
      </c>
      <c r="AH7" s="12" t="n">
        <v>85</v>
      </c>
    </row>
    <row r="8" s="13" customFormat="true" ht="16.5" hidden="false" customHeight="true" outlineLevel="0" collapsed="false">
      <c r="A8" s="26"/>
      <c r="B8" s="14" t="n">
        <v>7</v>
      </c>
      <c r="C8" s="15"/>
      <c r="D8" s="16"/>
      <c r="E8" s="16"/>
      <c r="F8" s="16"/>
      <c r="G8" s="16"/>
      <c r="H8" s="16"/>
      <c r="I8" s="16"/>
      <c r="J8" s="16"/>
      <c r="K8" s="16"/>
      <c r="L8" s="16"/>
      <c r="M8" s="24"/>
      <c r="N8" s="16"/>
      <c r="O8" s="16"/>
      <c r="P8" s="16"/>
      <c r="Q8" s="17"/>
      <c r="R8" s="16"/>
      <c r="S8" s="16"/>
      <c r="T8" s="16"/>
      <c r="U8" s="21"/>
      <c r="V8" s="16"/>
      <c r="W8" s="16"/>
      <c r="X8" s="21"/>
      <c r="Y8" s="16"/>
      <c r="Z8" s="17"/>
      <c r="AA8" s="12" t="n">
        <f aca="false">SUM(C8:Z8)</f>
        <v>0</v>
      </c>
      <c r="AB8" s="23" t="str">
        <f aca="false">IF(AA8&gt;=87,"отл",IF(AA8&gt;=73,"хорошо",IF(AA8&gt;=50,"удовл","Не удовл")))</f>
        <v>Не удовл</v>
      </c>
      <c r="AC8" s="19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D8" s="19" t="str">
        <f aca="false">IF(AA8&gt;=AH8,"Зачет","Не зачет")</f>
        <v>Не зачет</v>
      </c>
      <c r="AH8" s="12" t="n">
        <v>85</v>
      </c>
    </row>
    <row r="9" s="13" customFormat="true" ht="16.5" hidden="false" customHeight="true" outlineLevel="0" collapsed="false">
      <c r="A9" s="27"/>
      <c r="B9" s="14" t="n">
        <v>8</v>
      </c>
      <c r="C9" s="28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9"/>
      <c r="R9" s="24"/>
      <c r="S9" s="24"/>
      <c r="T9" s="24"/>
      <c r="U9" s="24"/>
      <c r="V9" s="24"/>
      <c r="W9" s="24"/>
      <c r="X9" s="24"/>
      <c r="Y9" s="24"/>
      <c r="Z9" s="29"/>
      <c r="AA9" s="12" t="n">
        <f aca="false">SUM(C9:Z9)</f>
        <v>0</v>
      </c>
      <c r="AB9" s="23" t="str">
        <f aca="false">IF(AA9&gt;=87,"отл",IF(AA9&gt;=73,"хорошо",IF(AA9&gt;=50,"удовл","Не удовл")))</f>
        <v>Не удовл</v>
      </c>
      <c r="AC9" s="19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D9" s="19" t="str">
        <f aca="false">IF(AA9&gt;=AH9,"Зачет","Не зачет")</f>
        <v>Не зачет</v>
      </c>
      <c r="AH9" s="12" t="n">
        <v>85</v>
      </c>
    </row>
    <row r="10" s="13" customFormat="true" ht="16.5" hidden="false" customHeight="true" outlineLevel="0" collapsed="false">
      <c r="A10" s="26"/>
      <c r="B10" s="14" t="n">
        <v>9</v>
      </c>
      <c r="C10" s="15"/>
      <c r="D10" s="16"/>
      <c r="E10" s="16"/>
      <c r="F10" s="16"/>
      <c r="G10" s="16"/>
      <c r="H10" s="16"/>
      <c r="I10" s="24"/>
      <c r="J10" s="16"/>
      <c r="K10" s="16"/>
      <c r="L10" s="16"/>
      <c r="M10" s="16"/>
      <c r="N10" s="16"/>
      <c r="O10" s="16"/>
      <c r="P10" s="16"/>
      <c r="Q10" s="17"/>
      <c r="R10" s="16"/>
      <c r="S10" s="16"/>
      <c r="T10" s="16"/>
      <c r="U10" s="16"/>
      <c r="V10" s="16"/>
      <c r="W10" s="16"/>
      <c r="X10" s="16"/>
      <c r="Y10" s="16"/>
      <c r="Z10" s="17"/>
      <c r="AA10" s="12" t="n">
        <f aca="false">SUM(C10:Z10)</f>
        <v>0</v>
      </c>
      <c r="AB10" s="23" t="str">
        <f aca="false">IF(AA10&gt;=87,"отл",IF(AA10&gt;=73,"хорошо",IF(AA10&gt;=50,"удовл","Не удовл")))</f>
        <v>Не удовл</v>
      </c>
      <c r="AC10" s="19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D10" s="19" t="str">
        <f aca="false">IF(AA10&gt;=AH10,"Зачет","Не зачет")</f>
        <v>Не зачет</v>
      </c>
      <c r="AH10" s="12" t="n">
        <v>85</v>
      </c>
    </row>
    <row r="11" s="13" customFormat="true" ht="16.5" hidden="false" customHeight="true" outlineLevel="0" collapsed="false">
      <c r="A11" s="26"/>
      <c r="B11" s="14" t="n">
        <v>10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21"/>
      <c r="V11" s="16"/>
      <c r="W11" s="16"/>
      <c r="X11" s="21"/>
      <c r="Y11" s="16"/>
      <c r="Z11" s="21"/>
      <c r="AA11" s="30" t="n">
        <f aca="false">SUM(C11:Z11)</f>
        <v>0</v>
      </c>
      <c r="AB11" s="23" t="str">
        <f aca="false">IF(AA11&gt;=87,"отл",IF(AA11&gt;=73,"хорошо",IF(AA11&gt;=50,"удовл","Не удовл")))</f>
        <v>Не удовл</v>
      </c>
      <c r="AC11" s="19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D11" s="19" t="str">
        <f aca="false">IF(AA11&gt;=AH11,"Зачет","Не зачет")</f>
        <v>Не зачет</v>
      </c>
      <c r="AH11" s="30" t="n">
        <v>85</v>
      </c>
    </row>
    <row r="12" s="1" customFormat="true" ht="16.5" hidden="false" customHeight="true" outlineLevel="0" collapsed="false">
      <c r="A12" s="31"/>
      <c r="B12" s="32"/>
      <c r="C12" s="33" t="s">
        <v>19</v>
      </c>
      <c r="D12" s="33"/>
      <c r="E12" s="34" t="s">
        <v>20</v>
      </c>
      <c r="F12" s="34"/>
      <c r="G12" s="34"/>
      <c r="H12" s="34"/>
      <c r="I12" s="34"/>
      <c r="J12" s="35" t="s">
        <v>21</v>
      </c>
      <c r="K12" s="35"/>
      <c r="L12" s="35"/>
      <c r="M12" s="35"/>
      <c r="N12" s="35" t="s">
        <v>22</v>
      </c>
      <c r="O12" s="35"/>
      <c r="P12" s="35"/>
      <c r="Q12" s="35"/>
      <c r="R12" s="35"/>
      <c r="S12" s="35" t="s">
        <v>23</v>
      </c>
      <c r="T12" s="35"/>
      <c r="U12" s="35"/>
      <c r="V12" s="33" t="s">
        <v>24</v>
      </c>
      <c r="W12" s="33"/>
      <c r="X12" s="33"/>
      <c r="Y12" s="36" t="s">
        <v>25</v>
      </c>
      <c r="Z12" s="36"/>
      <c r="AA12" s="12"/>
      <c r="AB12" s="37"/>
      <c r="AC12" s="38"/>
      <c r="AD12" s="38"/>
      <c r="AH12" s="39"/>
    </row>
    <row r="14" customFormat="false" ht="15" hidden="false" customHeight="false" outlineLevel="0" collapsed="false">
      <c r="E14" s="40"/>
    </row>
    <row r="18" customFormat="false" ht="15" hidden="false" customHeight="false" outlineLevel="0" collapsed="false">
      <c r="J18" s="1"/>
      <c r="L18" s="1"/>
    </row>
    <row r="19" customFormat="false" ht="15" hidden="false" customHeight="false" outlineLevel="0" collapsed="false">
      <c r="J19" s="1"/>
      <c r="L19" s="1"/>
    </row>
    <row r="20" customFormat="false" ht="15" hidden="false" customHeight="false" outlineLevel="0" collapsed="false">
      <c r="J20" s="1"/>
      <c r="L20" s="1"/>
    </row>
    <row r="21" customFormat="false" ht="15" hidden="false" customHeight="false" outlineLevel="0" collapsed="false">
      <c r="J21" s="1"/>
      <c r="L21" s="1"/>
    </row>
    <row r="22" customFormat="false" ht="15" hidden="false" customHeight="false" outlineLevel="0" collapsed="false">
      <c r="J22" s="1"/>
      <c r="L22" s="1"/>
    </row>
    <row r="23" customFormat="false" ht="15" hidden="false" customHeight="false" outlineLevel="0" collapsed="false">
      <c r="J23" s="1"/>
      <c r="L23" s="1"/>
    </row>
    <row r="24" customFormat="false" ht="15" hidden="false" customHeight="false" outlineLevel="0" collapsed="false">
      <c r="J24" s="1"/>
      <c r="L24" s="1"/>
    </row>
    <row r="25" customFormat="false" ht="15" hidden="false" customHeight="false" outlineLevel="0" collapsed="false">
      <c r="J25" s="1"/>
      <c r="L25" s="1"/>
    </row>
    <row r="26" customFormat="false" ht="15" hidden="false" customHeight="false" outlineLevel="0" collapsed="false">
      <c r="J26" s="1"/>
      <c r="L26" s="1"/>
    </row>
    <row r="27" customFormat="false" ht="15" hidden="false" customHeight="false" outlineLevel="0" collapsed="false">
      <c r="J27" s="1"/>
      <c r="L27" s="1"/>
    </row>
    <row r="28" customFormat="false" ht="15" hidden="false" customHeight="false" outlineLevel="0" collapsed="false">
      <c r="J28" s="1"/>
      <c r="L28" s="1"/>
    </row>
    <row r="29" customFormat="false" ht="15" hidden="false" customHeight="false" outlineLevel="0" collapsed="false">
      <c r="J29" s="1"/>
      <c r="L29" s="1"/>
    </row>
    <row r="30" customFormat="false" ht="15" hidden="false" customHeight="false" outlineLevel="0" collapsed="false">
      <c r="J30" s="1"/>
      <c r="L30" s="1"/>
    </row>
    <row r="31" customFormat="false" ht="15" hidden="false" customHeight="false" outlineLevel="0" collapsed="false">
      <c r="J31" s="1"/>
      <c r="L31" s="1"/>
    </row>
  </sheetData>
  <sheetProtection sheet="true" password="9dfc" objects="true" scenarios="true"/>
  <mergeCells count="7">
    <mergeCell ref="C12:D12"/>
    <mergeCell ref="E12:I12"/>
    <mergeCell ref="J12:M12"/>
    <mergeCell ref="N12:R12"/>
    <mergeCell ref="S12:U12"/>
    <mergeCell ref="V12:X12"/>
    <mergeCell ref="Y12:Z12"/>
  </mergeCells>
  <conditionalFormatting sqref="D2:M3 C2:C11 N2:Z11 D4:H9 D10:J11">
    <cfRule type="cellIs" priority="2" operator="equal" aboveAverage="0" equalAverage="0" bottom="0" percent="0" rank="0" text="" dxfId="0">
      <formula>0</formula>
    </cfRule>
  </conditionalFormatting>
  <conditionalFormatting sqref="I4:M4 I5:J9 K5:M11">
    <cfRule type="cellIs" priority="3" operator="equal" aboveAverage="0" equalAverage="0" bottom="0" percent="0" rank="0" text="" dxfId="1">
      <formula>0</formula>
    </cfRule>
  </conditionalFormatting>
  <conditionalFormatting sqref="A8:A11">
    <cfRule type="cellIs" priority="4" operator="equal" aboveAverage="0" equalAverage="0" bottom="0" percent="0" rank="0" text="" dxfId="2">
      <formula>0</formula>
    </cfRule>
  </conditionalFormatting>
  <conditionalFormatting sqref="AB2:AB11">
    <cfRule type="containsText" priority="5" operator="containsText" aboveAverage="0" equalAverage="0" bottom="0" percent="0" rank="0" text="Не" dxfId="3">
      <formula>NOT(ISERROR(SEARCH("Не",AB2)))</formula>
    </cfRule>
    <cfRule type="containsText" priority="6" operator="containsText" aboveAverage="0" equalAverage="0" bottom="0" percent="0" rank="0" text="отл" dxfId="4">
      <formula>NOT(ISERROR(SEARCH("отл",AB2)))</formula>
    </cfRule>
    <cfRule type="containsText" priority="7" operator="containsText" aboveAverage="0" equalAverage="0" bottom="0" percent="0" rank="0" text="хорошо" dxfId="5">
      <formula>NOT(ISERROR(SEARCH("хорошо",AB2)))</formula>
    </cfRule>
    <cfRule type="containsText" priority="8" operator="containsText" aboveAverage="0" equalAverage="0" bottom="0" percent="0" rank="0" text="удовл" dxfId="6">
      <formula>NOT(ISERROR(SEARCH("удовл",AB2)))</formula>
    </cfRule>
  </conditionalFormatting>
  <conditionalFormatting sqref="AC2:AC11">
    <cfRule type="containsText" priority="9" operator="containsText" aboveAverage="0" equalAverage="0" bottom="0" percent="0" rank="0" text="E" dxfId="7">
      <formula>NOT(ISERROR(SEARCH("E",AC2)))</formula>
    </cfRule>
    <cfRule type="containsText" priority="10" operator="containsText" aboveAverage="0" equalAverage="0" bottom="0" percent="0" rank="0" text="D" dxfId="8">
      <formula>NOT(ISERROR(SEARCH("D",AC2)))</formula>
    </cfRule>
    <cfRule type="containsText" priority="11" operator="containsText" aboveAverage="0" equalAverage="0" bottom="0" percent="0" rank="0" text="C-" dxfId="9">
      <formula>NOT(ISERROR(SEARCH("C-",AC2)))</formula>
    </cfRule>
    <cfRule type="containsText" priority="12" operator="containsText" aboveAverage="0" equalAverage="0" bottom="0" percent="0" rank="0" text="A" dxfId="10">
      <formula>NOT(ISERROR(SEARCH("A",AC2)))</formula>
    </cfRule>
    <cfRule type="containsText" priority="13" operator="containsText" aboveAverage="0" equalAverage="0" bottom="0" percent="0" rank="0" text="B+" dxfId="11">
      <formula>NOT(ISERROR(SEARCH("B+",AC2)))</formula>
    </cfRule>
    <cfRule type="containsText" priority="14" operator="containsText" aboveAverage="0" equalAverage="0" bottom="0" percent="0" rank="0" text="B" dxfId="12">
      <formula>NOT(ISERROR(SEARCH("B",AC2)))</formula>
    </cfRule>
    <cfRule type="containsText" priority="15" operator="containsText" aboveAverage="0" equalAverage="0" bottom="0" percent="0" rank="0" text="C" dxfId="13">
      <formula>NOT(ISERROR(SEARCH("C",AC2)))</formula>
    </cfRule>
  </conditionalFormatting>
  <conditionalFormatting sqref="AD2:AD11">
    <cfRule type="notContainsText" priority="16" operator="notContains" aboveAverage="0" equalAverage="0" bottom="0" percent="0" rank="0" text="не" dxfId="14">
      <formula>ISERROR(SEARCH("не",AD2))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633</TotalTime>
  <Application>LibreOffice/24.2.6.2$Linux_X86_64 LibreOffice_project/420$Build-2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2024-10-22T14:52:51Z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