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n\NSTU\Student-2024\"/>
    </mc:Choice>
  </mc:AlternateContent>
  <xr:revisionPtr revIDLastSave="0" documentId="13_ncr:1_{EB49E630-11F1-4507-8E03-5AEE4C99563E}" xr6:coauthVersionLast="47" xr6:coauthVersionMax="47" xr10:uidLastSave="{00000000-0000-0000-0000-000000000000}"/>
  <bookViews>
    <workbookView xWindow="6180" yWindow="2565" windowWidth="27030" windowHeight="15690" tabRatio="5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11" i="1" l="1"/>
  <c r="AD11" i="1" s="1"/>
  <c r="AA10" i="1"/>
  <c r="AC10" i="1" s="1"/>
  <c r="AA9" i="1"/>
  <c r="AD9" i="1" s="1"/>
  <c r="AA8" i="1"/>
  <c r="AC8" i="1" s="1"/>
  <c r="AA7" i="1"/>
  <c r="AD7" i="1" s="1"/>
  <c r="AA6" i="1"/>
  <c r="AC6" i="1" s="1"/>
  <c r="AA5" i="1"/>
  <c r="AD5" i="1" s="1"/>
  <c r="AA4" i="1"/>
  <c r="AC4" i="1" s="1"/>
  <c r="AA3" i="1"/>
  <c r="AD3" i="1" s="1"/>
  <c r="AA2" i="1"/>
  <c r="AC2" i="1" s="1"/>
  <c r="E1" i="1"/>
  <c r="F1" i="1" s="1"/>
  <c r="G1" i="1" s="1"/>
  <c r="H1" i="1" s="1"/>
  <c r="J1" i="1" s="1"/>
  <c r="K1" i="1" s="1"/>
  <c r="L1" i="1" s="1"/>
  <c r="N1" i="1" s="1"/>
  <c r="O1" i="1" s="1"/>
  <c r="P1" i="1" s="1"/>
  <c r="Q1" i="1" s="1"/>
  <c r="S1" i="1" s="1"/>
  <c r="T1" i="1" s="1"/>
  <c r="V1" i="1" s="1"/>
  <c r="W1" i="1" s="1"/>
  <c r="Y1" i="1" s="1"/>
  <c r="AD8" i="1" l="1"/>
  <c r="AB10" i="1"/>
  <c r="AD10" i="1"/>
  <c r="AD2" i="1"/>
  <c r="AD6" i="1"/>
  <c r="AD4" i="1"/>
  <c r="AB2" i="1"/>
  <c r="AB4" i="1"/>
  <c r="AB6" i="1"/>
  <c r="AB8" i="1"/>
  <c r="AB3" i="1"/>
  <c r="AB5" i="1"/>
  <c r="AB7" i="1"/>
  <c r="AB9" i="1"/>
  <c r="AB11" i="1"/>
  <c r="AC3" i="1"/>
  <c r="AC5" i="1"/>
  <c r="AC7" i="1"/>
  <c r="AC9" i="1"/>
  <c r="AC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<sst xmlns="http://schemas.openxmlformats.org/spreadsheetml/2006/main" count="27" uniqueCount="26">
  <si>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</si>
  <si>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</si>
  <si>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</si>
  <si>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</si>
  <si>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</si>
  <si>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</si>
  <si>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</si>
  <si>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</si>
  <si>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</si>
  <si>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</si>
  <si>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Оценка</t>
  </si>
  <si>
    <t>Зачет</t>
  </si>
  <si>
    <t>Требования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</si>
  <si>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</si>
  <si>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</si>
  <si>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</si>
  <si>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</si>
  <si>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</si>
  <si>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</si>
  <si>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</si>
  <si>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 xml:space="preserve">Армия Сагыныш Мекенулы </t>
  </si>
  <si>
    <t xml:space="preserve">Дрогунов Егор Владимирович </t>
  </si>
  <si>
    <t>Дутов Илья Александрович</t>
  </si>
  <si>
    <t>Животягин Владимир Витальевич</t>
  </si>
  <si>
    <t xml:space="preserve">Жариков Артём Александрович </t>
  </si>
  <si>
    <t xml:space="preserve">Копылов Александр Дмитриевич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</si>
</sst>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3F5F4"/>
        <bgColor rgb="FFFFFFFF"/>
      </patternFill>
    </fill>
    <fill>
      <patternFill patternType="solid">
        <fgColor rgb="FFFFFFFF"/>
        <bgColor rgb="FFF3F5F4"/>
      </patternFill>
    </fill>
    <fill>
      <patternFill patternType="solid">
        <fgColor rgb="FF00A933"/>
        <bgColor rgb="FF00B050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3" borderId="4" xfId="0" applyNumberFormat="1" applyFill="1" applyBorder="1" applyAlignment="1">
      <alignment horizontal="center"/>
    </xf>
    <xf numFmtId="165" fontId="0" fillId="3" borderId="5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 readingOrder="1"/>
    </xf>
    <xf numFmtId="0" fontId="0" fillId="0" borderId="3" xfId="0" applyBorder="1" applyAlignment="1">
      <alignment horizontal="center" readingOrder="1"/>
    </xf>
    <xf numFmtId="0" fontId="0" fillId="4" borderId="4" xfId="0" applyFill="1" applyBorder="1" applyAlignment="1">
      <alignment horizontal="center" readingOrder="1"/>
    </xf>
    <xf numFmtId="0" fontId="0" fillId="4" borderId="6" xfId="0" applyFill="1" applyBorder="1" applyAlignment="1">
      <alignment horizontal="center" readingOrder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readingOrder="1"/>
    </xf>
    <xf numFmtId="0" fontId="0" fillId="0" borderId="0" xfId="0" applyAlignment="1">
      <alignment vertical="center" wrapText="1"/>
    </xf>
    <xf numFmtId="0" fontId="0" fillId="2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0" fillId="0" borderId="13" xfId="0" applyBorder="1" applyAlignment="1">
      <alignment horizontal="center" readingOrder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center"/>
    </xf>
    <xf numFmtId="0" fontId="3" fillId="0" borderId="0" xfId="0" applyFont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8" borderId="0" xfId="0" applyFill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5F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1"/>
  <sheetViews>
    <sheetView tabSelected="1" zoomScale="85" zoomScaleNormal="85" workbookViewId="0">
      <pane xSplit="2" topLeftCell="C1" activePane="topRight" state="frozen"/>
      <selection pane="topRight" activeCell="I2" sqref="I2"/>
    </sheetView>
  </sheetViews>
  <sheetFormatPr defaultColWidth="8.7109375" defaultRowHeight="15" x14ac:dyDescent="0.25"/>
  <cols>
    <col min="1" max="1" width="36.5703125" style="1" customWidth="1"/>
    <col min="2" max="2" width="10" style="1" customWidth="1"/>
    <col min="3" max="3" width="14.28515625" style="1" customWidth="1"/>
    <col min="4" max="4" width="36.28515625" style="1" customWidth="1"/>
    <col min="5" max="8" width="14.28515625" style="1" customWidth="1"/>
    <col min="9" max="9" width="28.140625" style="1" bestFit="1" customWidth="1"/>
    <col min="10" max="10" width="14.28515625" style="2" customWidth="1"/>
    <col min="11" max="11" width="14.28515625" style="1" customWidth="1"/>
    <col min="12" max="12" width="14.28515625" style="2" customWidth="1"/>
    <col min="13" max="13" width="39.42578125" style="1" customWidth="1"/>
    <col min="14" max="17" width="14.28515625" style="1" customWidth="1"/>
    <col min="18" max="18" width="36.42578125" style="1" customWidth="1"/>
    <col min="19" max="20" width="14.28515625" style="1" customWidth="1"/>
    <col min="21" max="21" width="35.5703125" style="1" customWidth="1"/>
    <col min="22" max="23" width="14.28515625" style="1" customWidth="1"/>
    <col min="24" max="24" width="38" style="1" customWidth="1"/>
    <col min="25" max="25" width="14.42578125" style="1" customWidth="1"/>
    <col min="26" max="26" width="29.140625" style="1" customWidth="1"/>
    <col min="27" max="27" width="8.7109375" style="1"/>
    <col min="28" max="28" width="9.42578125" style="1" customWidth="1"/>
    <col min="29" max="30" width="9.28515625" style="1" customWidth="1"/>
    <col min="31" max="33" width="8.7109375" style="1"/>
    <col min="34" max="34" width="12.85546875" style="1" customWidth="1"/>
    <col min="35" max="1024" width="8.7109375" style="1"/>
  </cols>
  <sheetData>
    <row r="1" spans="1:34" s="12" customFormat="1" ht="17.100000000000001" customHeight="1" thickBot="1" x14ac:dyDescent="0.3">
      <c r="A1" s="3" t="s">
        <v>0</v>
      </c>
      <c r="B1" s="4" t="s">
        <v>1</v>
      </c>
      <c r="C1" s="5">
        <v>44077</v>
      </c>
      <c r="D1" s="6" t="s">
        <v>2</v>
      </c>
      <c r="E1" s="5">
        <f>C1+7</f>
        <v>44084</v>
      </c>
      <c r="F1" s="5">
        <f>E1+7</f>
        <v>44091</v>
      </c>
      <c r="G1" s="5">
        <f>F1+7</f>
        <v>44098</v>
      </c>
      <c r="H1" s="5">
        <f>G1+7</f>
        <v>44105</v>
      </c>
      <c r="I1" s="7" t="s">
        <v>3</v>
      </c>
      <c r="J1" s="5">
        <f>H1+7</f>
        <v>44112</v>
      </c>
      <c r="K1" s="5">
        <f>J1+7</f>
        <v>44119</v>
      </c>
      <c r="L1" s="5">
        <f>K1+7</f>
        <v>44126</v>
      </c>
      <c r="M1" s="6" t="s">
        <v>4</v>
      </c>
      <c r="N1" s="5">
        <f>L1+7</f>
        <v>44133</v>
      </c>
      <c r="O1" s="5">
        <f>N1+7</f>
        <v>44140</v>
      </c>
      <c r="P1" s="5">
        <f>O1+7</f>
        <v>44147</v>
      </c>
      <c r="Q1" s="5">
        <f>P1+7</f>
        <v>44154</v>
      </c>
      <c r="R1" s="6" t="s">
        <v>5</v>
      </c>
      <c r="S1" s="5">
        <f>Q1+7</f>
        <v>44161</v>
      </c>
      <c r="T1" s="5">
        <f>S1+7</f>
        <v>44168</v>
      </c>
      <c r="U1" s="6" t="s">
        <v>6</v>
      </c>
      <c r="V1" s="5">
        <f>T1+7</f>
        <v>44175</v>
      </c>
      <c r="W1" s="5">
        <f>V1+7</f>
        <v>44182</v>
      </c>
      <c r="X1" s="6" t="s">
        <v>7</v>
      </c>
      <c r="Y1" s="5">
        <f>W1+7</f>
        <v>44189</v>
      </c>
      <c r="Z1" s="8" t="s">
        <v>8</v>
      </c>
      <c r="AA1" s="9" t="s">
        <v>9</v>
      </c>
      <c r="AB1" s="10" t="s">
        <v>10</v>
      </c>
      <c r="AC1" s="11" t="s">
        <v>10</v>
      </c>
      <c r="AD1" s="11" t="s">
        <v>11</v>
      </c>
      <c r="AH1" s="13" t="s">
        <v>12</v>
      </c>
    </row>
    <row r="2" spans="1:34" s="14" customFormat="1" ht="17.100000000000001" customHeight="1" thickBot="1" x14ac:dyDescent="0.3">
      <c r="A2" t="s">
        <v>20</v>
      </c>
      <c r="B2" s="15">
        <v>1</v>
      </c>
      <c r="C2" s="30">
        <v>1</v>
      </c>
      <c r="D2" s="31">
        <v>5</v>
      </c>
      <c r="E2" s="31">
        <v>1</v>
      </c>
      <c r="F2" s="31">
        <v>1</v>
      </c>
      <c r="G2" s="31">
        <v>1</v>
      </c>
      <c r="H2" s="31">
        <v>1</v>
      </c>
      <c r="I2" s="31"/>
      <c r="J2" s="31"/>
      <c r="K2" s="31"/>
      <c r="L2" s="31"/>
      <c r="M2" s="31"/>
      <c r="N2" s="31"/>
      <c r="O2" s="31"/>
      <c r="P2" s="31"/>
      <c r="Q2" s="32"/>
      <c r="R2" s="31"/>
      <c r="S2" s="31"/>
      <c r="T2" s="31"/>
      <c r="U2" s="31"/>
      <c r="V2" s="31"/>
      <c r="W2" s="31"/>
      <c r="X2" s="31"/>
      <c r="Y2" s="31"/>
      <c r="Z2" s="32"/>
      <c r="AA2" s="13">
        <f t="shared" ref="AA2:AA11" si="0">SUM(C2:Z2)</f>
        <v>10</v>
      </c>
      <c r="AB2" s="16" t="str">
        <f t="shared" ref="AB2:AB11" si="1">IF(AA2&gt;=87,"отл",IF(AA2&gt;=73,"хорошо",IF(AA2&gt;=50,"удовл","Не удовл")))</f>
        <v>Не удовл</v>
      </c>
      <c r="AC2" s="17" t="str">
        <f t="shared" ref="AC2:AC11" si="2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D2" s="17" t="str">
        <f t="shared" ref="AD2:AD11" si="3">IF(AA2&gt;=AH2,"Зачет","Не зачет")</f>
        <v>Не зачет</v>
      </c>
      <c r="AH2" s="13">
        <v>85</v>
      </c>
    </row>
    <row r="3" spans="1:34" s="14" customFormat="1" ht="17.100000000000001" customHeight="1" thickBot="1" x14ac:dyDescent="0.3">
      <c r="A3" s="18" t="s">
        <v>21</v>
      </c>
      <c r="B3" s="15">
        <v>2</v>
      </c>
      <c r="C3" s="30">
        <v>1</v>
      </c>
      <c r="D3" s="31">
        <v>5</v>
      </c>
      <c r="E3" s="31">
        <v>1</v>
      </c>
      <c r="F3" s="31">
        <v>1</v>
      </c>
      <c r="G3" s="31">
        <v>1</v>
      </c>
      <c r="H3" s="31">
        <v>1</v>
      </c>
      <c r="I3" s="31">
        <v>8</v>
      </c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3"/>
      <c r="V3" s="31"/>
      <c r="W3" s="31"/>
      <c r="X3" s="33"/>
      <c r="Y3" s="31"/>
      <c r="Z3" s="33"/>
      <c r="AA3" s="13">
        <f t="shared" si="0"/>
        <v>18</v>
      </c>
      <c r="AB3" s="19" t="str">
        <f t="shared" si="1"/>
        <v>Не удовл</v>
      </c>
      <c r="AC3" s="17" t="str">
        <f t="shared" si="2"/>
        <v>Не удовл</v>
      </c>
      <c r="AD3" s="17" t="str">
        <f t="shared" si="3"/>
        <v>Не зачет</v>
      </c>
      <c r="AH3" s="13">
        <v>85</v>
      </c>
    </row>
    <row r="4" spans="1:34" s="14" customFormat="1" ht="17.100000000000001" customHeight="1" thickBot="1" x14ac:dyDescent="0.3">
      <c r="A4" t="s">
        <v>22</v>
      </c>
      <c r="B4" s="15">
        <v>3</v>
      </c>
      <c r="C4" s="30">
        <v>0.5</v>
      </c>
      <c r="D4" s="31">
        <v>5</v>
      </c>
      <c r="E4" s="31">
        <v>1</v>
      </c>
      <c r="F4" s="31">
        <v>1</v>
      </c>
      <c r="G4" s="31">
        <v>1</v>
      </c>
      <c r="H4" s="31">
        <v>1</v>
      </c>
      <c r="I4" s="31">
        <v>8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3"/>
      <c r="V4" s="31"/>
      <c r="W4" s="31"/>
      <c r="X4" s="33"/>
      <c r="Y4" s="31"/>
      <c r="Z4" s="33"/>
      <c r="AA4" s="13">
        <f t="shared" si="0"/>
        <v>17.5</v>
      </c>
      <c r="AB4" s="20" t="str">
        <f t="shared" si="1"/>
        <v>Не удовл</v>
      </c>
      <c r="AC4" s="17" t="str">
        <f t="shared" si="2"/>
        <v>Не удовл</v>
      </c>
      <c r="AD4" s="17" t="str">
        <f t="shared" si="3"/>
        <v>Не зачет</v>
      </c>
      <c r="AH4" s="13">
        <v>85</v>
      </c>
    </row>
    <row r="5" spans="1:34" s="14" customFormat="1" ht="17.100000000000001" customHeight="1" thickBot="1" x14ac:dyDescent="0.3">
      <c r="A5" s="18" t="s">
        <v>24</v>
      </c>
      <c r="B5" s="15">
        <v>4</v>
      </c>
      <c r="C5" s="30">
        <v>1</v>
      </c>
      <c r="D5" s="31">
        <v>5</v>
      </c>
      <c r="E5" s="31">
        <v>1</v>
      </c>
      <c r="F5" s="31">
        <v>1</v>
      </c>
      <c r="G5" s="31">
        <v>1</v>
      </c>
      <c r="H5" s="31">
        <v>1</v>
      </c>
      <c r="I5" s="31">
        <v>8</v>
      </c>
      <c r="J5" s="31"/>
      <c r="K5" s="31"/>
      <c r="L5" s="31"/>
      <c r="M5" s="34"/>
      <c r="N5" s="31"/>
      <c r="O5" s="31"/>
      <c r="P5" s="31"/>
      <c r="Q5" s="31"/>
      <c r="R5" s="31"/>
      <c r="S5" s="31"/>
      <c r="T5" s="31"/>
      <c r="U5" s="33"/>
      <c r="V5" s="31"/>
      <c r="W5" s="31"/>
      <c r="X5" s="34"/>
      <c r="Y5" s="31"/>
      <c r="Z5" s="32"/>
      <c r="AA5" s="13">
        <f t="shared" si="0"/>
        <v>18</v>
      </c>
      <c r="AB5" s="20" t="str">
        <f t="shared" si="1"/>
        <v>Не удовл</v>
      </c>
      <c r="AC5" s="17" t="str">
        <f t="shared" si="2"/>
        <v>Не удовл</v>
      </c>
      <c r="AD5" s="17" t="str">
        <f t="shared" si="3"/>
        <v>Не зачет</v>
      </c>
      <c r="AH5" s="13">
        <v>85</v>
      </c>
    </row>
    <row r="6" spans="1:34" s="14" customFormat="1" ht="17.100000000000001" customHeight="1" thickBot="1" x14ac:dyDescent="0.3">
      <c r="A6" s="37" t="s">
        <v>23</v>
      </c>
      <c r="B6" s="15">
        <v>5</v>
      </c>
      <c r="C6" s="30">
        <v>1</v>
      </c>
      <c r="D6" s="31">
        <v>5</v>
      </c>
      <c r="E6" s="31">
        <v>1</v>
      </c>
      <c r="F6" s="31">
        <v>1</v>
      </c>
      <c r="G6" s="31">
        <v>1</v>
      </c>
      <c r="H6" s="31">
        <v>1</v>
      </c>
      <c r="I6" s="31">
        <v>8</v>
      </c>
      <c r="J6" s="31"/>
      <c r="K6" s="31"/>
      <c r="L6" s="31"/>
      <c r="M6" s="31"/>
      <c r="N6" s="31"/>
      <c r="O6" s="31"/>
      <c r="P6" s="31"/>
      <c r="Q6" s="32"/>
      <c r="R6" s="31"/>
      <c r="S6" s="31"/>
      <c r="T6" s="31"/>
      <c r="U6" s="33"/>
      <c r="V6" s="31"/>
      <c r="W6" s="31"/>
      <c r="X6" s="31"/>
      <c r="Y6" s="31"/>
      <c r="Z6" s="32"/>
      <c r="AA6" s="13">
        <f t="shared" si="0"/>
        <v>18</v>
      </c>
      <c r="AB6" s="20" t="str">
        <f t="shared" si="1"/>
        <v>Не удовл</v>
      </c>
      <c r="AC6" s="17" t="str">
        <f t="shared" si="2"/>
        <v>Не удовл</v>
      </c>
      <c r="AD6" s="17" t="str">
        <f t="shared" si="3"/>
        <v>Не зачет</v>
      </c>
      <c r="AH6" s="13">
        <v>85</v>
      </c>
    </row>
    <row r="7" spans="1:34" s="14" customFormat="1" ht="17.100000000000001" customHeight="1" thickBot="1" x14ac:dyDescent="0.3">
      <c r="A7" s="18" t="s">
        <v>25</v>
      </c>
      <c r="B7" s="15">
        <v>6</v>
      </c>
      <c r="C7" s="30">
        <v>1</v>
      </c>
      <c r="D7" s="31">
        <v>5</v>
      </c>
      <c r="E7" s="31">
        <v>1</v>
      </c>
      <c r="F7" s="31">
        <v>1</v>
      </c>
      <c r="G7" s="31">
        <v>1</v>
      </c>
      <c r="H7" s="31">
        <v>1</v>
      </c>
      <c r="I7" s="31">
        <v>8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3"/>
      <c r="V7" s="31"/>
      <c r="W7" s="31"/>
      <c r="X7" s="33"/>
      <c r="Y7" s="31"/>
      <c r="Z7" s="33"/>
      <c r="AA7" s="13">
        <f t="shared" si="0"/>
        <v>18</v>
      </c>
      <c r="AB7" s="20" t="str">
        <f t="shared" si="1"/>
        <v>Не удовл</v>
      </c>
      <c r="AC7" s="17" t="str">
        <f t="shared" si="2"/>
        <v>Не удовл</v>
      </c>
      <c r="AD7" s="17" t="str">
        <f t="shared" si="3"/>
        <v>Не зачет</v>
      </c>
      <c r="AH7" s="13">
        <v>85</v>
      </c>
    </row>
    <row r="8" spans="1:34" s="14" customFormat="1" ht="17.100000000000001" customHeight="1" thickBot="1" x14ac:dyDescent="0.3">
      <c r="A8" s="21"/>
      <c r="B8" s="15">
        <v>7</v>
      </c>
      <c r="C8" s="30"/>
      <c r="D8" s="31"/>
      <c r="E8" s="31"/>
      <c r="F8" s="31"/>
      <c r="G8" s="31"/>
      <c r="H8" s="31"/>
      <c r="I8" s="31"/>
      <c r="J8" s="31"/>
      <c r="K8" s="31"/>
      <c r="L8" s="31"/>
      <c r="M8" s="34"/>
      <c r="N8" s="31"/>
      <c r="O8" s="31"/>
      <c r="P8" s="31"/>
      <c r="Q8" s="32"/>
      <c r="R8" s="31"/>
      <c r="S8" s="31"/>
      <c r="T8" s="31"/>
      <c r="U8" s="33"/>
      <c r="V8" s="31"/>
      <c r="W8" s="31"/>
      <c r="X8" s="33"/>
      <c r="Y8" s="31"/>
      <c r="Z8" s="32"/>
      <c r="AA8" s="13">
        <f t="shared" si="0"/>
        <v>0</v>
      </c>
      <c r="AB8" s="20" t="str">
        <f t="shared" si="1"/>
        <v>Не удовл</v>
      </c>
      <c r="AC8" s="17" t="str">
        <f t="shared" si="2"/>
        <v>Не удовл</v>
      </c>
      <c r="AD8" s="17" t="str">
        <f t="shared" si="3"/>
        <v>Не зачет</v>
      </c>
      <c r="AH8" s="13">
        <v>85</v>
      </c>
    </row>
    <row r="9" spans="1:34" s="14" customFormat="1" ht="17.100000000000001" customHeight="1" thickBot="1" x14ac:dyDescent="0.3">
      <c r="A9" s="22"/>
      <c r="B9" s="15">
        <v>8</v>
      </c>
      <c r="C9" s="35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6"/>
      <c r="R9" s="34"/>
      <c r="S9" s="34"/>
      <c r="T9" s="34"/>
      <c r="U9" s="34"/>
      <c r="V9" s="34"/>
      <c r="W9" s="34"/>
      <c r="X9" s="34"/>
      <c r="Y9" s="34"/>
      <c r="Z9" s="36"/>
      <c r="AA9" s="13">
        <f t="shared" si="0"/>
        <v>0</v>
      </c>
      <c r="AB9" s="20" t="str">
        <f t="shared" si="1"/>
        <v>Не удовл</v>
      </c>
      <c r="AC9" s="17" t="str">
        <f t="shared" si="2"/>
        <v>Не удовл</v>
      </c>
      <c r="AD9" s="17" t="str">
        <f t="shared" si="3"/>
        <v>Не зачет</v>
      </c>
      <c r="AH9" s="13">
        <v>85</v>
      </c>
    </row>
    <row r="10" spans="1:34" s="14" customFormat="1" ht="17.100000000000001" customHeight="1" thickBot="1" x14ac:dyDescent="0.3">
      <c r="A10" s="21"/>
      <c r="B10" s="15">
        <v>9</v>
      </c>
      <c r="C10" s="30"/>
      <c r="D10" s="31"/>
      <c r="E10" s="31"/>
      <c r="F10" s="31"/>
      <c r="G10" s="31"/>
      <c r="H10" s="31"/>
      <c r="I10" s="34"/>
      <c r="J10" s="31"/>
      <c r="K10" s="31"/>
      <c r="L10" s="31"/>
      <c r="M10" s="31"/>
      <c r="N10" s="31"/>
      <c r="O10" s="31"/>
      <c r="P10" s="31"/>
      <c r="Q10" s="32"/>
      <c r="R10" s="31"/>
      <c r="S10" s="31"/>
      <c r="T10" s="31"/>
      <c r="U10" s="31"/>
      <c r="V10" s="31"/>
      <c r="W10" s="31"/>
      <c r="X10" s="31"/>
      <c r="Y10" s="31"/>
      <c r="Z10" s="32"/>
      <c r="AA10" s="13">
        <f t="shared" si="0"/>
        <v>0</v>
      </c>
      <c r="AB10" s="20" t="str">
        <f t="shared" si="1"/>
        <v>Не удовл</v>
      </c>
      <c r="AC10" s="17" t="str">
        <f t="shared" si="2"/>
        <v>Не удовл</v>
      </c>
      <c r="AD10" s="17" t="str">
        <f t="shared" si="3"/>
        <v>Не зачет</v>
      </c>
      <c r="AH10" s="13">
        <v>85</v>
      </c>
    </row>
    <row r="11" spans="1:34" s="14" customFormat="1" ht="17.100000000000001" customHeight="1" thickBot="1" x14ac:dyDescent="0.3">
      <c r="A11" s="21"/>
      <c r="B11" s="15">
        <v>10</v>
      </c>
      <c r="C11" s="30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3"/>
      <c r="V11" s="31"/>
      <c r="W11" s="31"/>
      <c r="X11" s="33"/>
      <c r="Y11" s="31"/>
      <c r="Z11" s="33"/>
      <c r="AA11" s="23">
        <f t="shared" si="0"/>
        <v>0</v>
      </c>
      <c r="AB11" s="20" t="str">
        <f t="shared" si="1"/>
        <v>Не удовл</v>
      </c>
      <c r="AC11" s="17" t="str">
        <f t="shared" si="2"/>
        <v>Не удовл</v>
      </c>
      <c r="AD11" s="17" t="str">
        <f t="shared" si="3"/>
        <v>Не зачет</v>
      </c>
      <c r="AH11" s="23">
        <v>85</v>
      </c>
    </row>
    <row r="12" spans="1:34" s="1" customFormat="1" ht="17.100000000000001" customHeight="1" thickBot="1" x14ac:dyDescent="0.3">
      <c r="A12" s="24"/>
      <c r="B12" s="25"/>
      <c r="C12" s="38" t="s">
        <v>13</v>
      </c>
      <c r="D12" s="39"/>
      <c r="E12" s="40" t="s">
        <v>14</v>
      </c>
      <c r="F12" s="41"/>
      <c r="G12" s="41"/>
      <c r="H12" s="41"/>
      <c r="I12" s="42"/>
      <c r="J12" s="45" t="s">
        <v>15</v>
      </c>
      <c r="K12" s="45"/>
      <c r="L12" s="45"/>
      <c r="M12" s="45"/>
      <c r="N12" s="45" t="s">
        <v>16</v>
      </c>
      <c r="O12" s="45"/>
      <c r="P12" s="45"/>
      <c r="Q12" s="45"/>
      <c r="R12" s="45"/>
      <c r="S12" s="45" t="s">
        <v>17</v>
      </c>
      <c r="T12" s="45"/>
      <c r="U12" s="45"/>
      <c r="V12" s="43" t="s">
        <v>18</v>
      </c>
      <c r="W12" s="43"/>
      <c r="X12" s="43"/>
      <c r="Y12" s="44" t="s">
        <v>19</v>
      </c>
      <c r="Z12" s="44"/>
      <c r="AA12" s="13"/>
      <c r="AB12" s="26"/>
      <c r="AC12" s="27"/>
      <c r="AD12" s="27"/>
      <c r="AH12" s="28"/>
    </row>
    <row r="13" spans="1:34" x14ac:dyDescent="0.25">
      <c r="A13"/>
      <c r="B13"/>
      <c r="C13"/>
      <c r="D13"/>
      <c r="E13"/>
      <c r="F13"/>
      <c r="G13"/>
      <c r="H13"/>
      <c r="I13"/>
      <c r="J13" s="12"/>
      <c r="K13"/>
      <c r="L13" s="12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H13"/>
    </row>
    <row r="14" spans="1:34" x14ac:dyDescent="0.25">
      <c r="A14"/>
      <c r="B14"/>
      <c r="C14"/>
      <c r="D14"/>
      <c r="E14" s="29"/>
      <c r="F14"/>
      <c r="G14"/>
      <c r="H14"/>
      <c r="I14"/>
      <c r="J14" s="12"/>
      <c r="K14"/>
      <c r="L14" s="12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H14"/>
    </row>
    <row r="15" spans="1:34" x14ac:dyDescent="0.25">
      <c r="A15"/>
      <c r="B15"/>
      <c r="C15"/>
      <c r="D15"/>
      <c r="E15"/>
      <c r="F15"/>
      <c r="G15"/>
      <c r="H15"/>
      <c r="I15"/>
      <c r="J15" s="12"/>
      <c r="K15"/>
      <c r="L15" s="12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H15"/>
    </row>
    <row r="16" spans="1:34" x14ac:dyDescent="0.25">
      <c r="A16"/>
      <c r="B16"/>
      <c r="C16"/>
      <c r="D16"/>
      <c r="E16"/>
      <c r="F16"/>
      <c r="G16"/>
      <c r="H16"/>
      <c r="I16"/>
      <c r="J16" s="12"/>
      <c r="K16"/>
      <c r="L16" s="12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H16"/>
    </row>
    <row r="17" spans="1:34" x14ac:dyDescent="0.25">
      <c r="A17"/>
      <c r="B17"/>
      <c r="C17"/>
      <c r="D17"/>
      <c r="E17"/>
      <c r="F17"/>
      <c r="G17"/>
      <c r="H17"/>
      <c r="I17"/>
      <c r="J17" s="12"/>
      <c r="K17"/>
      <c r="L17" s="12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H17"/>
    </row>
    <row r="18" spans="1:34" x14ac:dyDescent="0.25">
      <c r="A18"/>
      <c r="B18"/>
      <c r="C18"/>
      <c r="J18" s="1"/>
      <c r="L18" s="1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H18"/>
    </row>
    <row r="19" spans="1:34" x14ac:dyDescent="0.25">
      <c r="A19"/>
      <c r="B19"/>
      <c r="C19"/>
      <c r="J19" s="1"/>
      <c r="L19" s="1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H19"/>
    </row>
    <row r="20" spans="1:34" x14ac:dyDescent="0.25">
      <c r="A20"/>
      <c r="B20"/>
      <c r="C20"/>
      <c r="J20" s="1"/>
      <c r="L20" s="1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H20"/>
    </row>
    <row r="21" spans="1:34" x14ac:dyDescent="0.25">
      <c r="A21"/>
      <c r="B21"/>
      <c r="C21"/>
      <c r="J21" s="1"/>
      <c r="L21" s="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H21"/>
    </row>
    <row r="22" spans="1:34" x14ac:dyDescent="0.25">
      <c r="A22"/>
      <c r="B22"/>
      <c r="C22"/>
      <c r="J22" s="1"/>
      <c r="L22" s="1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H22"/>
    </row>
    <row r="23" spans="1:34" x14ac:dyDescent="0.25">
      <c r="A23"/>
      <c r="B23"/>
      <c r="C23"/>
      <c r="J23" s="1"/>
      <c r="L23" s="1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H23"/>
    </row>
    <row r="24" spans="1:34" x14ac:dyDescent="0.25">
      <c r="A24"/>
      <c r="B24"/>
      <c r="C24"/>
      <c r="J24" s="1"/>
      <c r="L24" s="1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H24"/>
    </row>
    <row r="25" spans="1:34" x14ac:dyDescent="0.25">
      <c r="A25"/>
      <c r="B25"/>
      <c r="C25"/>
      <c r="J25" s="1"/>
      <c r="L25" s="1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H25"/>
    </row>
    <row r="26" spans="1:34" x14ac:dyDescent="0.25">
      <c r="J26" s="1"/>
      <c r="L26" s="1"/>
    </row>
    <row r="27" spans="1:34" x14ac:dyDescent="0.25">
      <c r="J27" s="1"/>
      <c r="L27" s="1"/>
    </row>
    <row r="28" spans="1:34" x14ac:dyDescent="0.25">
      <c r="J28" s="1"/>
      <c r="L28" s="1"/>
    </row>
    <row r="29" spans="1:34" x14ac:dyDescent="0.25">
      <c r="J29" s="1"/>
      <c r="L29" s="1"/>
    </row>
    <row r="30" spans="1:34" x14ac:dyDescent="0.25">
      <c r="J30" s="1"/>
      <c r="L30" s="1"/>
    </row>
    <row r="31" spans="1:34" x14ac:dyDescent="0.25">
      <c r="J31" s="1"/>
      <c r="L31" s="1"/>
    </row>
  </sheetData>
  <sheetProtection algorithmName="SHA-512" hashValue="gXf646W3K3ba50+g7vDUOkbiWO/94n6W4MVi/uFcbN3TUnJJwhE2ePmLn8JFj9e1nXzF0fNFPsYWZ4sgQOfM4Q==" saltValue="3VJb8N02ekJh4B6dEGiHmw==" spinCount="100000" sheet="1" objects="1" scenarios="1"/>
  <mergeCells count="7">
    <mergeCell ref="C12:D12"/>
    <mergeCell ref="E12:I12"/>
    <mergeCell ref="V12:X12"/>
    <mergeCell ref="Y12:Z12"/>
    <mergeCell ref="J12:M12"/>
    <mergeCell ref="N12:R12"/>
    <mergeCell ref="S12:U12"/>
  </mergeCells>
  <conditionalFormatting sqref="A8:A11">
    <cfRule type="cellIs" dxfId="14" priority="17" operator="equal">
      <formula>0</formula>
    </cfRule>
  </conditionalFormatting>
  <conditionalFormatting sqref="D2:M3 C2:C11 N2:Z11 D4:H9 D10:J11">
    <cfRule type="cellIs" dxfId="13" priority="2" operator="equal">
      <formula>0</formula>
    </cfRule>
  </conditionalFormatting>
  <conditionalFormatting sqref="I4:M4 I5:J9 K5:M11">
    <cfRule type="cellIs" dxfId="12" priority="8" operator="equal">
      <formula>0</formula>
    </cfRule>
  </conditionalFormatting>
  <conditionalFormatting sqref="AB2:AB11">
    <cfRule type="containsText" dxfId="11" priority="23" operator="containsText" text="Не">
      <formula>NOT(ISERROR(SEARCH("Не",AB2)))</formula>
    </cfRule>
    <cfRule type="containsText" dxfId="10" priority="24" operator="containsText" text="отл">
      <formula>NOT(ISERROR(SEARCH("отл",AB2)))</formula>
    </cfRule>
    <cfRule type="containsText" dxfId="9" priority="25" operator="containsText" text="хорошо">
      <formula>NOT(ISERROR(SEARCH("хорошо",AB2)))</formula>
    </cfRule>
    <cfRule type="containsText" dxfId="8" priority="26" operator="containsText" text="удовл">
      <formula>NOT(ISERROR(SEARCH("удовл",AB2)))</formula>
    </cfRule>
  </conditionalFormatting>
  <conditionalFormatting sqref="AC2:AC11">
    <cfRule type="containsText" dxfId="7" priority="27" operator="containsText" text="E">
      <formula>NOT(ISERROR(SEARCH("E",AC2)))</formula>
    </cfRule>
    <cfRule type="containsText" dxfId="6" priority="28" operator="containsText" text="D">
      <formula>NOT(ISERROR(SEARCH("D",AC2)))</formula>
    </cfRule>
    <cfRule type="containsText" dxfId="5" priority="29" operator="containsText" text="C-">
      <formula>NOT(ISERROR(SEARCH("C-",AC2)))</formula>
    </cfRule>
    <cfRule type="containsText" dxfId="4" priority="30" operator="containsText" text="A">
      <formula>NOT(ISERROR(SEARCH("A",AC2)))</formula>
    </cfRule>
    <cfRule type="containsText" dxfId="3" priority="31" operator="containsText" text="B+">
      <formula>NOT(ISERROR(SEARCH("B+",AC2)))</formula>
    </cfRule>
    <cfRule type="containsText" dxfId="2" priority="32" operator="containsText" text="B">
      <formula>NOT(ISERROR(SEARCH("B",AC2)))</formula>
    </cfRule>
    <cfRule type="containsText" dxfId="1" priority="33" operator="containsText" text="C">
      <formula>NOT(ISERROR(SEARCH("C",AC2)))</formula>
    </cfRule>
  </conditionalFormatting>
  <conditionalFormatting sqref="AD2:AD11">
    <cfRule type="notContainsText" dxfId="0" priority="34" operator="notContains" text="не">
      <formula>ISERROR(SEARCH("не",AD2))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Leonid Epshteyn</cp:lastModifiedBy>
  <cp:revision>30</cp:revision>
  <dcterms:created xsi:type="dcterms:W3CDTF">2015-09-22T06:20:19Z</dcterms:created>
  <dcterms:modified xsi:type="dcterms:W3CDTF">2024-10-07T07:34:13Z</dcterms:modified>
  <dc:language>ru-RU</dc:language>
</cp:coreProperties>
</file>