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Users\Leon\NSTU\Developign of the registrationg and data processing system\Student-2025\"/>
    </mc:Choice>
  </mc:AlternateContent>
  <bookViews>
    <workbookView xWindow="0" yWindow="0" windowWidth="16380" windowHeight="8190" tabRatio="500"/>
  </bookViews>
  <sheets>
    <sheet name="Лист1" sheetId="1" r:id="rId1"/>
    <sheet name="Лист2" sheetId="2" r:id="rId2"/>
    <sheet name="Лист3" sheetId="3" r:id="rId3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D11" i="1" l="1"/>
  <c r="AC11" i="1"/>
  <c r="AB11" i="1"/>
  <c r="AA11" i="1"/>
  <c r="AD10" i="1"/>
  <c r="AA10" i="1"/>
  <c r="AC10" i="1" s="1"/>
  <c r="AD9" i="1"/>
  <c r="AC9" i="1"/>
  <c r="AB9" i="1"/>
  <c r="AA9" i="1"/>
  <c r="AD8" i="1"/>
  <c r="AA8" i="1"/>
  <c r="AC8" i="1" s="1"/>
  <c r="AA7" i="1"/>
  <c r="AD7" i="1" s="1"/>
  <c r="AA6" i="1"/>
  <c r="AC6" i="1" s="1"/>
  <c r="AA5" i="1"/>
  <c r="AD5" i="1" s="1"/>
  <c r="AA4" i="1"/>
  <c r="AC4" i="1" s="1"/>
  <c r="AA3" i="1"/>
  <c r="AD3" i="1" s="1"/>
  <c r="AA2" i="1"/>
  <c r="AC2" i="1" s="1"/>
  <c r="E1" i="1"/>
  <c r="F1" i="1" s="1"/>
  <c r="G1" i="1" s="1"/>
  <c r="H1" i="1" s="1"/>
  <c r="J1" i="1" s="1"/>
  <c r="K1" i="1" s="1"/>
  <c r="L1" i="1" s="1"/>
  <c r="N1" i="1" s="1"/>
  <c r="O1" i="1" s="1"/>
  <c r="P1" i="1" s="1"/>
  <c r="Q1" i="1" s="1"/>
  <c r="S1" i="1" s="1"/>
  <c r="T1" i="1" s="1"/>
  <c r="V1" i="1" s="1"/>
  <c r="W1" i="1" s="1"/>
  <c r="Y1" i="1" s="1"/>
  <c r="AB7" i="1" l="1"/>
  <c r="AC7" i="1"/>
  <c r="AD6" i="1"/>
  <c r="AC5" i="1"/>
  <c r="AB5" i="1"/>
  <c r="AD4" i="1"/>
  <c r="AB3" i="1"/>
  <c r="AC3" i="1"/>
  <c r="AD2" i="1"/>
  <c r="AB2" i="1"/>
  <c r="AB4" i="1"/>
  <c r="AB6" i="1"/>
  <c r="AB8" i="1"/>
  <c r="AB10" i="1"/>
</calcChain>
</file>

<file path=xl/sharedStrings.xml><?xml version="1.0" encoding="utf-8"?>
<sst xmlns="http://schemas.openxmlformats.org/spreadsheetml/2006/main" count="25" uniqueCount="24">
  <si>
    <t>Группа ФТ-61М</t>
  </si>
  <si>
    <t>Варианты</t>
  </si>
  <si>
    <t>Задание №0: инструкция (max 5)</t>
  </si>
  <si>
    <t>Задание №1: MATLAB (max 8)</t>
  </si>
  <si>
    <t>Задание №2: Verilog - синтаксис (max 11)</t>
  </si>
  <si>
    <t>Задание №3: Verilog - проект (max 12)</t>
  </si>
  <si>
    <t>Задание №4: Altium - схема (max 12)</t>
  </si>
  <si>
    <t>Задание №5: Altium - разводка (max 11)</t>
  </si>
  <si>
    <t>Выполнение проекта (max 24)</t>
  </si>
  <si>
    <t>Итого</t>
  </si>
  <si>
    <t>Оценка</t>
  </si>
  <si>
    <t>Зачет</t>
  </si>
  <si>
    <t>Требования</t>
  </si>
  <si>
    <t>Вводное занятие, Работа с репозиторием, Задание №0</t>
  </si>
  <si>
    <t>Знакомство с MatLAB, Задание №1</t>
  </si>
  <si>
    <t>Знакомство с Quartus II, Задание №2</t>
  </si>
  <si>
    <t>Разбор задания №3: Verilog - проект</t>
  </si>
  <si>
    <t>Знакомство с Altium Designer Задание №4</t>
  </si>
  <si>
    <t>Знакомство с Altium Designer Задание №5</t>
  </si>
  <si>
    <t>Зачетное занятие!!!</t>
  </si>
  <si>
    <t>Иванов Денис Андреевич</t>
  </si>
  <si>
    <t>Камалов Фаёзбек Фарходович</t>
  </si>
  <si>
    <t>Расулов Рахматуллох Мансуржон угли</t>
  </si>
  <si>
    <t>Крыласова Мария Викторовна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</si>
</sst>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409]d\-mmm\-yy;@"/>
    <numFmt numFmtId="165" formatCode="m/d/yyyy;@"/>
  </numFmts>
  <fonts count="4" x14ac:knownFonts="1">
    <font>
      <sz val="11"/>
      <color rgb="FF000000"/>
      <name val="Calibri"/>
      <family val="2"/>
      <charset val="204"/>
    </font>
    <font>
      <sz val="11"/>
      <color rgb="FF000000"/>
      <name val="Calibri"/>
      <family val="2"/>
      <charset val="1"/>
    </font>
    <font>
      <b/>
      <sz val="11"/>
      <color rgb="FFFF0000"/>
      <name val="Calibri"/>
      <family val="2"/>
      <charset val="204"/>
    </font>
    <font>
      <sz val="11"/>
      <color rgb="FFFF0000"/>
      <name val="Calibri"/>
      <family val="2"/>
      <charset val="204"/>
    </font>
  </fonts>
  <fills count="1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FF"/>
        <bgColor rgb="FFFF00FF"/>
      </patternFill>
    </fill>
    <fill>
      <patternFill patternType="solid">
        <fgColor rgb="FFFF0000"/>
        <bgColor rgb="FF993300"/>
      </patternFill>
    </fill>
    <fill>
      <patternFill patternType="solid">
        <fgColor rgb="FFF3F5F4"/>
        <bgColor rgb="FFFFFFFF"/>
      </patternFill>
    </fill>
    <fill>
      <patternFill patternType="solid">
        <fgColor rgb="FFFFFFFF"/>
        <bgColor rgb="FFF3F5F4"/>
      </patternFill>
    </fill>
    <fill>
      <patternFill patternType="solid">
        <fgColor rgb="FFFFC000"/>
        <bgColor rgb="FFFF9900"/>
      </patternFill>
    </fill>
    <fill>
      <patternFill patternType="solid">
        <fgColor rgb="FF00A933"/>
        <bgColor rgb="FF00B050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39997558519241921"/>
        <bgColor rgb="FFF3F5F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3F5F4"/>
      </patternFill>
    </fill>
  </fills>
  <borders count="1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 style="medium">
        <color auto="1"/>
      </right>
      <top/>
      <bottom/>
      <diagonal/>
    </border>
    <border>
      <left style="thick">
        <color auto="1"/>
      </left>
      <right style="medium">
        <color auto="1"/>
      </right>
      <top style="medium">
        <color auto="1"/>
      </top>
      <bottom/>
      <diagonal/>
    </border>
    <border>
      <left style="thick">
        <color auto="1"/>
      </left>
      <right style="thick">
        <color auto="1"/>
      </right>
      <top style="medium">
        <color auto="1"/>
      </top>
      <bottom/>
      <diagonal/>
    </border>
    <border>
      <left style="medium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0" xfId="0" applyAlignment="1" applyProtection="1"/>
    <xf numFmtId="0" fontId="0" fillId="0" borderId="0" xfId="0" applyAlignment="1" applyProtection="1">
      <alignment horizontal="center"/>
    </xf>
    <xf numFmtId="0" fontId="0" fillId="0" borderId="1" xfId="0" applyFont="1" applyBorder="1" applyAlignment="1" applyProtection="1">
      <alignment horizontal="center"/>
    </xf>
    <xf numFmtId="0" fontId="0" fillId="2" borderId="2" xfId="0" applyFont="1" applyFill="1" applyBorder="1" applyAlignment="1" applyProtection="1">
      <alignment horizontal="center"/>
    </xf>
    <xf numFmtId="164" fontId="0" fillId="0" borderId="3" xfId="0" applyNumberFormat="1" applyBorder="1" applyAlignment="1" applyProtection="1">
      <alignment horizontal="center"/>
    </xf>
    <xf numFmtId="165" fontId="0" fillId="3" borderId="4" xfId="0" applyNumberFormat="1" applyFont="1" applyFill="1" applyBorder="1" applyAlignment="1" applyProtection="1">
      <alignment horizontal="center"/>
    </xf>
    <xf numFmtId="165" fontId="0" fillId="3" borderId="5" xfId="0" applyNumberFormat="1" applyFont="1" applyFill="1" applyBorder="1" applyAlignment="1" applyProtection="1">
      <alignment horizontal="center"/>
    </xf>
    <xf numFmtId="0" fontId="0" fillId="3" borderId="4" xfId="0" applyFont="1" applyFill="1" applyBorder="1" applyAlignment="1" applyProtection="1">
      <alignment horizontal="center" readingOrder="1"/>
    </xf>
    <xf numFmtId="0" fontId="0" fillId="0" borderId="3" xfId="0" applyFont="1" applyBorder="1" applyAlignment="1" applyProtection="1">
      <alignment horizontal="center" readingOrder="1"/>
    </xf>
    <xf numFmtId="0" fontId="0" fillId="4" borderId="4" xfId="0" applyFont="1" applyFill="1" applyBorder="1" applyAlignment="1" applyProtection="1">
      <alignment horizontal="center" readingOrder="1"/>
    </xf>
    <xf numFmtId="0" fontId="0" fillId="4" borderId="6" xfId="0" applyFont="1" applyFill="1" applyBorder="1" applyAlignment="1" applyProtection="1">
      <alignment horizontal="center" readingOrder="1"/>
    </xf>
    <xf numFmtId="0" fontId="0" fillId="0" borderId="4" xfId="0" applyFont="1" applyBorder="1" applyAlignment="1" applyProtection="1">
      <alignment horizontal="center" readingOrder="1"/>
    </xf>
    <xf numFmtId="0" fontId="0" fillId="0" borderId="0" xfId="0" applyFont="1" applyAlignment="1" applyProtection="1">
      <alignment vertical="center" wrapText="1"/>
    </xf>
    <xf numFmtId="0" fontId="0" fillId="2" borderId="7" xfId="0" applyFill="1" applyBorder="1" applyAlignment="1" applyProtection="1">
      <alignment horizontal="center" vertical="center"/>
    </xf>
    <xf numFmtId="0" fontId="0" fillId="0" borderId="8" xfId="0" applyBorder="1" applyAlignment="1" applyProtection="1">
      <alignment horizontal="center" vertical="center"/>
    </xf>
    <xf numFmtId="0" fontId="0" fillId="0" borderId="9" xfId="0" applyBorder="1" applyAlignment="1" applyProtection="1">
      <alignment horizontal="center" vertical="center"/>
    </xf>
    <xf numFmtId="0" fontId="0" fillId="0" borderId="10" xfId="0" applyBorder="1" applyAlignment="1" applyProtection="1">
      <alignment horizontal="center" vertical="center"/>
    </xf>
    <xf numFmtId="0" fontId="0" fillId="4" borderId="2" xfId="0" applyFill="1" applyBorder="1" applyAlignment="1" applyProtection="1">
      <alignment horizontal="center" vertical="center"/>
    </xf>
    <xf numFmtId="0" fontId="0" fillId="4" borderId="6" xfId="0" applyFill="1" applyBorder="1" applyAlignment="1" applyProtection="1">
      <alignment horizontal="center" vertical="center"/>
    </xf>
    <xf numFmtId="0" fontId="0" fillId="5" borderId="0" xfId="0" applyFont="1" applyFill="1" applyAlignment="1" applyProtection="1">
      <alignment vertical="center" wrapText="1"/>
    </xf>
    <xf numFmtId="0" fontId="0" fillId="0" borderId="7" xfId="0" applyBorder="1" applyAlignment="1" applyProtection="1">
      <alignment horizontal="center" vertical="center"/>
    </xf>
    <xf numFmtId="0" fontId="0" fillId="4" borderId="11" xfId="0" applyFill="1" applyBorder="1" applyAlignment="1" applyProtection="1">
      <alignment horizontal="center" vertical="center"/>
    </xf>
    <xf numFmtId="0" fontId="0" fillId="4" borderId="12" xfId="0" applyFill="1" applyBorder="1" applyAlignment="1" applyProtection="1">
      <alignment horizontal="center" vertical="center"/>
    </xf>
    <xf numFmtId="0" fontId="0" fillId="6" borderId="9" xfId="0" applyFill="1" applyBorder="1" applyAlignment="1" applyProtection="1">
      <alignment horizontal="center" vertical="center"/>
    </xf>
    <xf numFmtId="0" fontId="0" fillId="7" borderId="0" xfId="0" applyFont="1" applyFill="1" applyAlignment="1" applyProtection="1"/>
    <xf numFmtId="0" fontId="0" fillId="0" borderId="7" xfId="0" applyBorder="1" applyAlignment="1" applyProtection="1">
      <alignment horizontal="left" vertical="center"/>
    </xf>
    <xf numFmtId="0" fontId="1" fillId="8" borderId="7" xfId="0" applyFont="1" applyFill="1" applyBorder="1" applyAlignment="1" applyProtection="1">
      <alignment horizontal="left" vertical="center"/>
    </xf>
    <xf numFmtId="0" fontId="0" fillId="6" borderId="8" xfId="0" applyFill="1" applyBorder="1" applyAlignment="1" applyProtection="1">
      <alignment horizontal="center" vertical="center"/>
    </xf>
    <xf numFmtId="0" fontId="0" fillId="6" borderId="10" xfId="0" applyFill="1" applyBorder="1" applyAlignment="1" applyProtection="1">
      <alignment horizontal="center" vertical="center"/>
    </xf>
    <xf numFmtId="0" fontId="0" fillId="0" borderId="13" xfId="0" applyBorder="1" applyAlignment="1" applyProtection="1">
      <alignment horizontal="center" readingOrder="1"/>
    </xf>
    <xf numFmtId="0" fontId="0" fillId="0" borderId="1" xfId="0" applyBorder="1" applyAlignment="1" applyProtection="1"/>
    <xf numFmtId="0" fontId="0" fillId="0" borderId="2" xfId="0" applyBorder="1" applyAlignment="1" applyProtection="1">
      <alignment horizontal="center"/>
    </xf>
    <xf numFmtId="0" fontId="0" fillId="0" borderId="4" xfId="0" applyBorder="1" applyAlignment="1" applyProtection="1"/>
    <xf numFmtId="0" fontId="0" fillId="0" borderId="6" xfId="0" applyBorder="1" applyAlignment="1" applyProtection="1"/>
    <xf numFmtId="0" fontId="0" fillId="0" borderId="4" xfId="0" applyBorder="1" applyAlignment="1" applyProtection="1">
      <alignment horizontal="center"/>
    </xf>
    <xf numFmtId="0" fontId="3" fillId="0" borderId="0" xfId="0" applyFont="1" applyAlignment="1" applyProtection="1"/>
    <xf numFmtId="164" fontId="0" fillId="9" borderId="3" xfId="0" applyNumberFormat="1" applyFill="1" applyBorder="1" applyAlignment="1" applyProtection="1">
      <alignment horizontal="center"/>
    </xf>
    <xf numFmtId="0" fontId="0" fillId="9" borderId="9" xfId="0" applyFill="1" applyBorder="1" applyAlignment="1" applyProtection="1">
      <alignment horizontal="center" vertical="center"/>
    </xf>
    <xf numFmtId="0" fontId="0" fillId="10" borderId="9" xfId="0" applyFill="1" applyBorder="1" applyAlignment="1" applyProtection="1">
      <alignment horizontal="center" vertical="center"/>
    </xf>
    <xf numFmtId="164" fontId="0" fillId="0" borderId="3" xfId="0" applyNumberFormat="1" applyFill="1" applyBorder="1" applyAlignment="1" applyProtection="1">
      <alignment horizontal="center"/>
    </xf>
    <xf numFmtId="0" fontId="0" fillId="0" borderId="9" xfId="0" applyFill="1" applyBorder="1" applyAlignment="1" applyProtection="1">
      <alignment horizontal="center" vertical="center"/>
    </xf>
    <xf numFmtId="164" fontId="0" fillId="11" borderId="3" xfId="0" applyNumberFormat="1" applyFill="1" applyBorder="1" applyAlignment="1" applyProtection="1">
      <alignment horizontal="center"/>
    </xf>
    <xf numFmtId="0" fontId="0" fillId="11" borderId="10" xfId="0" applyFill="1" applyBorder="1" applyAlignment="1" applyProtection="1">
      <alignment horizontal="center" vertical="center"/>
    </xf>
    <xf numFmtId="0" fontId="0" fillId="11" borderId="9" xfId="0" applyFill="1" applyBorder="1" applyAlignment="1" applyProtection="1">
      <alignment horizontal="center" vertical="center"/>
    </xf>
    <xf numFmtId="0" fontId="0" fillId="12" borderId="10" xfId="0" applyFill="1" applyBorder="1" applyAlignment="1" applyProtection="1">
      <alignment horizontal="center" vertical="center"/>
    </xf>
    <xf numFmtId="0" fontId="0" fillId="0" borderId="14" xfId="0" applyFont="1" applyBorder="1" applyAlignment="1" applyProtection="1">
      <alignment horizontal="center"/>
    </xf>
    <xf numFmtId="0" fontId="2" fillId="0" borderId="4" xfId="0" applyFont="1" applyBorder="1" applyAlignment="1" applyProtection="1">
      <alignment horizontal="center"/>
    </xf>
    <xf numFmtId="0" fontId="0" fillId="0" borderId="6" xfId="0" applyFont="1" applyBorder="1" applyAlignment="1" applyProtection="1">
      <alignment horizontal="center"/>
    </xf>
    <xf numFmtId="0" fontId="0" fillId="0" borderId="2" xfId="0" applyFont="1" applyBorder="1" applyAlignment="1" applyProtection="1">
      <alignment horizontal="center"/>
    </xf>
  </cellXfs>
  <cellStyles count="1">
    <cellStyle name="Обычный" xfId="0" builtinId="0"/>
  </cellStyles>
  <dxfs count="15"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A933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3F5F4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31"/>
  <sheetViews>
    <sheetView tabSelected="1" zoomScale="65" zoomScaleNormal="65" workbookViewId="0">
      <pane xSplit="2" topLeftCell="C1" activePane="topRight" state="frozen"/>
      <selection pane="topRight" activeCell="M2" sqref="M2"/>
    </sheetView>
  </sheetViews>
  <sheetFormatPr defaultColWidth="8.7109375" defaultRowHeight="15" x14ac:dyDescent="0.25"/>
  <cols>
    <col min="1" max="1" width="38.42578125" style="1" bestFit="1" customWidth="1"/>
    <col min="2" max="2" width="10" style="1" customWidth="1"/>
    <col min="3" max="3" width="14.28515625" style="1" customWidth="1"/>
    <col min="4" max="4" width="36.28515625" style="1" customWidth="1"/>
    <col min="5" max="8" width="14.28515625" style="1" customWidth="1"/>
    <col min="9" max="9" width="28.140625" style="1" customWidth="1"/>
    <col min="10" max="10" width="14.28515625" style="2" customWidth="1"/>
    <col min="11" max="11" width="14.28515625" style="1" customWidth="1"/>
    <col min="12" max="12" width="14.28515625" style="2" customWidth="1"/>
    <col min="13" max="13" width="39.42578125" style="1" customWidth="1"/>
    <col min="14" max="17" width="14.28515625" style="1" customWidth="1"/>
    <col min="18" max="18" width="36.42578125" style="1" customWidth="1"/>
    <col min="19" max="20" width="14.28515625" style="1" customWidth="1"/>
    <col min="21" max="21" width="35.5703125" style="1" customWidth="1"/>
    <col min="22" max="23" width="14.28515625" style="1" customWidth="1"/>
    <col min="24" max="24" width="38" style="1" customWidth="1"/>
    <col min="25" max="25" width="14.42578125" style="1" customWidth="1"/>
    <col min="26" max="26" width="29.140625" style="1" customWidth="1"/>
    <col min="27" max="27" width="8.7109375" style="1"/>
    <col min="28" max="28" width="9.42578125" style="1" customWidth="1"/>
    <col min="29" max="30" width="9.28515625" style="1" customWidth="1"/>
    <col min="31" max="33" width="8.7109375" style="1"/>
    <col min="34" max="34" width="12.85546875" style="1" customWidth="1"/>
    <col min="35" max="1024" width="8.7109375" style="1"/>
  </cols>
  <sheetData>
    <row r="1" spans="1:34" s="2" customFormat="1" ht="16.5" customHeight="1" thickBot="1" x14ac:dyDescent="0.3">
      <c r="A1" s="3" t="s">
        <v>0</v>
      </c>
      <c r="B1" s="4" t="s">
        <v>1</v>
      </c>
      <c r="C1" s="5">
        <v>44076</v>
      </c>
      <c r="D1" s="6" t="s">
        <v>2</v>
      </c>
      <c r="E1" s="5">
        <f>C1+7</f>
        <v>44083</v>
      </c>
      <c r="F1" s="5">
        <f>E1+7</f>
        <v>44090</v>
      </c>
      <c r="G1" s="40">
        <f>F1+7</f>
        <v>44097</v>
      </c>
      <c r="H1" s="37">
        <f>G1+7</f>
        <v>44104</v>
      </c>
      <c r="I1" s="7" t="s">
        <v>3</v>
      </c>
      <c r="J1" s="5">
        <f>H1+7</f>
        <v>44111</v>
      </c>
      <c r="K1" s="5">
        <f>J1+7</f>
        <v>44118</v>
      </c>
      <c r="L1" s="40">
        <f>K1+7</f>
        <v>44125</v>
      </c>
      <c r="M1" s="6" t="s">
        <v>4</v>
      </c>
      <c r="N1" s="37">
        <f>L1+7</f>
        <v>44132</v>
      </c>
      <c r="O1" s="5">
        <f>N1+7</f>
        <v>44139</v>
      </c>
      <c r="P1" s="5">
        <f>O1+7</f>
        <v>44146</v>
      </c>
      <c r="Q1" s="42">
        <f>P1+7</f>
        <v>44153</v>
      </c>
      <c r="R1" s="6" t="s">
        <v>5</v>
      </c>
      <c r="S1" s="37">
        <f>Q1+7</f>
        <v>44160</v>
      </c>
      <c r="T1" s="5">
        <f>S1+7</f>
        <v>44167</v>
      </c>
      <c r="U1" s="6" t="s">
        <v>6</v>
      </c>
      <c r="V1" s="5">
        <f>T1+7</f>
        <v>44174</v>
      </c>
      <c r="W1" s="5">
        <f>V1+7</f>
        <v>44181</v>
      </c>
      <c r="X1" s="6" t="s">
        <v>7</v>
      </c>
      <c r="Y1" s="5">
        <f>W1+7</f>
        <v>44188</v>
      </c>
      <c r="Z1" s="8" t="s">
        <v>8</v>
      </c>
      <c r="AA1" s="9" t="s">
        <v>9</v>
      </c>
      <c r="AB1" s="10" t="s">
        <v>10</v>
      </c>
      <c r="AC1" s="11" t="s">
        <v>10</v>
      </c>
      <c r="AD1" s="11" t="s">
        <v>11</v>
      </c>
      <c r="AH1" s="12" t="s">
        <v>12</v>
      </c>
    </row>
    <row r="2" spans="1:34" s="13" customFormat="1" ht="16.5" customHeight="1" thickBot="1" x14ac:dyDescent="0.3">
      <c r="A2" t="s">
        <v>20</v>
      </c>
      <c r="B2" s="14">
        <v>1</v>
      </c>
      <c r="C2" s="15">
        <v>1</v>
      </c>
      <c r="D2" s="16">
        <v>5</v>
      </c>
      <c r="E2" s="16">
        <v>1</v>
      </c>
      <c r="F2" s="16">
        <v>1</v>
      </c>
      <c r="G2" s="41">
        <v>1</v>
      </c>
      <c r="H2" s="38">
        <v>1</v>
      </c>
      <c r="I2" s="16">
        <v>8</v>
      </c>
      <c r="J2" s="16"/>
      <c r="K2" s="16"/>
      <c r="L2" s="41"/>
      <c r="M2" s="16">
        <v>11</v>
      </c>
      <c r="N2" s="38"/>
      <c r="O2" s="16"/>
      <c r="P2" s="16"/>
      <c r="Q2" s="43"/>
      <c r="R2" s="16"/>
      <c r="S2" s="38"/>
      <c r="T2" s="16"/>
      <c r="U2" s="16"/>
      <c r="V2" s="16"/>
      <c r="W2" s="16"/>
      <c r="X2" s="16"/>
      <c r="Y2" s="16"/>
      <c r="Z2" s="17"/>
      <c r="AA2" s="12">
        <f t="shared" ref="AA2:AA11" si="0">SUM(C2:Z2)</f>
        <v>29</v>
      </c>
      <c r="AB2" s="18" t="str">
        <f t="shared" ref="AB2:AB11" si="1">IF(AA2&gt;=87,"отл",IF(AA2&gt;=73,"хорошо",IF(AA2&gt;=50,"удовл","Не удовл")))</f>
        <v>Не удовл</v>
      </c>
      <c r="AC2" s="19" t="str">
        <f t="shared" ref="AC2:AC11" si="2">IF(AA2&gt;=98,"A+",IF(AA2&gt;=93,"A",IF(AA2&gt;=90,"A-",IF(AA2&gt;=87,"B+",IF(AA2&gt;=83,"B",IF(AA2&gt;=80,"B-",IF(AA2&gt;=77,"C+",IF(AA2&gt;=73,"C",IF(AA2&gt;=70,"C-",IF(AA2&gt;=67,"D+",IF(AA2&gt;=63,"D",IF(AA2&gt;=60,"D-",IF(AA2&gt;=50,"E","Не удовл")))))))))))))</f>
        <v>Не удовл</v>
      </c>
      <c r="AD2" s="19" t="str">
        <f t="shared" ref="AD2:AD11" si="3">IF(AA2&gt;=AH2,"Зачет","Не зачет")</f>
        <v>Не зачет</v>
      </c>
      <c r="AH2" s="12">
        <v>85</v>
      </c>
    </row>
    <row r="3" spans="1:34" s="13" customFormat="1" ht="16.5" customHeight="1" thickBot="1" x14ac:dyDescent="0.3">
      <c r="A3" s="20" t="s">
        <v>21</v>
      </c>
      <c r="B3" s="14">
        <v>2</v>
      </c>
      <c r="C3" s="15"/>
      <c r="D3" s="16"/>
      <c r="E3" s="16"/>
      <c r="F3" s="16"/>
      <c r="G3" s="41"/>
      <c r="H3" s="38"/>
      <c r="I3" s="16"/>
      <c r="J3" s="16"/>
      <c r="K3" s="16"/>
      <c r="L3" s="41"/>
      <c r="M3" s="16"/>
      <c r="N3" s="38"/>
      <c r="O3" s="16"/>
      <c r="P3" s="16"/>
      <c r="Q3" s="44"/>
      <c r="R3" s="16"/>
      <c r="S3" s="38"/>
      <c r="T3" s="16"/>
      <c r="U3" s="21"/>
      <c r="V3" s="16"/>
      <c r="W3" s="16"/>
      <c r="X3" s="21"/>
      <c r="Y3" s="16"/>
      <c r="Z3" s="21"/>
      <c r="AA3" s="12">
        <f t="shared" si="0"/>
        <v>0</v>
      </c>
      <c r="AB3" s="22" t="str">
        <f t="shared" si="1"/>
        <v>Не удовл</v>
      </c>
      <c r="AC3" s="19" t="str">
        <f t="shared" si="2"/>
        <v>Не удовл</v>
      </c>
      <c r="AD3" s="19" t="str">
        <f t="shared" si="3"/>
        <v>Не зачет</v>
      </c>
      <c r="AH3" s="12">
        <v>85</v>
      </c>
    </row>
    <row r="4" spans="1:34" s="13" customFormat="1" ht="16.5" customHeight="1" thickBot="1" x14ac:dyDescent="0.3">
      <c r="A4" s="13" t="s">
        <v>23</v>
      </c>
      <c r="B4" s="14">
        <v>3</v>
      </c>
      <c r="C4" s="15"/>
      <c r="D4" s="16"/>
      <c r="E4" s="16"/>
      <c r="F4" s="16"/>
      <c r="G4" s="41"/>
      <c r="H4" s="38"/>
      <c r="I4" s="16"/>
      <c r="J4" s="16"/>
      <c r="K4" s="16"/>
      <c r="L4" s="41"/>
      <c r="M4" s="16"/>
      <c r="N4" s="38"/>
      <c r="O4" s="16"/>
      <c r="P4" s="16"/>
      <c r="Q4" s="44"/>
      <c r="R4" s="16"/>
      <c r="S4" s="38"/>
      <c r="T4" s="16"/>
      <c r="U4" s="21"/>
      <c r="V4" s="16"/>
      <c r="W4" s="16"/>
      <c r="X4" s="21"/>
      <c r="Y4" s="16"/>
      <c r="Z4" s="21"/>
      <c r="AA4" s="12">
        <f t="shared" si="0"/>
        <v>0</v>
      </c>
      <c r="AB4" s="23" t="str">
        <f t="shared" si="1"/>
        <v>Не удовл</v>
      </c>
      <c r="AC4" s="19" t="str">
        <f t="shared" si="2"/>
        <v>Не удовл</v>
      </c>
      <c r="AD4" s="19" t="str">
        <f t="shared" si="3"/>
        <v>Не зачет</v>
      </c>
      <c r="AH4" s="12">
        <v>85</v>
      </c>
    </row>
    <row r="5" spans="1:34" s="13" customFormat="1" ht="16.5" customHeight="1" x14ac:dyDescent="0.25">
      <c r="A5" s="20" t="s">
        <v>22</v>
      </c>
      <c r="B5" s="14">
        <v>4</v>
      </c>
      <c r="C5" s="15"/>
      <c r="D5" s="16"/>
      <c r="E5" s="16"/>
      <c r="F5" s="16"/>
      <c r="G5" s="41"/>
      <c r="H5" s="38"/>
      <c r="I5" s="16"/>
      <c r="J5" s="16"/>
      <c r="K5" s="16"/>
      <c r="L5" s="41"/>
      <c r="M5" s="16"/>
      <c r="N5" s="38"/>
      <c r="O5" s="16"/>
      <c r="P5" s="16"/>
      <c r="Q5" s="44"/>
      <c r="R5" s="16"/>
      <c r="S5" s="38"/>
      <c r="T5" s="16"/>
      <c r="U5" s="21"/>
      <c r="V5" s="16"/>
      <c r="W5" s="16"/>
      <c r="X5" s="24"/>
      <c r="Y5" s="16"/>
      <c r="Z5" s="17"/>
      <c r="AA5" s="12">
        <f t="shared" si="0"/>
        <v>0</v>
      </c>
      <c r="AB5" s="23" t="str">
        <f t="shared" si="1"/>
        <v>Не удовл</v>
      </c>
      <c r="AC5" s="19" t="str">
        <f t="shared" si="2"/>
        <v>Не удовл</v>
      </c>
      <c r="AD5" s="19" t="str">
        <f t="shared" si="3"/>
        <v>Не зачет</v>
      </c>
      <c r="AH5" s="12">
        <v>85</v>
      </c>
    </row>
    <row r="6" spans="1:34" s="13" customFormat="1" ht="16.5" customHeight="1" x14ac:dyDescent="0.25">
      <c r="A6" s="25"/>
      <c r="B6" s="14">
        <v>5</v>
      </c>
      <c r="C6" s="15"/>
      <c r="D6" s="16"/>
      <c r="E6" s="16"/>
      <c r="F6" s="16"/>
      <c r="G6" s="41"/>
      <c r="H6" s="38"/>
      <c r="I6" s="16"/>
      <c r="J6" s="16"/>
      <c r="K6" s="16"/>
      <c r="L6" s="41"/>
      <c r="M6" s="16"/>
      <c r="N6" s="38"/>
      <c r="O6" s="16"/>
      <c r="P6" s="16"/>
      <c r="Q6" s="43"/>
      <c r="R6" s="16"/>
      <c r="S6" s="38"/>
      <c r="T6" s="16"/>
      <c r="U6" s="21"/>
      <c r="V6" s="16"/>
      <c r="W6" s="16"/>
      <c r="X6" s="16"/>
      <c r="Y6" s="16"/>
      <c r="Z6" s="17"/>
      <c r="AA6" s="12">
        <f t="shared" si="0"/>
        <v>0</v>
      </c>
      <c r="AB6" s="23" t="str">
        <f t="shared" si="1"/>
        <v>Не удовл</v>
      </c>
      <c r="AC6" s="19" t="str">
        <f t="shared" si="2"/>
        <v>Не удовл</v>
      </c>
      <c r="AD6" s="19" t="str">
        <f t="shared" si="3"/>
        <v>Не зачет</v>
      </c>
      <c r="AH6" s="12">
        <v>85</v>
      </c>
    </row>
    <row r="7" spans="1:34" s="13" customFormat="1" ht="16.5" customHeight="1" x14ac:dyDescent="0.25">
      <c r="A7" s="20"/>
      <c r="B7" s="14">
        <v>6</v>
      </c>
      <c r="C7" s="15"/>
      <c r="D7" s="16"/>
      <c r="E7" s="16"/>
      <c r="F7" s="16"/>
      <c r="G7" s="41"/>
      <c r="H7" s="38"/>
      <c r="I7" s="16"/>
      <c r="J7" s="16"/>
      <c r="K7" s="16"/>
      <c r="L7" s="41"/>
      <c r="M7" s="16"/>
      <c r="N7" s="38"/>
      <c r="O7" s="16"/>
      <c r="P7" s="16"/>
      <c r="Q7" s="44"/>
      <c r="R7" s="16"/>
      <c r="S7" s="38"/>
      <c r="T7" s="16"/>
      <c r="U7" s="21"/>
      <c r="V7" s="16"/>
      <c r="W7" s="16"/>
      <c r="X7" s="21"/>
      <c r="Y7" s="16"/>
      <c r="Z7" s="21"/>
      <c r="AA7" s="12">
        <f t="shared" si="0"/>
        <v>0</v>
      </c>
      <c r="AB7" s="23" t="str">
        <f t="shared" si="1"/>
        <v>Не удовл</v>
      </c>
      <c r="AC7" s="19" t="str">
        <f t="shared" si="2"/>
        <v>Не удовл</v>
      </c>
      <c r="AD7" s="19" t="str">
        <f t="shared" si="3"/>
        <v>Не зачет</v>
      </c>
      <c r="AH7" s="12">
        <v>85</v>
      </c>
    </row>
    <row r="8" spans="1:34" s="13" customFormat="1" ht="16.5" customHeight="1" x14ac:dyDescent="0.25">
      <c r="A8" s="26"/>
      <c r="B8" s="14">
        <v>7</v>
      </c>
      <c r="C8" s="15"/>
      <c r="D8" s="16"/>
      <c r="E8" s="16"/>
      <c r="F8" s="16"/>
      <c r="G8" s="41"/>
      <c r="H8" s="38"/>
      <c r="I8" s="16"/>
      <c r="J8" s="16"/>
      <c r="K8" s="16"/>
      <c r="L8" s="41"/>
      <c r="M8" s="24"/>
      <c r="N8" s="38"/>
      <c r="O8" s="16"/>
      <c r="P8" s="16"/>
      <c r="Q8" s="43"/>
      <c r="R8" s="16"/>
      <c r="S8" s="38"/>
      <c r="T8" s="16"/>
      <c r="U8" s="21"/>
      <c r="V8" s="16"/>
      <c r="W8" s="16"/>
      <c r="X8" s="21"/>
      <c r="Y8" s="16"/>
      <c r="Z8" s="17"/>
      <c r="AA8" s="12">
        <f t="shared" si="0"/>
        <v>0</v>
      </c>
      <c r="AB8" s="23" t="str">
        <f t="shared" si="1"/>
        <v>Не удовл</v>
      </c>
      <c r="AC8" s="19" t="str">
        <f t="shared" si="2"/>
        <v>Не удовл</v>
      </c>
      <c r="AD8" s="19" t="str">
        <f t="shared" si="3"/>
        <v>Не зачет</v>
      </c>
      <c r="AH8" s="12">
        <v>85</v>
      </c>
    </row>
    <row r="9" spans="1:34" s="13" customFormat="1" ht="16.5" customHeight="1" x14ac:dyDescent="0.25">
      <c r="A9" s="27"/>
      <c r="B9" s="14">
        <v>8</v>
      </c>
      <c r="C9" s="28"/>
      <c r="D9" s="24"/>
      <c r="E9" s="24"/>
      <c r="F9" s="24"/>
      <c r="G9" s="41"/>
      <c r="H9" s="39"/>
      <c r="I9" s="24"/>
      <c r="J9" s="24"/>
      <c r="K9" s="24"/>
      <c r="L9" s="41"/>
      <c r="M9" s="24"/>
      <c r="N9" s="39"/>
      <c r="O9" s="24"/>
      <c r="P9" s="24"/>
      <c r="Q9" s="45"/>
      <c r="R9" s="24"/>
      <c r="S9" s="39"/>
      <c r="T9" s="24"/>
      <c r="U9" s="24"/>
      <c r="V9" s="24"/>
      <c r="W9" s="24"/>
      <c r="X9" s="24"/>
      <c r="Y9" s="24"/>
      <c r="Z9" s="29"/>
      <c r="AA9" s="12">
        <f t="shared" si="0"/>
        <v>0</v>
      </c>
      <c r="AB9" s="23" t="str">
        <f t="shared" si="1"/>
        <v>Не удовл</v>
      </c>
      <c r="AC9" s="19" t="str">
        <f t="shared" si="2"/>
        <v>Не удовл</v>
      </c>
      <c r="AD9" s="19" t="str">
        <f t="shared" si="3"/>
        <v>Не зачет</v>
      </c>
      <c r="AH9" s="12">
        <v>85</v>
      </c>
    </row>
    <row r="10" spans="1:34" s="13" customFormat="1" ht="16.5" customHeight="1" x14ac:dyDescent="0.25">
      <c r="A10" s="26"/>
      <c r="B10" s="14">
        <v>9</v>
      </c>
      <c r="C10" s="15"/>
      <c r="D10" s="16"/>
      <c r="E10" s="16"/>
      <c r="F10" s="16"/>
      <c r="G10" s="41"/>
      <c r="H10" s="38"/>
      <c r="I10" s="24"/>
      <c r="J10" s="16"/>
      <c r="K10" s="16"/>
      <c r="L10" s="41"/>
      <c r="M10" s="16"/>
      <c r="N10" s="38"/>
      <c r="O10" s="16"/>
      <c r="P10" s="16"/>
      <c r="Q10" s="43"/>
      <c r="R10" s="16"/>
      <c r="S10" s="38"/>
      <c r="T10" s="16"/>
      <c r="U10" s="16"/>
      <c r="V10" s="16"/>
      <c r="W10" s="16"/>
      <c r="X10" s="16"/>
      <c r="Y10" s="16"/>
      <c r="Z10" s="17"/>
      <c r="AA10" s="12">
        <f t="shared" si="0"/>
        <v>0</v>
      </c>
      <c r="AB10" s="23" t="str">
        <f t="shared" si="1"/>
        <v>Не удовл</v>
      </c>
      <c r="AC10" s="19" t="str">
        <f t="shared" si="2"/>
        <v>Не удовл</v>
      </c>
      <c r="AD10" s="19" t="str">
        <f t="shared" si="3"/>
        <v>Не зачет</v>
      </c>
      <c r="AH10" s="12">
        <v>85</v>
      </c>
    </row>
    <row r="11" spans="1:34" s="13" customFormat="1" ht="16.5" customHeight="1" x14ac:dyDescent="0.25">
      <c r="A11" s="26"/>
      <c r="B11" s="14">
        <v>10</v>
      </c>
      <c r="C11" s="15"/>
      <c r="D11" s="16"/>
      <c r="E11" s="16"/>
      <c r="F11" s="16"/>
      <c r="G11" s="41"/>
      <c r="H11" s="38"/>
      <c r="I11" s="16"/>
      <c r="J11" s="16"/>
      <c r="K11" s="16"/>
      <c r="L11" s="41"/>
      <c r="M11" s="16"/>
      <c r="N11" s="38"/>
      <c r="O11" s="16"/>
      <c r="P11" s="16"/>
      <c r="Q11" s="44"/>
      <c r="R11" s="16"/>
      <c r="S11" s="38"/>
      <c r="T11" s="16"/>
      <c r="U11" s="21"/>
      <c r="V11" s="16"/>
      <c r="W11" s="16"/>
      <c r="X11" s="21"/>
      <c r="Y11" s="16"/>
      <c r="Z11" s="21"/>
      <c r="AA11" s="30">
        <f t="shared" si="0"/>
        <v>0</v>
      </c>
      <c r="AB11" s="23" t="str">
        <f t="shared" si="1"/>
        <v>Не удовл</v>
      </c>
      <c r="AC11" s="19" t="str">
        <f t="shared" si="2"/>
        <v>Не удовл</v>
      </c>
      <c r="AD11" s="19" t="str">
        <f t="shared" si="3"/>
        <v>Не зачет</v>
      </c>
      <c r="AH11" s="30">
        <v>85</v>
      </c>
    </row>
    <row r="12" spans="1:34" s="1" customFormat="1" ht="16.5" customHeight="1" x14ac:dyDescent="0.25">
      <c r="A12" s="31"/>
      <c r="B12" s="32"/>
      <c r="C12" s="46" t="s">
        <v>13</v>
      </c>
      <c r="D12" s="46"/>
      <c r="E12" s="48" t="s">
        <v>14</v>
      </c>
      <c r="F12" s="48"/>
      <c r="G12" s="48"/>
      <c r="H12" s="48"/>
      <c r="I12" s="48"/>
      <c r="J12" s="49" t="s">
        <v>15</v>
      </c>
      <c r="K12" s="49"/>
      <c r="L12" s="49"/>
      <c r="M12" s="49"/>
      <c r="N12" s="49" t="s">
        <v>16</v>
      </c>
      <c r="O12" s="49"/>
      <c r="P12" s="49"/>
      <c r="Q12" s="49"/>
      <c r="R12" s="49"/>
      <c r="S12" s="49" t="s">
        <v>17</v>
      </c>
      <c r="T12" s="49"/>
      <c r="U12" s="49"/>
      <c r="V12" s="46" t="s">
        <v>18</v>
      </c>
      <c r="W12" s="46"/>
      <c r="X12" s="46"/>
      <c r="Y12" s="47" t="s">
        <v>19</v>
      </c>
      <c r="Z12" s="47"/>
      <c r="AA12" s="12"/>
      <c r="AB12" s="33"/>
      <c r="AC12" s="34"/>
      <c r="AD12" s="34"/>
      <c r="AH12" s="35"/>
    </row>
    <row r="14" spans="1:34" x14ac:dyDescent="0.25">
      <c r="E14" s="36"/>
    </row>
    <row r="18" spans="10:12" x14ac:dyDescent="0.25">
      <c r="J18" s="1"/>
      <c r="L18" s="1"/>
    </row>
    <row r="19" spans="10:12" x14ac:dyDescent="0.25">
      <c r="J19" s="1"/>
      <c r="L19" s="1"/>
    </row>
    <row r="20" spans="10:12" x14ac:dyDescent="0.25">
      <c r="J20" s="1"/>
      <c r="L20" s="1"/>
    </row>
    <row r="21" spans="10:12" x14ac:dyDescent="0.25">
      <c r="J21" s="1"/>
      <c r="L21" s="1"/>
    </row>
    <row r="22" spans="10:12" x14ac:dyDescent="0.25">
      <c r="J22" s="1"/>
      <c r="L22" s="1"/>
    </row>
    <row r="23" spans="10:12" x14ac:dyDescent="0.25">
      <c r="J23" s="1"/>
      <c r="L23" s="1"/>
    </row>
    <row r="24" spans="10:12" x14ac:dyDescent="0.25">
      <c r="J24" s="1"/>
      <c r="L24" s="1"/>
    </row>
    <row r="25" spans="10:12" x14ac:dyDescent="0.25">
      <c r="J25" s="1"/>
      <c r="L25" s="1"/>
    </row>
    <row r="26" spans="10:12" x14ac:dyDescent="0.25">
      <c r="J26" s="1"/>
      <c r="L26" s="1"/>
    </row>
    <row r="27" spans="10:12" x14ac:dyDescent="0.25">
      <c r="J27" s="1"/>
      <c r="L27" s="1"/>
    </row>
    <row r="28" spans="10:12" x14ac:dyDescent="0.25">
      <c r="J28" s="1"/>
      <c r="L28" s="1"/>
    </row>
    <row r="29" spans="10:12" x14ac:dyDescent="0.25">
      <c r="J29" s="1"/>
      <c r="L29" s="1"/>
    </row>
    <row r="30" spans="10:12" x14ac:dyDescent="0.25">
      <c r="J30" s="1"/>
      <c r="L30" s="1"/>
    </row>
    <row r="31" spans="10:12" x14ac:dyDescent="0.25">
      <c r="J31" s="1"/>
      <c r="L31" s="1"/>
    </row>
  </sheetData>
  <sheetProtection algorithmName="SHA-512" hashValue="pEMTD5QMcv7Vq6LOHQzMWy+hnK/1V9ixRqyGL6OiTAIJkO90DwpgmKHldFOLLy+wfsFwn06ncf3KbWjbftE/eg==" saltValue="MBJyfEB4Wr8YkRYP95lxCw==" spinCount="100000" sheet="1" objects="1" scenarios="1"/>
  <mergeCells count="7">
    <mergeCell ref="V12:X12"/>
    <mergeCell ref="Y12:Z12"/>
    <mergeCell ref="C12:D12"/>
    <mergeCell ref="E12:I12"/>
    <mergeCell ref="J12:M12"/>
    <mergeCell ref="N12:R12"/>
    <mergeCell ref="S12:U12"/>
  </mergeCells>
  <conditionalFormatting sqref="D2:M3 C2:C11 N2:Z11 D4:H9 D10:J11">
    <cfRule type="cellIs" dxfId="14" priority="2" operator="equal">
      <formula>0</formula>
    </cfRule>
  </conditionalFormatting>
  <conditionalFormatting sqref="I4:M4 I5:J9 K7:M11 K5:L11 M5:M6">
    <cfRule type="cellIs" dxfId="13" priority="3" operator="equal">
      <formula>0</formula>
    </cfRule>
  </conditionalFormatting>
  <conditionalFormatting sqref="A8:A11">
    <cfRule type="cellIs" dxfId="12" priority="4" operator="equal">
      <formula>0</formula>
    </cfRule>
  </conditionalFormatting>
  <conditionalFormatting sqref="AB2:AB11">
    <cfRule type="containsText" dxfId="11" priority="5" operator="containsText" text="Не">
      <formula>NOT(ISERROR(SEARCH("Не",AB2)))</formula>
    </cfRule>
    <cfRule type="containsText" dxfId="10" priority="6" operator="containsText" text="отл">
      <formula>NOT(ISERROR(SEARCH("отл",AB2)))</formula>
    </cfRule>
    <cfRule type="containsText" dxfId="9" priority="7" operator="containsText" text="хорошо">
      <formula>NOT(ISERROR(SEARCH("хорошо",AB2)))</formula>
    </cfRule>
    <cfRule type="containsText" dxfId="8" priority="8" operator="containsText" text="удовл">
      <formula>NOT(ISERROR(SEARCH("удовл",AB2)))</formula>
    </cfRule>
  </conditionalFormatting>
  <conditionalFormatting sqref="AC2:AC11">
    <cfRule type="containsText" dxfId="7" priority="9" operator="containsText" text="E">
      <formula>NOT(ISERROR(SEARCH("E",AC2)))</formula>
    </cfRule>
    <cfRule type="containsText" dxfId="6" priority="10" operator="containsText" text="D">
      <formula>NOT(ISERROR(SEARCH("D",AC2)))</formula>
    </cfRule>
    <cfRule type="containsText" dxfId="5" priority="11" operator="containsText" text="C-">
      <formula>NOT(ISERROR(SEARCH("C-",AC2)))</formula>
    </cfRule>
    <cfRule type="containsText" dxfId="4" priority="12" operator="containsText" text="A">
      <formula>NOT(ISERROR(SEARCH("A",AC2)))</formula>
    </cfRule>
    <cfRule type="containsText" dxfId="3" priority="13" operator="containsText" text="B+">
      <formula>NOT(ISERROR(SEARCH("B+",AC2)))</formula>
    </cfRule>
    <cfRule type="containsText" dxfId="2" priority="14" operator="containsText" text="B">
      <formula>NOT(ISERROR(SEARCH("B",AC2)))</formula>
    </cfRule>
    <cfRule type="containsText" dxfId="1" priority="15" operator="containsText" text="C">
      <formula>NOT(ISERROR(SEARCH("C",AC2)))</formula>
    </cfRule>
  </conditionalFormatting>
  <conditionalFormatting sqref="AD2:AD11">
    <cfRule type="notContainsText" dxfId="0" priority="16" operator="notContains" text="не">
      <formula>ISERROR(SEARCH("не",AD2))</formula>
    </cfRule>
  </conditionalFormatting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65" zoomScaleNormal="65" workbookViewId="0"/>
  </sheetViews>
  <sheetFormatPr defaultColWidth="8.7109375" defaultRowHeight="15" x14ac:dyDescent="0.25"/>
  <sheetData/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65" zoomScaleNormal="65" workbookViewId="0"/>
  </sheetViews>
  <sheetFormatPr defaultColWidth="8.7109375" defaultRowHeight="15" x14ac:dyDescent="0.25"/>
  <sheetData/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684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BINP SB RAS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BINP User</dc:creator>
  <dc:description/>
  <cp:lastModifiedBy>BINP User</cp:lastModifiedBy>
  <cp:revision>37</cp:revision>
  <dcterms:created xsi:type="dcterms:W3CDTF">2015-09-22T06:20:19Z</dcterms:created>
  <dcterms:modified xsi:type="dcterms:W3CDTF">2025-09-30T07:56:40Z</dcterms:modified>
  <dc:language>ru-RU</dc:language>
</cp:coreProperties>
</file>