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\NSTU\Student 2017\trunk\"/>
    </mc:Choice>
  </mc:AlternateContent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A9" i="1" l="1"/>
  <c r="AC9" i="1" s="1"/>
  <c r="AA8" i="1"/>
  <c r="AD8" i="1" s="1"/>
  <c r="AA7" i="1"/>
  <c r="AD7" i="1" l="1"/>
  <c r="AC7" i="1"/>
  <c r="AD9" i="1"/>
  <c r="AC8" i="1"/>
  <c r="AA6" i="1"/>
  <c r="AA5" i="1"/>
  <c r="AA4" i="1"/>
  <c r="AA3" i="1"/>
  <c r="AA2" i="1"/>
  <c r="AC2" i="1" s="1"/>
  <c r="AD4" i="1" l="1"/>
  <c r="AC4" i="1"/>
  <c r="AD2" i="1"/>
  <c r="AD3" i="1"/>
  <c r="AC3" i="1"/>
  <c r="AD6" i="1"/>
  <c r="AC6" i="1"/>
  <c r="AD5" i="1"/>
  <c r="AC5" i="1"/>
</calcChain>
</file>

<file path=xl/sharedStrings.xml><?xml version="1.0" encoding="utf-8"?>
<sst xmlns="http://schemas.openxmlformats.org/spreadsheetml/2006/main" count="28" uniqueCount="28">
  <si>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</si>
  <si>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</si>
  <si>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</si>
  <si>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</si>
  <si>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</si>
  <si>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</si>
  <si>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</si>
  <si>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</si>
  <si>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</si>
  <si>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</si>
  <si>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</si>
  <si>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</si>
  <si>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</si>
  <si>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</si>
  <si>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</si>
  <si>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</si>
  <si>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</si>
  <si>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</si>
  <si>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</si>
  <si>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</si>
  <si>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Гринемайер Константин</t>
  </si>
  <si>
    <t>Иванилов Артур</t>
  </si>
  <si>
    <t>Попова Любовь</t>
  </si>
  <si>
    <t>Прокопец Вероника</t>
  </si>
  <si>
    <t>Строков Иван</t>
  </si>
  <si>
    <t>Терещенко Анастасия</t>
  </si>
  <si>
    <t>Чернецкая Мария</t>
  </si>
  <si>
    <t>Щербаков Роман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</si>
</sst>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readingOrder="1"/>
    </xf>
    <xf numFmtId="0" fontId="0" fillId="0" borderId="10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164" fontId="1" fillId="0" borderId="2" xfId="0" applyNumberFormat="1" applyFont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readingOrder="1"/>
    </xf>
    <xf numFmtId="0" fontId="1" fillId="4" borderId="2" xfId="0" applyFont="1" applyFill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0" fillId="0" borderId="14" xfId="0" applyFill="1" applyBorder="1" applyAlignment="1">
      <alignment wrapText="1"/>
    </xf>
    <xf numFmtId="0" fontId="1" fillId="0" borderId="15" xfId="0" applyFont="1" applyBorder="1" applyAlignment="1">
      <alignment horizontal="center" readingOrder="1"/>
    </xf>
    <xf numFmtId="164" fontId="1" fillId="0" borderId="10" xfId="0" applyNumberFormat="1" applyFont="1" applyBorder="1" applyAlignment="1">
      <alignment horizontal="center"/>
    </xf>
    <xf numFmtId="165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readingOrder="1"/>
    </xf>
    <xf numFmtId="0" fontId="3" fillId="0" borderId="0" xfId="0" applyFont="1"/>
    <xf numFmtId="0" fontId="0" fillId="4" borderId="4" xfId="0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/>
    </xf>
    <xf numFmtId="165" fontId="1" fillId="3" borderId="19" xfId="0" applyNumberFormat="1" applyFont="1" applyFill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11" xfId="0" applyFont="1" applyBorder="1" applyAlignment="1"/>
    <xf numFmtId="0" fontId="1" fillId="0" borderId="13" xfId="0" applyFont="1" applyBorder="1" applyAlignment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tabSelected="1" zoomScale="85" zoomScaleNormal="85" workbookViewId="0">
      <pane xSplit="2" ySplit="10" topLeftCell="R11" activePane="bottomRight" state="frozen"/>
      <selection pane="topRight" activeCell="C1" sqref="C1"/>
      <selection pane="bottomLeft" activeCell="A10" sqref="A10"/>
      <selection pane="bottomRight" activeCell="A7" sqref="A7:XFD7"/>
    </sheetView>
  </sheetViews>
  <sheetFormatPr defaultColWidth="8.7109375" defaultRowHeight="15" x14ac:dyDescent="0.25"/>
  <cols>
    <col min="1" max="1" width="25.5703125" style="18" customWidth="1"/>
    <col min="2" max="2" width="10" style="18" bestFit="1" customWidth="1"/>
    <col min="3" max="4" width="14.28515625" style="18" customWidth="1"/>
    <col min="5" max="5" width="31.28515625" style="18" bestFit="1" customWidth="1"/>
    <col min="6" max="8" width="14.28515625" style="18" customWidth="1"/>
    <col min="9" max="9" width="14.28515625" style="20" customWidth="1"/>
    <col min="10" max="10" width="28" style="18" bestFit="1" customWidth="1"/>
    <col min="11" max="11" width="14.28515625" style="20" customWidth="1"/>
    <col min="12" max="12" width="14.28515625" style="18" customWidth="1"/>
    <col min="13" max="13" width="39" style="18" bestFit="1" customWidth="1"/>
    <col min="14" max="16" width="14.28515625" style="18" customWidth="1"/>
    <col min="17" max="17" width="36.42578125" style="18" bestFit="1" customWidth="1"/>
    <col min="18" max="20" width="14.28515625" style="18" customWidth="1"/>
    <col min="21" max="21" width="35.5703125" style="18" bestFit="1" customWidth="1"/>
    <col min="22" max="23" width="14.28515625" style="18" customWidth="1"/>
    <col min="24" max="24" width="38" style="18" bestFit="1" customWidth="1"/>
    <col min="25" max="25" width="14.42578125" style="18" customWidth="1"/>
    <col min="26" max="26" width="29.140625" style="18" bestFit="1" customWidth="1"/>
    <col min="27" max="27" width="8.7109375" style="18"/>
    <col min="28" max="28" width="12.85546875" style="18" customWidth="1"/>
    <col min="29" max="29" width="9.42578125" style="18" bestFit="1" customWidth="1"/>
    <col min="30" max="30" width="9.28515625" style="18" bestFit="1" customWidth="1"/>
    <col min="31" max="16384" width="8.7109375" style="18"/>
  </cols>
  <sheetData>
    <row r="1" spans="1:30" s="1" customFormat="1" ht="15.75" thickBot="1" x14ac:dyDescent="0.3">
      <c r="A1" s="38" t="s">
        <v>17</v>
      </c>
      <c r="B1" s="37" t="s">
        <v>0</v>
      </c>
      <c r="C1" s="22">
        <v>42983</v>
      </c>
      <c r="D1" s="22">
        <v>42990</v>
      </c>
      <c r="E1" s="23" t="s">
        <v>1</v>
      </c>
      <c r="F1" s="22">
        <v>42997</v>
      </c>
      <c r="G1" s="34">
        <v>43004</v>
      </c>
      <c r="H1" s="36">
        <v>43011</v>
      </c>
      <c r="I1" s="29">
        <v>43018</v>
      </c>
      <c r="J1" s="35" t="s">
        <v>2</v>
      </c>
      <c r="K1" s="29">
        <v>43025</v>
      </c>
      <c r="L1" s="29">
        <v>43032</v>
      </c>
      <c r="M1" s="30" t="s">
        <v>3</v>
      </c>
      <c r="N1" s="29">
        <v>43039</v>
      </c>
      <c r="O1" s="29">
        <v>43046</v>
      </c>
      <c r="P1" s="29">
        <v>43053</v>
      </c>
      <c r="Q1" s="30" t="s">
        <v>4</v>
      </c>
      <c r="R1" s="29">
        <v>43060</v>
      </c>
      <c r="S1" s="29">
        <v>43067</v>
      </c>
      <c r="T1" s="29">
        <v>43074</v>
      </c>
      <c r="U1" s="30" t="s">
        <v>5</v>
      </c>
      <c r="V1" s="29">
        <v>43081</v>
      </c>
      <c r="W1" s="29">
        <v>43088</v>
      </c>
      <c r="X1" s="30" t="s">
        <v>6</v>
      </c>
      <c r="Y1" s="29">
        <v>43095</v>
      </c>
      <c r="Z1" s="31" t="s">
        <v>19</v>
      </c>
      <c r="AA1" s="28" t="s">
        <v>7</v>
      </c>
      <c r="AB1" s="24" t="s">
        <v>8</v>
      </c>
      <c r="AC1" s="25" t="s">
        <v>9</v>
      </c>
      <c r="AD1" s="26" t="s">
        <v>10</v>
      </c>
    </row>
    <row r="2" spans="1:30" s="6" customFormat="1" ht="16.5" thickTop="1" thickBot="1" x14ac:dyDescent="0.3">
      <c r="A2" s="41" t="s">
        <v>20</v>
      </c>
      <c r="B2" s="39">
        <v>1</v>
      </c>
      <c r="C2" s="2">
        <v>1</v>
      </c>
      <c r="D2" s="3">
        <v>1</v>
      </c>
      <c r="E2" s="3">
        <v>5</v>
      </c>
      <c r="F2" s="3">
        <v>0</v>
      </c>
      <c r="G2" s="3">
        <v>1</v>
      </c>
      <c r="H2" s="7">
        <v>0</v>
      </c>
      <c r="I2" s="7">
        <v>1</v>
      </c>
      <c r="J2" s="3">
        <v>5</v>
      </c>
      <c r="K2" s="7">
        <v>0</v>
      </c>
      <c r="L2" s="7">
        <v>1</v>
      </c>
      <c r="M2" s="7">
        <v>8</v>
      </c>
      <c r="N2" s="7">
        <v>1</v>
      </c>
      <c r="O2" s="7">
        <v>0</v>
      </c>
      <c r="P2" s="7">
        <v>1</v>
      </c>
      <c r="Q2" s="7">
        <v>9</v>
      </c>
      <c r="R2" s="7">
        <v>0</v>
      </c>
      <c r="S2" s="7">
        <v>0</v>
      </c>
      <c r="T2" s="7">
        <v>0</v>
      </c>
      <c r="U2" s="7">
        <v>10</v>
      </c>
      <c r="V2" s="7"/>
      <c r="W2" s="7"/>
      <c r="X2" s="7">
        <v>10</v>
      </c>
      <c r="Y2" s="7">
        <v>1</v>
      </c>
      <c r="Z2" s="7">
        <v>24</v>
      </c>
      <c r="AA2" s="4">
        <f t="shared" ref="AA2:AA9" si="0">SUM(C2:Z2)</f>
        <v>79</v>
      </c>
      <c r="AB2" s="5">
        <v>85</v>
      </c>
      <c r="AC2" s="10" t="str">
        <f t="shared" ref="AC2:AC4" si="1">IF(AA2&gt;=87,"отл",IF(AA2&gt;=73,"хорошо",IF(AA2&gt;=50,"удовл","Не удовл")))</f>
        <v>хорошо</v>
      </c>
      <c r="AD2" s="33" t="str">
        <f xml:space="preserve"> IF(AA2&gt;=AB2,"Зачет","Не зачет")</f>
        <v>Не зачет</v>
      </c>
    </row>
    <row r="3" spans="1:30" s="6" customFormat="1" ht="16.5" thickTop="1" thickBot="1" x14ac:dyDescent="0.3">
      <c r="A3" s="42" t="s">
        <v>21</v>
      </c>
      <c r="B3" s="40">
        <v>2</v>
      </c>
      <c r="C3" s="7">
        <v>1</v>
      </c>
      <c r="D3" s="7">
        <v>1</v>
      </c>
      <c r="E3" s="7">
        <v>5</v>
      </c>
      <c r="F3" s="7">
        <v>1</v>
      </c>
      <c r="G3" s="7">
        <v>1</v>
      </c>
      <c r="H3" s="7">
        <v>0.5</v>
      </c>
      <c r="I3" s="7">
        <v>0.5</v>
      </c>
      <c r="J3" s="7">
        <v>7</v>
      </c>
      <c r="K3" s="7">
        <v>0</v>
      </c>
      <c r="L3" s="7">
        <v>0</v>
      </c>
      <c r="M3" s="7">
        <v>1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/>
      <c r="V3" s="7"/>
      <c r="W3" s="7"/>
      <c r="X3" s="7"/>
      <c r="Y3" s="7"/>
      <c r="Z3" s="7"/>
      <c r="AA3" s="8">
        <f t="shared" si="0"/>
        <v>18</v>
      </c>
      <c r="AB3" s="9">
        <v>85</v>
      </c>
      <c r="AC3" s="10" t="str">
        <f t="shared" si="1"/>
        <v>Не удовл</v>
      </c>
      <c r="AD3" s="10" t="str">
        <f xml:space="preserve"> IF(AA3&gt;=AB3,"Зачет","Не зачет")</f>
        <v>Не зачет</v>
      </c>
    </row>
    <row r="4" spans="1:30" s="6" customFormat="1" ht="16.5" thickTop="1" thickBot="1" x14ac:dyDescent="0.3">
      <c r="A4" s="42" t="s">
        <v>22</v>
      </c>
      <c r="B4" s="40">
        <v>5</v>
      </c>
      <c r="C4" s="7">
        <v>0</v>
      </c>
      <c r="D4" s="7">
        <v>1</v>
      </c>
      <c r="E4" s="7">
        <v>5</v>
      </c>
      <c r="F4" s="7">
        <v>1</v>
      </c>
      <c r="G4" s="7">
        <v>1</v>
      </c>
      <c r="H4" s="7">
        <v>0.5</v>
      </c>
      <c r="I4" s="7">
        <v>1</v>
      </c>
      <c r="J4" s="7">
        <v>7</v>
      </c>
      <c r="K4" s="7">
        <v>0</v>
      </c>
      <c r="L4" s="7">
        <v>1</v>
      </c>
      <c r="M4" s="7">
        <v>10</v>
      </c>
      <c r="N4" s="7">
        <v>0</v>
      </c>
      <c r="O4" s="7">
        <v>0</v>
      </c>
      <c r="P4" s="7">
        <v>1</v>
      </c>
      <c r="Q4" s="7">
        <v>0</v>
      </c>
      <c r="R4" s="7">
        <v>0</v>
      </c>
      <c r="S4" s="7">
        <v>0</v>
      </c>
      <c r="T4" s="7">
        <v>1</v>
      </c>
      <c r="U4" s="7"/>
      <c r="V4" s="7"/>
      <c r="W4" s="7"/>
      <c r="X4" s="7"/>
      <c r="Y4" s="7"/>
      <c r="Z4" s="7"/>
      <c r="AA4" s="8">
        <f t="shared" si="0"/>
        <v>29.5</v>
      </c>
      <c r="AB4" s="9">
        <v>85</v>
      </c>
      <c r="AC4" s="10" t="str">
        <f t="shared" si="1"/>
        <v>Не удовл</v>
      </c>
      <c r="AD4" s="10" t="str">
        <f t="shared" ref="AD4:AD6" si="2" xml:space="preserve"> IF(AA4&gt;=AB4,"Зачет","Не зачет")</f>
        <v>Не зачет</v>
      </c>
    </row>
    <row r="5" spans="1:30" s="6" customFormat="1" ht="16.5" thickTop="1" thickBot="1" x14ac:dyDescent="0.3">
      <c r="A5" s="42" t="s">
        <v>23</v>
      </c>
      <c r="B5" s="40">
        <v>6</v>
      </c>
      <c r="C5" s="7">
        <v>1</v>
      </c>
      <c r="D5" s="7">
        <v>1</v>
      </c>
      <c r="E5" s="7">
        <v>5</v>
      </c>
      <c r="F5" s="7">
        <v>0</v>
      </c>
      <c r="G5" s="7">
        <v>1</v>
      </c>
      <c r="H5" s="7">
        <v>0</v>
      </c>
      <c r="I5" s="7">
        <v>0</v>
      </c>
      <c r="J5" s="7">
        <v>7</v>
      </c>
      <c r="K5" s="7">
        <v>0</v>
      </c>
      <c r="L5" s="7">
        <v>0</v>
      </c>
      <c r="M5" s="7">
        <v>11</v>
      </c>
      <c r="N5" s="7">
        <v>0</v>
      </c>
      <c r="O5" s="7">
        <v>0</v>
      </c>
      <c r="P5" s="7">
        <v>0</v>
      </c>
      <c r="Q5" s="7">
        <v>11</v>
      </c>
      <c r="R5" s="7">
        <v>0</v>
      </c>
      <c r="S5" s="7">
        <v>0</v>
      </c>
      <c r="T5" s="7">
        <v>0</v>
      </c>
      <c r="U5" s="7">
        <v>10</v>
      </c>
      <c r="V5" s="7"/>
      <c r="W5" s="7"/>
      <c r="X5" s="7">
        <v>10</v>
      </c>
      <c r="Y5" s="7">
        <v>0.5</v>
      </c>
      <c r="Z5" s="7">
        <v>24</v>
      </c>
      <c r="AA5" s="8">
        <f t="shared" si="0"/>
        <v>81.5</v>
      </c>
      <c r="AB5" s="9">
        <v>85</v>
      </c>
      <c r="AC5" s="10" t="str">
        <f>IF(AA5&gt;=87,"отл",IF(AA5&gt;=73,"хорошо",IF(AA5&gt;=50,"удовл","Не удовл")))</f>
        <v>хорошо</v>
      </c>
      <c r="AD5" s="10" t="str">
        <f t="shared" si="2"/>
        <v>Не зачет</v>
      </c>
    </row>
    <row r="6" spans="1:30" s="6" customFormat="1" ht="16.5" thickTop="1" thickBot="1" x14ac:dyDescent="0.3">
      <c r="A6" s="42" t="s">
        <v>24</v>
      </c>
      <c r="B6" s="40">
        <v>4</v>
      </c>
      <c r="C6" s="7">
        <v>1</v>
      </c>
      <c r="D6" s="7">
        <v>1</v>
      </c>
      <c r="E6" s="7">
        <v>5</v>
      </c>
      <c r="F6" s="7">
        <v>0</v>
      </c>
      <c r="G6" s="7">
        <v>1</v>
      </c>
      <c r="H6" s="7">
        <v>1</v>
      </c>
      <c r="I6" s="7">
        <v>1</v>
      </c>
      <c r="J6" s="7">
        <v>8</v>
      </c>
      <c r="K6" s="7">
        <v>1</v>
      </c>
      <c r="L6" s="7">
        <v>1</v>
      </c>
      <c r="M6" s="7">
        <v>11</v>
      </c>
      <c r="N6" s="7">
        <v>1</v>
      </c>
      <c r="O6" s="7">
        <v>0</v>
      </c>
      <c r="P6" s="7">
        <v>1</v>
      </c>
      <c r="Q6" s="7">
        <v>12</v>
      </c>
      <c r="R6" s="7">
        <v>1</v>
      </c>
      <c r="S6" s="7">
        <v>0.5</v>
      </c>
      <c r="T6" s="7">
        <v>0.5</v>
      </c>
      <c r="U6" s="7">
        <v>12</v>
      </c>
      <c r="V6" s="7">
        <v>1</v>
      </c>
      <c r="W6" s="7">
        <v>0</v>
      </c>
      <c r="X6" s="7">
        <v>11</v>
      </c>
      <c r="Y6" s="7">
        <v>1</v>
      </c>
      <c r="Z6" s="7">
        <v>24</v>
      </c>
      <c r="AA6" s="8">
        <f t="shared" si="0"/>
        <v>96</v>
      </c>
      <c r="AB6" s="9">
        <v>85</v>
      </c>
      <c r="AC6" s="10" t="str">
        <f t="shared" ref="AC6:AC9" si="3">IF(AA6&gt;=87,"отл",IF(AA6&gt;=73,"хорошо",IF(AA6&gt;=50,"удовл","Не удовл")))</f>
        <v>отл</v>
      </c>
      <c r="AD6" s="10" t="str">
        <f t="shared" si="2"/>
        <v>Зачет</v>
      </c>
    </row>
    <row r="7" spans="1:30" s="6" customFormat="1" ht="16.5" thickTop="1" thickBot="1" x14ac:dyDescent="0.3">
      <c r="A7" s="42" t="s">
        <v>25</v>
      </c>
      <c r="B7" s="40">
        <v>7</v>
      </c>
      <c r="C7" s="7">
        <v>1</v>
      </c>
      <c r="D7" s="7">
        <v>1</v>
      </c>
      <c r="E7" s="7">
        <v>3</v>
      </c>
      <c r="F7" s="7">
        <v>1</v>
      </c>
      <c r="G7" s="7">
        <v>1</v>
      </c>
      <c r="H7" s="7">
        <v>0</v>
      </c>
      <c r="I7" s="7">
        <v>1</v>
      </c>
      <c r="J7" s="7">
        <v>0</v>
      </c>
      <c r="K7" s="7">
        <v>0</v>
      </c>
      <c r="L7" s="7">
        <v>1</v>
      </c>
      <c r="M7" s="7">
        <v>0</v>
      </c>
      <c r="N7" s="7">
        <v>0</v>
      </c>
      <c r="O7" s="7">
        <v>0</v>
      </c>
      <c r="P7" s="7">
        <v>1</v>
      </c>
      <c r="Q7" s="7">
        <v>0</v>
      </c>
      <c r="R7" s="7">
        <v>0</v>
      </c>
      <c r="S7" s="7">
        <v>0</v>
      </c>
      <c r="T7" s="7">
        <v>0.2</v>
      </c>
      <c r="U7" s="7"/>
      <c r="V7" s="7"/>
      <c r="W7" s="7"/>
      <c r="X7" s="7"/>
      <c r="Y7" s="7">
        <v>1</v>
      </c>
      <c r="Z7" s="7"/>
      <c r="AA7" s="4">
        <f t="shared" si="0"/>
        <v>11.2</v>
      </c>
      <c r="AB7" s="9">
        <v>85</v>
      </c>
      <c r="AC7" s="10" t="str">
        <f t="shared" si="3"/>
        <v>Не удовл</v>
      </c>
      <c r="AD7" s="33" t="str">
        <f xml:space="preserve"> IF(AA7&gt;=AB7,"Зачет","Не зачет")</f>
        <v>Не зачет</v>
      </c>
    </row>
    <row r="8" spans="1:30" s="6" customFormat="1" ht="16.5" thickTop="1" thickBot="1" x14ac:dyDescent="0.3">
      <c r="A8" s="42" t="s">
        <v>26</v>
      </c>
      <c r="B8" s="40">
        <v>8</v>
      </c>
      <c r="C8" s="7">
        <v>1</v>
      </c>
      <c r="D8" s="7">
        <v>0</v>
      </c>
      <c r="E8" s="7">
        <v>5</v>
      </c>
      <c r="F8" s="7">
        <v>1</v>
      </c>
      <c r="G8" s="7">
        <v>1</v>
      </c>
      <c r="H8" s="7">
        <v>0.5</v>
      </c>
      <c r="I8" s="7">
        <v>0.5</v>
      </c>
      <c r="J8" s="7">
        <v>7</v>
      </c>
      <c r="K8" s="7">
        <v>0</v>
      </c>
      <c r="L8" s="7">
        <v>0</v>
      </c>
      <c r="M8" s="7">
        <v>0</v>
      </c>
      <c r="N8" s="7">
        <v>1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/>
      <c r="V8" s="7"/>
      <c r="W8" s="7"/>
      <c r="X8" s="7"/>
      <c r="Y8" s="7"/>
      <c r="Z8" s="7"/>
      <c r="AA8" s="8">
        <f t="shared" si="0"/>
        <v>17</v>
      </c>
      <c r="AB8" s="9">
        <v>85</v>
      </c>
      <c r="AC8" s="10" t="str">
        <f t="shared" si="3"/>
        <v>Не удовл</v>
      </c>
      <c r="AD8" s="10" t="str">
        <f xml:space="preserve"> IF(AA8&gt;=AB8,"Зачет","Не зачет")</f>
        <v>Не зачет</v>
      </c>
    </row>
    <row r="9" spans="1:30" s="6" customFormat="1" ht="16.5" thickTop="1" thickBot="1" x14ac:dyDescent="0.3">
      <c r="A9" s="43" t="s">
        <v>27</v>
      </c>
      <c r="B9" s="40">
        <v>3</v>
      </c>
      <c r="C9" s="7">
        <v>1</v>
      </c>
      <c r="D9" s="7">
        <v>1</v>
      </c>
      <c r="E9" s="7">
        <v>5</v>
      </c>
      <c r="F9" s="7">
        <v>1</v>
      </c>
      <c r="G9" s="7">
        <v>1</v>
      </c>
      <c r="H9" s="7">
        <v>0</v>
      </c>
      <c r="I9" s="7">
        <v>1</v>
      </c>
      <c r="J9" s="7">
        <v>8</v>
      </c>
      <c r="K9" s="7">
        <v>1</v>
      </c>
      <c r="L9" s="7">
        <v>0</v>
      </c>
      <c r="M9" s="7">
        <v>8</v>
      </c>
      <c r="N9" s="7">
        <v>0</v>
      </c>
      <c r="O9" s="7">
        <v>0</v>
      </c>
      <c r="P9" s="7">
        <v>1</v>
      </c>
      <c r="Q9" s="7">
        <v>9</v>
      </c>
      <c r="R9" s="7">
        <v>0</v>
      </c>
      <c r="S9" s="7">
        <v>0</v>
      </c>
      <c r="T9" s="7">
        <v>0.5</v>
      </c>
      <c r="U9" s="7">
        <v>8</v>
      </c>
      <c r="V9" s="7"/>
      <c r="W9" s="7"/>
      <c r="X9" s="7">
        <v>10</v>
      </c>
      <c r="Y9" s="7">
        <v>1</v>
      </c>
      <c r="Z9" s="7">
        <v>24</v>
      </c>
      <c r="AA9" s="8">
        <f t="shared" si="0"/>
        <v>80.5</v>
      </c>
      <c r="AB9" s="9">
        <v>85</v>
      </c>
      <c r="AC9" s="10" t="str">
        <f t="shared" si="3"/>
        <v>хорошо</v>
      </c>
      <c r="AD9" s="10" t="str">
        <f t="shared" ref="AD9" si="4" xml:space="preserve"> IF(AA9&gt;=AB9,"Зачет","Не зачет")</f>
        <v>Не зачет</v>
      </c>
    </row>
    <row r="10" spans="1:30" s="21" customFormat="1" ht="15.75" thickBot="1" x14ac:dyDescent="0.3">
      <c r="A10" s="11"/>
      <c r="B10" s="12"/>
      <c r="C10" s="48" t="s">
        <v>16</v>
      </c>
      <c r="D10" s="49"/>
      <c r="E10" s="50"/>
      <c r="F10" s="48" t="s">
        <v>11</v>
      </c>
      <c r="G10" s="49"/>
      <c r="H10" s="49"/>
      <c r="I10" s="49"/>
      <c r="J10" s="51"/>
      <c r="K10" s="52" t="s">
        <v>18</v>
      </c>
      <c r="L10" s="49"/>
      <c r="M10" s="51"/>
      <c r="N10" s="53" t="s">
        <v>12</v>
      </c>
      <c r="O10" s="54"/>
      <c r="P10" s="54"/>
      <c r="Q10" s="55"/>
      <c r="R10" s="53" t="s">
        <v>13</v>
      </c>
      <c r="S10" s="54"/>
      <c r="T10" s="54"/>
      <c r="U10" s="55"/>
      <c r="V10" s="45"/>
      <c r="W10" s="45"/>
      <c r="X10" s="44" t="s">
        <v>14</v>
      </c>
      <c r="Y10" s="46" t="s">
        <v>15</v>
      </c>
      <c r="Z10" s="47"/>
      <c r="AA10" s="14"/>
      <c r="AB10" s="13"/>
      <c r="AC10" s="15"/>
      <c r="AD10" s="27"/>
    </row>
    <row r="11" spans="1:30" x14ac:dyDescent="0.25">
      <c r="A11" s="16"/>
      <c r="B11" s="16"/>
      <c r="C11" s="16"/>
      <c r="D11" s="16"/>
      <c r="E11" s="16"/>
      <c r="F11" s="16"/>
      <c r="G11" s="16"/>
      <c r="H11" s="16"/>
      <c r="I11" s="17"/>
      <c r="J11" s="16"/>
      <c r="K11" s="17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30" x14ac:dyDescent="0.25">
      <c r="A12" s="19"/>
      <c r="B12" s="19"/>
      <c r="C12" s="19"/>
      <c r="D12" s="19"/>
      <c r="E12" s="32"/>
      <c r="F12" s="19"/>
      <c r="G12" s="19"/>
      <c r="H12" s="19"/>
      <c r="I12" s="1"/>
      <c r="J12" s="19"/>
      <c r="K12" s="1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30" x14ac:dyDescent="0.25">
      <c r="A13" s="19"/>
      <c r="B13" s="19"/>
      <c r="C13" s="19"/>
      <c r="D13" s="19"/>
      <c r="E13" s="19"/>
      <c r="F13" s="19"/>
      <c r="G13" s="19"/>
      <c r="H13" s="19"/>
      <c r="I13" s="1"/>
      <c r="J13" s="19"/>
      <c r="K13" s="1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30" x14ac:dyDescent="0.25">
      <c r="A14" s="19"/>
      <c r="B14" s="19"/>
      <c r="C14" s="19"/>
      <c r="D14" s="19"/>
      <c r="E14" s="19"/>
      <c r="F14" s="19"/>
      <c r="G14" s="19"/>
      <c r="H14" s="19"/>
      <c r="I14" s="1"/>
      <c r="J14" s="19"/>
      <c r="K14" s="1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pans="1:30" x14ac:dyDescent="0.25">
      <c r="A15" s="19"/>
      <c r="B15" s="19"/>
      <c r="C15" s="19"/>
      <c r="D15" s="19"/>
      <c r="E15" s="19"/>
      <c r="F15" s="19"/>
      <c r="G15" s="19"/>
      <c r="H15" s="19"/>
      <c r="I15" s="1"/>
      <c r="J15" s="19"/>
      <c r="K15" s="1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pans="1:30" x14ac:dyDescent="0.25">
      <c r="A16" s="19"/>
      <c r="B16" s="19"/>
      <c r="C16" s="19"/>
      <c r="D16" s="19"/>
      <c r="E16" s="19"/>
      <c r="F16" s="19"/>
      <c r="G16" s="19"/>
      <c r="H16" s="19"/>
      <c r="I16" s="1"/>
      <c r="J16" s="19"/>
      <c r="K16" s="1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pans="1:28" x14ac:dyDescent="0.25">
      <c r="A17" s="19"/>
      <c r="B17" s="19"/>
      <c r="C17" s="19"/>
      <c r="D17" s="19"/>
      <c r="E17" s="19"/>
      <c r="F17" s="19"/>
      <c r="G17" s="19"/>
      <c r="H17" s="19"/>
      <c r="I17" s="1"/>
      <c r="J17" s="19"/>
      <c r="K17" s="1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pans="1:28" x14ac:dyDescent="0.25">
      <c r="A18" s="19"/>
      <c r="B18" s="19"/>
      <c r="C18" s="19"/>
      <c r="D18" s="19"/>
      <c r="E18" s="19"/>
      <c r="F18" s="19"/>
      <c r="G18" s="19"/>
      <c r="H18" s="19"/>
      <c r="I18" s="1"/>
      <c r="J18" s="19"/>
      <c r="K18" s="1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pans="1:28" x14ac:dyDescent="0.25">
      <c r="A19" s="19"/>
      <c r="B19" s="19"/>
      <c r="C19" s="19"/>
      <c r="D19" s="19"/>
      <c r="E19" s="19"/>
      <c r="F19" s="19"/>
      <c r="G19" s="19"/>
      <c r="H19" s="19"/>
      <c r="I19" s="1"/>
      <c r="J19" s="19"/>
      <c r="K19" s="1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pans="1:28" x14ac:dyDescent="0.25">
      <c r="A20" s="19"/>
      <c r="B20" s="19"/>
      <c r="C20" s="19"/>
      <c r="D20" s="19"/>
      <c r="E20" s="19"/>
      <c r="F20" s="19"/>
      <c r="G20" s="19"/>
      <c r="H20" s="19"/>
      <c r="I20" s="1"/>
      <c r="J20" s="19"/>
      <c r="K20" s="1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pans="1:28" x14ac:dyDescent="0.25">
      <c r="A21" s="19"/>
      <c r="B21" s="19"/>
      <c r="C21" s="19"/>
      <c r="D21" s="19"/>
      <c r="E21" s="19"/>
      <c r="F21" s="19"/>
      <c r="G21" s="19"/>
      <c r="H21" s="19"/>
      <c r="I21" s="1"/>
      <c r="J21" s="19"/>
      <c r="K21" s="1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pans="1:28" x14ac:dyDescent="0.25">
      <c r="A22" s="19"/>
      <c r="B22" s="19"/>
      <c r="C22" s="19"/>
      <c r="D22" s="19"/>
      <c r="E22" s="19"/>
      <c r="F22" s="19"/>
      <c r="G22" s="19"/>
      <c r="H22" s="19"/>
      <c r="I22" s="1"/>
      <c r="J22" s="19"/>
      <c r="K22" s="1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pans="1:28" x14ac:dyDescent="0.25">
      <c r="A23" s="19"/>
      <c r="B23" s="19"/>
      <c r="C23" s="19"/>
      <c r="D23" s="19"/>
      <c r="E23" s="19"/>
      <c r="F23" s="19"/>
      <c r="G23" s="19"/>
      <c r="H23" s="19"/>
      <c r="I23" s="1"/>
      <c r="J23" s="19"/>
      <c r="K23" s="1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</sheetData>
  <sheetProtection algorithmName="SHA-512" hashValue="6CFBvo6EAJdJq1cxMzHPvJ+uB/y31456Nz8S85Fk4tqZZyB+AlVwNqzDLxQD3eOno81FDeubU19V12pTyjI8+Q==" saltValue="rp6Pr6CLy8xWd0NRtMfXxQ==" spinCount="100000" sheet="1" objects="1" scenarios="1" sort="0"/>
  <sortState ref="A2:A15">
    <sortCondition ref="A2"/>
  </sortState>
  <mergeCells count="6">
    <mergeCell ref="Y10:Z10"/>
    <mergeCell ref="C10:E10"/>
    <mergeCell ref="F10:J10"/>
    <mergeCell ref="K10:M10"/>
    <mergeCell ref="N10:Q10"/>
    <mergeCell ref="R10:U10"/>
  </mergeCells>
  <conditionalFormatting sqref="C2:H9 J2:V9 X2:Z9">
    <cfRule type="cellIs" dxfId="2" priority="10" operator="equal">
      <formula>0</formula>
    </cfRule>
  </conditionalFormatting>
  <conditionalFormatting sqref="I2:I9">
    <cfRule type="cellIs" dxfId="1" priority="2" operator="equal">
      <formula>0</formula>
    </cfRule>
  </conditionalFormatting>
  <conditionalFormatting sqref="W2:W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Epshteyn Leonid</cp:lastModifiedBy>
  <dcterms:created xsi:type="dcterms:W3CDTF">2015-09-22T06:20:19Z</dcterms:created>
  <dcterms:modified xsi:type="dcterms:W3CDTF">2017-12-26T04:18:03Z</dcterms:modified>
</cp:coreProperties>
</file>