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Z9" i="1" l="1"/>
  <c r="AB9" i="1" s="1"/>
  <c r="Z8" i="1"/>
  <c r="AC8" i="1" s="1"/>
  <c r="Z7" i="1"/>
  <c r="AC7" i="1" l="1"/>
  <c r="AB7" i="1"/>
  <c r="AC9" i="1"/>
  <c r="AB8" i="1"/>
  <c r="Z6" i="1"/>
  <c r="Z5" i="1"/>
  <c r="Z4" i="1"/>
  <c r="Z3" i="1"/>
  <c r="Z2" i="1"/>
  <c r="AB2" i="1" s="1"/>
  <c r="AC4" i="1" l="1"/>
  <c r="AB4" i="1"/>
  <c r="AC2" i="1"/>
  <c r="AC3" i="1"/>
  <c r="AB3" i="1"/>
  <c r="AC6" i="1"/>
  <c r="AB6" i="1"/>
  <c r="AC5" i="1"/>
  <c r="AB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<sst xmlns="http://schemas.openxmlformats.org/spreadsheetml/2006/main" count="28" uniqueCount="28">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</sst>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zoomScale="85" zoomScaleNormal="85" workbookViewId="0">
      <pane xSplit="2" ySplit="10" topLeftCell="Q11" activePane="bottomRight" state="frozen"/>
      <selection pane="topRight" activeCell="C1" sqref="C1"/>
      <selection pane="bottomLeft" activeCell="A10" sqref="A10"/>
      <selection pane="bottomRight" activeCell="W15" sqref="W15"/>
    </sheetView>
  </sheetViews>
  <sheetFormatPr defaultColWidth="8.7109375" defaultRowHeight="15" x14ac:dyDescent="0.25"/>
  <cols>
    <col min="1" max="1" width="34.5703125" style="18" customWidth="1"/>
    <col min="2" max="2" width="18.28515625" style="18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14.28515625" style="20" customWidth="1"/>
    <col min="10" max="10" width="28" style="18" bestFit="1" customWidth="1"/>
    <col min="11" max="11" width="14.28515625" style="20" customWidth="1"/>
    <col min="12" max="12" width="14.28515625" style="18" customWidth="1"/>
    <col min="13" max="13" width="39" style="18" bestFit="1" customWidth="1"/>
    <col min="14" max="16" width="14.28515625" style="18" customWidth="1"/>
    <col min="17" max="17" width="36.42578125" style="18" bestFit="1" customWidth="1"/>
    <col min="18" max="19" width="14.28515625" style="18" customWidth="1"/>
    <col min="20" max="20" width="35" style="18" customWidth="1"/>
    <col min="21" max="22" width="14.28515625" style="18" customWidth="1"/>
    <col min="23" max="23" width="38" style="18" bestFit="1" customWidth="1"/>
    <col min="24" max="24" width="14.42578125" style="18" customWidth="1"/>
    <col min="25" max="25" width="29.140625" style="18" bestFit="1" customWidth="1"/>
    <col min="26" max="26" width="8.7109375" style="18"/>
    <col min="27" max="27" width="12.85546875" style="18" customWidth="1"/>
    <col min="28" max="28" width="9.5703125" style="18" customWidth="1"/>
    <col min="29" max="16384" width="8.7109375" style="18"/>
  </cols>
  <sheetData>
    <row r="1" spans="1:29" s="1" customFormat="1" ht="15.75" thickBot="1" x14ac:dyDescent="0.3">
      <c r="A1" s="38" t="s">
        <v>17</v>
      </c>
      <c r="B1" s="37" t="s">
        <v>0</v>
      </c>
      <c r="C1" s="22">
        <v>42983</v>
      </c>
      <c r="D1" s="22">
        <v>42990</v>
      </c>
      <c r="E1" s="23" t="s">
        <v>1</v>
      </c>
      <c r="F1" s="22">
        <v>42997</v>
      </c>
      <c r="G1" s="34">
        <v>43004</v>
      </c>
      <c r="H1" s="36">
        <v>43011</v>
      </c>
      <c r="I1" s="29">
        <v>43018</v>
      </c>
      <c r="J1" s="35" t="s">
        <v>2</v>
      </c>
      <c r="K1" s="29">
        <v>43025</v>
      </c>
      <c r="L1" s="29">
        <v>43032</v>
      </c>
      <c r="M1" s="30" t="s">
        <v>3</v>
      </c>
      <c r="N1" s="29">
        <v>43039</v>
      </c>
      <c r="O1" s="29">
        <v>43046</v>
      </c>
      <c r="P1" s="29">
        <v>43053</v>
      </c>
      <c r="Q1" s="30" t="s">
        <v>4</v>
      </c>
      <c r="R1" s="29">
        <v>43060</v>
      </c>
      <c r="S1" s="29">
        <v>43067</v>
      </c>
      <c r="T1" s="30" t="s">
        <v>5</v>
      </c>
      <c r="U1" s="29">
        <v>43074</v>
      </c>
      <c r="V1" s="29">
        <v>43081</v>
      </c>
      <c r="W1" s="30" t="s">
        <v>6</v>
      </c>
      <c r="X1" s="29">
        <v>43081</v>
      </c>
      <c r="Y1" s="31" t="s">
        <v>19</v>
      </c>
      <c r="Z1" s="28" t="s">
        <v>7</v>
      </c>
      <c r="AA1" s="24" t="s">
        <v>8</v>
      </c>
      <c r="AB1" s="25" t="s">
        <v>9</v>
      </c>
      <c r="AC1" s="26" t="s">
        <v>10</v>
      </c>
    </row>
    <row r="2" spans="1:29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>
        <v>5</v>
      </c>
      <c r="F2" s="3">
        <v>0</v>
      </c>
      <c r="G2" s="3">
        <v>1</v>
      </c>
      <c r="H2" s="7">
        <v>0</v>
      </c>
      <c r="I2" s="7">
        <v>1</v>
      </c>
      <c r="J2" s="3"/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4">
        <f>SUM(C2:Y2)</f>
        <v>10</v>
      </c>
      <c r="AA2" s="5">
        <v>85</v>
      </c>
      <c r="AB2" s="10" t="str">
        <f t="shared" ref="AB2:AB4" si="0">IF(Z2&gt;=87,"отл",IF(Z2&gt;=73,"хорошо",IF(Z2&gt;=50,"удовл","Не удовл")))</f>
        <v>Не удовл</v>
      </c>
      <c r="AC2" s="33" t="str">
        <f xml:space="preserve"> IF(Z2&gt;=AA2,"Зачет","Не зачет")</f>
        <v>Не зачет</v>
      </c>
    </row>
    <row r="3" spans="1:29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>
        <v>1</v>
      </c>
      <c r="H3" s="7">
        <v>0.5</v>
      </c>
      <c r="I3" s="7">
        <v>0.5</v>
      </c>
      <c r="J3" s="7"/>
      <c r="K3" s="7">
        <v>0.5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>
        <f>SUM(C3:Y3)</f>
        <v>10.5</v>
      </c>
      <c r="AA3" s="9">
        <v>85</v>
      </c>
      <c r="AB3" s="10" t="str">
        <f t="shared" si="0"/>
        <v>Не удовл</v>
      </c>
      <c r="AC3" s="10" t="str">
        <f xml:space="preserve"> IF(Z3&gt;=AA3,"Зачет","Не зачет")</f>
        <v>Не зачет</v>
      </c>
    </row>
    <row r="4" spans="1:29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>
        <v>1</v>
      </c>
      <c r="H4" s="7">
        <v>0.5</v>
      </c>
      <c r="I4" s="7">
        <v>1</v>
      </c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>
        <f>SUM(C4:Y4)</f>
        <v>10.5</v>
      </c>
      <c r="AA4" s="9">
        <v>85</v>
      </c>
      <c r="AB4" s="10" t="str">
        <f t="shared" si="0"/>
        <v>Не удовл</v>
      </c>
      <c r="AC4" s="10" t="str">
        <f t="shared" ref="AC4:AC6" si="1" xml:space="preserve"> IF(Z4&gt;=AA4,"Зачет","Не зачет")</f>
        <v>Не зачет</v>
      </c>
    </row>
    <row r="5" spans="1:29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>
        <v>1</v>
      </c>
      <c r="H5" s="7"/>
      <c r="I5" s="7">
        <v>0</v>
      </c>
      <c r="J5" s="7"/>
      <c r="K5" s="7">
        <v>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SUM(C5:Y5)</f>
        <v>8</v>
      </c>
      <c r="AA5" s="9">
        <v>85</v>
      </c>
      <c r="AB5" s="10" t="str">
        <f>IF(Z5&gt;=87,"отл",IF(Z5&gt;=73,"хорошо",IF(Z5&gt;=50,"удовл","Не удовл")))</f>
        <v>Не удовл</v>
      </c>
      <c r="AC5" s="10" t="str">
        <f t="shared" si="1"/>
        <v>Не зачет</v>
      </c>
    </row>
    <row r="6" spans="1:29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>
        <v>1</v>
      </c>
      <c r="H6" s="7">
        <v>1</v>
      </c>
      <c r="I6" s="7">
        <v>1</v>
      </c>
      <c r="J6" s="7">
        <v>8</v>
      </c>
      <c r="K6" s="7">
        <v>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>SUM(C6:Y6)</f>
        <v>19</v>
      </c>
      <c r="AA6" s="9">
        <v>85</v>
      </c>
      <c r="AB6" s="10" t="str">
        <f t="shared" ref="AB6:AB9" si="2">IF(Z6&gt;=87,"отл",IF(Z6&gt;=73,"хорошо",IF(Z6&gt;=50,"удовл","Не удовл")))</f>
        <v>Не удовл</v>
      </c>
      <c r="AC6" s="10" t="str">
        <f t="shared" si="1"/>
        <v>Не зачет</v>
      </c>
    </row>
    <row r="7" spans="1:29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>
        <v>1</v>
      </c>
      <c r="H7" s="7">
        <v>0</v>
      </c>
      <c r="I7" s="7">
        <v>1</v>
      </c>
      <c r="J7" s="7"/>
      <c r="K7" s="7">
        <v>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4">
        <f>SUM(C7:Y7)</f>
        <v>9</v>
      </c>
      <c r="AA7" s="9">
        <v>85</v>
      </c>
      <c r="AB7" s="10" t="str">
        <f t="shared" si="2"/>
        <v>Не удовл</v>
      </c>
      <c r="AC7" s="33" t="str">
        <f xml:space="preserve"> IF(Z7&gt;=AA7,"Зачет","Не зачет")</f>
        <v>Не зачет</v>
      </c>
    </row>
    <row r="8" spans="1:29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>
        <v>1</v>
      </c>
      <c r="H8" s="7">
        <v>0.5</v>
      </c>
      <c r="I8" s="7">
        <v>0.5</v>
      </c>
      <c r="J8" s="7"/>
      <c r="K8" s="7">
        <v>0.5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>SUM(C8:Y8)</f>
        <v>9.5</v>
      </c>
      <c r="AA8" s="9">
        <v>85</v>
      </c>
      <c r="AB8" s="10" t="str">
        <f t="shared" si="2"/>
        <v>Не удовл</v>
      </c>
      <c r="AC8" s="10" t="str">
        <f xml:space="preserve"> IF(Z8&gt;=AA8,"Зачет","Не зачет")</f>
        <v>Не зачет</v>
      </c>
    </row>
    <row r="9" spans="1:29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>
        <v>1</v>
      </c>
      <c r="H9" s="7">
        <v>0</v>
      </c>
      <c r="I9" s="7">
        <v>1</v>
      </c>
      <c r="J9" s="7"/>
      <c r="K9" s="7">
        <v>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>SUM(C9:Y9)</f>
        <v>11</v>
      </c>
      <c r="AA9" s="9">
        <v>85</v>
      </c>
      <c r="AB9" s="10" t="str">
        <f t="shared" si="2"/>
        <v>Не удовл</v>
      </c>
      <c r="AC9" s="10" t="str">
        <f t="shared" ref="AC9" si="3" xml:space="preserve"> IF(Z9&gt;=AA9,"Зачет","Не зачет")</f>
        <v>Не зачет</v>
      </c>
    </row>
    <row r="10" spans="1:29" s="21" customFormat="1" ht="15.75" thickBot="1" x14ac:dyDescent="0.3">
      <c r="A10" s="11"/>
      <c r="B10" s="12"/>
      <c r="C10" s="49" t="s">
        <v>16</v>
      </c>
      <c r="D10" s="50"/>
      <c r="E10" s="51"/>
      <c r="F10" s="49" t="s">
        <v>11</v>
      </c>
      <c r="G10" s="50"/>
      <c r="H10" s="50"/>
      <c r="I10" s="50"/>
      <c r="J10" s="50"/>
      <c r="K10" s="52" t="s">
        <v>18</v>
      </c>
      <c r="L10" s="50"/>
      <c r="M10" s="53"/>
      <c r="N10" s="54" t="s">
        <v>12</v>
      </c>
      <c r="O10" s="47"/>
      <c r="P10" s="47"/>
      <c r="Q10" s="48"/>
      <c r="R10" s="46" t="s">
        <v>13</v>
      </c>
      <c r="S10" s="47"/>
      <c r="T10" s="48"/>
      <c r="U10" s="46" t="s">
        <v>14</v>
      </c>
      <c r="V10" s="47"/>
      <c r="W10" s="48"/>
      <c r="X10" s="44" t="s">
        <v>15</v>
      </c>
      <c r="Y10" s="45"/>
      <c r="Z10" s="14"/>
      <c r="AA10" s="13"/>
      <c r="AB10" s="15"/>
      <c r="AC10" s="27"/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6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9" x14ac:dyDescent="0.25">
      <c r="A12" s="19"/>
      <c r="B12" s="19"/>
      <c r="C12" s="19"/>
      <c r="D12" s="19"/>
      <c r="E12" s="32"/>
      <c r="F12" s="19"/>
      <c r="G12" s="19"/>
      <c r="H12" s="19"/>
      <c r="I12" s="1"/>
      <c r="J12" s="19"/>
      <c r="K12" s="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9" x14ac:dyDescent="0.25">
      <c r="A13" s="19"/>
      <c r="B13" s="19"/>
      <c r="C13" s="19"/>
      <c r="D13" s="19"/>
      <c r="E13" s="19"/>
      <c r="F13" s="19"/>
      <c r="G13" s="19"/>
      <c r="H13" s="19"/>
      <c r="I13" s="1"/>
      <c r="J13" s="19"/>
      <c r="K13" s="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9" x14ac:dyDescent="0.25">
      <c r="A14" s="19"/>
      <c r="B14" s="19"/>
      <c r="C14" s="19"/>
      <c r="D14" s="19"/>
      <c r="E14" s="19"/>
      <c r="F14" s="19"/>
      <c r="G14" s="19"/>
      <c r="H14" s="19"/>
      <c r="I14" s="1"/>
      <c r="J14" s="19"/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9" x14ac:dyDescent="0.25">
      <c r="A15" s="19"/>
      <c r="B15" s="19"/>
      <c r="C15" s="19"/>
      <c r="D15" s="19"/>
      <c r="E15" s="19"/>
      <c r="F15" s="19"/>
      <c r="G15" s="19"/>
      <c r="H15" s="19"/>
      <c r="I15" s="1"/>
      <c r="J15" s="19"/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9" x14ac:dyDescent="0.25">
      <c r="A16" s="19"/>
      <c r="B16" s="19"/>
      <c r="C16" s="19"/>
      <c r="D16" s="19"/>
      <c r="E16" s="19"/>
      <c r="F16" s="19"/>
      <c r="G16" s="19"/>
      <c r="H16" s="19"/>
      <c r="I16" s="1"/>
      <c r="J16" s="19"/>
      <c r="K16" s="1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19"/>
      <c r="B17" s="19"/>
      <c r="C17" s="19"/>
      <c r="D17" s="19"/>
      <c r="E17" s="19"/>
      <c r="F17" s="19"/>
      <c r="G17" s="19"/>
      <c r="H17" s="19"/>
      <c r="I17" s="1"/>
      <c r="J17" s="19"/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19"/>
      <c r="B18" s="19"/>
      <c r="C18" s="19"/>
      <c r="D18" s="19"/>
      <c r="E18" s="19"/>
      <c r="F18" s="19"/>
      <c r="G18" s="19"/>
      <c r="H18" s="19"/>
      <c r="I18" s="1"/>
      <c r="J18" s="19"/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19"/>
      <c r="B19" s="19"/>
      <c r="C19" s="19"/>
      <c r="D19" s="19"/>
      <c r="E19" s="19"/>
      <c r="F19" s="19"/>
      <c r="G19" s="19"/>
      <c r="H19" s="19"/>
      <c r="I19" s="1"/>
      <c r="J19" s="19"/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19"/>
      <c r="B20" s="19"/>
      <c r="C20" s="19"/>
      <c r="D20" s="19"/>
      <c r="E20" s="19"/>
      <c r="F20" s="19"/>
      <c r="G20" s="19"/>
      <c r="H20" s="19"/>
      <c r="I20" s="1"/>
      <c r="J20" s="19"/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19"/>
      <c r="B21" s="19"/>
      <c r="C21" s="19"/>
      <c r="D21" s="19"/>
      <c r="E21" s="19"/>
      <c r="F21" s="19"/>
      <c r="G21" s="19"/>
      <c r="H21" s="19"/>
      <c r="I21" s="1"/>
      <c r="J21" s="19"/>
      <c r="K21" s="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19"/>
      <c r="B22" s="19"/>
      <c r="C22" s="19"/>
      <c r="D22" s="19"/>
      <c r="E22" s="19"/>
      <c r="F22" s="19"/>
      <c r="G22" s="19"/>
      <c r="H22" s="19"/>
      <c r="I22" s="1"/>
      <c r="J22" s="19"/>
      <c r="K22" s="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19"/>
      <c r="B23" s="19"/>
      <c r="C23" s="19"/>
      <c r="D23" s="19"/>
      <c r="E23" s="19"/>
      <c r="F23" s="19"/>
      <c r="G23" s="19"/>
      <c r="H23" s="19"/>
      <c r="I23" s="1"/>
      <c r="J23" s="19"/>
      <c r="K23" s="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</sheetData>
  <sheetProtection algorithmName="SHA-512" hashValue="iZq7Wj3n+w1kEbBIroJn/DkOoGol4yUXtDCeXJVQ8GeoQ7doeKNaF+rungL1AhrKYbW5+ttHjivrmU49CymAYQ==" saltValue="KA3MPPNwua+KK2Es0Z8yhw==" spinCount="100000" sheet="1" objects="1" scenarios="1" sort="0"/>
  <sortState ref="A2:A15">
    <sortCondition ref="A2"/>
  </sortState>
  <mergeCells count="7">
    <mergeCell ref="X10:Y10"/>
    <mergeCell ref="U10:W10"/>
    <mergeCell ref="C10:E10"/>
    <mergeCell ref="F10:J10"/>
    <mergeCell ref="R10:T10"/>
    <mergeCell ref="K10:M10"/>
    <mergeCell ref="N10:Q10"/>
  </mergeCells>
  <conditionalFormatting sqref="C2:H9 J2:Y9">
    <cfRule type="cellIs" dxfId="1" priority="9" operator="equal">
      <formula>0</formula>
    </cfRule>
  </conditionalFormatting>
  <conditionalFormatting sqref="I2:I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Пользователь Windows</cp:lastModifiedBy>
  <dcterms:created xsi:type="dcterms:W3CDTF">2015-09-22T06:20:19Z</dcterms:created>
  <dcterms:modified xsi:type="dcterms:W3CDTF">2017-10-10T15:10:10Z</dcterms:modified>
</cp:coreProperties>
</file>