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2" i="1"/>
  <c r="AA9" i="1" l="1"/>
  <c r="AC9" i="1" s="1"/>
  <c r="AA8" i="1"/>
  <c r="AE8" i="1" s="1"/>
  <c r="AA7" i="1"/>
  <c r="AE7" i="1" l="1"/>
  <c r="AC7" i="1"/>
  <c r="AE9" i="1"/>
  <c r="AC8" i="1"/>
  <c r="AA6" i="1"/>
  <c r="AA5" i="1"/>
  <c r="AA4" i="1"/>
  <c r="AA3" i="1"/>
  <c r="AA2" i="1"/>
  <c r="AC2" i="1" s="1"/>
  <c r="AE4" i="1" l="1"/>
  <c r="AC4" i="1"/>
  <c r="AE2" i="1"/>
  <c r="AE3" i="1"/>
  <c r="AC3" i="1"/>
  <c r="AE6" i="1"/>
  <c r="AC6" i="1"/>
  <c r="AE5" i="1"/>
  <c r="AC5" i="1"/>
</calcChain>
</file>

<file path=xl/sharedStrings.xml><?xml version="1.0" encoding="utf-8"?>
<sst xmlns="http://schemas.openxmlformats.org/spreadsheetml/2006/main" count="29" uniqueCount="28">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</sst>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/>
    <xf numFmtId="0" fontId="1" fillId="0" borderId="13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zoomScale="85" zoomScaleNormal="85" workbookViewId="0">
      <pane xSplit="2" ySplit="10" topLeftCell="W11" activePane="bottomRight" state="frozen"/>
      <selection pane="topRight" activeCell="C1" sqref="C1"/>
      <selection pane="bottomLeft" activeCell="A10" sqref="A10"/>
      <selection pane="bottomRight" activeCell="Z7" sqref="Z7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20" width="14.28515625" style="18" customWidth="1"/>
    <col min="21" max="21" width="35.5703125" style="18" bestFit="1" customWidth="1"/>
    <col min="22" max="23" width="14.28515625" style="18" customWidth="1"/>
    <col min="24" max="24" width="38" style="18" bestFit="1" customWidth="1"/>
    <col min="25" max="25" width="14.42578125" style="18" customWidth="1"/>
    <col min="26" max="26" width="29.140625" style="18" bestFit="1" customWidth="1"/>
    <col min="27" max="27" width="8.7109375" style="18"/>
    <col min="28" max="28" width="12.85546875" style="18" customWidth="1"/>
    <col min="29" max="29" width="9.42578125" style="18" bestFit="1" customWidth="1"/>
    <col min="30" max="31" width="9.28515625" style="18" bestFit="1" customWidth="1"/>
    <col min="32" max="16384" width="8.7109375" style="18"/>
  </cols>
  <sheetData>
    <row r="1" spans="1:31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29">
        <v>43074</v>
      </c>
      <c r="U1" s="30" t="s">
        <v>5</v>
      </c>
      <c r="V1" s="29">
        <v>43081</v>
      </c>
      <c r="W1" s="29">
        <v>43088</v>
      </c>
      <c r="X1" s="30" t="s">
        <v>6</v>
      </c>
      <c r="Y1" s="29">
        <v>43095</v>
      </c>
      <c r="Z1" s="31" t="s">
        <v>19</v>
      </c>
      <c r="AA1" s="28" t="s">
        <v>7</v>
      </c>
      <c r="AB1" s="24" t="s">
        <v>8</v>
      </c>
      <c r="AC1" s="25" t="s">
        <v>9</v>
      </c>
      <c r="AD1" s="26" t="s">
        <v>9</v>
      </c>
      <c r="AE1" s="26" t="s">
        <v>10</v>
      </c>
    </row>
    <row r="2" spans="1:31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>
        <v>5</v>
      </c>
      <c r="K2" s="7">
        <v>0</v>
      </c>
      <c r="L2" s="7">
        <v>1</v>
      </c>
      <c r="M2" s="7">
        <v>8</v>
      </c>
      <c r="N2" s="7">
        <v>1</v>
      </c>
      <c r="O2" s="7">
        <v>0</v>
      </c>
      <c r="P2" s="7">
        <v>1</v>
      </c>
      <c r="Q2" s="7">
        <v>9</v>
      </c>
      <c r="R2" s="7">
        <v>0</v>
      </c>
      <c r="S2" s="7">
        <v>0</v>
      </c>
      <c r="T2" s="7">
        <v>0</v>
      </c>
      <c r="U2" s="7">
        <v>10</v>
      </c>
      <c r="V2" s="7"/>
      <c r="W2" s="7"/>
      <c r="X2" s="7">
        <v>10</v>
      </c>
      <c r="Y2" s="7">
        <v>1</v>
      </c>
      <c r="Z2" s="7">
        <v>24</v>
      </c>
      <c r="AA2" s="4">
        <f t="shared" ref="AA2:AA9" si="0">SUM(C2:Z2)</f>
        <v>79</v>
      </c>
      <c r="AB2" s="5">
        <v>85</v>
      </c>
      <c r="AC2" s="10" t="str">
        <f t="shared" ref="AC2:AC4" si="1">IF(AA2&gt;=87,"отл",IF(AA2&gt;=73,"хорошо",IF(AA2&gt;=50,"удовл","Не удовл")))</f>
        <v>хорошо</v>
      </c>
      <c r="AD2" s="33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C+</v>
      </c>
      <c r="AE2" s="33" t="str">
        <f xml:space="preserve"> IF(AA2&gt;=AB2,"Зачет","Не зачет")</f>
        <v>Не зачет</v>
      </c>
    </row>
    <row r="3" spans="1:31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>
        <v>7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/>
      <c r="V3" s="7"/>
      <c r="W3" s="7"/>
      <c r="X3" s="7"/>
      <c r="Y3" s="7"/>
      <c r="Z3" s="7"/>
      <c r="AA3" s="8">
        <f t="shared" si="0"/>
        <v>18</v>
      </c>
      <c r="AB3" s="9">
        <v>85</v>
      </c>
      <c r="AC3" s="10" t="str">
        <f t="shared" si="1"/>
        <v>Не удовл</v>
      </c>
      <c r="AD3" s="33" t="str">
        <f t="shared" ref="AD3:AD9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10" t="str">
        <f xml:space="preserve"> IF(AA3&gt;=AB3,"Зачет","Не зачет")</f>
        <v>Не зачет</v>
      </c>
    </row>
    <row r="4" spans="1:31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>
        <v>7</v>
      </c>
      <c r="K4" s="7">
        <v>0</v>
      </c>
      <c r="L4" s="7">
        <v>1</v>
      </c>
      <c r="M4" s="7">
        <v>10</v>
      </c>
      <c r="N4" s="7">
        <v>0</v>
      </c>
      <c r="O4" s="7">
        <v>0</v>
      </c>
      <c r="P4" s="7">
        <v>1</v>
      </c>
      <c r="Q4" s="7">
        <v>7</v>
      </c>
      <c r="R4" s="7">
        <v>0</v>
      </c>
      <c r="S4" s="7">
        <v>0</v>
      </c>
      <c r="T4" s="7">
        <v>1</v>
      </c>
      <c r="U4" s="7"/>
      <c r="V4" s="7"/>
      <c r="W4" s="7"/>
      <c r="X4" s="7"/>
      <c r="Y4" s="7"/>
      <c r="Z4" s="7">
        <v>15</v>
      </c>
      <c r="AA4" s="8">
        <f t="shared" si="0"/>
        <v>51.5</v>
      </c>
      <c r="AB4" s="9">
        <v>85</v>
      </c>
      <c r="AC4" s="10" t="str">
        <f t="shared" si="1"/>
        <v>удовл</v>
      </c>
      <c r="AD4" s="33" t="str">
        <f t="shared" si="2"/>
        <v>E</v>
      </c>
      <c r="AE4" s="10" t="str">
        <f t="shared" ref="AD4:AE6" si="3" xml:space="preserve"> IF(AA4&gt;=AB4,"Зачет","Не зачет")</f>
        <v>Не зачет</v>
      </c>
    </row>
    <row r="5" spans="1:31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>
        <v>0</v>
      </c>
      <c r="I5" s="7">
        <v>0</v>
      </c>
      <c r="J5" s="7">
        <v>7</v>
      </c>
      <c r="K5" s="7">
        <v>0</v>
      </c>
      <c r="L5" s="7">
        <v>0</v>
      </c>
      <c r="M5" s="7">
        <v>11</v>
      </c>
      <c r="N5" s="7">
        <v>0</v>
      </c>
      <c r="O5" s="7">
        <v>0</v>
      </c>
      <c r="P5" s="7">
        <v>0</v>
      </c>
      <c r="Q5" s="7">
        <v>11</v>
      </c>
      <c r="R5" s="7">
        <v>0</v>
      </c>
      <c r="S5" s="7">
        <v>0</v>
      </c>
      <c r="T5" s="7">
        <v>0</v>
      </c>
      <c r="U5" s="7">
        <v>10</v>
      </c>
      <c r="V5" s="7"/>
      <c r="W5" s="7"/>
      <c r="X5" s="7">
        <v>10</v>
      </c>
      <c r="Y5" s="7">
        <v>0.5</v>
      </c>
      <c r="Z5" s="7">
        <v>24</v>
      </c>
      <c r="AA5" s="8">
        <f t="shared" si="0"/>
        <v>81.5</v>
      </c>
      <c r="AB5" s="9">
        <v>85</v>
      </c>
      <c r="AC5" s="10" t="str">
        <f>IF(AA5&gt;=87,"отл",IF(AA5&gt;=73,"хорошо",IF(AA5&gt;=50,"удовл","Не удовл")))</f>
        <v>хорошо</v>
      </c>
      <c r="AD5" s="33" t="str">
        <f t="shared" si="2"/>
        <v>B-</v>
      </c>
      <c r="AE5" s="10" t="str">
        <f t="shared" si="3"/>
        <v>Не зачет</v>
      </c>
    </row>
    <row r="6" spans="1:31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>
        <v>1</v>
      </c>
      <c r="M6" s="7">
        <v>11</v>
      </c>
      <c r="N6" s="7">
        <v>1</v>
      </c>
      <c r="O6" s="7">
        <v>0</v>
      </c>
      <c r="P6" s="7">
        <v>1</v>
      </c>
      <c r="Q6" s="7">
        <v>12</v>
      </c>
      <c r="R6" s="7">
        <v>1</v>
      </c>
      <c r="S6" s="7">
        <v>0.5</v>
      </c>
      <c r="T6" s="7">
        <v>0.5</v>
      </c>
      <c r="U6" s="7">
        <v>12</v>
      </c>
      <c r="V6" s="7">
        <v>1</v>
      </c>
      <c r="W6" s="7">
        <v>0</v>
      </c>
      <c r="X6" s="7">
        <v>11</v>
      </c>
      <c r="Y6" s="7">
        <v>1</v>
      </c>
      <c r="Z6" s="7">
        <v>24</v>
      </c>
      <c r="AA6" s="8">
        <f t="shared" si="0"/>
        <v>96</v>
      </c>
      <c r="AB6" s="9">
        <v>85</v>
      </c>
      <c r="AC6" s="10" t="str">
        <f t="shared" ref="AC6:AC9" si="4">IF(AA6&gt;=87,"отл",IF(AA6&gt;=73,"хорошо",IF(AA6&gt;=50,"удовл","Не удовл")))</f>
        <v>отл</v>
      </c>
      <c r="AD6" s="33" t="str">
        <f t="shared" si="2"/>
        <v>А</v>
      </c>
      <c r="AE6" s="10" t="str">
        <f t="shared" si="3"/>
        <v>Зачет</v>
      </c>
    </row>
    <row r="7" spans="1:31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0.2</v>
      </c>
      <c r="U7" s="7">
        <v>8</v>
      </c>
      <c r="V7" s="7"/>
      <c r="W7" s="7"/>
      <c r="X7" s="7">
        <v>9</v>
      </c>
      <c r="Y7" s="7">
        <v>1</v>
      </c>
      <c r="Z7" s="7"/>
      <c r="AA7" s="4">
        <f t="shared" si="0"/>
        <v>28.2</v>
      </c>
      <c r="AB7" s="9">
        <v>85</v>
      </c>
      <c r="AC7" s="10" t="str">
        <f t="shared" si="4"/>
        <v>Не удовл</v>
      </c>
      <c r="AD7" s="33" t="str">
        <f t="shared" si="2"/>
        <v>Не удовл</v>
      </c>
      <c r="AE7" s="33" t="str">
        <f xml:space="preserve"> IF(AA7&gt;=AB7,"Зачет","Не зачет")</f>
        <v>Не зачет</v>
      </c>
    </row>
    <row r="8" spans="1:31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>
        <v>7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/>
      <c r="Z8" s="7"/>
      <c r="AA8" s="8">
        <f t="shared" si="0"/>
        <v>17</v>
      </c>
      <c r="AB8" s="9">
        <v>85</v>
      </c>
      <c r="AC8" s="10" t="str">
        <f t="shared" si="4"/>
        <v>Не удовл</v>
      </c>
      <c r="AD8" s="33" t="str">
        <f t="shared" si="2"/>
        <v>Не удовл</v>
      </c>
      <c r="AE8" s="10" t="str">
        <f xml:space="preserve"> IF(AA8&gt;=AB8,"Зачет","Не зачет")</f>
        <v>Не зачет</v>
      </c>
    </row>
    <row r="9" spans="1:31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>
        <v>8</v>
      </c>
      <c r="K9" s="7">
        <v>1</v>
      </c>
      <c r="L9" s="7">
        <v>0</v>
      </c>
      <c r="M9" s="7">
        <v>8</v>
      </c>
      <c r="N9" s="7">
        <v>0</v>
      </c>
      <c r="O9" s="7">
        <v>0</v>
      </c>
      <c r="P9" s="7">
        <v>1</v>
      </c>
      <c r="Q9" s="7">
        <v>9</v>
      </c>
      <c r="R9" s="7">
        <v>0</v>
      </c>
      <c r="S9" s="7">
        <v>0</v>
      </c>
      <c r="T9" s="7">
        <v>0.5</v>
      </c>
      <c r="U9" s="7">
        <v>8</v>
      </c>
      <c r="V9" s="7"/>
      <c r="W9" s="7"/>
      <c r="X9" s="7">
        <v>10</v>
      </c>
      <c r="Y9" s="7">
        <v>1</v>
      </c>
      <c r="Z9" s="7">
        <v>24</v>
      </c>
      <c r="AA9" s="8">
        <f t="shared" si="0"/>
        <v>80.5</v>
      </c>
      <c r="AB9" s="9">
        <v>85</v>
      </c>
      <c r="AC9" s="10" t="str">
        <f t="shared" si="4"/>
        <v>хорошо</v>
      </c>
      <c r="AD9" s="33" t="str">
        <f t="shared" si="2"/>
        <v>B-</v>
      </c>
      <c r="AE9" s="10" t="str">
        <f t="shared" ref="AD9:AE9" si="5" xml:space="preserve"> IF(AA9&gt;=AB9,"Зачет","Не зачет")</f>
        <v>Не зачет</v>
      </c>
    </row>
    <row r="10" spans="1:31" s="21" customFormat="1" ht="15.75" thickBot="1" x14ac:dyDescent="0.3">
      <c r="A10" s="11"/>
      <c r="B10" s="12"/>
      <c r="C10" s="48" t="s">
        <v>16</v>
      </c>
      <c r="D10" s="49"/>
      <c r="E10" s="50"/>
      <c r="F10" s="48" t="s">
        <v>11</v>
      </c>
      <c r="G10" s="49"/>
      <c r="H10" s="49"/>
      <c r="I10" s="49"/>
      <c r="J10" s="51"/>
      <c r="K10" s="52" t="s">
        <v>18</v>
      </c>
      <c r="L10" s="49"/>
      <c r="M10" s="51"/>
      <c r="N10" s="53" t="s">
        <v>12</v>
      </c>
      <c r="O10" s="54"/>
      <c r="P10" s="54"/>
      <c r="Q10" s="55"/>
      <c r="R10" s="53" t="s">
        <v>13</v>
      </c>
      <c r="S10" s="54"/>
      <c r="T10" s="54"/>
      <c r="U10" s="55"/>
      <c r="V10" s="45"/>
      <c r="W10" s="45"/>
      <c r="X10" s="44" t="s">
        <v>14</v>
      </c>
      <c r="Y10" s="46" t="s">
        <v>15</v>
      </c>
      <c r="Z10" s="47"/>
      <c r="AA10" s="14"/>
      <c r="AB10" s="13"/>
      <c r="AC10" s="15"/>
      <c r="AD10" s="27"/>
      <c r="AE10" s="27"/>
    </row>
    <row r="11" spans="1:31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31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31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1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31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</sheetData>
  <sheetProtection password="9DFC" sheet="1" objects="1" scenarios="1" sort="0"/>
  <sortState ref="A2:A15">
    <sortCondition ref="A2"/>
  </sortState>
  <mergeCells count="6">
    <mergeCell ref="Y10:Z10"/>
    <mergeCell ref="C10:E10"/>
    <mergeCell ref="F10:J10"/>
    <mergeCell ref="K10:M10"/>
    <mergeCell ref="N10:Q10"/>
    <mergeCell ref="R10:U10"/>
  </mergeCells>
  <conditionalFormatting sqref="C2:H9 J2:V9 X2:Z9">
    <cfRule type="cellIs" dxfId="2" priority="10" operator="equal">
      <formula>0</formula>
    </cfRule>
  </conditionalFormatting>
  <conditionalFormatting sqref="I2:I9">
    <cfRule type="cellIs" dxfId="1" priority="2" operator="equal">
      <formula>0</formula>
    </cfRule>
  </conditionalFormatting>
  <conditionalFormatting sqref="W2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2018-03-20T10:52:08Z</dcterms:modified>
</cp:coreProperties>
</file>