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Student 2018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9" i="1" l="1"/>
  <c r="AA8" i="1"/>
  <c r="AA7" i="1"/>
  <c r="AD7" i="1" s="1"/>
  <c r="AE8" i="1" l="1"/>
  <c r="AD8" i="1"/>
  <c r="AC9" i="1"/>
  <c r="AD9" i="1"/>
  <c r="AE7" i="1"/>
  <c r="AC7" i="1"/>
  <c r="AE9" i="1"/>
  <c r="AC8" i="1"/>
  <c r="AA6" i="1"/>
  <c r="AD6" i="1" s="1"/>
  <c r="AA5" i="1"/>
  <c r="AD5" i="1" s="1"/>
  <c r="AA4" i="1"/>
  <c r="AD4" i="1" s="1"/>
  <c r="AA3" i="1"/>
  <c r="AD3" i="1" s="1"/>
  <c r="AA2" i="1"/>
  <c r="AC2" i="1" l="1"/>
  <c r="AD2" i="1"/>
  <c r="AE4" i="1"/>
  <c r="AC4" i="1"/>
  <c r="AE2" i="1"/>
  <c r="AE3" i="1"/>
  <c r="AC3" i="1"/>
  <c r="AE6" i="1"/>
  <c r="AC6" i="1"/>
  <c r="AE5" i="1"/>
  <c r="AC5" i="1"/>
</calcChain>
</file>

<file path=xl/sharedStrings.xml><?xml version="1.0" encoding="utf-8"?>
<sst xmlns="http://schemas.openxmlformats.org/spreadsheetml/2006/main" count="21" uniqueCount="20">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</sst>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4" fontId="1" fillId="0" borderId="2" xfId="0" applyNumberFormat="1" applyFont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readingOrder="1"/>
    </xf>
    <xf numFmtId="0" fontId="1" fillId="4" borderId="2" xfId="0" applyFont="1" applyFill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0" fillId="0" borderId="14" xfId="0" applyFill="1" applyBorder="1" applyAlignment="1">
      <alignment wrapText="1"/>
    </xf>
    <xf numFmtId="0" fontId="1" fillId="0" borderId="15" xfId="0" applyFont="1" applyBorder="1" applyAlignment="1">
      <alignment horizontal="center" readingOrder="1"/>
    </xf>
    <xf numFmtId="164" fontId="1" fillId="0" borderId="10" xfId="0" applyNumberFormat="1" applyFont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readingOrder="1"/>
    </xf>
    <xf numFmtId="0" fontId="3" fillId="0" borderId="0" xfId="0" applyFont="1"/>
    <xf numFmtId="0" fontId="0" fillId="4" borderId="4" xfId="0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/>
    </xf>
    <xf numFmtId="165" fontId="1" fillId="3" borderId="19" xfId="0" applyNumberFormat="1" applyFont="1" applyFill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11" xfId="0" applyFont="1" applyBorder="1" applyAlignment="1"/>
    <xf numFmtId="0" fontId="1" fillId="0" borderId="13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abSelected="1" zoomScale="85" zoomScaleNormal="85"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B2" sqref="B2:B9"/>
    </sheetView>
  </sheetViews>
  <sheetFormatPr defaultColWidth="8.7109375" defaultRowHeight="15" x14ac:dyDescent="0.25"/>
  <cols>
    <col min="1" max="1" width="25.5703125" style="18" customWidth="1"/>
    <col min="2" max="2" width="10" style="18" bestFit="1" customWidth="1"/>
    <col min="3" max="4" width="14.28515625" style="18" customWidth="1"/>
    <col min="5" max="5" width="31.28515625" style="18" bestFit="1" customWidth="1"/>
    <col min="6" max="8" width="14.28515625" style="18" customWidth="1"/>
    <col min="9" max="9" width="14.28515625" style="20" customWidth="1"/>
    <col min="10" max="10" width="28" style="18" bestFit="1" customWidth="1"/>
    <col min="11" max="11" width="14.28515625" style="20" customWidth="1"/>
    <col min="12" max="12" width="14.28515625" style="18" customWidth="1"/>
    <col min="13" max="13" width="39" style="18" bestFit="1" customWidth="1"/>
    <col min="14" max="16" width="14.28515625" style="18" customWidth="1"/>
    <col min="17" max="17" width="36.42578125" style="18" bestFit="1" customWidth="1"/>
    <col min="18" max="20" width="14.28515625" style="18" customWidth="1"/>
    <col min="21" max="21" width="35.5703125" style="18" bestFit="1" customWidth="1"/>
    <col min="22" max="23" width="14.28515625" style="18" customWidth="1"/>
    <col min="24" max="24" width="38" style="18" bestFit="1" customWidth="1"/>
    <col min="25" max="25" width="14.42578125" style="18" customWidth="1"/>
    <col min="26" max="26" width="29.140625" style="18" bestFit="1" customWidth="1"/>
    <col min="27" max="27" width="8.7109375" style="18"/>
    <col min="28" max="28" width="12.85546875" style="18" customWidth="1"/>
    <col min="29" max="29" width="9.42578125" style="18" bestFit="1" customWidth="1"/>
    <col min="30" max="31" width="9.28515625" style="18" bestFit="1" customWidth="1"/>
    <col min="32" max="16384" width="8.7109375" style="18"/>
  </cols>
  <sheetData>
    <row r="1" spans="1:31" s="1" customFormat="1" ht="15.75" thickBot="1" x14ac:dyDescent="0.3">
      <c r="A1" s="38" t="s">
        <v>17</v>
      </c>
      <c r="B1" s="37" t="s">
        <v>0</v>
      </c>
      <c r="C1" s="22">
        <v>42983</v>
      </c>
      <c r="D1" s="22">
        <v>42990</v>
      </c>
      <c r="E1" s="23" t="s">
        <v>1</v>
      </c>
      <c r="F1" s="22">
        <v>42997</v>
      </c>
      <c r="G1" s="34">
        <v>43004</v>
      </c>
      <c r="H1" s="36">
        <v>43011</v>
      </c>
      <c r="I1" s="29">
        <v>43018</v>
      </c>
      <c r="J1" s="35" t="s">
        <v>2</v>
      </c>
      <c r="K1" s="29">
        <v>43025</v>
      </c>
      <c r="L1" s="29">
        <v>43032</v>
      </c>
      <c r="M1" s="30" t="s">
        <v>3</v>
      </c>
      <c r="N1" s="29">
        <v>43039</v>
      </c>
      <c r="O1" s="29">
        <v>43046</v>
      </c>
      <c r="P1" s="29">
        <v>43053</v>
      </c>
      <c r="Q1" s="30" t="s">
        <v>4</v>
      </c>
      <c r="R1" s="29">
        <v>43060</v>
      </c>
      <c r="S1" s="29">
        <v>43067</v>
      </c>
      <c r="T1" s="29">
        <v>43074</v>
      </c>
      <c r="U1" s="30" t="s">
        <v>5</v>
      </c>
      <c r="V1" s="29">
        <v>43081</v>
      </c>
      <c r="W1" s="29">
        <v>43088</v>
      </c>
      <c r="X1" s="30" t="s">
        <v>6</v>
      </c>
      <c r="Y1" s="29">
        <v>43095</v>
      </c>
      <c r="Z1" s="31" t="s">
        <v>19</v>
      </c>
      <c r="AA1" s="28" t="s">
        <v>7</v>
      </c>
      <c r="AB1" s="24" t="s">
        <v>8</v>
      </c>
      <c r="AC1" s="25" t="s">
        <v>9</v>
      </c>
      <c r="AD1" s="26" t="s">
        <v>9</v>
      </c>
      <c r="AE1" s="26" t="s">
        <v>10</v>
      </c>
    </row>
    <row r="2" spans="1:31" s="6" customFormat="1" ht="16.5" thickTop="1" thickBot="1" x14ac:dyDescent="0.3">
      <c r="A2" s="41"/>
      <c r="B2" s="39"/>
      <c r="C2" s="2"/>
      <c r="D2" s="3"/>
      <c r="E2" s="3"/>
      <c r="F2" s="3"/>
      <c r="G2" s="3"/>
      <c r="H2" s="7"/>
      <c r="I2" s="7"/>
      <c r="J2" s="3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4">
        <f t="shared" ref="AA2:AA9" si="0">SUM(C2:Z2)</f>
        <v>0</v>
      </c>
      <c r="AB2" s="5">
        <v>85</v>
      </c>
      <c r="AC2" s="10" t="str">
        <f t="shared" ref="AC2:AC4" si="1">IF(AA2&gt;=87,"отл",IF(AA2&gt;=73,"хорошо",IF(AA2&gt;=50,"удовл","Не удовл")))</f>
        <v>Не удовл</v>
      </c>
      <c r="AD2" s="33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Не удовл</v>
      </c>
      <c r="AE2" s="33" t="str">
        <f xml:space="preserve"> IF(AA2&gt;=AB2,"Зачет","Не зачет")</f>
        <v>Не зачет</v>
      </c>
    </row>
    <row r="3" spans="1:31" s="6" customFormat="1" ht="16.5" thickTop="1" thickBot="1" x14ac:dyDescent="0.3">
      <c r="A3" s="42"/>
      <c r="B3" s="4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>
        <f t="shared" si="0"/>
        <v>0</v>
      </c>
      <c r="AB3" s="9">
        <v>85</v>
      </c>
      <c r="AC3" s="10" t="str">
        <f t="shared" si="1"/>
        <v>Не удовл</v>
      </c>
      <c r="AD3" s="33" t="str">
        <f t="shared" ref="AD3:AD9" si="2">IF(AA3&gt;=98,"А+",IF(AA3&gt;=93,"А",IF(AA3&gt;=90,"А-",IF(AA3&gt;=87,"B+",IF(AA3&gt;=83,"B",IF(AA3&gt;=80,"B-",IF(AA3&gt;=77,"C+",IF(AA3&gt;=73,"B",IF(AA3&gt;=70,"C-",IF(AA3&gt;=67,"D+",IF(AA3&gt;=63,"D",IF(AA3&gt;=60,"D-",IF(AA3&gt;=50,"E","Не удовл")))))))))))))</f>
        <v>Не удовл</v>
      </c>
      <c r="AE3" s="10" t="str">
        <f xml:space="preserve"> IF(AA3&gt;=AB3,"Зачет","Не зачет")</f>
        <v>Не зачет</v>
      </c>
    </row>
    <row r="4" spans="1:31" s="6" customFormat="1" ht="16.5" thickTop="1" thickBot="1" x14ac:dyDescent="0.3">
      <c r="A4" s="42"/>
      <c r="B4" s="40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>
        <f t="shared" si="0"/>
        <v>0</v>
      </c>
      <c r="AB4" s="9">
        <v>85</v>
      </c>
      <c r="AC4" s="10" t="str">
        <f t="shared" si="1"/>
        <v>Не удовл</v>
      </c>
      <c r="AD4" s="33" t="str">
        <f t="shared" si="2"/>
        <v>Не удовл</v>
      </c>
      <c r="AE4" s="10" t="str">
        <f t="shared" ref="AE4:AE6" si="3" xml:space="preserve"> IF(AA4&gt;=AB4,"Зачет","Не зачет")</f>
        <v>Не зачет</v>
      </c>
    </row>
    <row r="5" spans="1:31" s="6" customFormat="1" ht="16.5" thickTop="1" thickBot="1" x14ac:dyDescent="0.3">
      <c r="A5" s="42"/>
      <c r="B5" s="40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>
        <f t="shared" si="0"/>
        <v>0</v>
      </c>
      <c r="AB5" s="9">
        <v>85</v>
      </c>
      <c r="AC5" s="10" t="str">
        <f>IF(AA5&gt;=87,"отл",IF(AA5&gt;=73,"хорошо",IF(AA5&gt;=50,"удовл","Не удовл")))</f>
        <v>Не удовл</v>
      </c>
      <c r="AD5" s="33" t="str">
        <f t="shared" si="2"/>
        <v>Не удовл</v>
      </c>
      <c r="AE5" s="10" t="str">
        <f t="shared" si="3"/>
        <v>Не зачет</v>
      </c>
    </row>
    <row r="6" spans="1:31" s="6" customFormat="1" ht="16.5" thickTop="1" thickBot="1" x14ac:dyDescent="0.3">
      <c r="A6" s="42"/>
      <c r="B6" s="40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8">
        <f t="shared" si="0"/>
        <v>0</v>
      </c>
      <c r="AB6" s="9">
        <v>85</v>
      </c>
      <c r="AC6" s="10" t="str">
        <f t="shared" ref="AC6:AC9" si="4">IF(AA6&gt;=87,"отл",IF(AA6&gt;=73,"хорошо",IF(AA6&gt;=50,"удовл","Не удовл")))</f>
        <v>Не удовл</v>
      </c>
      <c r="AD6" s="33" t="str">
        <f t="shared" si="2"/>
        <v>Не удовл</v>
      </c>
      <c r="AE6" s="10" t="str">
        <f t="shared" si="3"/>
        <v>Не зачет</v>
      </c>
    </row>
    <row r="7" spans="1:31" s="6" customFormat="1" ht="16.5" thickTop="1" thickBot="1" x14ac:dyDescent="0.3">
      <c r="A7" s="42"/>
      <c r="B7" s="40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4">
        <f t="shared" si="0"/>
        <v>0</v>
      </c>
      <c r="AB7" s="9">
        <v>85</v>
      </c>
      <c r="AC7" s="10" t="str">
        <f t="shared" si="4"/>
        <v>Не удовл</v>
      </c>
      <c r="AD7" s="33" t="str">
        <f t="shared" si="2"/>
        <v>Не удовл</v>
      </c>
      <c r="AE7" s="33" t="str">
        <f xml:space="preserve"> IF(AA7&gt;=AB7,"Зачет","Не зачет")</f>
        <v>Не зачет</v>
      </c>
    </row>
    <row r="8" spans="1:31" s="6" customFormat="1" ht="16.5" thickTop="1" thickBot="1" x14ac:dyDescent="0.3">
      <c r="A8" s="42"/>
      <c r="B8" s="40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8">
        <f t="shared" si="0"/>
        <v>0</v>
      </c>
      <c r="AB8" s="9">
        <v>85</v>
      </c>
      <c r="AC8" s="10" t="str">
        <f t="shared" si="4"/>
        <v>Не удовл</v>
      </c>
      <c r="AD8" s="33" t="str">
        <f t="shared" si="2"/>
        <v>Не удовл</v>
      </c>
      <c r="AE8" s="10" t="str">
        <f xml:space="preserve"> IF(AA8&gt;=AB8,"Зачет","Не зачет")</f>
        <v>Не зачет</v>
      </c>
    </row>
    <row r="9" spans="1:31" s="6" customFormat="1" ht="16.5" thickTop="1" thickBot="1" x14ac:dyDescent="0.3">
      <c r="A9" s="43"/>
      <c r="B9" s="40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8">
        <f t="shared" si="0"/>
        <v>0</v>
      </c>
      <c r="AB9" s="9">
        <v>85</v>
      </c>
      <c r="AC9" s="10" t="str">
        <f t="shared" si="4"/>
        <v>Не удовл</v>
      </c>
      <c r="AD9" s="33" t="str">
        <f t="shared" si="2"/>
        <v>Не удовл</v>
      </c>
      <c r="AE9" s="10" t="str">
        <f t="shared" ref="AE9" si="5" xml:space="preserve"> IF(AA9&gt;=AB9,"Зачет","Не зачет")</f>
        <v>Не зачет</v>
      </c>
    </row>
    <row r="10" spans="1:31" s="21" customFormat="1" ht="15.75" thickBot="1" x14ac:dyDescent="0.3">
      <c r="A10" s="11"/>
      <c r="B10" s="12"/>
      <c r="C10" s="48" t="s">
        <v>16</v>
      </c>
      <c r="D10" s="49"/>
      <c r="E10" s="50"/>
      <c r="F10" s="48" t="s">
        <v>11</v>
      </c>
      <c r="G10" s="49"/>
      <c r="H10" s="49"/>
      <c r="I10" s="49"/>
      <c r="J10" s="51"/>
      <c r="K10" s="52" t="s">
        <v>18</v>
      </c>
      <c r="L10" s="49"/>
      <c r="M10" s="51"/>
      <c r="N10" s="53" t="s">
        <v>12</v>
      </c>
      <c r="O10" s="54"/>
      <c r="P10" s="54"/>
      <c r="Q10" s="55"/>
      <c r="R10" s="53" t="s">
        <v>13</v>
      </c>
      <c r="S10" s="54"/>
      <c r="T10" s="54"/>
      <c r="U10" s="55"/>
      <c r="V10" s="45"/>
      <c r="W10" s="45"/>
      <c r="X10" s="44" t="s">
        <v>14</v>
      </c>
      <c r="Y10" s="46" t="s">
        <v>15</v>
      </c>
      <c r="Z10" s="47"/>
      <c r="AA10" s="14"/>
      <c r="AB10" s="13"/>
      <c r="AC10" s="15"/>
      <c r="AD10" s="27"/>
      <c r="AE10" s="27"/>
    </row>
    <row r="11" spans="1:31" x14ac:dyDescent="0.25">
      <c r="A11" s="16"/>
      <c r="B11" s="16"/>
      <c r="C11" s="16"/>
      <c r="D11" s="16"/>
      <c r="E11" s="16"/>
      <c r="F11" s="16"/>
      <c r="G11" s="16"/>
      <c r="H11" s="16"/>
      <c r="I11" s="17"/>
      <c r="J11" s="16"/>
      <c r="K11" s="17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31" x14ac:dyDescent="0.25">
      <c r="A12" s="19"/>
      <c r="B12" s="19"/>
      <c r="C12" s="19"/>
      <c r="D12" s="19"/>
      <c r="E12" s="32"/>
      <c r="F12" s="19"/>
      <c r="G12" s="19"/>
      <c r="H12" s="19"/>
      <c r="I12" s="1"/>
      <c r="J12" s="19"/>
      <c r="K12" s="1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31" x14ac:dyDescent="0.25">
      <c r="A13" s="19"/>
      <c r="B13" s="19"/>
      <c r="C13" s="19"/>
      <c r="D13" s="19"/>
      <c r="E13" s="19"/>
      <c r="F13" s="19"/>
      <c r="G13" s="19"/>
      <c r="H13" s="19"/>
      <c r="I13" s="1"/>
      <c r="J13" s="19"/>
      <c r="K13" s="1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31" x14ac:dyDescent="0.25">
      <c r="A14" s="19"/>
      <c r="B14" s="19"/>
      <c r="C14" s="19"/>
      <c r="D14" s="19"/>
      <c r="E14" s="19"/>
      <c r="F14" s="19"/>
      <c r="G14" s="19"/>
      <c r="H14" s="19"/>
      <c r="I14" s="1"/>
      <c r="J14" s="19"/>
      <c r="K14" s="1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31" x14ac:dyDescent="0.25">
      <c r="A15" s="19"/>
      <c r="B15" s="19"/>
      <c r="C15" s="19"/>
      <c r="D15" s="19"/>
      <c r="E15" s="19"/>
      <c r="F15" s="19"/>
      <c r="G15" s="19"/>
      <c r="H15" s="19"/>
      <c r="I15" s="1"/>
      <c r="J15" s="19"/>
      <c r="K15" s="1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31" x14ac:dyDescent="0.25">
      <c r="A16" s="19"/>
      <c r="B16" s="19"/>
      <c r="C16" s="19"/>
      <c r="D16" s="19"/>
      <c r="E16" s="19"/>
      <c r="F16" s="19"/>
      <c r="G16" s="19"/>
      <c r="H16" s="19"/>
      <c r="I16" s="1"/>
      <c r="J16" s="19"/>
      <c r="K16" s="1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x14ac:dyDescent="0.25">
      <c r="A17" s="19"/>
      <c r="B17" s="19"/>
      <c r="C17" s="19"/>
      <c r="D17" s="19"/>
      <c r="E17" s="19"/>
      <c r="F17" s="19"/>
      <c r="G17" s="19"/>
      <c r="H17" s="19"/>
      <c r="I17" s="1"/>
      <c r="J17" s="19"/>
      <c r="K17" s="1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x14ac:dyDescent="0.25">
      <c r="A18" s="19"/>
      <c r="B18" s="19"/>
      <c r="C18" s="19"/>
      <c r="D18" s="19"/>
      <c r="E18" s="19"/>
      <c r="F18" s="19"/>
      <c r="G18" s="19"/>
      <c r="H18" s="19"/>
      <c r="I18" s="1"/>
      <c r="J18" s="19"/>
      <c r="K18" s="1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 x14ac:dyDescent="0.25">
      <c r="A19" s="19"/>
      <c r="B19" s="19"/>
      <c r="C19" s="19"/>
      <c r="D19" s="19"/>
      <c r="E19" s="19"/>
      <c r="F19" s="19"/>
      <c r="G19" s="19"/>
      <c r="H19" s="19"/>
      <c r="I19" s="1"/>
      <c r="J19" s="19"/>
      <c r="K19" s="1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 x14ac:dyDescent="0.25">
      <c r="A20" s="19"/>
      <c r="B20" s="19"/>
      <c r="C20" s="19"/>
      <c r="D20" s="19"/>
      <c r="E20" s="19"/>
      <c r="F20" s="19"/>
      <c r="G20" s="19"/>
      <c r="H20" s="19"/>
      <c r="I20" s="1"/>
      <c r="J20" s="19"/>
      <c r="K20" s="1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1:28" x14ac:dyDescent="0.25">
      <c r="A21" s="19"/>
      <c r="B21" s="19"/>
      <c r="C21" s="19"/>
      <c r="D21" s="19"/>
      <c r="E21" s="19"/>
      <c r="F21" s="19"/>
      <c r="G21" s="19"/>
      <c r="H21" s="19"/>
      <c r="I21" s="1"/>
      <c r="J21" s="19"/>
      <c r="K21" s="1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pans="1:28" x14ac:dyDescent="0.25">
      <c r="A22" s="19"/>
      <c r="B22" s="19"/>
      <c r="C22" s="19"/>
      <c r="D22" s="19"/>
      <c r="E22" s="19"/>
      <c r="F22" s="19"/>
      <c r="G22" s="19"/>
      <c r="H22" s="19"/>
      <c r="I22" s="1"/>
      <c r="J22" s="19"/>
      <c r="K22" s="1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pans="1:28" x14ac:dyDescent="0.25">
      <c r="A23" s="19"/>
      <c r="B23" s="19"/>
      <c r="C23" s="19"/>
      <c r="D23" s="19"/>
      <c r="E23" s="19"/>
      <c r="F23" s="19"/>
      <c r="G23" s="19"/>
      <c r="H23" s="19"/>
      <c r="I23" s="1"/>
      <c r="J23" s="19"/>
      <c r="K23" s="1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</sheetData>
  <sheetProtection sort="0"/>
  <sortState ref="A2:A15">
    <sortCondition ref="A2"/>
  </sortState>
  <mergeCells count="6">
    <mergeCell ref="Y10:Z10"/>
    <mergeCell ref="C10:E10"/>
    <mergeCell ref="F10:J10"/>
    <mergeCell ref="K10:M10"/>
    <mergeCell ref="N10:Q10"/>
    <mergeCell ref="R10:U10"/>
  </mergeCells>
  <conditionalFormatting sqref="C2:H9 J2:V9 X2:Z9">
    <cfRule type="cellIs" dxfId="2" priority="10" operator="equal">
      <formula>0</formula>
    </cfRule>
  </conditionalFormatting>
  <conditionalFormatting sqref="I2:I9">
    <cfRule type="cellIs" dxfId="1" priority="2" operator="equal">
      <formula>0</formula>
    </cfRule>
  </conditionalFormatting>
  <conditionalFormatting sqref="W2:W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2018-08-26T09:19:34Z</dcterms:modified>
</cp:coreProperties>
</file>