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<sst xmlns="http://schemas.openxmlformats.org/spreadsheetml/2006/main" count="46" uniqueCount="42">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</sst>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M24" activePane="bottomRight" state="frozen"/>
      <selection pane="topRight" activeCell="C1" sqref="C1"/>
      <selection pane="bottomLeft" activeCell="A10" sqref="A10"/>
      <selection pane="bottomRight" activeCell="S10" sqref="S1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/>
      <c r="U2" s="3"/>
      <c r="V2" s="3"/>
      <c r="W2" s="3"/>
      <c r="X2" s="3"/>
      <c r="Y2" s="3"/>
      <c r="Z2" s="24">
        <v>24</v>
      </c>
      <c r="AA2" s="27">
        <f t="shared" ref="AA2:AA7" si="0">SUM(C2:Z2)</f>
        <v>73</v>
      </c>
      <c r="AB2" s="27">
        <v>85</v>
      </c>
      <c r="AC2" s="28" t="str">
        <f t="shared" ref="AC2:AC3" si="1">IF(AA2&gt;=87,"отл",IF(AA2&gt;=73,"хорошо",IF(AA2&gt;=50,"удовл","Не удовл")))</f>
        <v>хорошо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C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65" t="s">
        <v>41</v>
      </c>
      <c r="S3" s="21">
        <v>0</v>
      </c>
      <c r="T3" s="3"/>
      <c r="U3" s="3"/>
      <c r="V3" s="3"/>
      <c r="W3" s="3"/>
      <c r="X3" s="3"/>
      <c r="Y3" s="3"/>
      <c r="Z3" s="24">
        <v>24</v>
      </c>
      <c r="AA3" s="6">
        <f t="shared" si="0"/>
        <v>42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65" t="s">
        <v>41</v>
      </c>
      <c r="S4" s="21">
        <v>0</v>
      </c>
      <c r="T4" s="3"/>
      <c r="U4" s="3"/>
      <c r="V4" s="3"/>
      <c r="W4" s="3"/>
      <c r="X4" s="3"/>
      <c r="Y4" s="3"/>
      <c r="Z4" s="24">
        <v>24</v>
      </c>
      <c r="AA4" s="6">
        <f t="shared" si="0"/>
        <v>25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65">
        <v>12</v>
      </c>
      <c r="S5" s="21">
        <v>0</v>
      </c>
      <c r="T5" s="3"/>
      <c r="U5" s="3"/>
      <c r="V5" s="3"/>
      <c r="W5" s="3"/>
      <c r="X5" s="3"/>
      <c r="Y5" s="3"/>
      <c r="Z5" s="24">
        <v>24</v>
      </c>
      <c r="AA5" s="6">
        <f t="shared" si="0"/>
        <v>63</v>
      </c>
      <c r="AB5" s="6">
        <v>85</v>
      </c>
      <c r="AC5" s="4" t="str">
        <f t="shared" si="2"/>
        <v>удовл</v>
      </c>
      <c r="AD5" s="19" t="str">
        <f t="shared" si="3"/>
        <v>D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65">
        <v>12</v>
      </c>
      <c r="S6" s="21">
        <v>1</v>
      </c>
      <c r="T6" s="3"/>
      <c r="U6" s="3"/>
      <c r="V6" s="3"/>
      <c r="W6" s="3"/>
      <c r="X6" s="3"/>
      <c r="Y6" s="3"/>
      <c r="Z6" s="24">
        <v>24</v>
      </c>
      <c r="AA6" s="6">
        <f t="shared" si="0"/>
        <v>72</v>
      </c>
      <c r="AB6" s="6">
        <v>85</v>
      </c>
      <c r="AC6" s="4" t="str">
        <f t="shared" ref="AC6:AC11" si="5">IF(AA6&gt;=87,"отл",IF(AA6&gt;=73,"хорошо",IF(AA6&gt;=50,"удовл","Не удовл")))</f>
        <v>удовл</v>
      </c>
      <c r="AD6" s="19" t="str">
        <f t="shared" si="3"/>
        <v>C-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65" t="s">
        <v>41</v>
      </c>
      <c r="S7" s="21">
        <v>0</v>
      </c>
      <c r="T7" s="3"/>
      <c r="U7" s="3"/>
      <c r="V7" s="3"/>
      <c r="W7" s="3"/>
      <c r="X7" s="3"/>
      <c r="Y7" s="3"/>
      <c r="Z7" s="24">
        <v>24</v>
      </c>
      <c r="AA7" s="6">
        <f t="shared" si="0"/>
        <v>25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65">
        <v>12</v>
      </c>
      <c r="S8" s="21">
        <v>1</v>
      </c>
      <c r="T8" s="3"/>
      <c r="U8" s="3"/>
      <c r="V8" s="3"/>
      <c r="W8" s="3"/>
      <c r="X8" s="3"/>
      <c r="Y8" s="3"/>
      <c r="Z8" s="24">
        <v>24</v>
      </c>
      <c r="AA8" s="6">
        <f t="shared" ref="AA8:AA19" si="7">SUM(C8:Z8)</f>
        <v>72</v>
      </c>
      <c r="AB8" s="6">
        <v>85</v>
      </c>
      <c r="AC8" s="4" t="str">
        <f t="shared" si="5"/>
        <v>удовл</v>
      </c>
      <c r="AD8" s="19" t="str">
        <f t="shared" si="3"/>
        <v>C-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65">
        <v>12</v>
      </c>
      <c r="S9" s="21">
        <v>1</v>
      </c>
      <c r="T9" s="3"/>
      <c r="U9" s="3"/>
      <c r="V9" s="3"/>
      <c r="W9" s="3"/>
      <c r="X9" s="3"/>
      <c r="Y9" s="3"/>
      <c r="Z9" s="24">
        <v>24</v>
      </c>
      <c r="AA9" s="6">
        <f t="shared" si="7"/>
        <v>71</v>
      </c>
      <c r="AB9" s="6">
        <v>85</v>
      </c>
      <c r="AC9" s="4" t="str">
        <f t="shared" si="5"/>
        <v>удовл</v>
      </c>
      <c r="AD9" s="19" t="str">
        <f t="shared" si="3"/>
        <v>C-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65">
        <v>12</v>
      </c>
      <c r="S10" s="21">
        <v>1</v>
      </c>
      <c r="T10" s="3"/>
      <c r="U10" s="3"/>
      <c r="V10" s="3"/>
      <c r="W10" s="3"/>
      <c r="X10" s="3"/>
      <c r="Y10" s="3"/>
      <c r="Z10" s="24">
        <v>24</v>
      </c>
      <c r="AA10" s="6">
        <f t="shared" si="7"/>
        <v>68</v>
      </c>
      <c r="AB10" s="6">
        <v>85</v>
      </c>
      <c r="AC10" s="4" t="str">
        <f t="shared" si="5"/>
        <v>удовл</v>
      </c>
      <c r="AD10" s="19" t="str">
        <f t="shared" si="3"/>
        <v>D+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66" t="s">
        <v>41</v>
      </c>
      <c r="S11" s="21">
        <v>0</v>
      </c>
      <c r="T11" s="3"/>
      <c r="U11" s="3"/>
      <c r="V11" s="3"/>
      <c r="W11" s="3"/>
      <c r="X11" s="3"/>
      <c r="Y11" s="3"/>
      <c r="Z11" s="24">
        <v>24</v>
      </c>
      <c r="AA11" s="35">
        <f t="shared" si="7"/>
        <v>27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0</v>
      </c>
      <c r="T12" s="39"/>
      <c r="U12" s="39"/>
      <c r="V12" s="39"/>
      <c r="W12" s="39"/>
      <c r="X12" s="39"/>
      <c r="Y12" s="39"/>
      <c r="Z12" s="40">
        <v>24</v>
      </c>
      <c r="AA12" s="6">
        <f t="shared" si="7"/>
        <v>71</v>
      </c>
      <c r="AB12" s="6">
        <v>85</v>
      </c>
      <c r="AC12" s="19" t="str">
        <f t="shared" ref="AC12:AC22" si="9">IF(AA12&gt;=87,"отл",IF(AA12&gt;=73,"хорошо",IF(AA12&gt;=50,"удовл","Не удовл")))</f>
        <v>удовл</v>
      </c>
      <c r="AD12" s="19" t="str">
        <f t="shared" si="3"/>
        <v>C-</v>
      </c>
      <c r="AE12" s="19" t="str">
        <f t="shared" ref="AE12:AE13" si="10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/>
      <c r="U13" s="3"/>
      <c r="V13" s="3"/>
      <c r="W13" s="3"/>
      <c r="X13" s="3"/>
      <c r="Y13" s="3"/>
      <c r="Z13" s="24">
        <v>24</v>
      </c>
      <c r="AA13" s="6">
        <f t="shared" si="7"/>
        <v>73</v>
      </c>
      <c r="AB13" s="6">
        <v>85</v>
      </c>
      <c r="AC13" s="4" t="str">
        <f t="shared" si="9"/>
        <v>хорошо</v>
      </c>
      <c r="AD13" s="19" t="str">
        <f t="shared" si="3"/>
        <v>C</v>
      </c>
      <c r="AE13" s="19" t="str">
        <f t="shared" si="10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0</v>
      </c>
      <c r="T14" s="3"/>
      <c r="U14" s="3"/>
      <c r="V14" s="3"/>
      <c r="W14" s="3"/>
      <c r="X14" s="3"/>
      <c r="Y14" s="3"/>
      <c r="Z14" s="24">
        <v>24</v>
      </c>
      <c r="AA14" s="6">
        <f t="shared" si="7"/>
        <v>70</v>
      </c>
      <c r="AB14" s="6">
        <v>85</v>
      </c>
      <c r="AC14" s="4" t="str">
        <f t="shared" si="9"/>
        <v>удовл</v>
      </c>
      <c r="AD14" s="19" t="str">
        <f t="shared" si="3"/>
        <v>C-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/>
      <c r="U15" s="3"/>
      <c r="V15" s="3"/>
      <c r="W15" s="3"/>
      <c r="X15" s="3"/>
      <c r="Y15" s="3"/>
      <c r="Z15" s="24">
        <v>24</v>
      </c>
      <c r="AA15" s="6">
        <f t="shared" si="7"/>
        <v>64</v>
      </c>
      <c r="AB15" s="6">
        <v>85</v>
      </c>
      <c r="AC15" s="4" t="str">
        <f t="shared" si="9"/>
        <v>удовл</v>
      </c>
      <c r="AD15" s="19" t="str">
        <f t="shared" si="3"/>
        <v>D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/>
      <c r="U16" s="3"/>
      <c r="V16" s="3"/>
      <c r="W16" s="3"/>
      <c r="X16" s="3"/>
      <c r="Y16" s="3"/>
      <c r="Z16" s="24">
        <v>24</v>
      </c>
      <c r="AA16" s="6">
        <f t="shared" si="7"/>
        <v>63</v>
      </c>
      <c r="AB16" s="6">
        <v>85</v>
      </c>
      <c r="AC16" s="4" t="str">
        <f t="shared" si="9"/>
        <v>удовл</v>
      </c>
      <c r="AD16" s="19" t="str">
        <f t="shared" si="3"/>
        <v>D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/>
      <c r="U17" s="3"/>
      <c r="V17" s="3"/>
      <c r="W17" s="3"/>
      <c r="X17" s="3"/>
      <c r="Y17" s="3"/>
      <c r="Z17" s="24">
        <v>24</v>
      </c>
      <c r="AA17" s="6">
        <f t="shared" si="7"/>
        <v>73</v>
      </c>
      <c r="AB17" s="6">
        <v>85</v>
      </c>
      <c r="AC17" s="4" t="str">
        <f t="shared" si="9"/>
        <v>хорошо</v>
      </c>
      <c r="AD17" s="19" t="str">
        <f t="shared" si="3"/>
        <v>C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/>
      <c r="U18" s="3"/>
      <c r="V18" s="3"/>
      <c r="W18" s="3"/>
      <c r="X18" s="3"/>
      <c r="Y18" s="3"/>
      <c r="Z18" s="24">
        <v>24</v>
      </c>
      <c r="AA18" s="6">
        <f t="shared" si="7"/>
        <v>72</v>
      </c>
      <c r="AB18" s="6">
        <v>85</v>
      </c>
      <c r="AC18" s="4" t="str">
        <f t="shared" si="9"/>
        <v>удовл</v>
      </c>
      <c r="AD18" s="19" t="str">
        <f t="shared" si="3"/>
        <v>C-</v>
      </c>
      <c r="AE18" s="19" t="str">
        <f t="shared" ref="AE18:AE19" si="12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/>
      <c r="U19" s="3"/>
      <c r="V19" s="3"/>
      <c r="W19" s="3"/>
      <c r="X19" s="3"/>
      <c r="Y19" s="3"/>
      <c r="Z19" s="24">
        <v>24</v>
      </c>
      <c r="AA19" s="6">
        <f t="shared" si="7"/>
        <v>66</v>
      </c>
      <c r="AB19" s="6">
        <v>85</v>
      </c>
      <c r="AC19" s="4" t="str">
        <f t="shared" si="9"/>
        <v>удовл</v>
      </c>
      <c r="AD19" s="19" t="str">
        <f t="shared" si="3"/>
        <v>D</v>
      </c>
      <c r="AE19" s="19" t="str">
        <f t="shared" si="12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/>
      <c r="U20" s="3"/>
      <c r="V20" s="3"/>
      <c r="W20" s="3"/>
      <c r="X20" s="3"/>
      <c r="Y20" s="3"/>
      <c r="Z20" s="24">
        <v>24</v>
      </c>
      <c r="AA20" s="6">
        <f t="shared" ref="AA20:AA22" si="13">SUM(C20:Z20)</f>
        <v>67</v>
      </c>
      <c r="AB20" s="6">
        <v>85</v>
      </c>
      <c r="AC20" s="4" t="str">
        <f t="shared" si="9"/>
        <v>удовл</v>
      </c>
      <c r="AD20" s="19" t="str">
        <f t="shared" si="3"/>
        <v>D+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/>
      <c r="U21" s="3"/>
      <c r="V21" s="3"/>
      <c r="W21" s="3"/>
      <c r="X21" s="3"/>
      <c r="Y21" s="3"/>
      <c r="Z21" s="24">
        <v>24</v>
      </c>
      <c r="AA21" s="6">
        <f t="shared" si="13"/>
        <v>64</v>
      </c>
      <c r="AB21" s="6">
        <v>85</v>
      </c>
      <c r="AC21" s="4" t="str">
        <f t="shared" si="9"/>
        <v>удовл</v>
      </c>
      <c r="AD21" s="19" t="str">
        <f t="shared" si="3"/>
        <v>D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/>
      <c r="U22" s="45"/>
      <c r="V22" s="45"/>
      <c r="W22" s="45"/>
      <c r="X22" s="45"/>
      <c r="Y22" s="45"/>
      <c r="Z22" s="46">
        <v>24</v>
      </c>
      <c r="AA22" s="6">
        <f t="shared" si="13"/>
        <v>69</v>
      </c>
      <c r="AB22" s="6">
        <v>85</v>
      </c>
      <c r="AC22" s="47" t="str">
        <f t="shared" si="9"/>
        <v>удовл</v>
      </c>
      <c r="AD22" s="19" t="str">
        <f t="shared" si="3"/>
        <v>D+</v>
      </c>
      <c r="AE22" s="47" t="str">
        <f t="shared" ref="AE22" si="14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6" t="s">
        <v>16</v>
      </c>
      <c r="D23" s="57"/>
      <c r="E23" s="58"/>
      <c r="F23" s="59" t="s">
        <v>11</v>
      </c>
      <c r="G23" s="57"/>
      <c r="H23" s="57"/>
      <c r="I23" s="60"/>
      <c r="J23" s="56" t="s">
        <v>18</v>
      </c>
      <c r="K23" s="57"/>
      <c r="L23" s="57"/>
      <c r="M23" s="60"/>
      <c r="N23" s="61" t="s">
        <v>12</v>
      </c>
      <c r="O23" s="62"/>
      <c r="P23" s="62"/>
      <c r="Q23" s="62"/>
      <c r="R23" s="64"/>
      <c r="S23" s="61" t="s">
        <v>13</v>
      </c>
      <c r="T23" s="62"/>
      <c r="U23" s="64"/>
      <c r="V23" s="61" t="s">
        <v>14</v>
      </c>
      <c r="W23" s="62"/>
      <c r="X23" s="63"/>
      <c r="Y23" s="54" t="s">
        <v>15</v>
      </c>
      <c r="Z23" s="55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q3d2iw4cEX1xeyS/21e28+lp9jshIYOvIJR7nblgB02RNQCWyceJXbNYYt+5gkcXQIpoESqbMKB8c8RLJlqOUg==" saltValue="+LTo7ldCnVrJGGiR2rWFH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R3:Z5 C2:Q4 K5:Q5 K6:Z7">
    <cfRule type="cellIs" dxfId="5" priority="15" operator="equal">
      <formula>0</formula>
    </cfRule>
  </conditionalFormatting>
  <conditionalFormatting sqref="S8:Z13 K8:Q13">
    <cfRule type="cellIs" dxfId="4" priority="5" operator="equal">
      <formula>0</formula>
    </cfRule>
  </conditionalFormatting>
  <conditionalFormatting sqref="K14:Q19 S14:Z19 R12:R21">
    <cfRule type="cellIs" dxfId="3" priority="4" operator="equal">
      <formula>0</formula>
    </cfRule>
  </conditionalFormatting>
  <conditionalFormatting sqref="C22:Z22 K20:Q20 D21:Q21 S20:Z21">
    <cfRule type="cellIs" dxfId="2" priority="3" operator="equal">
      <formula>0</formula>
    </cfRule>
  </conditionalFormatting>
  <conditionalFormatting sqref="R11">
    <cfRule type="cellIs" dxfId="1" priority="2" operator="equal">
      <formula>0</formula>
    </cfRule>
  </conditionalFormatting>
  <conditionalFormatting sqref="R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2019-11-26T03:30:30Z</dcterms:modified>
</cp:coreProperties>
</file>