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5" i="1" l="1"/>
  <c r="B2" i="1"/>
  <c r="D2" i="1" s="1"/>
  <c r="B14" i="1"/>
  <c r="D14" i="1" s="1"/>
  <c r="B12" i="1"/>
  <c r="D12" i="1" s="1"/>
  <c r="B11" i="1"/>
  <c r="D11" i="1" s="1"/>
  <c r="B10" i="1"/>
  <c r="D10" i="1" s="1"/>
  <c r="D18" i="1"/>
  <c r="B7" i="1"/>
  <c r="D7" i="1" s="1"/>
  <c r="B8" i="1"/>
  <c r="D8" i="1" s="1"/>
  <c r="B6" i="1"/>
  <c r="D5" i="1"/>
  <c r="B4" i="1"/>
  <c r="D4" i="1" s="1"/>
  <c r="B9" i="1"/>
  <c r="D9" i="1" s="1"/>
  <c r="B3" i="1"/>
  <c r="D3" i="1" s="1"/>
  <c r="D6" i="1"/>
  <c r="D16" i="1" l="1"/>
  <c r="D21" i="1" s="1"/>
</calcChain>
</file>

<file path=xl/sharedStrings.xml><?xml version="1.0" encoding="utf-8"?>
<sst xmlns="http://schemas.openxmlformats.org/spreadsheetml/2006/main" count="21" uniqueCount="21">
  <si>
    <t>Наименование</t>
  </si>
  <si>
    <t>Цена</t>
  </si>
  <si>
    <t>Сумма</t>
  </si>
  <si>
    <t>Доллар</t>
  </si>
  <si>
    <t>Кол-во</t>
  </si>
  <si>
    <t>AD8039</t>
  </si>
  <si>
    <t>AD8014</t>
  </si>
  <si>
    <t>ADA4932-2</t>
  </si>
  <si>
    <t>ADA4807-1</t>
  </si>
  <si>
    <t>EP4CE40F23C7</t>
  </si>
  <si>
    <t>ADC3424</t>
  </si>
  <si>
    <t>EPCS16</t>
  </si>
  <si>
    <t>IDT_854105I</t>
  </si>
  <si>
    <t>LXT972A</t>
  </si>
  <si>
    <t>HR961160C</t>
  </si>
  <si>
    <t>DS92LV16TVHG</t>
  </si>
  <si>
    <t>IS61WV6416DBLL_BGA</t>
  </si>
  <si>
    <t>Итого</t>
  </si>
  <si>
    <t>Кол-во плат</t>
  </si>
  <si>
    <t>Общая сумма</t>
  </si>
  <si>
    <t>Изготовление плат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</si>
</sst>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20" sqref="G20"/>
    </sheetView>
  </sheetViews>
  <sheetFormatPr defaultRowHeight="15" x14ac:dyDescent="0.25"/>
  <cols>
    <col min="1" max="1" width="20.85546875" bestFit="1" customWidth="1"/>
    <col min="2" max="2" width="6" bestFit="1" customWidth="1"/>
    <col min="3" max="3" width="11.85546875" bestFit="1" customWidth="1"/>
    <col min="4" max="4" width="13.42578125" bestFit="1" customWidth="1"/>
    <col min="6" max="6" width="8" bestFit="1" customWidth="1"/>
    <col min="7" max="7" width="13.42578125" bestFit="1" customWidth="1"/>
  </cols>
  <sheetData>
    <row r="1" spans="1:6" x14ac:dyDescent="0.25">
      <c r="A1" s="3" t="s">
        <v>0</v>
      </c>
      <c r="B1" s="4" t="s">
        <v>1</v>
      </c>
      <c r="C1" s="4" t="s">
        <v>4</v>
      </c>
      <c r="D1" s="5" t="s">
        <v>2</v>
      </c>
      <c r="F1" t="s">
        <v>3</v>
      </c>
    </row>
    <row r="2" spans="1:6" x14ac:dyDescent="0.25">
      <c r="A2" s="6" t="s">
        <v>10</v>
      </c>
      <c r="B2" s="1">
        <f>150*F2</f>
        <v>10200</v>
      </c>
      <c r="C2" s="1">
        <v>3</v>
      </c>
      <c r="D2" s="7">
        <f>B2*C2</f>
        <v>30600</v>
      </c>
      <c r="F2">
        <v>68</v>
      </c>
    </row>
    <row r="3" spans="1:6" x14ac:dyDescent="0.25">
      <c r="A3" s="6" t="s">
        <v>5</v>
      </c>
      <c r="B3" s="1">
        <f>2*F$2</f>
        <v>136</v>
      </c>
      <c r="C3" s="1">
        <v>12</v>
      </c>
      <c r="D3" s="7">
        <f t="shared" ref="D3:D18" si="0">B3*C3</f>
        <v>1632</v>
      </c>
    </row>
    <row r="4" spans="1:6" x14ac:dyDescent="0.25">
      <c r="A4" s="6" t="s">
        <v>6</v>
      </c>
      <c r="B4" s="1">
        <f>3*F$2</f>
        <v>204</v>
      </c>
      <c r="C4" s="1">
        <v>12</v>
      </c>
      <c r="D4" s="7">
        <f t="shared" si="0"/>
        <v>2448</v>
      </c>
    </row>
    <row r="5" spans="1:6" x14ac:dyDescent="0.25">
      <c r="A5" s="6" t="s">
        <v>7</v>
      </c>
      <c r="B5" s="1">
        <f>8*F$2</f>
        <v>544</v>
      </c>
      <c r="C5" s="1">
        <v>6</v>
      </c>
      <c r="D5" s="7">
        <f t="shared" si="0"/>
        <v>3264</v>
      </c>
    </row>
    <row r="6" spans="1:6" x14ac:dyDescent="0.25">
      <c r="A6" s="6" t="s">
        <v>8</v>
      </c>
      <c r="B6" s="1">
        <f>3*F$2</f>
        <v>204</v>
      </c>
      <c r="C6" s="1">
        <v>3</v>
      </c>
      <c r="D6" s="7">
        <f t="shared" si="0"/>
        <v>612</v>
      </c>
    </row>
    <row r="7" spans="1:6" x14ac:dyDescent="0.25">
      <c r="A7" s="6" t="s">
        <v>9</v>
      </c>
      <c r="B7" s="1">
        <f>150*F$2</f>
        <v>10200</v>
      </c>
      <c r="C7" s="1">
        <v>1</v>
      </c>
      <c r="D7" s="7">
        <f t="shared" si="0"/>
        <v>10200</v>
      </c>
    </row>
    <row r="8" spans="1:6" x14ac:dyDescent="0.25">
      <c r="A8" s="6" t="s">
        <v>11</v>
      </c>
      <c r="B8" s="1">
        <f>25*F$2</f>
        <v>1700</v>
      </c>
      <c r="C8" s="1">
        <v>1</v>
      </c>
      <c r="D8" s="7">
        <f t="shared" si="0"/>
        <v>1700</v>
      </c>
    </row>
    <row r="9" spans="1:6" x14ac:dyDescent="0.25">
      <c r="A9" s="6" t="s">
        <v>12</v>
      </c>
      <c r="B9" s="1">
        <f t="shared" ref="B9:B14" si="1">2*F$2</f>
        <v>136</v>
      </c>
      <c r="C9" s="1">
        <v>1</v>
      </c>
      <c r="D9" s="7">
        <f t="shared" si="0"/>
        <v>136</v>
      </c>
    </row>
    <row r="10" spans="1:6" x14ac:dyDescent="0.25">
      <c r="A10" s="6" t="s">
        <v>15</v>
      </c>
      <c r="B10" s="1">
        <f>27*F$2</f>
        <v>1836</v>
      </c>
      <c r="C10" s="1">
        <v>1</v>
      </c>
      <c r="D10" s="7">
        <f t="shared" si="0"/>
        <v>1836</v>
      </c>
    </row>
    <row r="11" spans="1:6" x14ac:dyDescent="0.25">
      <c r="A11" s="6" t="s">
        <v>16</v>
      </c>
      <c r="B11" s="1">
        <f>4*F$2</f>
        <v>272</v>
      </c>
      <c r="C11" s="1">
        <v>1</v>
      </c>
      <c r="D11" s="7">
        <f t="shared" si="0"/>
        <v>272</v>
      </c>
    </row>
    <row r="12" spans="1:6" x14ac:dyDescent="0.25">
      <c r="A12" s="6" t="s">
        <v>13</v>
      </c>
      <c r="B12" s="1">
        <f>8*F$2</f>
        <v>544</v>
      </c>
      <c r="C12" s="1">
        <v>1</v>
      </c>
      <c r="D12" s="7">
        <f t="shared" si="0"/>
        <v>544</v>
      </c>
    </row>
    <row r="13" spans="1:6" x14ac:dyDescent="0.25">
      <c r="A13" s="6"/>
      <c r="B13" s="1"/>
      <c r="C13" s="1"/>
      <c r="D13" s="7"/>
    </row>
    <row r="14" spans="1:6" x14ac:dyDescent="0.25">
      <c r="A14" s="6" t="s">
        <v>14</v>
      </c>
      <c r="B14" s="1">
        <f>4*F$2</f>
        <v>272</v>
      </c>
      <c r="C14" s="1">
        <v>1</v>
      </c>
      <c r="D14" s="7">
        <f t="shared" si="0"/>
        <v>272</v>
      </c>
    </row>
    <row r="15" spans="1:6" x14ac:dyDescent="0.25">
      <c r="A15" s="6"/>
      <c r="B15" s="1"/>
      <c r="C15" s="1"/>
      <c r="D15" s="7"/>
    </row>
    <row r="16" spans="1:6" x14ac:dyDescent="0.25">
      <c r="A16" s="6"/>
      <c r="B16" s="1"/>
      <c r="C16" s="1" t="s">
        <v>17</v>
      </c>
      <c r="D16" s="7">
        <f>SUM(D2:D14)</f>
        <v>53516</v>
      </c>
    </row>
    <row r="17" spans="1:4" x14ac:dyDescent="0.25">
      <c r="A17" s="8"/>
      <c r="B17" s="2"/>
      <c r="C17" s="2"/>
      <c r="D17" s="9"/>
    </row>
    <row r="18" spans="1:4" ht="15.75" thickBot="1" x14ac:dyDescent="0.3">
      <c r="A18" s="10" t="s">
        <v>20</v>
      </c>
      <c r="B18" s="11">
        <v>3740</v>
      </c>
      <c r="C18" s="11">
        <v>25</v>
      </c>
      <c r="D18" s="12">
        <f t="shared" si="0"/>
        <v>93500</v>
      </c>
    </row>
    <row r="19" spans="1:4" ht="15.75" thickBot="1" x14ac:dyDescent="0.3"/>
    <row r="20" spans="1:4" x14ac:dyDescent="0.25">
      <c r="C20" s="3" t="s">
        <v>18</v>
      </c>
      <c r="D20" s="5" t="s">
        <v>19</v>
      </c>
    </row>
    <row r="21" spans="1:4" ht="15.75" thickBot="1" x14ac:dyDescent="0.3">
      <c r="C21" s="13">
        <v>25</v>
      </c>
      <c r="D21" s="14">
        <f>D16*F21+D18</f>
        <v>1431400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2019-01-23T03:56:39Z</dcterms:modified>
</cp:coreProperties>
</file>