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33450e912c969a/Desktop/Personal/Simplilearn/Excel/Project - Restaurant Tips/"/>
    </mc:Choice>
  </mc:AlternateContent>
  <xr:revisionPtr revIDLastSave="418" documentId="8_{7E9C2570-0571-4611-8A18-C63B9CE0CD79}" xr6:coauthVersionLast="47" xr6:coauthVersionMax="47" xr10:uidLastSave="{FF3789B7-E70C-4892-A4C0-55BCCFC89D11}"/>
  <bookViews>
    <workbookView xWindow="-110" yWindow="-110" windowWidth="19420" windowHeight="10300" xr2:uid="{E39F1B53-3127-4D6C-88BD-079CCE5E8692}"/>
  </bookViews>
  <sheets>
    <sheet name="Tips" sheetId="2" r:id="rId1"/>
  </sheets>
  <definedNames>
    <definedName name="_xlnm._FilterDatabase" localSheetId="0" hidden="1">Tips!#REF!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1" i="2" l="1"/>
  <c r="L253" i="2" s="1"/>
  <c r="L249" i="2"/>
  <c r="L24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6" i="2"/>
  <c r="K25" i="2"/>
  <c r="K24" i="2"/>
  <c r="K23" i="2"/>
  <c r="K22" i="2"/>
  <c r="K21" i="2"/>
  <c r="K20" i="2"/>
  <c r="K19" i="2"/>
  <c r="K18" i="2"/>
  <c r="K17" i="2"/>
  <c r="K1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</calcChain>
</file>

<file path=xl/sharedStrings.xml><?xml version="1.0" encoding="utf-8"?>
<sst xmlns="http://schemas.openxmlformats.org/spreadsheetml/2006/main" count="73" uniqueCount="51">
  <si>
    <t>Thur</t>
  </si>
  <si>
    <t>Sat</t>
  </si>
  <si>
    <t>Male</t>
  </si>
  <si>
    <t>Lunch</t>
  </si>
  <si>
    <t>Fri</t>
  </si>
  <si>
    <t>Smoker</t>
  </si>
  <si>
    <t>Day</t>
  </si>
  <si>
    <t>Time</t>
  </si>
  <si>
    <t>Size</t>
  </si>
  <si>
    <t>Total Bill</t>
  </si>
  <si>
    <t>Tip</t>
  </si>
  <si>
    <t>Gender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</si>
  <si>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</si>
  <si>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</si>
  <si>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</si>
  <si>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</si>
  <si>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</si>
  <si>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Bill amount in USD</t>
  </si>
  <si>
    <t>Tip amount in USD</t>
  </si>
  <si>
    <t>Smoker Yes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</si>
  <si>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</si>
  <si>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</si>
  <si>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</si>
  <si>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</si>
  <si>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</si>
  <si>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</si>
  <si>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</si>
  <si>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</si>
  <si>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</si>
  <si>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</si>
  <si>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</si>
  <si>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</si>
  <si>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</si>
  <si>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</si>
  <si>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</si>
  <si>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</si>
  <si>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</si>
  <si>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</si>
  <si>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</si>
  <si>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</si>
  <si>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</si>
  <si>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</si>
  <si>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</si>
  <si>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</si>
  <si>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 xml:space="preserve">Predicted Tip </t>
    </r>
    <r>
      <rPr>
        <sz val="11"/>
        <color theme="1"/>
        <rFont val="Calibri"/>
        <family val="2"/>
        <scheme val="minor"/>
      </rPr>
      <t>(Total Bill * Total Bill + Intercept)</t>
    </r>
  </si>
  <si>
    <r>
      <t>Error (</t>
    </r>
    <r>
      <rPr>
        <sz val="11"/>
        <color theme="1"/>
        <rFont val="Calibri"/>
        <family val="2"/>
        <scheme val="minor"/>
      </rPr>
      <t>Actual Tip - Predicted Tip)</t>
    </r>
  </si>
  <si>
    <t>Square of Error</t>
  </si>
  <si>
    <t>Mean Square Error</t>
  </si>
  <si>
    <t>Root Mean Square Error</t>
  </si>
  <si>
    <t>Average Tip</t>
  </si>
  <si>
    <t>Error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</si>
</sst>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3" borderId="4" xfId="0" applyFill="1" applyBorder="1"/>
    <xf numFmtId="0" fontId="3" fillId="4" borderId="3" xfId="0" applyFont="1" applyFill="1" applyBorder="1" applyAlignment="1">
      <alignment horizontal="center"/>
    </xf>
    <xf numFmtId="0" fontId="0" fillId="4" borderId="2" xfId="0" applyFill="1" applyBorder="1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8E9F-A44E-4B96-BA05-DD4011709172}">
  <dimension ref="A1:V253"/>
  <sheetViews>
    <sheetView tabSelected="1" topLeftCell="E1" zoomScale="82" zoomScaleNormal="82" workbookViewId="0">
      <pane ySplit="1" topLeftCell="A2" activePane="bottomLeft" state="frozen"/>
      <selection activeCell="E1" sqref="E1"/>
      <selection pane="bottomLeft" activeCell="L253" sqref="L253"/>
    </sheetView>
  </sheetViews>
  <sheetFormatPr defaultRowHeight="14.5" x14ac:dyDescent="0.35"/>
  <cols>
    <col min="2" max="2" width="10.453125" bestFit="1" customWidth="1"/>
    <col min="10" max="10" width="39.90625" bestFit="1" customWidth="1"/>
    <col min="11" max="11" width="27.7265625" bestFit="1" customWidth="1"/>
    <col min="12" max="12" width="19.1796875" customWidth="1"/>
    <col min="14" max="14" width="17.36328125" bestFit="1" customWidth="1"/>
    <col min="15" max="15" width="42.08984375" bestFit="1" customWidth="1"/>
    <col min="16" max="16" width="13.54296875" bestFit="1" customWidth="1"/>
    <col min="17" max="17" width="17.26953125" bestFit="1" customWidth="1"/>
    <col min="18" max="18" width="42.08984375" bestFit="1" customWidth="1"/>
    <col min="19" max="19" width="13.1796875" bestFit="1" customWidth="1"/>
    <col min="22" max="22" width="12.6328125" bestFit="1" customWidth="1"/>
    <col min="24" max="24" width="12.6328125" bestFit="1" customWidth="1"/>
  </cols>
  <sheetData>
    <row r="1" spans="1:22" x14ac:dyDescent="0.35">
      <c r="A1" s="1" t="s">
        <v>2</v>
      </c>
      <c r="B1" s="1" t="s">
        <v>19</v>
      </c>
      <c r="C1" s="1" t="s">
        <v>0</v>
      </c>
      <c r="D1" s="1" t="s">
        <v>4</v>
      </c>
      <c r="E1" s="1" t="s">
        <v>1</v>
      </c>
      <c r="F1" s="1" t="s">
        <v>3</v>
      </c>
      <c r="G1" s="1" t="s">
        <v>8</v>
      </c>
      <c r="H1" s="1" t="s">
        <v>9</v>
      </c>
      <c r="I1" s="1" t="s">
        <v>10</v>
      </c>
      <c r="J1" s="1" t="s">
        <v>44</v>
      </c>
      <c r="K1" s="1" t="s">
        <v>45</v>
      </c>
      <c r="L1" s="1" t="s">
        <v>46</v>
      </c>
      <c r="N1" s="5"/>
      <c r="O1" s="5" t="s">
        <v>37</v>
      </c>
      <c r="P1" s="5" t="s">
        <v>25</v>
      </c>
      <c r="Q1" s="5" t="s">
        <v>38</v>
      </c>
      <c r="R1" s="9" t="s">
        <v>39</v>
      </c>
      <c r="S1" s="5" t="s">
        <v>40</v>
      </c>
      <c r="T1" s="5" t="s">
        <v>41</v>
      </c>
      <c r="U1" s="5" t="s">
        <v>42</v>
      </c>
      <c r="V1" s="5" t="s">
        <v>43</v>
      </c>
    </row>
    <row r="2" spans="1:22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16.989999999999998</v>
      </c>
      <c r="I2">
        <v>1.01</v>
      </c>
      <c r="J2">
        <f>H2*$O$3+$O$2</f>
        <v>2.3836708549441283</v>
      </c>
      <c r="K2">
        <f>I2-J2</f>
        <v>-1.3736708549441283</v>
      </c>
      <c r="L2">
        <f>K2*K2</f>
        <v>1.8869716177229325</v>
      </c>
      <c r="N2" s="3" t="s">
        <v>31</v>
      </c>
      <c r="O2" s="3">
        <v>0.77833662319544694</v>
      </c>
      <c r="P2" s="3">
        <v>0.26016091652499823</v>
      </c>
      <c r="Q2" s="3">
        <v>2.9917507732974888</v>
      </c>
      <c r="R2" s="7">
        <v>3.0694551959593226E-3</v>
      </c>
      <c r="S2" s="3">
        <v>0.26579098374065535</v>
      </c>
      <c r="T2" s="3">
        <v>1.2908822626502385</v>
      </c>
      <c r="U2" s="3">
        <v>0.26579098374065535</v>
      </c>
      <c r="V2" s="3">
        <v>1.2908822626502385</v>
      </c>
    </row>
    <row r="3" spans="1:22" ht="15" thickBot="1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3</v>
      </c>
      <c r="H3">
        <v>10.34</v>
      </c>
      <c r="I3">
        <v>1.66</v>
      </c>
      <c r="J3">
        <f t="shared" ref="J3:J66" si="0">H3*$O$3+$O$2</f>
        <v>1.7553322651190117</v>
      </c>
      <c r="K3">
        <f t="shared" ref="K3:K66" si="1">I3-J3</f>
        <v>-9.5332265119011828E-2</v>
      </c>
      <c r="L3">
        <f t="shared" ref="L3:L66" si="2">K3*K3</f>
        <v>9.0882407727215595E-3</v>
      </c>
      <c r="N3" s="10" t="s">
        <v>9</v>
      </c>
      <c r="O3" s="4">
        <v>9.4487005988739353E-2</v>
      </c>
      <c r="P3" s="4">
        <v>9.6013990993914691E-3</v>
      </c>
      <c r="Q3" s="4">
        <v>9.8409622400476913</v>
      </c>
      <c r="R3" s="10">
        <v>2.3425259720156345E-19</v>
      </c>
      <c r="S3" s="4">
        <v>7.5571193011176291E-2</v>
      </c>
      <c r="T3" s="4">
        <v>0.11340281896630242</v>
      </c>
      <c r="U3" s="4">
        <v>7.5571193011176291E-2</v>
      </c>
      <c r="V3" s="4">
        <v>0.11340281896630242</v>
      </c>
    </row>
    <row r="4" spans="1:22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>
        <v>21.01</v>
      </c>
      <c r="I4">
        <v>3.5</v>
      </c>
      <c r="J4">
        <f t="shared" si="0"/>
        <v>2.7635086190188609</v>
      </c>
      <c r="K4">
        <f t="shared" si="1"/>
        <v>0.73649138098113909</v>
      </c>
      <c r="L4">
        <f t="shared" si="2"/>
        <v>0.54241955425950539</v>
      </c>
    </row>
    <row r="5" spans="1:22" x14ac:dyDescent="0.3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23.68</v>
      </c>
      <c r="I5">
        <v>3.31</v>
      </c>
      <c r="J5">
        <f t="shared" si="0"/>
        <v>3.0157889250087946</v>
      </c>
      <c r="K5">
        <f t="shared" si="1"/>
        <v>0.29421107499120547</v>
      </c>
      <c r="L5">
        <f t="shared" si="2"/>
        <v>8.6560156647480721E-2</v>
      </c>
      <c r="N5" s="2" t="s">
        <v>11</v>
      </c>
      <c r="O5" s="2" t="s">
        <v>12</v>
      </c>
    </row>
    <row r="6" spans="1:2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4</v>
      </c>
      <c r="H6">
        <v>24.59</v>
      </c>
      <c r="I6">
        <v>3.61</v>
      </c>
      <c r="J6">
        <f t="shared" si="0"/>
        <v>3.1017721004585477</v>
      </c>
      <c r="K6">
        <f t="shared" si="1"/>
        <v>0.5082278995414522</v>
      </c>
      <c r="L6">
        <f t="shared" si="2"/>
        <v>0.25829559787231643</v>
      </c>
      <c r="N6" s="2" t="s">
        <v>5</v>
      </c>
      <c r="O6" s="2" t="s">
        <v>13</v>
      </c>
    </row>
    <row r="7" spans="1:22" x14ac:dyDescent="0.3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4</v>
      </c>
      <c r="H7">
        <v>25.29</v>
      </c>
      <c r="I7">
        <v>4.71</v>
      </c>
      <c r="J7">
        <f t="shared" si="0"/>
        <v>3.1679130046506652</v>
      </c>
      <c r="K7">
        <f t="shared" si="1"/>
        <v>1.5420869953493348</v>
      </c>
      <c r="L7">
        <f t="shared" si="2"/>
        <v>2.3780323012255393</v>
      </c>
      <c r="N7" s="2" t="s">
        <v>6</v>
      </c>
      <c r="O7" s="2" t="s">
        <v>14</v>
      </c>
    </row>
    <row r="8" spans="1:22" x14ac:dyDescent="0.3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8.77</v>
      </c>
      <c r="I8">
        <v>2</v>
      </c>
      <c r="J8">
        <f t="shared" si="0"/>
        <v>1.606987665716691</v>
      </c>
      <c r="K8">
        <f t="shared" si="1"/>
        <v>0.39301233428330895</v>
      </c>
      <c r="L8">
        <f t="shared" si="2"/>
        <v>0.15445869489881539</v>
      </c>
      <c r="N8" s="2" t="s">
        <v>7</v>
      </c>
      <c r="O8" s="2" t="s">
        <v>15</v>
      </c>
    </row>
    <row r="9" spans="1:22" x14ac:dyDescent="0.3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26.88</v>
      </c>
      <c r="I9">
        <v>3.12</v>
      </c>
      <c r="J9">
        <f t="shared" si="0"/>
        <v>3.3181473441727602</v>
      </c>
      <c r="K9">
        <f t="shared" si="1"/>
        <v>-0.19814734417276014</v>
      </c>
      <c r="L9">
        <f t="shared" si="2"/>
        <v>3.9262370002718261E-2</v>
      </c>
      <c r="N9" s="2" t="s">
        <v>8</v>
      </c>
      <c r="O9" s="2" t="s">
        <v>16</v>
      </c>
    </row>
    <row r="10" spans="1:22" x14ac:dyDescent="0.3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15.04</v>
      </c>
      <c r="I10">
        <v>1.96</v>
      </c>
      <c r="J10">
        <f t="shared" si="0"/>
        <v>2.1994211932660868</v>
      </c>
      <c r="K10">
        <f t="shared" si="1"/>
        <v>-0.2394211932660868</v>
      </c>
      <c r="L10">
        <f t="shared" si="2"/>
        <v>5.7322507784956886E-2</v>
      </c>
      <c r="N10" s="2" t="s">
        <v>9</v>
      </c>
      <c r="O10" s="2" t="s">
        <v>17</v>
      </c>
    </row>
    <row r="11" spans="1:22" x14ac:dyDescent="0.3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14.78</v>
      </c>
      <c r="I11">
        <v>3.23</v>
      </c>
      <c r="J11">
        <f t="shared" si="0"/>
        <v>2.1748545717090142</v>
      </c>
      <c r="K11">
        <f t="shared" si="1"/>
        <v>1.0551454282909858</v>
      </c>
      <c r="L11">
        <f t="shared" si="2"/>
        <v>1.1133318748433678</v>
      </c>
      <c r="N11" s="8" t="s">
        <v>10</v>
      </c>
      <c r="O11" s="8" t="s">
        <v>18</v>
      </c>
    </row>
    <row r="12" spans="1:22" x14ac:dyDescent="0.3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10.27</v>
      </c>
      <c r="I12">
        <v>1.71</v>
      </c>
      <c r="J12">
        <f t="shared" si="0"/>
        <v>1.7487181746998002</v>
      </c>
      <c r="K12">
        <f t="shared" si="1"/>
        <v>-3.8718174699800212E-2</v>
      </c>
      <c r="L12">
        <f t="shared" si="2"/>
        <v>1.4990970520842493E-3</v>
      </c>
      <c r="N12" t="s">
        <v>20</v>
      </c>
    </row>
    <row r="13" spans="1:22" ht="15" thickBo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4</v>
      </c>
      <c r="H13">
        <v>35.26</v>
      </c>
      <c r="I13">
        <v>5</v>
      </c>
      <c r="J13">
        <f t="shared" si="0"/>
        <v>4.1099484543583964</v>
      </c>
      <c r="K13">
        <f t="shared" si="1"/>
        <v>0.8900515456416036</v>
      </c>
      <c r="L13">
        <f t="shared" si="2"/>
        <v>0.79219175389900753</v>
      </c>
    </row>
    <row r="14" spans="1:22" x14ac:dyDescent="0.3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15.42</v>
      </c>
      <c r="I14">
        <v>1.57</v>
      </c>
      <c r="J14">
        <f t="shared" si="0"/>
        <v>2.2353262555418079</v>
      </c>
      <c r="K14">
        <f t="shared" si="1"/>
        <v>-0.6653262555418078</v>
      </c>
      <c r="L14">
        <f t="shared" si="2"/>
        <v>0.44265902631328291</v>
      </c>
      <c r="N14" s="6" t="s">
        <v>21</v>
      </c>
      <c r="O14" s="6"/>
    </row>
    <row r="15" spans="1:22" x14ac:dyDescent="0.3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4</v>
      </c>
      <c r="H15">
        <v>18.43</v>
      </c>
      <c r="I15">
        <v>3</v>
      </c>
      <c r="J15">
        <f t="shared" si="0"/>
        <v>2.5197321435679134</v>
      </c>
      <c r="K15">
        <f t="shared" si="1"/>
        <v>0.48026785643208658</v>
      </c>
      <c r="L15">
        <f t="shared" si="2"/>
        <v>0.23065721392187133</v>
      </c>
      <c r="N15" s="3" t="s">
        <v>22</v>
      </c>
      <c r="O15" s="3">
        <v>0.68562243488716768</v>
      </c>
    </row>
    <row r="16" spans="1:22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14.83</v>
      </c>
      <c r="I16">
        <v>3.02</v>
      </c>
      <c r="J16">
        <f t="shared" si="0"/>
        <v>2.1795789220084516</v>
      </c>
      <c r="K16">
        <f>I16-J16</f>
        <v>0.84042107799154842</v>
      </c>
      <c r="L16">
        <f t="shared" si="2"/>
        <v>0.70630758833247631</v>
      </c>
      <c r="N16" s="7" t="s">
        <v>23</v>
      </c>
      <c r="O16" s="7">
        <v>0.47007812322060855</v>
      </c>
    </row>
    <row r="17" spans="1:22" x14ac:dyDescent="0.3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21.58</v>
      </c>
      <c r="I17">
        <v>3.92</v>
      </c>
      <c r="J17">
        <f t="shared" si="0"/>
        <v>2.8173662124324421</v>
      </c>
      <c r="K17">
        <f t="shared" si="1"/>
        <v>1.1026337875675578</v>
      </c>
      <c r="L17">
        <f t="shared" si="2"/>
        <v>1.2158012694855782</v>
      </c>
      <c r="N17" s="3" t="s">
        <v>24</v>
      </c>
      <c r="O17" s="3">
        <v>0.45203822954301226</v>
      </c>
    </row>
    <row r="18" spans="1:22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>
        <v>10.33</v>
      </c>
      <c r="I18">
        <v>1.67</v>
      </c>
      <c r="J18">
        <f t="shared" si="0"/>
        <v>1.7543873950591244</v>
      </c>
      <c r="K18">
        <f t="shared" si="1"/>
        <v>-8.4387395059124515E-2</v>
      </c>
      <c r="L18">
        <f t="shared" si="2"/>
        <v>7.1212324448647526E-3</v>
      </c>
      <c r="N18" s="3" t="s">
        <v>25</v>
      </c>
      <c r="O18" s="3">
        <v>1.0242304198432617</v>
      </c>
    </row>
    <row r="19" spans="1:22" ht="15" thickBot="1" x14ac:dyDescent="0.4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16.29</v>
      </c>
      <c r="I19">
        <v>3.71</v>
      </c>
      <c r="J19">
        <f t="shared" si="0"/>
        <v>2.3175299507520108</v>
      </c>
      <c r="K19">
        <f t="shared" si="1"/>
        <v>1.3924700492479891</v>
      </c>
      <c r="L19">
        <f t="shared" si="2"/>
        <v>1.9389728380526972</v>
      </c>
      <c r="N19" s="4" t="s">
        <v>26</v>
      </c>
      <c r="O19" s="4">
        <v>244</v>
      </c>
    </row>
    <row r="20" spans="1:22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16.97</v>
      </c>
      <c r="I20">
        <v>3.5</v>
      </c>
      <c r="J20">
        <f t="shared" si="0"/>
        <v>2.3817811148243537</v>
      </c>
      <c r="K20">
        <f t="shared" si="1"/>
        <v>1.1182188851756463</v>
      </c>
      <c r="L20">
        <f t="shared" si="2"/>
        <v>1.2504134751634652</v>
      </c>
    </row>
    <row r="21" spans="1:22" ht="15" thickBot="1" x14ac:dyDescent="0.4">
      <c r="A21">
        <v>1</v>
      </c>
      <c r="B21">
        <v>0</v>
      </c>
      <c r="C21">
        <v>0</v>
      </c>
      <c r="D21">
        <v>0</v>
      </c>
      <c r="E21">
        <v>1</v>
      </c>
      <c r="F21">
        <v>0</v>
      </c>
      <c r="G21">
        <v>3</v>
      </c>
      <c r="H21">
        <v>20.65</v>
      </c>
      <c r="I21">
        <v>3.35</v>
      </c>
      <c r="J21">
        <f t="shared" si="0"/>
        <v>2.7294932968629144</v>
      </c>
      <c r="K21">
        <f t="shared" si="1"/>
        <v>0.62050670313708567</v>
      </c>
      <c r="L21">
        <f t="shared" si="2"/>
        <v>0.38502856863805535</v>
      </c>
      <c r="N21" t="s">
        <v>27</v>
      </c>
    </row>
    <row r="22" spans="1:22" x14ac:dyDescent="0.35">
      <c r="A22">
        <v>1</v>
      </c>
      <c r="B22">
        <v>0</v>
      </c>
      <c r="C22">
        <v>0</v>
      </c>
      <c r="D22">
        <v>0</v>
      </c>
      <c r="E22">
        <v>1</v>
      </c>
      <c r="F22">
        <v>0</v>
      </c>
      <c r="G22">
        <v>2</v>
      </c>
      <c r="H22">
        <v>17.920000000000002</v>
      </c>
      <c r="I22">
        <v>4.08</v>
      </c>
      <c r="J22">
        <f t="shared" si="0"/>
        <v>2.471543770513656</v>
      </c>
      <c r="K22">
        <f t="shared" si="1"/>
        <v>1.608456229486344</v>
      </c>
      <c r="L22">
        <f t="shared" si="2"/>
        <v>2.5871314421734266</v>
      </c>
      <c r="N22" s="5"/>
      <c r="O22" s="5" t="s">
        <v>32</v>
      </c>
      <c r="P22" s="5" t="s">
        <v>33</v>
      </c>
      <c r="Q22" s="5" t="s">
        <v>34</v>
      </c>
      <c r="R22" s="5" t="s">
        <v>35</v>
      </c>
      <c r="S22" s="5" t="s">
        <v>36</v>
      </c>
    </row>
    <row r="23" spans="1:22" x14ac:dyDescent="0.35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2</v>
      </c>
      <c r="H23">
        <v>20.29</v>
      </c>
      <c r="I23">
        <v>2.75</v>
      </c>
      <c r="J23">
        <f t="shared" si="0"/>
        <v>2.6954779747069684</v>
      </c>
      <c r="K23">
        <f t="shared" si="1"/>
        <v>5.4522025293031628E-2</v>
      </c>
      <c r="L23">
        <f t="shared" si="2"/>
        <v>2.9726512420539808E-3</v>
      </c>
      <c r="N23" s="3" t="s">
        <v>28</v>
      </c>
      <c r="O23" s="3">
        <v>8</v>
      </c>
      <c r="P23" s="3">
        <v>218.68620811008935</v>
      </c>
      <c r="Q23" s="3">
        <v>27.335776013761169</v>
      </c>
      <c r="R23" s="3">
        <v>26.057699209413705</v>
      </c>
      <c r="S23" s="3">
        <v>1.196120049689821E-28</v>
      </c>
    </row>
    <row r="24" spans="1:22" x14ac:dyDescent="0.35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2</v>
      </c>
      <c r="H24">
        <v>15.77</v>
      </c>
      <c r="I24">
        <v>2.23</v>
      </c>
      <c r="J24">
        <f t="shared" si="0"/>
        <v>2.2683967076378666</v>
      </c>
      <c r="K24">
        <f t="shared" si="1"/>
        <v>-3.8396707637866623E-2</v>
      </c>
      <c r="L24">
        <f t="shared" si="2"/>
        <v>1.474307157427805E-3</v>
      </c>
      <c r="N24" s="3" t="s">
        <v>29</v>
      </c>
      <c r="O24" s="3">
        <v>235</v>
      </c>
      <c r="P24" s="3">
        <v>246.52626893909149</v>
      </c>
      <c r="Q24" s="3">
        <v>1.0490479529323042</v>
      </c>
      <c r="R24" s="3"/>
      <c r="S24" s="3"/>
    </row>
    <row r="25" spans="1:22" ht="15" thickBot="1" x14ac:dyDescent="0.4">
      <c r="A25">
        <v>1</v>
      </c>
      <c r="B25">
        <v>0</v>
      </c>
      <c r="C25">
        <v>0</v>
      </c>
      <c r="D25">
        <v>0</v>
      </c>
      <c r="E25">
        <v>1</v>
      </c>
      <c r="F25">
        <v>0</v>
      </c>
      <c r="G25">
        <v>4</v>
      </c>
      <c r="H25">
        <v>39.42</v>
      </c>
      <c r="I25">
        <v>7.58</v>
      </c>
      <c r="J25">
        <f t="shared" si="0"/>
        <v>4.5030143992715521</v>
      </c>
      <c r="K25">
        <f t="shared" si="1"/>
        <v>3.076985600728448</v>
      </c>
      <c r="L25">
        <f t="shared" si="2"/>
        <v>9.4678403870902077</v>
      </c>
      <c r="N25" s="4" t="s">
        <v>30</v>
      </c>
      <c r="O25" s="4">
        <v>243</v>
      </c>
      <c r="P25" s="4">
        <v>465.21247704918085</v>
      </c>
      <c r="Q25" s="4"/>
      <c r="R25" s="4"/>
      <c r="S25" s="4"/>
    </row>
    <row r="26" spans="1:22" ht="15" thickBot="1" x14ac:dyDescent="0.4">
      <c r="A26">
        <v>1</v>
      </c>
      <c r="B26">
        <v>0</v>
      </c>
      <c r="C26">
        <v>0</v>
      </c>
      <c r="D26">
        <v>0</v>
      </c>
      <c r="E26">
        <v>1</v>
      </c>
      <c r="F26">
        <v>0</v>
      </c>
      <c r="G26">
        <v>2</v>
      </c>
      <c r="H26">
        <v>19.82</v>
      </c>
      <c r="I26">
        <v>3.18</v>
      </c>
      <c r="J26">
        <f t="shared" si="0"/>
        <v>2.6510690818922606</v>
      </c>
      <c r="K26">
        <f t="shared" si="1"/>
        <v>0.52893091810773951</v>
      </c>
      <c r="L26">
        <f t="shared" si="2"/>
        <v>0.27976791613029622</v>
      </c>
    </row>
    <row r="27" spans="1:22" x14ac:dyDescent="0.35">
      <c r="A27">
        <v>1</v>
      </c>
      <c r="B27">
        <v>0</v>
      </c>
      <c r="C27">
        <v>0</v>
      </c>
      <c r="D27">
        <v>0</v>
      </c>
      <c r="E27">
        <v>1</v>
      </c>
      <c r="F27">
        <v>0</v>
      </c>
      <c r="G27">
        <v>4</v>
      </c>
      <c r="H27">
        <v>17.809999999999999</v>
      </c>
      <c r="I27">
        <v>2.34</v>
      </c>
      <c r="J27">
        <f t="shared" si="0"/>
        <v>2.4611501998548948</v>
      </c>
      <c r="K27">
        <f t="shared" si="1"/>
        <v>-0.12115019985489495</v>
      </c>
      <c r="L27">
        <f t="shared" si="2"/>
        <v>1.4677370924880988E-2</v>
      </c>
      <c r="N27" s="5"/>
      <c r="O27" s="5" t="s">
        <v>37</v>
      </c>
      <c r="P27" s="5" t="s">
        <v>25</v>
      </c>
      <c r="Q27" s="5" t="s">
        <v>38</v>
      </c>
      <c r="R27" s="9" t="s">
        <v>39</v>
      </c>
      <c r="S27" s="5" t="s">
        <v>40</v>
      </c>
      <c r="T27" s="5" t="s">
        <v>41</v>
      </c>
      <c r="U27" s="5" t="s">
        <v>42</v>
      </c>
      <c r="V27" s="5" t="s">
        <v>43</v>
      </c>
    </row>
    <row r="28" spans="1:22" x14ac:dyDescent="0.35">
      <c r="A28">
        <v>1</v>
      </c>
      <c r="B28">
        <v>0</v>
      </c>
      <c r="C28">
        <v>0</v>
      </c>
      <c r="D28">
        <v>0</v>
      </c>
      <c r="E28">
        <v>1</v>
      </c>
      <c r="F28">
        <v>0</v>
      </c>
      <c r="G28">
        <v>2</v>
      </c>
      <c r="H28">
        <v>13.37</v>
      </c>
      <c r="I28">
        <v>2</v>
      </c>
      <c r="J28">
        <f t="shared" si="0"/>
        <v>2.0416278932648919</v>
      </c>
      <c r="K28">
        <f t="shared" si="1"/>
        <v>-4.1627893264891913E-2</v>
      </c>
      <c r="L28">
        <f t="shared" si="2"/>
        <v>1.7328814976732335E-3</v>
      </c>
      <c r="N28" s="3" t="s">
        <v>31</v>
      </c>
      <c r="O28" s="3">
        <v>0.77833662319544694</v>
      </c>
      <c r="P28" s="3">
        <v>0.26016091652499823</v>
      </c>
      <c r="Q28" s="3">
        <v>2.9917507732974888</v>
      </c>
      <c r="R28" s="7">
        <v>3.0694551959593226E-3</v>
      </c>
      <c r="S28" s="3">
        <v>0.26579098374065535</v>
      </c>
      <c r="T28" s="3">
        <v>1.2908822626502385</v>
      </c>
      <c r="U28" s="3">
        <v>0.26579098374065535</v>
      </c>
      <c r="V28" s="3">
        <v>1.2908822626502385</v>
      </c>
    </row>
    <row r="29" spans="1:22" x14ac:dyDescent="0.35">
      <c r="A29">
        <v>1</v>
      </c>
      <c r="B29">
        <v>0</v>
      </c>
      <c r="C29">
        <v>0</v>
      </c>
      <c r="D29">
        <v>0</v>
      </c>
      <c r="E29">
        <v>1</v>
      </c>
      <c r="F29">
        <v>0</v>
      </c>
      <c r="G29">
        <v>2</v>
      </c>
      <c r="H29">
        <v>12.69</v>
      </c>
      <c r="I29">
        <v>2</v>
      </c>
      <c r="J29">
        <f t="shared" si="0"/>
        <v>1.9773767291925493</v>
      </c>
      <c r="K29">
        <f t="shared" si="1"/>
        <v>2.2623270807450746E-2</v>
      </c>
      <c r="L29">
        <f t="shared" si="2"/>
        <v>5.1181238202725309E-4</v>
      </c>
      <c r="N29" s="3" t="s">
        <v>2</v>
      </c>
      <c r="O29" s="3">
        <v>-3.2440940330165681E-2</v>
      </c>
      <c r="P29" s="3">
        <v>0.14161215788635251</v>
      </c>
      <c r="Q29" s="3">
        <v>-0.22908301670115352</v>
      </c>
      <c r="R29" s="7">
        <v>0.81900363551880573</v>
      </c>
      <c r="S29" s="3">
        <v>-0.31143247752156838</v>
      </c>
      <c r="T29" s="3">
        <v>0.24655059686123701</v>
      </c>
      <c r="U29" s="3">
        <v>-0.31143247752156838</v>
      </c>
      <c r="V29" s="3">
        <v>0.24655059686123701</v>
      </c>
    </row>
    <row r="30" spans="1:22" x14ac:dyDescent="0.35">
      <c r="A30">
        <v>1</v>
      </c>
      <c r="B30">
        <v>0</v>
      </c>
      <c r="C30">
        <v>0</v>
      </c>
      <c r="D30">
        <v>0</v>
      </c>
      <c r="E30">
        <v>1</v>
      </c>
      <c r="F30">
        <v>0</v>
      </c>
      <c r="G30">
        <v>2</v>
      </c>
      <c r="H30">
        <v>21.7</v>
      </c>
      <c r="I30">
        <v>4.3</v>
      </c>
      <c r="J30">
        <f t="shared" si="0"/>
        <v>2.8287046531510907</v>
      </c>
      <c r="K30">
        <f t="shared" si="1"/>
        <v>1.4712953468489092</v>
      </c>
      <c r="L30">
        <f t="shared" si="2"/>
        <v>2.1647099976592519</v>
      </c>
      <c r="N30" s="3" t="s">
        <v>19</v>
      </c>
      <c r="O30" s="3">
        <v>-8.6408320163134031E-2</v>
      </c>
      <c r="P30" s="3">
        <v>0.14658707253313827</v>
      </c>
      <c r="Q30" s="3">
        <v>-0.58946753400508833</v>
      </c>
      <c r="R30" s="7">
        <v>0.55611395856140711</v>
      </c>
      <c r="S30" s="3">
        <v>-0.37520098675909436</v>
      </c>
      <c r="T30" s="3">
        <v>0.20238434643282627</v>
      </c>
      <c r="U30" s="3">
        <v>-0.37520098675909436</v>
      </c>
      <c r="V30" s="3">
        <v>0.20238434643282627</v>
      </c>
    </row>
    <row r="31" spans="1:22" x14ac:dyDescent="0.35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2</v>
      </c>
      <c r="H31">
        <v>19.649999999999999</v>
      </c>
      <c r="I31">
        <v>3</v>
      </c>
      <c r="J31">
        <f t="shared" si="0"/>
        <v>2.6350062908741751</v>
      </c>
      <c r="K31">
        <f t="shared" si="1"/>
        <v>0.36499370912582485</v>
      </c>
      <c r="L31">
        <f t="shared" si="2"/>
        <v>0.13322040770142723</v>
      </c>
      <c r="N31" s="3" t="s">
        <v>0</v>
      </c>
      <c r="O31" s="3">
        <v>-0.13677853781230201</v>
      </c>
      <c r="P31" s="3">
        <v>0.4716963023593268</v>
      </c>
      <c r="Q31" s="3">
        <v>-0.28997161336258986</v>
      </c>
      <c r="R31" s="7">
        <v>0.77209365055587986</v>
      </c>
      <c r="S31" s="3">
        <v>-1.0660721694250703</v>
      </c>
      <c r="T31" s="3">
        <v>0.79251509380046636</v>
      </c>
      <c r="U31" s="3">
        <v>-1.0660721694250703</v>
      </c>
      <c r="V31" s="3">
        <v>0.79251509380046636</v>
      </c>
    </row>
    <row r="32" spans="1:22" x14ac:dyDescent="0.35">
      <c r="A32">
        <v>1</v>
      </c>
      <c r="B32">
        <v>0</v>
      </c>
      <c r="C32">
        <v>0</v>
      </c>
      <c r="D32">
        <v>0</v>
      </c>
      <c r="E32">
        <v>1</v>
      </c>
      <c r="F32">
        <v>0</v>
      </c>
      <c r="G32">
        <v>2</v>
      </c>
      <c r="H32">
        <v>9.5500000000000007</v>
      </c>
      <c r="I32">
        <v>1.45</v>
      </c>
      <c r="J32">
        <f t="shared" si="0"/>
        <v>1.6806875303879079</v>
      </c>
      <c r="K32">
        <f t="shared" si="1"/>
        <v>-0.2306875303879079</v>
      </c>
      <c r="L32">
        <f t="shared" si="2"/>
        <v>5.3216736676471935E-2</v>
      </c>
      <c r="N32" s="3" t="s">
        <v>4</v>
      </c>
      <c r="O32" s="3">
        <v>2.5480659781762321E-2</v>
      </c>
      <c r="P32" s="3">
        <v>0.32129778076582616</v>
      </c>
      <c r="Q32" s="3">
        <v>7.9305433486120402E-2</v>
      </c>
      <c r="R32" s="7">
        <v>0.9368571745585399</v>
      </c>
      <c r="S32" s="3">
        <v>-0.60751133108940358</v>
      </c>
      <c r="T32" s="3">
        <v>0.65847265065292815</v>
      </c>
      <c r="U32" s="3">
        <v>-0.60751133108940358</v>
      </c>
      <c r="V32" s="3">
        <v>0.65847265065292815</v>
      </c>
    </row>
    <row r="33" spans="1:22" x14ac:dyDescent="0.35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>
        <v>4</v>
      </c>
      <c r="H33">
        <v>18.350000000000001</v>
      </c>
      <c r="I33">
        <v>2.5</v>
      </c>
      <c r="J33">
        <f t="shared" si="0"/>
        <v>2.5121731830888141</v>
      </c>
      <c r="K33">
        <f t="shared" si="1"/>
        <v>-1.2173183088814099E-2</v>
      </c>
      <c r="L33">
        <f t="shared" si="2"/>
        <v>1.4818638651378958E-4</v>
      </c>
      <c r="N33" s="3" t="s">
        <v>1</v>
      </c>
      <c r="O33" s="3">
        <v>-9.597771660994403E-2</v>
      </c>
      <c r="P33" s="3">
        <v>0.16588158435322686</v>
      </c>
      <c r="Q33" s="3">
        <v>-0.5785917525695311</v>
      </c>
      <c r="R33" s="7">
        <v>0.56341876941772262</v>
      </c>
      <c r="S33" s="3">
        <v>-0.42278269508921179</v>
      </c>
      <c r="T33" s="3">
        <v>0.23082726186932373</v>
      </c>
      <c r="U33" s="3">
        <v>-0.42278269508921179</v>
      </c>
      <c r="V33" s="3">
        <v>0.23082726186932373</v>
      </c>
    </row>
    <row r="34" spans="1:22" x14ac:dyDescent="0.3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2</v>
      </c>
      <c r="H34">
        <v>15.06</v>
      </c>
      <c r="I34">
        <v>3</v>
      </c>
      <c r="J34">
        <f t="shared" si="0"/>
        <v>2.2013109333858614</v>
      </c>
      <c r="K34">
        <f t="shared" si="1"/>
        <v>0.79868906661413863</v>
      </c>
      <c r="L34">
        <f t="shared" si="2"/>
        <v>0.63790422512896394</v>
      </c>
      <c r="N34" s="3" t="s">
        <v>3</v>
      </c>
      <c r="O34" s="3">
        <v>6.8128601061560642E-2</v>
      </c>
      <c r="P34" s="3">
        <v>0.44461685756811203</v>
      </c>
      <c r="Q34" s="3">
        <v>0.1532299099818181</v>
      </c>
      <c r="R34" s="7">
        <v>0.87834846371857012</v>
      </c>
      <c r="S34" s="3">
        <v>-0.80781554388740195</v>
      </c>
      <c r="T34" s="3">
        <v>0.94407274601052316</v>
      </c>
      <c r="U34" s="3">
        <v>-0.80781554388740195</v>
      </c>
      <c r="V34" s="3">
        <v>0.94407274601052316</v>
      </c>
    </row>
    <row r="35" spans="1:22" x14ac:dyDescent="0.3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4</v>
      </c>
      <c r="H35">
        <v>20.69</v>
      </c>
      <c r="I35">
        <v>2.4500000000000002</v>
      </c>
      <c r="J35">
        <f t="shared" si="0"/>
        <v>2.7332727771024645</v>
      </c>
      <c r="K35">
        <f t="shared" si="1"/>
        <v>-0.28327277710246435</v>
      </c>
      <c r="L35">
        <f t="shared" si="2"/>
        <v>8.0243466247342451E-2</v>
      </c>
      <c r="N35" s="3" t="s">
        <v>8</v>
      </c>
      <c r="O35" s="3">
        <v>0.17599200275350949</v>
      </c>
      <c r="P35" s="3">
        <v>8.9527742819476716E-2</v>
      </c>
      <c r="Q35" s="3">
        <v>1.9657817477692794</v>
      </c>
      <c r="R35" s="7">
        <v>5.0501340226908498E-2</v>
      </c>
      <c r="S35" s="3">
        <v>-3.8750422729272316E-4</v>
      </c>
      <c r="T35" s="3">
        <v>0.35237150973431169</v>
      </c>
      <c r="U35" s="3">
        <v>-3.8750422729272316E-4</v>
      </c>
      <c r="V35" s="3">
        <v>0.35237150973431169</v>
      </c>
    </row>
    <row r="36" spans="1:22" ht="15" thickBot="1" x14ac:dyDescent="0.4">
      <c r="A36">
        <v>1</v>
      </c>
      <c r="B36">
        <v>0</v>
      </c>
      <c r="C36">
        <v>0</v>
      </c>
      <c r="D36">
        <v>0</v>
      </c>
      <c r="E36">
        <v>1</v>
      </c>
      <c r="F36">
        <v>0</v>
      </c>
      <c r="G36">
        <v>2</v>
      </c>
      <c r="H36">
        <v>17.78</v>
      </c>
      <c r="I36">
        <v>3.27</v>
      </c>
      <c r="J36">
        <f t="shared" si="0"/>
        <v>2.4583155896752329</v>
      </c>
      <c r="K36">
        <f t="shared" si="1"/>
        <v>0.81168441032476712</v>
      </c>
      <c r="L36">
        <f t="shared" si="2"/>
        <v>0.65883158196426495</v>
      </c>
      <c r="N36" s="10" t="s">
        <v>9</v>
      </c>
      <c r="O36" s="4">
        <v>9.4487005988739353E-2</v>
      </c>
      <c r="P36" s="4">
        <v>9.6013990993914691E-3</v>
      </c>
      <c r="Q36" s="4">
        <v>9.8409622400476913</v>
      </c>
      <c r="R36" s="10">
        <v>2.3425259720156345E-19</v>
      </c>
      <c r="S36" s="4">
        <v>7.5571193011176291E-2</v>
      </c>
      <c r="T36" s="4">
        <v>0.11340281896630242</v>
      </c>
      <c r="U36" s="4">
        <v>7.5571193011176291E-2</v>
      </c>
      <c r="V36" s="4">
        <v>0.11340281896630242</v>
      </c>
    </row>
    <row r="37" spans="1:22" x14ac:dyDescent="0.35">
      <c r="A37">
        <v>1</v>
      </c>
      <c r="B37">
        <v>0</v>
      </c>
      <c r="C37">
        <v>0</v>
      </c>
      <c r="D37">
        <v>0</v>
      </c>
      <c r="E37">
        <v>1</v>
      </c>
      <c r="F37">
        <v>0</v>
      </c>
      <c r="G37">
        <v>3</v>
      </c>
      <c r="H37">
        <v>24.06</v>
      </c>
      <c r="I37">
        <v>3.6</v>
      </c>
      <c r="J37">
        <f t="shared" si="0"/>
        <v>3.0516939872845157</v>
      </c>
      <c r="K37">
        <f t="shared" si="1"/>
        <v>0.5483060127154844</v>
      </c>
      <c r="L37">
        <f t="shared" si="2"/>
        <v>0.30063948357995296</v>
      </c>
    </row>
    <row r="38" spans="1:22" x14ac:dyDescent="0.35">
      <c r="A38">
        <v>1</v>
      </c>
      <c r="B38">
        <v>0</v>
      </c>
      <c r="C38">
        <v>0</v>
      </c>
      <c r="D38">
        <v>0</v>
      </c>
      <c r="E38">
        <v>1</v>
      </c>
      <c r="F38">
        <v>0</v>
      </c>
      <c r="G38">
        <v>3</v>
      </c>
      <c r="H38">
        <v>16.309999999999999</v>
      </c>
      <c r="I38">
        <v>2</v>
      </c>
      <c r="J38">
        <f t="shared" si="0"/>
        <v>2.3194196908717855</v>
      </c>
      <c r="K38">
        <f t="shared" si="1"/>
        <v>-0.31941969087178546</v>
      </c>
      <c r="L38">
        <f t="shared" si="2"/>
        <v>0.10202893891662698</v>
      </c>
    </row>
    <row r="39" spans="1:22" x14ac:dyDescent="0.35">
      <c r="A39">
        <v>0</v>
      </c>
      <c r="B39">
        <v>0</v>
      </c>
      <c r="C39">
        <v>0</v>
      </c>
      <c r="D39">
        <v>0</v>
      </c>
      <c r="E39">
        <v>1</v>
      </c>
      <c r="F39">
        <v>0</v>
      </c>
      <c r="G39">
        <v>3</v>
      </c>
      <c r="H39">
        <v>16.93</v>
      </c>
      <c r="I39">
        <v>3.07</v>
      </c>
      <c r="J39">
        <f t="shared" si="0"/>
        <v>2.3780016345848041</v>
      </c>
      <c r="K39">
        <f t="shared" si="1"/>
        <v>0.69199836541519577</v>
      </c>
      <c r="L39">
        <f t="shared" si="2"/>
        <v>0.47886173773730284</v>
      </c>
    </row>
    <row r="40" spans="1:22" x14ac:dyDescent="0.35">
      <c r="A40">
        <v>1</v>
      </c>
      <c r="B40">
        <v>0</v>
      </c>
      <c r="C40">
        <v>0</v>
      </c>
      <c r="D40">
        <v>0</v>
      </c>
      <c r="E40">
        <v>1</v>
      </c>
      <c r="F40">
        <v>0</v>
      </c>
      <c r="G40">
        <v>3</v>
      </c>
      <c r="H40">
        <v>18.690000000000001</v>
      </c>
      <c r="I40">
        <v>2.31</v>
      </c>
      <c r="J40">
        <f t="shared" si="0"/>
        <v>2.5442987651249855</v>
      </c>
      <c r="K40">
        <f t="shared" si="1"/>
        <v>-0.23429876512498549</v>
      </c>
      <c r="L40">
        <f t="shared" si="2"/>
        <v>5.4895911339093113E-2</v>
      </c>
    </row>
    <row r="41" spans="1:22" x14ac:dyDescent="0.35">
      <c r="A41">
        <v>1</v>
      </c>
      <c r="B41">
        <v>0</v>
      </c>
      <c r="C41">
        <v>0</v>
      </c>
      <c r="D41">
        <v>0</v>
      </c>
      <c r="E41">
        <v>1</v>
      </c>
      <c r="F41">
        <v>0</v>
      </c>
      <c r="G41">
        <v>3</v>
      </c>
      <c r="H41">
        <v>31.27</v>
      </c>
      <c r="I41">
        <v>5</v>
      </c>
      <c r="J41">
        <f t="shared" si="0"/>
        <v>3.7329453004633262</v>
      </c>
      <c r="K41">
        <f t="shared" si="1"/>
        <v>1.2670546995366738</v>
      </c>
      <c r="L41">
        <f t="shared" si="2"/>
        <v>1.6054276116179709</v>
      </c>
    </row>
    <row r="42" spans="1:22" x14ac:dyDescent="0.35">
      <c r="A42">
        <v>1</v>
      </c>
      <c r="B42">
        <v>0</v>
      </c>
      <c r="C42">
        <v>0</v>
      </c>
      <c r="D42">
        <v>0</v>
      </c>
      <c r="E42">
        <v>1</v>
      </c>
      <c r="F42">
        <v>0</v>
      </c>
      <c r="G42">
        <v>3</v>
      </c>
      <c r="H42">
        <v>16.04</v>
      </c>
      <c r="I42">
        <v>2.2400000000000002</v>
      </c>
      <c r="J42">
        <f t="shared" si="0"/>
        <v>2.293908199254826</v>
      </c>
      <c r="K42">
        <f t="shared" si="1"/>
        <v>-5.3908199254825817E-2</v>
      </c>
      <c r="L42">
        <f t="shared" si="2"/>
        <v>2.9060939468980029E-3</v>
      </c>
    </row>
    <row r="43" spans="1:22" x14ac:dyDescent="0.3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2</v>
      </c>
      <c r="H43">
        <v>17.46</v>
      </c>
      <c r="I43">
        <v>2.54</v>
      </c>
      <c r="J43">
        <f t="shared" si="0"/>
        <v>2.4280797477588361</v>
      </c>
      <c r="K43">
        <f t="shared" si="1"/>
        <v>0.11192025224116398</v>
      </c>
      <c r="L43">
        <f t="shared" si="2"/>
        <v>1.2526142861725769E-2</v>
      </c>
    </row>
    <row r="44" spans="1:22" x14ac:dyDescent="0.3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2</v>
      </c>
      <c r="H44">
        <v>13.94</v>
      </c>
      <c r="I44">
        <v>3.06</v>
      </c>
      <c r="J44">
        <f t="shared" si="0"/>
        <v>2.0954854866784736</v>
      </c>
      <c r="K44">
        <f t="shared" si="1"/>
        <v>0.96451451332152649</v>
      </c>
      <c r="L44">
        <f t="shared" si="2"/>
        <v>0.93028824640786112</v>
      </c>
    </row>
    <row r="45" spans="1:22" x14ac:dyDescent="0.3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9.68</v>
      </c>
      <c r="I45">
        <v>1.32</v>
      </c>
      <c r="J45">
        <f t="shared" si="0"/>
        <v>1.6929708411664439</v>
      </c>
      <c r="K45">
        <f t="shared" si="1"/>
        <v>-0.37297084116644386</v>
      </c>
      <c r="L45">
        <f t="shared" si="2"/>
        <v>0.13910724836040469</v>
      </c>
    </row>
    <row r="46" spans="1:22" x14ac:dyDescent="0.3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4</v>
      </c>
      <c r="H46">
        <v>30.4</v>
      </c>
      <c r="I46">
        <v>5.6</v>
      </c>
      <c r="J46">
        <f t="shared" si="0"/>
        <v>3.6507416052531232</v>
      </c>
      <c r="K46">
        <f t="shared" si="1"/>
        <v>1.9492583947468765</v>
      </c>
      <c r="L46">
        <f t="shared" si="2"/>
        <v>3.7996082894911698</v>
      </c>
    </row>
    <row r="47" spans="1:22" x14ac:dyDescent="0.3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2</v>
      </c>
      <c r="H47">
        <v>18.29</v>
      </c>
      <c r="I47">
        <v>3</v>
      </c>
      <c r="J47">
        <f t="shared" si="0"/>
        <v>2.5065039627294894</v>
      </c>
      <c r="K47">
        <f t="shared" si="1"/>
        <v>0.49349603727051061</v>
      </c>
      <c r="L47">
        <f t="shared" si="2"/>
        <v>0.2435383388016972</v>
      </c>
    </row>
    <row r="48" spans="1:22" x14ac:dyDescent="0.3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22.23</v>
      </c>
      <c r="I48">
        <v>5</v>
      </c>
      <c r="J48">
        <f t="shared" si="0"/>
        <v>2.8787827663251226</v>
      </c>
      <c r="K48">
        <f t="shared" si="1"/>
        <v>2.1212172336748774</v>
      </c>
      <c r="L48">
        <f t="shared" si="2"/>
        <v>4.4995625524392988</v>
      </c>
    </row>
    <row r="49" spans="1:12" x14ac:dyDescent="0.3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4</v>
      </c>
      <c r="H49">
        <v>32.4</v>
      </c>
      <c r="I49">
        <v>6</v>
      </c>
      <c r="J49">
        <f t="shared" si="0"/>
        <v>3.8397156172306017</v>
      </c>
      <c r="K49">
        <f t="shared" si="1"/>
        <v>2.1602843827693983</v>
      </c>
      <c r="L49">
        <f t="shared" si="2"/>
        <v>4.6668286144373603</v>
      </c>
    </row>
    <row r="50" spans="1:12" x14ac:dyDescent="0.3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3</v>
      </c>
      <c r="H50">
        <v>28.55</v>
      </c>
      <c r="I50">
        <v>2.0499999999999998</v>
      </c>
      <c r="J50">
        <f t="shared" si="0"/>
        <v>3.4759406441739555</v>
      </c>
      <c r="K50">
        <f t="shared" si="1"/>
        <v>-1.4259406441739557</v>
      </c>
      <c r="L50">
        <f t="shared" si="2"/>
        <v>2.0333067207072357</v>
      </c>
    </row>
    <row r="51" spans="1:12" x14ac:dyDescent="0.3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2</v>
      </c>
      <c r="H51">
        <v>18.04</v>
      </c>
      <c r="I51">
        <v>3</v>
      </c>
      <c r="J51">
        <f t="shared" si="0"/>
        <v>2.4828822112323046</v>
      </c>
      <c r="K51">
        <f t="shared" si="1"/>
        <v>0.51711778876769543</v>
      </c>
      <c r="L51">
        <f t="shared" si="2"/>
        <v>0.26741080745999085</v>
      </c>
    </row>
    <row r="52" spans="1:12" x14ac:dyDescent="0.3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12.54</v>
      </c>
      <c r="I52">
        <v>2.5</v>
      </c>
      <c r="J52">
        <f t="shared" si="0"/>
        <v>1.9632036782942384</v>
      </c>
      <c r="K52">
        <f t="shared" si="1"/>
        <v>0.53679632170576164</v>
      </c>
      <c r="L52">
        <f t="shared" si="2"/>
        <v>0.28815029099683553</v>
      </c>
    </row>
    <row r="53" spans="1:12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2</v>
      </c>
      <c r="H53">
        <v>10.29</v>
      </c>
      <c r="I53">
        <v>2.6</v>
      </c>
      <c r="J53">
        <f t="shared" si="0"/>
        <v>1.7506079148195748</v>
      </c>
      <c r="K53">
        <f t="shared" si="1"/>
        <v>0.8493920851804253</v>
      </c>
      <c r="L53">
        <f t="shared" si="2"/>
        <v>0.72146691436715082</v>
      </c>
    </row>
    <row r="54" spans="1:12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4</v>
      </c>
      <c r="H54">
        <v>34.81</v>
      </c>
      <c r="I54">
        <v>5.2</v>
      </c>
      <c r="J54">
        <f t="shared" si="0"/>
        <v>4.0674293016634637</v>
      </c>
      <c r="K54">
        <f t="shared" si="1"/>
        <v>1.1325706983365365</v>
      </c>
      <c r="L54">
        <f t="shared" si="2"/>
        <v>1.2827163867305098</v>
      </c>
    </row>
    <row r="55" spans="1:12" x14ac:dyDescent="0.3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2</v>
      </c>
      <c r="H55">
        <v>9.94</v>
      </c>
      <c r="I55">
        <v>1.56</v>
      </c>
      <c r="J55">
        <f t="shared" si="0"/>
        <v>1.717537462723516</v>
      </c>
      <c r="K55">
        <f t="shared" si="1"/>
        <v>-0.15753746272351599</v>
      </c>
      <c r="L55">
        <f t="shared" si="2"/>
        <v>2.481805216136319E-2</v>
      </c>
    </row>
    <row r="56" spans="1:12" x14ac:dyDescent="0.3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4</v>
      </c>
      <c r="H56">
        <v>25.56</v>
      </c>
      <c r="I56">
        <v>4.34</v>
      </c>
      <c r="J56">
        <f t="shared" si="0"/>
        <v>3.1934244962676246</v>
      </c>
      <c r="K56">
        <f t="shared" si="1"/>
        <v>1.1465755037323753</v>
      </c>
      <c r="L56">
        <f t="shared" si="2"/>
        <v>1.3146353857591502</v>
      </c>
    </row>
    <row r="57" spans="1:12" x14ac:dyDescent="0.3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2</v>
      </c>
      <c r="H57">
        <v>19.489999999999998</v>
      </c>
      <c r="I57">
        <v>3.51</v>
      </c>
      <c r="J57">
        <f t="shared" si="0"/>
        <v>2.6198883699159765</v>
      </c>
      <c r="K57">
        <f t="shared" si="1"/>
        <v>0.89011163008402328</v>
      </c>
      <c r="L57">
        <f t="shared" si="2"/>
        <v>0.79229871401083707</v>
      </c>
    </row>
    <row r="58" spans="1:12" x14ac:dyDescent="0.35">
      <c r="A58">
        <v>1</v>
      </c>
      <c r="B58">
        <v>1</v>
      </c>
      <c r="C58">
        <v>0</v>
      </c>
      <c r="D58">
        <v>0</v>
      </c>
      <c r="E58">
        <v>1</v>
      </c>
      <c r="F58">
        <v>0</v>
      </c>
      <c r="G58">
        <v>4</v>
      </c>
      <c r="H58">
        <v>38.01</v>
      </c>
      <c r="I58">
        <v>3</v>
      </c>
      <c r="J58">
        <f t="shared" si="0"/>
        <v>4.3697877208274294</v>
      </c>
      <c r="K58">
        <f t="shared" si="1"/>
        <v>-1.3697877208274294</v>
      </c>
      <c r="L58">
        <f t="shared" si="2"/>
        <v>1.8763184001296036</v>
      </c>
    </row>
    <row r="59" spans="1:12" x14ac:dyDescent="0.3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2</v>
      </c>
      <c r="H59">
        <v>26.41</v>
      </c>
      <c r="I59">
        <v>1.5</v>
      </c>
      <c r="J59">
        <f t="shared" si="0"/>
        <v>3.273738451358053</v>
      </c>
      <c r="K59">
        <f t="shared" si="1"/>
        <v>-1.773738451358053</v>
      </c>
      <c r="L59">
        <f t="shared" si="2"/>
        <v>3.146148093826064</v>
      </c>
    </row>
    <row r="60" spans="1:12" x14ac:dyDescent="0.35">
      <c r="A60">
        <v>1</v>
      </c>
      <c r="B60">
        <v>1</v>
      </c>
      <c r="C60">
        <v>0</v>
      </c>
      <c r="D60">
        <v>0</v>
      </c>
      <c r="E60">
        <v>1</v>
      </c>
      <c r="F60">
        <v>0</v>
      </c>
      <c r="G60">
        <v>2</v>
      </c>
      <c r="H60">
        <v>11.24</v>
      </c>
      <c r="I60">
        <v>1.76</v>
      </c>
      <c r="J60">
        <f t="shared" si="0"/>
        <v>1.8403705705088773</v>
      </c>
      <c r="K60">
        <f t="shared" si="1"/>
        <v>-8.0370570508877304E-2</v>
      </c>
      <c r="L60">
        <f t="shared" si="2"/>
        <v>6.4594286039224178E-3</v>
      </c>
    </row>
    <row r="61" spans="1:12" x14ac:dyDescent="0.35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>
        <v>4</v>
      </c>
      <c r="H61">
        <v>48.27</v>
      </c>
      <c r="I61">
        <v>6.73</v>
      </c>
      <c r="J61">
        <f t="shared" si="0"/>
        <v>5.3392244022718955</v>
      </c>
      <c r="K61">
        <f t="shared" si="1"/>
        <v>1.3907755977281049</v>
      </c>
      <c r="L61">
        <f t="shared" si="2"/>
        <v>1.9342567632359675</v>
      </c>
    </row>
    <row r="62" spans="1:12" x14ac:dyDescent="0.35">
      <c r="A62">
        <v>1</v>
      </c>
      <c r="B62">
        <v>1</v>
      </c>
      <c r="C62">
        <v>0</v>
      </c>
      <c r="D62">
        <v>0</v>
      </c>
      <c r="E62">
        <v>1</v>
      </c>
      <c r="F62">
        <v>0</v>
      </c>
      <c r="G62">
        <v>2</v>
      </c>
      <c r="H62">
        <v>20.29</v>
      </c>
      <c r="I62">
        <v>3.21</v>
      </c>
      <c r="J62">
        <f t="shared" si="0"/>
        <v>2.6954779747069684</v>
      </c>
      <c r="K62">
        <f t="shared" si="1"/>
        <v>0.51452202529303159</v>
      </c>
      <c r="L62">
        <f t="shared" si="2"/>
        <v>0.26473291451164305</v>
      </c>
    </row>
    <row r="63" spans="1:12" x14ac:dyDescent="0.35">
      <c r="A63">
        <v>1</v>
      </c>
      <c r="B63">
        <v>1</v>
      </c>
      <c r="C63">
        <v>0</v>
      </c>
      <c r="D63">
        <v>0</v>
      </c>
      <c r="E63">
        <v>1</v>
      </c>
      <c r="F63">
        <v>0</v>
      </c>
      <c r="G63">
        <v>2</v>
      </c>
      <c r="H63">
        <v>13.81</v>
      </c>
      <c r="I63">
        <v>2</v>
      </c>
      <c r="J63">
        <f t="shared" si="0"/>
        <v>2.0832021758999373</v>
      </c>
      <c r="K63">
        <f t="shared" si="1"/>
        <v>-8.3202175899937281E-2</v>
      </c>
      <c r="L63">
        <f t="shared" si="2"/>
        <v>6.9226020744841037E-3</v>
      </c>
    </row>
    <row r="64" spans="1:12" x14ac:dyDescent="0.35">
      <c r="A64">
        <v>1</v>
      </c>
      <c r="B64">
        <v>1</v>
      </c>
      <c r="C64">
        <v>0</v>
      </c>
      <c r="D64">
        <v>0</v>
      </c>
      <c r="E64">
        <v>1</v>
      </c>
      <c r="F64">
        <v>0</v>
      </c>
      <c r="G64">
        <v>2</v>
      </c>
      <c r="H64">
        <v>11.02</v>
      </c>
      <c r="I64">
        <v>1.98</v>
      </c>
      <c r="J64">
        <f t="shared" si="0"/>
        <v>1.8195834291913546</v>
      </c>
      <c r="K64">
        <f t="shared" si="1"/>
        <v>0.16041657080864535</v>
      </c>
      <c r="L64">
        <f t="shared" si="2"/>
        <v>2.5733476190005128E-2</v>
      </c>
    </row>
    <row r="65" spans="1:12" x14ac:dyDescent="0.35">
      <c r="A65">
        <v>1</v>
      </c>
      <c r="B65">
        <v>1</v>
      </c>
      <c r="C65">
        <v>0</v>
      </c>
      <c r="D65">
        <v>0</v>
      </c>
      <c r="E65">
        <v>1</v>
      </c>
      <c r="F65">
        <v>0</v>
      </c>
      <c r="G65">
        <v>4</v>
      </c>
      <c r="H65">
        <v>18.29</v>
      </c>
      <c r="I65">
        <v>3.76</v>
      </c>
      <c r="J65">
        <f t="shared" si="0"/>
        <v>2.5065039627294894</v>
      </c>
      <c r="K65">
        <f t="shared" si="1"/>
        <v>1.2534960372705104</v>
      </c>
      <c r="L65">
        <f t="shared" si="2"/>
        <v>1.5712523154528728</v>
      </c>
    </row>
    <row r="66" spans="1:12" x14ac:dyDescent="0.35">
      <c r="A66">
        <v>1</v>
      </c>
      <c r="B66">
        <v>0</v>
      </c>
      <c r="C66">
        <v>0</v>
      </c>
      <c r="D66">
        <v>0</v>
      </c>
      <c r="E66">
        <v>1</v>
      </c>
      <c r="F66">
        <v>0</v>
      </c>
      <c r="G66">
        <v>3</v>
      </c>
      <c r="H66">
        <v>17.59</v>
      </c>
      <c r="I66">
        <v>2.64</v>
      </c>
      <c r="J66">
        <f t="shared" si="0"/>
        <v>2.4403630585373719</v>
      </c>
      <c r="K66">
        <f t="shared" si="1"/>
        <v>0.19963694146262823</v>
      </c>
      <c r="L66">
        <f t="shared" si="2"/>
        <v>3.9854908396552848E-2</v>
      </c>
    </row>
    <row r="67" spans="1:12" x14ac:dyDescent="0.35">
      <c r="A67">
        <v>1</v>
      </c>
      <c r="B67">
        <v>0</v>
      </c>
      <c r="C67">
        <v>0</v>
      </c>
      <c r="D67">
        <v>0</v>
      </c>
      <c r="E67">
        <v>1</v>
      </c>
      <c r="F67">
        <v>0</v>
      </c>
      <c r="G67">
        <v>3</v>
      </c>
      <c r="H67">
        <v>20.079999999999998</v>
      </c>
      <c r="I67">
        <v>3.15</v>
      </c>
      <c r="J67">
        <f t="shared" ref="J67:J130" si="3">H67*$O$3+$O$2</f>
        <v>2.6756357034493332</v>
      </c>
      <c r="K67">
        <f t="shared" ref="K67:K130" si="4">I67-J67</f>
        <v>0.4743642965506667</v>
      </c>
      <c r="L67">
        <f t="shared" ref="L67:L130" si="5">K67*K67</f>
        <v>0.22502148584200884</v>
      </c>
    </row>
    <row r="68" spans="1:12" x14ac:dyDescent="0.35">
      <c r="A68">
        <v>0</v>
      </c>
      <c r="B68">
        <v>0</v>
      </c>
      <c r="C68">
        <v>0</v>
      </c>
      <c r="D68">
        <v>0</v>
      </c>
      <c r="E68">
        <v>1</v>
      </c>
      <c r="F68">
        <v>0</v>
      </c>
      <c r="G68">
        <v>2</v>
      </c>
      <c r="H68">
        <v>16.45</v>
      </c>
      <c r="I68">
        <v>2.4700000000000002</v>
      </c>
      <c r="J68">
        <f t="shared" si="3"/>
        <v>2.3326478717102095</v>
      </c>
      <c r="K68">
        <f t="shared" si="4"/>
        <v>0.13735212828979071</v>
      </c>
      <c r="L68">
        <f t="shared" si="5"/>
        <v>1.8865607145735125E-2</v>
      </c>
    </row>
    <row r="69" spans="1:12" x14ac:dyDescent="0.35">
      <c r="A69">
        <v>0</v>
      </c>
      <c r="B69">
        <v>1</v>
      </c>
      <c r="C69">
        <v>0</v>
      </c>
      <c r="D69">
        <v>0</v>
      </c>
      <c r="E69">
        <v>1</v>
      </c>
      <c r="F69">
        <v>0</v>
      </c>
      <c r="G69">
        <v>1</v>
      </c>
      <c r="H69">
        <v>3.07</v>
      </c>
      <c r="I69">
        <v>1</v>
      </c>
      <c r="J69">
        <f t="shared" si="3"/>
        <v>1.0684117315808768</v>
      </c>
      <c r="K69">
        <f t="shared" si="4"/>
        <v>-6.8411731580876767E-2</v>
      </c>
      <c r="L69">
        <f t="shared" si="5"/>
        <v>4.6801650178939311E-3</v>
      </c>
    </row>
    <row r="70" spans="1:12" x14ac:dyDescent="0.35">
      <c r="A70">
        <v>1</v>
      </c>
      <c r="B70">
        <v>0</v>
      </c>
      <c r="C70">
        <v>0</v>
      </c>
      <c r="D70">
        <v>0</v>
      </c>
      <c r="E70">
        <v>1</v>
      </c>
      <c r="F70">
        <v>0</v>
      </c>
      <c r="G70">
        <v>2</v>
      </c>
      <c r="H70">
        <v>20.23</v>
      </c>
      <c r="I70">
        <v>2.0099999999999998</v>
      </c>
      <c r="J70">
        <f t="shared" si="3"/>
        <v>2.6898087543476441</v>
      </c>
      <c r="K70">
        <f t="shared" si="4"/>
        <v>-0.67980875434764432</v>
      </c>
      <c r="L70">
        <f t="shared" si="5"/>
        <v>0.4621399424876958</v>
      </c>
    </row>
    <row r="71" spans="1:12" x14ac:dyDescent="0.35">
      <c r="A71">
        <v>1</v>
      </c>
      <c r="B71">
        <v>1</v>
      </c>
      <c r="C71">
        <v>0</v>
      </c>
      <c r="D71">
        <v>0</v>
      </c>
      <c r="E71">
        <v>1</v>
      </c>
      <c r="F71">
        <v>0</v>
      </c>
      <c r="G71">
        <v>2</v>
      </c>
      <c r="H71">
        <v>15.01</v>
      </c>
      <c r="I71">
        <v>2.09</v>
      </c>
      <c r="J71">
        <f t="shared" si="3"/>
        <v>2.1965865830864244</v>
      </c>
      <c r="K71">
        <f t="shared" si="4"/>
        <v>-0.10658658308642455</v>
      </c>
      <c r="L71">
        <f t="shared" si="5"/>
        <v>1.1360699694039283E-2</v>
      </c>
    </row>
    <row r="72" spans="1:12" x14ac:dyDescent="0.35">
      <c r="A72">
        <v>1</v>
      </c>
      <c r="B72">
        <v>0</v>
      </c>
      <c r="C72">
        <v>0</v>
      </c>
      <c r="D72">
        <v>0</v>
      </c>
      <c r="E72">
        <v>1</v>
      </c>
      <c r="F72">
        <v>0</v>
      </c>
      <c r="G72">
        <v>2</v>
      </c>
      <c r="H72">
        <v>12.02</v>
      </c>
      <c r="I72">
        <v>1.97</v>
      </c>
      <c r="J72">
        <f t="shared" si="3"/>
        <v>1.9140704351800939</v>
      </c>
      <c r="K72">
        <f t="shared" si="4"/>
        <v>5.5929564819906075E-2</v>
      </c>
      <c r="L72">
        <f t="shared" si="5"/>
        <v>3.1281162209440753E-3</v>
      </c>
    </row>
    <row r="73" spans="1:12" x14ac:dyDescent="0.35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  <c r="G73">
        <v>3</v>
      </c>
      <c r="H73">
        <v>17.07</v>
      </c>
      <c r="I73">
        <v>3</v>
      </c>
      <c r="J73">
        <f t="shared" si="3"/>
        <v>2.3912298154232277</v>
      </c>
      <c r="K73">
        <f t="shared" si="4"/>
        <v>0.60877018457677234</v>
      </c>
      <c r="L73">
        <f t="shared" si="5"/>
        <v>0.37060113762963748</v>
      </c>
    </row>
    <row r="74" spans="1:12" x14ac:dyDescent="0.35">
      <c r="A74">
        <v>0</v>
      </c>
      <c r="B74">
        <v>1</v>
      </c>
      <c r="C74">
        <v>0</v>
      </c>
      <c r="D74">
        <v>0</v>
      </c>
      <c r="E74">
        <v>1</v>
      </c>
      <c r="F74">
        <v>0</v>
      </c>
      <c r="G74">
        <v>2</v>
      </c>
      <c r="H74">
        <v>26.86</v>
      </c>
      <c r="I74">
        <v>3.14</v>
      </c>
      <c r="J74">
        <f t="shared" si="3"/>
        <v>3.3162576040529856</v>
      </c>
      <c r="K74">
        <f t="shared" si="4"/>
        <v>-0.17625760405298552</v>
      </c>
      <c r="L74">
        <f t="shared" si="5"/>
        <v>3.1066742986499016E-2</v>
      </c>
    </row>
    <row r="75" spans="1:12" x14ac:dyDescent="0.35">
      <c r="A75">
        <v>0</v>
      </c>
      <c r="B75">
        <v>1</v>
      </c>
      <c r="C75">
        <v>0</v>
      </c>
      <c r="D75">
        <v>0</v>
      </c>
      <c r="E75">
        <v>1</v>
      </c>
      <c r="F75">
        <v>0</v>
      </c>
      <c r="G75">
        <v>2</v>
      </c>
      <c r="H75">
        <v>25.28</v>
      </c>
      <c r="I75">
        <v>5</v>
      </c>
      <c r="J75">
        <f t="shared" si="3"/>
        <v>3.1669681345907783</v>
      </c>
      <c r="K75">
        <f t="shared" si="4"/>
        <v>1.8330318654092217</v>
      </c>
      <c r="L75">
        <f t="shared" si="5"/>
        <v>3.3600058196056111</v>
      </c>
    </row>
    <row r="76" spans="1:12" x14ac:dyDescent="0.35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  <c r="G76">
        <v>2</v>
      </c>
      <c r="H76">
        <v>14.73</v>
      </c>
      <c r="I76">
        <v>2.2000000000000002</v>
      </c>
      <c r="J76">
        <f t="shared" si="3"/>
        <v>2.1701302214095777</v>
      </c>
      <c r="K76">
        <f t="shared" si="4"/>
        <v>2.9869778590422502E-2</v>
      </c>
      <c r="L76">
        <f t="shared" si="5"/>
        <v>8.9220367304086246E-4</v>
      </c>
    </row>
    <row r="77" spans="1:12" x14ac:dyDescent="0.35">
      <c r="A77">
        <v>1</v>
      </c>
      <c r="B77">
        <v>0</v>
      </c>
      <c r="C77">
        <v>0</v>
      </c>
      <c r="D77">
        <v>0</v>
      </c>
      <c r="E77">
        <v>1</v>
      </c>
      <c r="F77">
        <v>0</v>
      </c>
      <c r="G77">
        <v>2</v>
      </c>
      <c r="H77">
        <v>10.51</v>
      </c>
      <c r="I77">
        <v>1.25</v>
      </c>
      <c r="J77">
        <f t="shared" si="3"/>
        <v>1.7713950561370977</v>
      </c>
      <c r="K77">
        <f t="shared" si="4"/>
        <v>-0.52139505613709769</v>
      </c>
      <c r="L77">
        <f t="shared" si="5"/>
        <v>0.27185280456420724</v>
      </c>
    </row>
    <row r="78" spans="1:12" x14ac:dyDescent="0.35">
      <c r="A78">
        <v>1</v>
      </c>
      <c r="B78">
        <v>1</v>
      </c>
      <c r="C78">
        <v>0</v>
      </c>
      <c r="D78">
        <v>0</v>
      </c>
      <c r="E78">
        <v>1</v>
      </c>
      <c r="F78">
        <v>0</v>
      </c>
      <c r="G78">
        <v>2</v>
      </c>
      <c r="H78">
        <v>17.920000000000002</v>
      </c>
      <c r="I78">
        <v>3.08</v>
      </c>
      <c r="J78">
        <f t="shared" si="3"/>
        <v>2.471543770513656</v>
      </c>
      <c r="K78">
        <f t="shared" si="4"/>
        <v>0.60845622948634404</v>
      </c>
      <c r="L78">
        <f t="shared" si="5"/>
        <v>0.37021898320073854</v>
      </c>
    </row>
    <row r="79" spans="1:12" x14ac:dyDescent="0.35">
      <c r="A79">
        <v>1</v>
      </c>
      <c r="B79">
        <v>0</v>
      </c>
      <c r="C79">
        <v>1</v>
      </c>
      <c r="D79">
        <v>0</v>
      </c>
      <c r="E79">
        <v>0</v>
      </c>
      <c r="F79">
        <v>1</v>
      </c>
      <c r="G79">
        <v>4</v>
      </c>
      <c r="H79">
        <v>27.2</v>
      </c>
      <c r="I79">
        <v>4</v>
      </c>
      <c r="J79">
        <f t="shared" si="3"/>
        <v>3.3483831860891575</v>
      </c>
      <c r="K79">
        <f t="shared" si="4"/>
        <v>0.65161681391084247</v>
      </c>
      <c r="L79">
        <f t="shared" si="5"/>
        <v>0.42460447217131753</v>
      </c>
    </row>
    <row r="80" spans="1:12" x14ac:dyDescent="0.35">
      <c r="A80">
        <v>1</v>
      </c>
      <c r="B80">
        <v>0</v>
      </c>
      <c r="C80">
        <v>1</v>
      </c>
      <c r="D80">
        <v>0</v>
      </c>
      <c r="E80">
        <v>0</v>
      </c>
      <c r="F80">
        <v>1</v>
      </c>
      <c r="G80">
        <v>2</v>
      </c>
      <c r="H80">
        <v>22.76</v>
      </c>
      <c r="I80">
        <v>3</v>
      </c>
      <c r="J80">
        <f t="shared" si="3"/>
        <v>2.9288608794991546</v>
      </c>
      <c r="K80">
        <f t="shared" si="4"/>
        <v>7.1139120500845365E-2</v>
      </c>
      <c r="L80">
        <f t="shared" si="5"/>
        <v>5.0607744656337977E-3</v>
      </c>
    </row>
    <row r="81" spans="1:12" x14ac:dyDescent="0.35">
      <c r="A81">
        <v>1</v>
      </c>
      <c r="B81">
        <v>0</v>
      </c>
      <c r="C81">
        <v>1</v>
      </c>
      <c r="D81">
        <v>0</v>
      </c>
      <c r="E81">
        <v>0</v>
      </c>
      <c r="F81">
        <v>1</v>
      </c>
      <c r="G81">
        <v>2</v>
      </c>
      <c r="H81">
        <v>17.29</v>
      </c>
      <c r="I81">
        <v>2.71</v>
      </c>
      <c r="J81">
        <f t="shared" si="3"/>
        <v>2.4120169567407501</v>
      </c>
      <c r="K81">
        <f t="shared" si="4"/>
        <v>0.29798304325924985</v>
      </c>
      <c r="L81">
        <f t="shared" si="5"/>
        <v>8.8793894070043969E-2</v>
      </c>
    </row>
    <row r="82" spans="1:12" x14ac:dyDescent="0.35">
      <c r="A82">
        <v>1</v>
      </c>
      <c r="B82">
        <v>1</v>
      </c>
      <c r="C82">
        <v>1</v>
      </c>
      <c r="D82">
        <v>0</v>
      </c>
      <c r="E82">
        <v>0</v>
      </c>
      <c r="F82">
        <v>1</v>
      </c>
      <c r="G82">
        <v>2</v>
      </c>
      <c r="H82">
        <v>19.440000000000001</v>
      </c>
      <c r="I82">
        <v>3</v>
      </c>
      <c r="J82">
        <f t="shared" si="3"/>
        <v>2.61516401961654</v>
      </c>
      <c r="K82">
        <f t="shared" si="4"/>
        <v>0.38483598038346001</v>
      </c>
      <c r="L82">
        <f t="shared" si="5"/>
        <v>0.14809873179769881</v>
      </c>
    </row>
    <row r="83" spans="1:12" x14ac:dyDescent="0.35">
      <c r="A83">
        <v>1</v>
      </c>
      <c r="B83">
        <v>0</v>
      </c>
      <c r="C83">
        <v>1</v>
      </c>
      <c r="D83">
        <v>0</v>
      </c>
      <c r="E83">
        <v>0</v>
      </c>
      <c r="F83">
        <v>1</v>
      </c>
      <c r="G83">
        <v>2</v>
      </c>
      <c r="H83">
        <v>16.66</v>
      </c>
      <c r="I83">
        <v>3.4</v>
      </c>
      <c r="J83">
        <f t="shared" si="3"/>
        <v>2.3524901429678446</v>
      </c>
      <c r="K83">
        <f t="shared" si="4"/>
        <v>1.0475098570321553</v>
      </c>
      <c r="L83">
        <f t="shared" si="5"/>
        <v>1.0972769005795264</v>
      </c>
    </row>
    <row r="84" spans="1:12" x14ac:dyDescent="0.35">
      <c r="A84">
        <v>0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10.07</v>
      </c>
      <c r="I84">
        <v>1.83</v>
      </c>
      <c r="J84">
        <f t="shared" si="3"/>
        <v>1.7298207735020523</v>
      </c>
      <c r="K84">
        <f t="shared" si="4"/>
        <v>0.10017922649794775</v>
      </c>
      <c r="L84">
        <f t="shared" si="5"/>
        <v>1.0035877421727117E-2</v>
      </c>
    </row>
    <row r="85" spans="1:12" x14ac:dyDescent="0.35">
      <c r="A85">
        <v>1</v>
      </c>
      <c r="B85">
        <v>1</v>
      </c>
      <c r="C85">
        <v>1</v>
      </c>
      <c r="D85">
        <v>0</v>
      </c>
      <c r="E85">
        <v>0</v>
      </c>
      <c r="F85">
        <v>1</v>
      </c>
      <c r="G85">
        <v>2</v>
      </c>
      <c r="H85">
        <v>32.68</v>
      </c>
      <c r="I85">
        <v>5</v>
      </c>
      <c r="J85">
        <f t="shared" si="3"/>
        <v>3.8661719789074489</v>
      </c>
      <c r="K85">
        <f t="shared" si="4"/>
        <v>1.1338280210925511</v>
      </c>
      <c r="L85">
        <f t="shared" si="5"/>
        <v>1.2855659814146505</v>
      </c>
    </row>
    <row r="86" spans="1:12" x14ac:dyDescent="0.35">
      <c r="A86">
        <v>1</v>
      </c>
      <c r="B86">
        <v>0</v>
      </c>
      <c r="C86">
        <v>1</v>
      </c>
      <c r="D86">
        <v>0</v>
      </c>
      <c r="E86">
        <v>0</v>
      </c>
      <c r="F86">
        <v>1</v>
      </c>
      <c r="G86">
        <v>2</v>
      </c>
      <c r="H86">
        <v>15.98</v>
      </c>
      <c r="I86">
        <v>2.0299999999999998</v>
      </c>
      <c r="J86">
        <f t="shared" si="3"/>
        <v>2.2882389788955018</v>
      </c>
      <c r="K86">
        <f t="shared" si="4"/>
        <v>-0.25823897889550196</v>
      </c>
      <c r="L86">
        <f t="shared" si="5"/>
        <v>6.6687370220991513E-2</v>
      </c>
    </row>
    <row r="87" spans="1:12" x14ac:dyDescent="0.35">
      <c r="A87">
        <v>0</v>
      </c>
      <c r="B87">
        <v>0</v>
      </c>
      <c r="C87">
        <v>1</v>
      </c>
      <c r="D87">
        <v>0</v>
      </c>
      <c r="E87">
        <v>0</v>
      </c>
      <c r="F87">
        <v>1</v>
      </c>
      <c r="G87">
        <v>4</v>
      </c>
      <c r="H87">
        <v>34.83</v>
      </c>
      <c r="I87">
        <v>5.17</v>
      </c>
      <c r="J87">
        <f t="shared" si="3"/>
        <v>4.0693190417832383</v>
      </c>
      <c r="K87">
        <f t="shared" si="4"/>
        <v>1.1006809582167616</v>
      </c>
      <c r="L87">
        <f t="shared" si="5"/>
        <v>1.2114985717809685</v>
      </c>
    </row>
    <row r="88" spans="1:12" x14ac:dyDescent="0.35">
      <c r="A88">
        <v>1</v>
      </c>
      <c r="B88">
        <v>0</v>
      </c>
      <c r="C88">
        <v>1</v>
      </c>
      <c r="D88">
        <v>0</v>
      </c>
      <c r="E88">
        <v>0</v>
      </c>
      <c r="F88">
        <v>1</v>
      </c>
      <c r="G88">
        <v>2</v>
      </c>
      <c r="H88">
        <v>13.03</v>
      </c>
      <c r="I88">
        <v>2</v>
      </c>
      <c r="J88">
        <f t="shared" si="3"/>
        <v>2.0095023112287205</v>
      </c>
      <c r="K88">
        <f t="shared" si="4"/>
        <v>-9.5023112287204725E-3</v>
      </c>
      <c r="L88">
        <f t="shared" si="5"/>
        <v>9.0293918687467175E-5</v>
      </c>
    </row>
    <row r="89" spans="1:12" x14ac:dyDescent="0.35">
      <c r="A89">
        <v>1</v>
      </c>
      <c r="B89">
        <v>0</v>
      </c>
      <c r="C89">
        <v>1</v>
      </c>
      <c r="D89">
        <v>0</v>
      </c>
      <c r="E89">
        <v>0</v>
      </c>
      <c r="F89">
        <v>1</v>
      </c>
      <c r="G89">
        <v>2</v>
      </c>
      <c r="H89">
        <v>18.28</v>
      </c>
      <c r="I89">
        <v>4</v>
      </c>
      <c r="J89">
        <f t="shared" si="3"/>
        <v>2.5055590926696025</v>
      </c>
      <c r="K89">
        <f t="shared" si="4"/>
        <v>1.4944409073303975</v>
      </c>
      <c r="L89">
        <f t="shared" si="5"/>
        <v>2.2333536255025015</v>
      </c>
    </row>
    <row r="90" spans="1:12" x14ac:dyDescent="0.35">
      <c r="A90">
        <v>1</v>
      </c>
      <c r="B90">
        <v>0</v>
      </c>
      <c r="C90">
        <v>1</v>
      </c>
      <c r="D90">
        <v>0</v>
      </c>
      <c r="E90">
        <v>0</v>
      </c>
      <c r="F90">
        <v>1</v>
      </c>
      <c r="G90">
        <v>2</v>
      </c>
      <c r="H90">
        <v>24.71</v>
      </c>
      <c r="I90">
        <v>5.85</v>
      </c>
      <c r="J90">
        <f t="shared" si="3"/>
        <v>3.1131105411771962</v>
      </c>
      <c r="K90">
        <f t="shared" si="4"/>
        <v>2.7368894588228034</v>
      </c>
      <c r="L90">
        <f t="shared" si="5"/>
        <v>7.4905639098153776</v>
      </c>
    </row>
    <row r="91" spans="1:12" x14ac:dyDescent="0.35">
      <c r="A91">
        <v>1</v>
      </c>
      <c r="B91">
        <v>0</v>
      </c>
      <c r="C91">
        <v>1</v>
      </c>
      <c r="D91">
        <v>0</v>
      </c>
      <c r="E91">
        <v>0</v>
      </c>
      <c r="F91">
        <v>1</v>
      </c>
      <c r="G91">
        <v>2</v>
      </c>
      <c r="H91">
        <v>21.16</v>
      </c>
      <c r="I91">
        <v>3</v>
      </c>
      <c r="J91">
        <f t="shared" si="3"/>
        <v>2.7776816699171718</v>
      </c>
      <c r="K91">
        <f t="shared" si="4"/>
        <v>0.2223183300828282</v>
      </c>
      <c r="L91">
        <f t="shared" si="5"/>
        <v>4.9425439890817352E-2</v>
      </c>
    </row>
    <row r="92" spans="1:12" x14ac:dyDescent="0.35">
      <c r="A92">
        <v>1</v>
      </c>
      <c r="B92">
        <v>1</v>
      </c>
      <c r="C92">
        <v>0</v>
      </c>
      <c r="D92">
        <v>1</v>
      </c>
      <c r="E92">
        <v>0</v>
      </c>
      <c r="F92">
        <v>0</v>
      </c>
      <c r="G92">
        <v>2</v>
      </c>
      <c r="H92">
        <v>28.97</v>
      </c>
      <c r="I92">
        <v>3</v>
      </c>
      <c r="J92">
        <f t="shared" si="3"/>
        <v>3.5156251866892259</v>
      </c>
      <c r="K92">
        <f t="shared" si="4"/>
        <v>-0.51562518668922586</v>
      </c>
      <c r="L92">
        <f t="shared" si="5"/>
        <v>0.26586933314829903</v>
      </c>
    </row>
    <row r="93" spans="1:12" x14ac:dyDescent="0.35">
      <c r="A93">
        <v>1</v>
      </c>
      <c r="B93">
        <v>0</v>
      </c>
      <c r="C93">
        <v>0</v>
      </c>
      <c r="D93">
        <v>1</v>
      </c>
      <c r="E93">
        <v>0</v>
      </c>
      <c r="F93">
        <v>0</v>
      </c>
      <c r="G93">
        <v>2</v>
      </c>
      <c r="H93">
        <v>22.49</v>
      </c>
      <c r="I93">
        <v>3.5</v>
      </c>
      <c r="J93">
        <f t="shared" si="3"/>
        <v>2.9033493878821952</v>
      </c>
      <c r="K93">
        <f t="shared" si="4"/>
        <v>0.59665061211780479</v>
      </c>
      <c r="L93">
        <f t="shared" si="5"/>
        <v>0.35599195294055114</v>
      </c>
    </row>
    <row r="94" spans="1:12" x14ac:dyDescent="0.35">
      <c r="A94">
        <v>0</v>
      </c>
      <c r="B94">
        <v>1</v>
      </c>
      <c r="C94">
        <v>0</v>
      </c>
      <c r="D94">
        <v>1</v>
      </c>
      <c r="E94">
        <v>0</v>
      </c>
      <c r="F94">
        <v>0</v>
      </c>
      <c r="G94">
        <v>2</v>
      </c>
      <c r="H94">
        <v>5.75</v>
      </c>
      <c r="I94">
        <v>1</v>
      </c>
      <c r="J94">
        <f t="shared" si="3"/>
        <v>1.3216369076306982</v>
      </c>
      <c r="K94">
        <f t="shared" si="4"/>
        <v>-0.32163690763069819</v>
      </c>
      <c r="L94">
        <f t="shared" si="5"/>
        <v>0.10345030035023828</v>
      </c>
    </row>
    <row r="95" spans="1:12" x14ac:dyDescent="0.35">
      <c r="A95">
        <v>0</v>
      </c>
      <c r="B95">
        <v>1</v>
      </c>
      <c r="C95">
        <v>0</v>
      </c>
      <c r="D95">
        <v>1</v>
      </c>
      <c r="E95">
        <v>0</v>
      </c>
      <c r="F95">
        <v>0</v>
      </c>
      <c r="G95">
        <v>2</v>
      </c>
      <c r="H95">
        <v>16.32</v>
      </c>
      <c r="I95">
        <v>4.3</v>
      </c>
      <c r="J95">
        <f t="shared" si="3"/>
        <v>2.3203645609316732</v>
      </c>
      <c r="K95">
        <f t="shared" si="4"/>
        <v>1.9796354390683266</v>
      </c>
      <c r="L95">
        <f t="shared" si="5"/>
        <v>3.9189564716152465</v>
      </c>
    </row>
    <row r="96" spans="1:12" x14ac:dyDescent="0.35">
      <c r="A96">
        <v>0</v>
      </c>
      <c r="B96">
        <v>0</v>
      </c>
      <c r="C96">
        <v>0</v>
      </c>
      <c r="D96">
        <v>1</v>
      </c>
      <c r="E96">
        <v>0</v>
      </c>
      <c r="F96">
        <v>0</v>
      </c>
      <c r="G96">
        <v>2</v>
      </c>
      <c r="H96">
        <v>22.75</v>
      </c>
      <c r="I96">
        <v>3.25</v>
      </c>
      <c r="J96">
        <f t="shared" si="3"/>
        <v>2.9279160094392669</v>
      </c>
      <c r="K96">
        <f t="shared" si="4"/>
        <v>0.32208399056073311</v>
      </c>
      <c r="L96">
        <f t="shared" si="5"/>
        <v>0.10373809697552641</v>
      </c>
    </row>
    <row r="97" spans="1:12" x14ac:dyDescent="0.35">
      <c r="A97">
        <v>1</v>
      </c>
      <c r="B97">
        <v>1</v>
      </c>
      <c r="C97">
        <v>0</v>
      </c>
      <c r="D97">
        <v>1</v>
      </c>
      <c r="E97">
        <v>0</v>
      </c>
      <c r="F97">
        <v>0</v>
      </c>
      <c r="G97">
        <v>4</v>
      </c>
      <c r="H97">
        <v>40.17</v>
      </c>
      <c r="I97">
        <v>4.7300000000000004</v>
      </c>
      <c r="J97">
        <f t="shared" si="3"/>
        <v>4.5738796537631066</v>
      </c>
      <c r="K97">
        <f t="shared" si="4"/>
        <v>0.15612034623689386</v>
      </c>
      <c r="L97">
        <f t="shared" si="5"/>
        <v>2.437356250912762E-2</v>
      </c>
    </row>
    <row r="98" spans="1:12" x14ac:dyDescent="0.35">
      <c r="A98">
        <v>1</v>
      </c>
      <c r="B98">
        <v>1</v>
      </c>
      <c r="C98">
        <v>0</v>
      </c>
      <c r="D98">
        <v>1</v>
      </c>
      <c r="E98">
        <v>0</v>
      </c>
      <c r="F98">
        <v>0</v>
      </c>
      <c r="G98">
        <v>2</v>
      </c>
      <c r="H98">
        <v>27.28</v>
      </c>
      <c r="I98">
        <v>4</v>
      </c>
      <c r="J98">
        <f t="shared" si="3"/>
        <v>3.3559421465682568</v>
      </c>
      <c r="K98">
        <f t="shared" si="4"/>
        <v>0.64405785343174315</v>
      </c>
      <c r="L98">
        <f t="shared" si="5"/>
        <v>0.41481051856710477</v>
      </c>
    </row>
    <row r="99" spans="1:12" x14ac:dyDescent="0.35">
      <c r="A99">
        <v>1</v>
      </c>
      <c r="B99">
        <v>1</v>
      </c>
      <c r="C99">
        <v>0</v>
      </c>
      <c r="D99">
        <v>1</v>
      </c>
      <c r="E99">
        <v>0</v>
      </c>
      <c r="F99">
        <v>0</v>
      </c>
      <c r="G99">
        <v>2</v>
      </c>
      <c r="H99">
        <v>12.03</v>
      </c>
      <c r="I99">
        <v>1.5</v>
      </c>
      <c r="J99">
        <f t="shared" si="3"/>
        <v>1.9150153052399812</v>
      </c>
      <c r="K99">
        <f t="shared" si="4"/>
        <v>-0.4150153052399812</v>
      </c>
      <c r="L99">
        <f t="shared" si="5"/>
        <v>0.17223770358343476</v>
      </c>
    </row>
    <row r="100" spans="1:12" x14ac:dyDescent="0.35">
      <c r="A100">
        <v>1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2</v>
      </c>
      <c r="H100">
        <v>21.01</v>
      </c>
      <c r="I100">
        <v>3</v>
      </c>
      <c r="J100">
        <f t="shared" si="3"/>
        <v>2.7635086190188609</v>
      </c>
      <c r="K100">
        <f t="shared" si="4"/>
        <v>0.23649138098113909</v>
      </c>
      <c r="L100">
        <f t="shared" si="5"/>
        <v>5.5928173278366272E-2</v>
      </c>
    </row>
    <row r="101" spans="1:12" x14ac:dyDescent="0.35">
      <c r="A101">
        <v>1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2</v>
      </c>
      <c r="H101">
        <v>12.46</v>
      </c>
      <c r="I101">
        <v>1.5</v>
      </c>
      <c r="J101">
        <f t="shared" si="3"/>
        <v>1.9556447178151393</v>
      </c>
      <c r="K101">
        <f t="shared" si="4"/>
        <v>-0.45564471781513927</v>
      </c>
      <c r="L101">
        <f t="shared" si="5"/>
        <v>0.2076121088728379</v>
      </c>
    </row>
    <row r="102" spans="1:12" x14ac:dyDescent="0.35">
      <c r="A102">
        <v>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2</v>
      </c>
      <c r="H102">
        <v>11.35</v>
      </c>
      <c r="I102">
        <v>2.5</v>
      </c>
      <c r="J102">
        <f t="shared" si="3"/>
        <v>1.8507641411676385</v>
      </c>
      <c r="K102">
        <f t="shared" si="4"/>
        <v>0.64923585883236146</v>
      </c>
      <c r="L102">
        <f t="shared" si="5"/>
        <v>0.42150720039379397</v>
      </c>
    </row>
    <row r="103" spans="1:12" x14ac:dyDescent="0.35">
      <c r="A103">
        <v>0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2</v>
      </c>
      <c r="H103">
        <v>15.38</v>
      </c>
      <c r="I103">
        <v>3</v>
      </c>
      <c r="J103">
        <f t="shared" si="3"/>
        <v>2.2315467753022582</v>
      </c>
      <c r="K103">
        <f t="shared" si="4"/>
        <v>0.7684532246977418</v>
      </c>
      <c r="L103">
        <f t="shared" si="5"/>
        <v>0.59052035854835805</v>
      </c>
    </row>
    <row r="104" spans="1:12" x14ac:dyDescent="0.35">
      <c r="A104">
        <v>0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3</v>
      </c>
      <c r="H104">
        <v>44.3</v>
      </c>
      <c r="I104">
        <v>2.5</v>
      </c>
      <c r="J104">
        <f t="shared" si="3"/>
        <v>4.9641109884965999</v>
      </c>
      <c r="K104">
        <f t="shared" si="4"/>
        <v>-2.4641109884965999</v>
      </c>
      <c r="L104">
        <f t="shared" si="5"/>
        <v>6.0718429636296909</v>
      </c>
    </row>
    <row r="105" spans="1:12" x14ac:dyDescent="0.35">
      <c r="A105">
        <v>0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2</v>
      </c>
      <c r="H105">
        <v>22.42</v>
      </c>
      <c r="I105">
        <v>3.48</v>
      </c>
      <c r="J105">
        <f t="shared" si="3"/>
        <v>2.8967352974629836</v>
      </c>
      <c r="K105">
        <f t="shared" si="4"/>
        <v>0.58326470253701634</v>
      </c>
      <c r="L105">
        <f t="shared" si="5"/>
        <v>0.34019771322559417</v>
      </c>
    </row>
    <row r="106" spans="1:12" x14ac:dyDescent="0.35">
      <c r="A106">
        <v>0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</v>
      </c>
      <c r="H106">
        <v>20.92</v>
      </c>
      <c r="I106">
        <v>4.08</v>
      </c>
      <c r="J106">
        <f t="shared" si="3"/>
        <v>2.7550047884798743</v>
      </c>
      <c r="K106">
        <f t="shared" si="4"/>
        <v>1.3249952115201258</v>
      </c>
      <c r="L106">
        <f t="shared" si="5"/>
        <v>1.7556123105512629</v>
      </c>
    </row>
    <row r="107" spans="1:12" x14ac:dyDescent="0.35">
      <c r="A107">
        <v>1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2</v>
      </c>
      <c r="H107">
        <v>15.36</v>
      </c>
      <c r="I107">
        <v>1.64</v>
      </c>
      <c r="J107">
        <f t="shared" si="3"/>
        <v>2.2296570351824831</v>
      </c>
      <c r="K107">
        <f t="shared" si="4"/>
        <v>-0.58965703518248325</v>
      </c>
      <c r="L107">
        <f t="shared" si="5"/>
        <v>0.3476954191401963</v>
      </c>
    </row>
    <row r="108" spans="1:12" x14ac:dyDescent="0.35">
      <c r="A108">
        <v>1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2</v>
      </c>
      <c r="H108">
        <v>20.49</v>
      </c>
      <c r="I108">
        <v>4.0599999999999996</v>
      </c>
      <c r="J108">
        <f t="shared" si="3"/>
        <v>2.7143753759047162</v>
      </c>
      <c r="K108">
        <f t="shared" si="4"/>
        <v>1.3456246240952834</v>
      </c>
      <c r="L108">
        <f t="shared" si="5"/>
        <v>1.8107056289715726</v>
      </c>
    </row>
    <row r="109" spans="1:12" x14ac:dyDescent="0.35">
      <c r="A109">
        <v>1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2</v>
      </c>
      <c r="H109">
        <v>25.21</v>
      </c>
      <c r="I109">
        <v>4.29</v>
      </c>
      <c r="J109">
        <f t="shared" si="3"/>
        <v>3.1603540441715658</v>
      </c>
      <c r="K109">
        <f t="shared" si="4"/>
        <v>1.1296459558284342</v>
      </c>
      <c r="L109">
        <f t="shared" si="5"/>
        <v>1.2760999855195367</v>
      </c>
    </row>
    <row r="110" spans="1:12" x14ac:dyDescent="0.35">
      <c r="A110">
        <v>1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2</v>
      </c>
      <c r="H110">
        <v>18.239999999999998</v>
      </c>
      <c r="I110">
        <v>3.76</v>
      </c>
      <c r="J110">
        <f t="shared" si="3"/>
        <v>2.5017796124300524</v>
      </c>
      <c r="K110">
        <f t="shared" si="4"/>
        <v>1.2582203875699474</v>
      </c>
      <c r="L110">
        <f t="shared" si="5"/>
        <v>1.5831185436966686</v>
      </c>
    </row>
    <row r="111" spans="1:12" x14ac:dyDescent="0.35">
      <c r="A111">
        <v>0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2</v>
      </c>
      <c r="H111">
        <v>14.31</v>
      </c>
      <c r="I111">
        <v>4</v>
      </c>
      <c r="J111">
        <f t="shared" si="3"/>
        <v>2.1304456788943069</v>
      </c>
      <c r="K111">
        <f t="shared" si="4"/>
        <v>1.8695543211056931</v>
      </c>
      <c r="L111">
        <f t="shared" si="5"/>
        <v>3.4952333595649692</v>
      </c>
    </row>
    <row r="112" spans="1:12" x14ac:dyDescent="0.35">
      <c r="A112">
        <v>1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2</v>
      </c>
      <c r="H112">
        <v>14</v>
      </c>
      <c r="I112">
        <v>3</v>
      </c>
      <c r="J112">
        <f t="shared" si="3"/>
        <v>2.1011547070377978</v>
      </c>
      <c r="K112">
        <f t="shared" si="4"/>
        <v>0.89884529296220217</v>
      </c>
      <c r="L112">
        <f t="shared" si="5"/>
        <v>0.80792286068030705</v>
      </c>
    </row>
    <row r="113" spans="1:12" x14ac:dyDescent="0.35">
      <c r="A113">
        <v>0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7.25</v>
      </c>
      <c r="I113">
        <v>1</v>
      </c>
      <c r="J113">
        <f t="shared" si="3"/>
        <v>1.4633674166138073</v>
      </c>
      <c r="K113">
        <f t="shared" si="4"/>
        <v>-0.46336741661380731</v>
      </c>
      <c r="L113">
        <f t="shared" si="5"/>
        <v>0.21470936277935368</v>
      </c>
    </row>
    <row r="114" spans="1:12" x14ac:dyDescent="0.3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3</v>
      </c>
      <c r="H114">
        <v>38.07</v>
      </c>
      <c r="I114">
        <v>4</v>
      </c>
      <c r="J114">
        <f t="shared" si="3"/>
        <v>4.3754569411867541</v>
      </c>
      <c r="K114">
        <f t="shared" si="4"/>
        <v>-0.3754569411867541</v>
      </c>
      <c r="L114">
        <f t="shared" si="5"/>
        <v>0.14096791468531372</v>
      </c>
    </row>
    <row r="115" spans="1:12" x14ac:dyDescent="0.3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2</v>
      </c>
      <c r="H115">
        <v>23.95</v>
      </c>
      <c r="I115">
        <v>2.5499999999999998</v>
      </c>
      <c r="J115">
        <f t="shared" si="3"/>
        <v>3.041300416625754</v>
      </c>
      <c r="K115">
        <f t="shared" si="4"/>
        <v>-0.49130041662575419</v>
      </c>
      <c r="L115">
        <f t="shared" si="5"/>
        <v>0.24137609937663965</v>
      </c>
    </row>
    <row r="116" spans="1:12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3</v>
      </c>
      <c r="H116">
        <v>25.71</v>
      </c>
      <c r="I116">
        <v>4</v>
      </c>
      <c r="J116">
        <f t="shared" si="3"/>
        <v>3.2075975471659355</v>
      </c>
      <c r="K116">
        <f t="shared" si="4"/>
        <v>0.79240245283406452</v>
      </c>
      <c r="L116">
        <f t="shared" si="5"/>
        <v>0.6279016472574418</v>
      </c>
    </row>
    <row r="117" spans="1:12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17.309999999999999</v>
      </c>
      <c r="I117">
        <v>3.5</v>
      </c>
      <c r="J117">
        <f t="shared" si="3"/>
        <v>2.4139066968605247</v>
      </c>
      <c r="K117">
        <f t="shared" si="4"/>
        <v>1.0860933031394753</v>
      </c>
      <c r="L117">
        <f t="shared" si="5"/>
        <v>1.1795986631244162</v>
      </c>
    </row>
    <row r="118" spans="1:12" x14ac:dyDescent="0.35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4</v>
      </c>
      <c r="H118">
        <v>29.93</v>
      </c>
      <c r="I118">
        <v>5.07</v>
      </c>
      <c r="J118">
        <f t="shared" si="3"/>
        <v>3.6063327124384159</v>
      </c>
      <c r="K118">
        <f t="shared" si="4"/>
        <v>1.4636672875615844</v>
      </c>
      <c r="L118">
        <f t="shared" si="5"/>
        <v>2.1423219286778856</v>
      </c>
    </row>
    <row r="119" spans="1:12" x14ac:dyDescent="0.35">
      <c r="A119">
        <v>0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2</v>
      </c>
      <c r="H119">
        <v>10.65</v>
      </c>
      <c r="I119">
        <v>1.5</v>
      </c>
      <c r="J119">
        <f t="shared" si="3"/>
        <v>1.7846232369755211</v>
      </c>
      <c r="K119">
        <f t="shared" si="4"/>
        <v>-0.28462323697552105</v>
      </c>
      <c r="L119">
        <f t="shared" si="5"/>
        <v>8.1010387026423616E-2</v>
      </c>
    </row>
    <row r="120" spans="1:12" x14ac:dyDescent="0.35">
      <c r="A120">
        <v>0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2</v>
      </c>
      <c r="H120">
        <v>12.43</v>
      </c>
      <c r="I120">
        <v>1.8</v>
      </c>
      <c r="J120">
        <f t="shared" si="3"/>
        <v>1.9528101076354771</v>
      </c>
      <c r="K120">
        <f t="shared" si="4"/>
        <v>-0.15281010763547709</v>
      </c>
      <c r="L120">
        <f t="shared" si="5"/>
        <v>2.3350928995566095E-2</v>
      </c>
    </row>
    <row r="121" spans="1:12" x14ac:dyDescent="0.35">
      <c r="A121">
        <v>0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4</v>
      </c>
      <c r="H121">
        <v>24.08</v>
      </c>
      <c r="I121">
        <v>2.92</v>
      </c>
      <c r="J121">
        <f t="shared" si="3"/>
        <v>3.0535837274042903</v>
      </c>
      <c r="K121">
        <f t="shared" si="4"/>
        <v>-0.13358372740429036</v>
      </c>
      <c r="L121">
        <f t="shared" si="5"/>
        <v>1.7844612227223756E-2</v>
      </c>
    </row>
    <row r="122" spans="1:12" x14ac:dyDescent="0.35">
      <c r="A122">
        <v>1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2</v>
      </c>
      <c r="H122">
        <v>11.69</v>
      </c>
      <c r="I122">
        <v>2.31</v>
      </c>
      <c r="J122">
        <f t="shared" si="3"/>
        <v>1.88288972320381</v>
      </c>
      <c r="K122">
        <f t="shared" si="4"/>
        <v>0.42711027679619007</v>
      </c>
      <c r="L122">
        <f t="shared" si="5"/>
        <v>0.1824231885449181</v>
      </c>
    </row>
    <row r="123" spans="1:12" x14ac:dyDescent="0.35">
      <c r="A123">
        <v>0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2</v>
      </c>
      <c r="H123">
        <v>13.42</v>
      </c>
      <c r="I123">
        <v>1.68</v>
      </c>
      <c r="J123">
        <f t="shared" si="3"/>
        <v>2.0463522435643293</v>
      </c>
      <c r="K123">
        <f t="shared" si="4"/>
        <v>-0.36635224356432938</v>
      </c>
      <c r="L123">
        <f t="shared" si="5"/>
        <v>0.13421396636461772</v>
      </c>
    </row>
    <row r="124" spans="1:12" x14ac:dyDescent="0.35">
      <c r="A124">
        <v>1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2</v>
      </c>
      <c r="H124">
        <v>14.26</v>
      </c>
      <c r="I124">
        <v>2.5</v>
      </c>
      <c r="J124">
        <f t="shared" si="3"/>
        <v>2.12572132859487</v>
      </c>
      <c r="K124">
        <f t="shared" si="4"/>
        <v>0.37427867140513005</v>
      </c>
      <c r="L124">
        <f t="shared" si="5"/>
        <v>0.14008452386878931</v>
      </c>
    </row>
    <row r="125" spans="1:12" x14ac:dyDescent="0.35">
      <c r="A125">
        <v>1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2</v>
      </c>
      <c r="H125">
        <v>15.95</v>
      </c>
      <c r="I125">
        <v>2</v>
      </c>
      <c r="J125">
        <f t="shared" si="3"/>
        <v>2.2854043687158399</v>
      </c>
      <c r="K125">
        <f t="shared" si="4"/>
        <v>-0.28540436871583985</v>
      </c>
      <c r="L125">
        <f t="shared" si="5"/>
        <v>8.145565368208707E-2</v>
      </c>
    </row>
    <row r="126" spans="1:12" x14ac:dyDescent="0.35">
      <c r="A126">
        <v>0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2</v>
      </c>
      <c r="H126">
        <v>12.48</v>
      </c>
      <c r="I126">
        <v>2.52</v>
      </c>
      <c r="J126">
        <f t="shared" si="3"/>
        <v>1.9575344579349141</v>
      </c>
      <c r="K126">
        <f t="shared" si="4"/>
        <v>0.56246554206508592</v>
      </c>
      <c r="L126">
        <f t="shared" si="5"/>
        <v>0.31636748601057096</v>
      </c>
    </row>
    <row r="127" spans="1:12" x14ac:dyDescent="0.35">
      <c r="A127">
        <v>0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6</v>
      </c>
      <c r="H127">
        <v>29.8</v>
      </c>
      <c r="I127">
        <v>4.2</v>
      </c>
      <c r="J127">
        <f t="shared" si="3"/>
        <v>3.5940494016598796</v>
      </c>
      <c r="K127">
        <f t="shared" si="4"/>
        <v>0.60595059834012055</v>
      </c>
      <c r="L127">
        <f t="shared" si="5"/>
        <v>0.36717612762875013</v>
      </c>
    </row>
    <row r="128" spans="1:12" x14ac:dyDescent="0.35">
      <c r="A128">
        <v>1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2</v>
      </c>
      <c r="H128">
        <v>8.52</v>
      </c>
      <c r="I128">
        <v>1.48</v>
      </c>
      <c r="J128">
        <f t="shared" si="3"/>
        <v>1.5833659142195062</v>
      </c>
      <c r="K128">
        <f t="shared" si="4"/>
        <v>-0.10336591421950625</v>
      </c>
      <c r="L128">
        <f t="shared" si="5"/>
        <v>1.0684512222434325E-2</v>
      </c>
    </row>
    <row r="129" spans="1:12" x14ac:dyDescent="0.35">
      <c r="A129">
        <v>0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2</v>
      </c>
      <c r="H129">
        <v>14.52</v>
      </c>
      <c r="I129">
        <v>2</v>
      </c>
      <c r="J129">
        <f t="shared" si="3"/>
        <v>2.1502879501519425</v>
      </c>
      <c r="K129">
        <f t="shared" si="4"/>
        <v>-0.15028795015194252</v>
      </c>
      <c r="L129">
        <f t="shared" si="5"/>
        <v>2.2586467960872759E-2</v>
      </c>
    </row>
    <row r="130" spans="1:12" x14ac:dyDescent="0.35">
      <c r="A130">
        <v>0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2</v>
      </c>
      <c r="H130">
        <v>11.38</v>
      </c>
      <c r="I130">
        <v>2</v>
      </c>
      <c r="J130">
        <f t="shared" si="3"/>
        <v>1.8535987513473009</v>
      </c>
      <c r="K130">
        <f t="shared" si="4"/>
        <v>0.1464012486526991</v>
      </c>
      <c r="L130">
        <f t="shared" si="5"/>
        <v>2.1433325607069429E-2</v>
      </c>
    </row>
    <row r="131" spans="1:12" x14ac:dyDescent="0.35">
      <c r="A131">
        <v>1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3</v>
      </c>
      <c r="H131">
        <v>22.82</v>
      </c>
      <c r="I131">
        <v>2.1800000000000002</v>
      </c>
      <c r="J131">
        <f t="shared" ref="J131:J194" si="6">H131*$O$3+$O$2</f>
        <v>2.9345300998584793</v>
      </c>
      <c r="K131">
        <f t="shared" ref="K131:K194" si="7">I131-J131</f>
        <v>-0.75453009985847919</v>
      </c>
      <c r="L131">
        <f t="shared" ref="L131:L194" si="8">K131*K131</f>
        <v>0.56931567159244656</v>
      </c>
    </row>
    <row r="132" spans="1:12" x14ac:dyDescent="0.35">
      <c r="A132">
        <v>1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2</v>
      </c>
      <c r="H132">
        <v>19.079999999999998</v>
      </c>
      <c r="I132">
        <v>1.5</v>
      </c>
      <c r="J132">
        <f t="shared" si="6"/>
        <v>2.5811486974605939</v>
      </c>
      <c r="K132">
        <f t="shared" si="7"/>
        <v>-1.0811486974605939</v>
      </c>
      <c r="L132">
        <f t="shared" si="8"/>
        <v>1.1688825060207388</v>
      </c>
    </row>
    <row r="133" spans="1:12" x14ac:dyDescent="0.35">
      <c r="A133">
        <v>0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2</v>
      </c>
      <c r="H133">
        <v>20.27</v>
      </c>
      <c r="I133">
        <v>2.83</v>
      </c>
      <c r="J133">
        <f t="shared" si="6"/>
        <v>2.6935882345871933</v>
      </c>
      <c r="K133">
        <f t="shared" si="7"/>
        <v>0.13641176541280675</v>
      </c>
      <c r="L133">
        <f t="shared" si="8"/>
        <v>1.8608169743038621E-2</v>
      </c>
    </row>
    <row r="134" spans="1:12" x14ac:dyDescent="0.35">
      <c r="A134">
        <v>0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2</v>
      </c>
      <c r="H134">
        <v>11.17</v>
      </c>
      <c r="I134">
        <v>1.5</v>
      </c>
      <c r="J134">
        <f t="shared" si="6"/>
        <v>1.8337564800896655</v>
      </c>
      <c r="K134">
        <f t="shared" si="7"/>
        <v>-0.33375648008966552</v>
      </c>
      <c r="L134">
        <f t="shared" si="8"/>
        <v>0.1113933880018433</v>
      </c>
    </row>
    <row r="135" spans="1:12" x14ac:dyDescent="0.35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2</v>
      </c>
      <c r="H135">
        <v>12.26</v>
      </c>
      <c r="I135">
        <v>2</v>
      </c>
      <c r="J135">
        <f t="shared" si="6"/>
        <v>1.9367473166173914</v>
      </c>
      <c r="K135">
        <f t="shared" si="7"/>
        <v>6.3252683382608588E-2</v>
      </c>
      <c r="L135">
        <f t="shared" si="8"/>
        <v>4.0009019551005285E-3</v>
      </c>
    </row>
    <row r="136" spans="1:12" x14ac:dyDescent="0.35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2</v>
      </c>
      <c r="H136">
        <v>18.260000000000002</v>
      </c>
      <c r="I136">
        <v>3.25</v>
      </c>
      <c r="J136">
        <f t="shared" si="6"/>
        <v>2.5036693525498279</v>
      </c>
      <c r="K136">
        <f t="shared" si="7"/>
        <v>0.74633064745017208</v>
      </c>
      <c r="L136">
        <f t="shared" si="8"/>
        <v>0.55700943532339309</v>
      </c>
    </row>
    <row r="137" spans="1:12" x14ac:dyDescent="0.35">
      <c r="A137">
        <v>0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2</v>
      </c>
      <c r="H137">
        <v>8.51</v>
      </c>
      <c r="I137">
        <v>1.25</v>
      </c>
      <c r="J137">
        <f t="shared" si="6"/>
        <v>1.5824210441596187</v>
      </c>
      <c r="K137">
        <f t="shared" si="7"/>
        <v>-0.33242104415961871</v>
      </c>
      <c r="L137">
        <f t="shared" si="8"/>
        <v>0.11050375060017117</v>
      </c>
    </row>
    <row r="138" spans="1:12" x14ac:dyDescent="0.35">
      <c r="A138">
        <v>0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2</v>
      </c>
      <c r="H138">
        <v>10.33</v>
      </c>
      <c r="I138">
        <v>2</v>
      </c>
      <c r="J138">
        <f t="shared" si="6"/>
        <v>1.7543873950591244</v>
      </c>
      <c r="K138">
        <f t="shared" si="7"/>
        <v>0.24561260494087556</v>
      </c>
      <c r="L138">
        <f t="shared" si="8"/>
        <v>6.0325551705842605E-2</v>
      </c>
    </row>
    <row r="139" spans="1:12" x14ac:dyDescent="0.35">
      <c r="A139">
        <v>0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2</v>
      </c>
      <c r="H139">
        <v>14.15</v>
      </c>
      <c r="I139">
        <v>2</v>
      </c>
      <c r="J139">
        <f t="shared" si="6"/>
        <v>2.1153277579361087</v>
      </c>
      <c r="K139">
        <f t="shared" si="7"/>
        <v>-0.11532775793610872</v>
      </c>
      <c r="L139">
        <f t="shared" si="8"/>
        <v>1.3300491750569687E-2</v>
      </c>
    </row>
    <row r="140" spans="1:12" x14ac:dyDescent="0.35">
      <c r="A140">
        <v>1</v>
      </c>
      <c r="B140">
        <v>1</v>
      </c>
      <c r="C140">
        <v>1</v>
      </c>
      <c r="D140">
        <v>0</v>
      </c>
      <c r="E140">
        <v>0</v>
      </c>
      <c r="F140">
        <v>1</v>
      </c>
      <c r="G140">
        <v>2</v>
      </c>
      <c r="H140">
        <v>16</v>
      </c>
      <c r="I140">
        <v>2</v>
      </c>
      <c r="J140">
        <f t="shared" si="6"/>
        <v>2.2901287190152768</v>
      </c>
      <c r="K140">
        <f t="shared" si="7"/>
        <v>-0.29012871901527681</v>
      </c>
      <c r="L140">
        <f t="shared" si="8"/>
        <v>8.4174673597445446E-2</v>
      </c>
    </row>
    <row r="141" spans="1:12" x14ac:dyDescent="0.35">
      <c r="A141">
        <v>0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2</v>
      </c>
      <c r="H141">
        <v>13.16</v>
      </c>
      <c r="I141">
        <v>2.75</v>
      </c>
      <c r="J141">
        <f t="shared" si="6"/>
        <v>2.0217856220072568</v>
      </c>
      <c r="K141">
        <f t="shared" si="7"/>
        <v>0.72821437799274324</v>
      </c>
      <c r="L141">
        <f t="shared" si="8"/>
        <v>0.53029618031535797</v>
      </c>
    </row>
    <row r="142" spans="1:12" x14ac:dyDescent="0.35">
      <c r="A142">
        <v>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2</v>
      </c>
      <c r="H142">
        <v>17.47</v>
      </c>
      <c r="I142">
        <v>3.5</v>
      </c>
      <c r="J142">
        <f t="shared" si="6"/>
        <v>2.4290246178187234</v>
      </c>
      <c r="K142">
        <f t="shared" si="7"/>
        <v>1.0709753821812766</v>
      </c>
      <c r="L142">
        <f t="shared" si="8"/>
        <v>1.1469882692383315</v>
      </c>
    </row>
    <row r="143" spans="1:12" x14ac:dyDescent="0.35">
      <c r="A143">
        <v>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6</v>
      </c>
      <c r="H143">
        <v>34.299999999999997</v>
      </c>
      <c r="I143">
        <v>6.7</v>
      </c>
      <c r="J143">
        <f t="shared" si="6"/>
        <v>4.0192409286092063</v>
      </c>
      <c r="K143">
        <f t="shared" si="7"/>
        <v>2.6807590713907938</v>
      </c>
      <c r="L143">
        <f t="shared" si="8"/>
        <v>7.1864691988440317</v>
      </c>
    </row>
    <row r="144" spans="1:12" x14ac:dyDescent="0.35">
      <c r="A144">
        <v>1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5</v>
      </c>
      <c r="H144">
        <v>41.19</v>
      </c>
      <c r="I144">
        <v>5</v>
      </c>
      <c r="J144">
        <f t="shared" si="6"/>
        <v>4.6702563998716204</v>
      </c>
      <c r="K144">
        <f t="shared" si="7"/>
        <v>0.32974360012837955</v>
      </c>
      <c r="L144">
        <f t="shared" si="8"/>
        <v>0.10873084182562467</v>
      </c>
    </row>
    <row r="145" spans="1:12" x14ac:dyDescent="0.35">
      <c r="A145">
        <v>0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6</v>
      </c>
      <c r="H145">
        <v>27.05</v>
      </c>
      <c r="I145">
        <v>5</v>
      </c>
      <c r="J145">
        <f t="shared" si="6"/>
        <v>3.3342101351908466</v>
      </c>
      <c r="K145">
        <f t="shared" si="7"/>
        <v>1.6657898648091534</v>
      </c>
      <c r="L145">
        <f t="shared" si="8"/>
        <v>2.7748558737008975</v>
      </c>
    </row>
    <row r="146" spans="1:12" x14ac:dyDescent="0.35">
      <c r="A146">
        <v>0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2</v>
      </c>
      <c r="H146">
        <v>16.43</v>
      </c>
      <c r="I146">
        <v>2.2999999999999998</v>
      </c>
      <c r="J146">
        <f t="shared" si="6"/>
        <v>2.3307581315904344</v>
      </c>
      <c r="K146">
        <f t="shared" si="7"/>
        <v>-3.0758131590434612E-2</v>
      </c>
      <c r="L146">
        <f t="shared" si="8"/>
        <v>9.4606265893449162E-4</v>
      </c>
    </row>
    <row r="147" spans="1:12" x14ac:dyDescent="0.35">
      <c r="A147">
        <v>0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2</v>
      </c>
      <c r="H147">
        <v>8.35</v>
      </c>
      <c r="I147">
        <v>1.5</v>
      </c>
      <c r="J147">
        <f t="shared" si="6"/>
        <v>1.5673031232014205</v>
      </c>
      <c r="K147">
        <f t="shared" si="7"/>
        <v>-6.7303123201420512E-2</v>
      </c>
      <c r="L147">
        <f t="shared" si="8"/>
        <v>4.5297103926655877E-3</v>
      </c>
    </row>
    <row r="148" spans="1:12" x14ac:dyDescent="0.35">
      <c r="A148">
        <v>0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3</v>
      </c>
      <c r="H148">
        <v>18.64</v>
      </c>
      <c r="I148">
        <v>1.36</v>
      </c>
      <c r="J148">
        <f t="shared" si="6"/>
        <v>2.5395744148255486</v>
      </c>
      <c r="K148">
        <f t="shared" si="7"/>
        <v>-1.1795744148255485</v>
      </c>
      <c r="L148">
        <f t="shared" si="8"/>
        <v>1.3913958001110351</v>
      </c>
    </row>
    <row r="149" spans="1:12" x14ac:dyDescent="0.35">
      <c r="A149">
        <v>0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2</v>
      </c>
      <c r="H149">
        <v>11.87</v>
      </c>
      <c r="I149">
        <v>1.63</v>
      </c>
      <c r="J149">
        <f t="shared" si="6"/>
        <v>1.899897384281783</v>
      </c>
      <c r="K149">
        <f t="shared" si="7"/>
        <v>-0.26989738428178311</v>
      </c>
      <c r="L149">
        <f t="shared" si="8"/>
        <v>7.2844598042148503E-2</v>
      </c>
    </row>
    <row r="150" spans="1:12" x14ac:dyDescent="0.35">
      <c r="A150">
        <v>1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2</v>
      </c>
      <c r="H150">
        <v>9.7799999999999994</v>
      </c>
      <c r="I150">
        <v>1.73</v>
      </c>
      <c r="J150">
        <f t="shared" si="6"/>
        <v>1.7024195417653178</v>
      </c>
      <c r="K150">
        <f t="shared" si="7"/>
        <v>2.7580458234682137E-2</v>
      </c>
      <c r="L150">
        <f t="shared" si="8"/>
        <v>7.606816764350457E-4</v>
      </c>
    </row>
    <row r="151" spans="1:12" x14ac:dyDescent="0.35">
      <c r="A151">
        <v>1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2</v>
      </c>
      <c r="H151">
        <v>7.51</v>
      </c>
      <c r="I151">
        <v>2</v>
      </c>
      <c r="J151">
        <f t="shared" si="6"/>
        <v>1.4879340381708794</v>
      </c>
      <c r="K151">
        <f t="shared" si="7"/>
        <v>0.51206596182912056</v>
      </c>
      <c r="L151">
        <f t="shared" si="8"/>
        <v>0.26221154926398238</v>
      </c>
    </row>
    <row r="152" spans="1:12" x14ac:dyDescent="0.3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14.07</v>
      </c>
      <c r="I152">
        <v>2.5</v>
      </c>
      <c r="J152">
        <f t="shared" si="6"/>
        <v>2.1077687974570098</v>
      </c>
      <c r="K152">
        <f t="shared" si="7"/>
        <v>0.39223120254299015</v>
      </c>
      <c r="L152">
        <f t="shared" si="8"/>
        <v>0.15384531624832015</v>
      </c>
    </row>
    <row r="153" spans="1:12" x14ac:dyDescent="0.3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13.13</v>
      </c>
      <c r="I153">
        <v>2</v>
      </c>
      <c r="J153">
        <f t="shared" si="6"/>
        <v>2.0189510118275944</v>
      </c>
      <c r="K153">
        <f t="shared" si="7"/>
        <v>-1.89510118275944E-2</v>
      </c>
      <c r="L153">
        <f t="shared" si="8"/>
        <v>3.5914084928962282E-4</v>
      </c>
    </row>
    <row r="154" spans="1:12" x14ac:dyDescent="0.35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3</v>
      </c>
      <c r="H154">
        <v>17.260000000000002</v>
      </c>
      <c r="I154">
        <v>2.74</v>
      </c>
      <c r="J154">
        <f t="shared" si="6"/>
        <v>2.4091823465610887</v>
      </c>
      <c r="K154">
        <f t="shared" si="7"/>
        <v>0.33081765343891156</v>
      </c>
      <c r="L154">
        <f t="shared" si="8"/>
        <v>0.10944031982682779</v>
      </c>
    </row>
    <row r="155" spans="1:12" x14ac:dyDescent="0.35">
      <c r="A155">
        <v>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4</v>
      </c>
      <c r="H155">
        <v>24.55</v>
      </c>
      <c r="I155">
        <v>2</v>
      </c>
      <c r="J155">
        <f t="shared" si="6"/>
        <v>3.0979926202189985</v>
      </c>
      <c r="K155">
        <f t="shared" si="7"/>
        <v>-1.0979926202189985</v>
      </c>
      <c r="L155">
        <f t="shared" si="8"/>
        <v>1.2055877940553819</v>
      </c>
    </row>
    <row r="156" spans="1:12" x14ac:dyDescent="0.35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4</v>
      </c>
      <c r="H156">
        <v>19.77</v>
      </c>
      <c r="I156">
        <v>2</v>
      </c>
      <c r="J156">
        <f t="shared" si="6"/>
        <v>2.6463447315928237</v>
      </c>
      <c r="K156">
        <f t="shared" si="7"/>
        <v>-0.64634473159282368</v>
      </c>
      <c r="L156">
        <f t="shared" si="8"/>
        <v>0.41776151205779927</v>
      </c>
    </row>
    <row r="157" spans="1:12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5</v>
      </c>
      <c r="H157">
        <v>29.85</v>
      </c>
      <c r="I157">
        <v>5.14</v>
      </c>
      <c r="J157">
        <f t="shared" si="6"/>
        <v>3.5987737519593166</v>
      </c>
      <c r="K157">
        <f t="shared" si="7"/>
        <v>1.5412262480406831</v>
      </c>
      <c r="L157">
        <f t="shared" si="8"/>
        <v>2.3753783476495611</v>
      </c>
    </row>
    <row r="158" spans="1:12" x14ac:dyDescent="0.3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6</v>
      </c>
      <c r="H158">
        <v>48.17</v>
      </c>
      <c r="I158">
        <v>5</v>
      </c>
      <c r="J158">
        <f t="shared" si="6"/>
        <v>5.3297757016730216</v>
      </c>
      <c r="K158">
        <f t="shared" si="7"/>
        <v>-0.32977570167302162</v>
      </c>
      <c r="L158">
        <f t="shared" si="8"/>
        <v>0.10875201341393376</v>
      </c>
    </row>
    <row r="159" spans="1:12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</v>
      </c>
      <c r="H159">
        <v>25</v>
      </c>
      <c r="I159">
        <v>3.75</v>
      </c>
      <c r="J159">
        <f t="shared" si="6"/>
        <v>3.1405117729139311</v>
      </c>
      <c r="K159">
        <f t="shared" si="7"/>
        <v>0.60948822708606887</v>
      </c>
      <c r="L159">
        <f t="shared" si="8"/>
        <v>0.37147589895651945</v>
      </c>
    </row>
    <row r="160" spans="1:12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2</v>
      </c>
      <c r="H160">
        <v>13.39</v>
      </c>
      <c r="I160">
        <v>2.61</v>
      </c>
      <c r="J160">
        <f t="shared" si="6"/>
        <v>2.043517633384667</v>
      </c>
      <c r="K160">
        <f t="shared" si="7"/>
        <v>0.56648236661533291</v>
      </c>
      <c r="L160">
        <f t="shared" si="8"/>
        <v>0.32090227168610846</v>
      </c>
    </row>
    <row r="161" spans="1:12" x14ac:dyDescent="0.3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4</v>
      </c>
      <c r="H161">
        <v>16.489999999999998</v>
      </c>
      <c r="I161">
        <v>2</v>
      </c>
      <c r="J161">
        <f t="shared" si="6"/>
        <v>2.3364273519497587</v>
      </c>
      <c r="K161">
        <f t="shared" si="7"/>
        <v>-0.3364273519497587</v>
      </c>
      <c r="L161">
        <f t="shared" si="8"/>
        <v>0.11318336313992682</v>
      </c>
    </row>
    <row r="162" spans="1:12" x14ac:dyDescent="0.35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</v>
      </c>
      <c r="H162">
        <v>21.5</v>
      </c>
      <c r="I162">
        <v>3.5</v>
      </c>
      <c r="J162">
        <f t="shared" si="6"/>
        <v>2.8098072519533428</v>
      </c>
      <c r="K162">
        <f t="shared" si="7"/>
        <v>0.6901927480466572</v>
      </c>
      <c r="L162">
        <f t="shared" si="8"/>
        <v>0.47636602945619644</v>
      </c>
    </row>
    <row r="163" spans="1:12" x14ac:dyDescent="0.35">
      <c r="A163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2</v>
      </c>
      <c r="H163">
        <v>12.66</v>
      </c>
      <c r="I163">
        <v>2.5</v>
      </c>
      <c r="J163">
        <f t="shared" si="6"/>
        <v>1.9745421190128871</v>
      </c>
      <c r="K163">
        <f t="shared" si="7"/>
        <v>0.52545788098711288</v>
      </c>
      <c r="L163">
        <f t="shared" si="8"/>
        <v>0.27610598469146691</v>
      </c>
    </row>
    <row r="164" spans="1:12" x14ac:dyDescent="0.3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3</v>
      </c>
      <c r="H164">
        <v>16.21</v>
      </c>
      <c r="I164">
        <v>2</v>
      </c>
      <c r="J164">
        <f t="shared" si="6"/>
        <v>2.309970990272912</v>
      </c>
      <c r="K164">
        <f t="shared" si="7"/>
        <v>-0.30997099027291197</v>
      </c>
      <c r="L164">
        <f t="shared" si="8"/>
        <v>9.6082014810769695E-2</v>
      </c>
    </row>
    <row r="165" spans="1:12" x14ac:dyDescent="0.3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</v>
      </c>
      <c r="H165">
        <v>13.81</v>
      </c>
      <c r="I165">
        <v>2</v>
      </c>
      <c r="J165">
        <f t="shared" si="6"/>
        <v>2.0832021758999373</v>
      </c>
      <c r="K165">
        <f t="shared" si="7"/>
        <v>-8.3202175899937281E-2</v>
      </c>
      <c r="L165">
        <f t="shared" si="8"/>
        <v>6.9226020744841037E-3</v>
      </c>
    </row>
    <row r="166" spans="1:12" x14ac:dyDescent="0.35">
      <c r="A166">
        <v>0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2</v>
      </c>
      <c r="H166">
        <v>17.510000000000002</v>
      </c>
      <c r="I166">
        <v>3</v>
      </c>
      <c r="J166">
        <f t="shared" si="6"/>
        <v>2.4328040980582735</v>
      </c>
      <c r="K166">
        <f t="shared" si="7"/>
        <v>0.56719590194172653</v>
      </c>
      <c r="L166">
        <f t="shared" si="8"/>
        <v>0.32171119117948865</v>
      </c>
    </row>
    <row r="167" spans="1:12" x14ac:dyDescent="0.3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24.52</v>
      </c>
      <c r="I167">
        <v>3.48</v>
      </c>
      <c r="J167">
        <f t="shared" si="6"/>
        <v>3.0951580100393361</v>
      </c>
      <c r="K167">
        <f t="shared" si="7"/>
        <v>0.38484198996066388</v>
      </c>
      <c r="L167">
        <f t="shared" si="8"/>
        <v>0.14810335723688373</v>
      </c>
    </row>
    <row r="168" spans="1:12" x14ac:dyDescent="0.3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2</v>
      </c>
      <c r="H168">
        <v>20.76</v>
      </c>
      <c r="I168">
        <v>2.2400000000000002</v>
      </c>
      <c r="J168">
        <f t="shared" si="6"/>
        <v>2.7398868675216761</v>
      </c>
      <c r="K168">
        <f t="shared" si="7"/>
        <v>-0.49988686752167588</v>
      </c>
      <c r="L168">
        <f t="shared" si="8"/>
        <v>0.24988688032063353</v>
      </c>
    </row>
    <row r="169" spans="1:12" x14ac:dyDescent="0.35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4</v>
      </c>
      <c r="H169">
        <v>31.71</v>
      </c>
      <c r="I169">
        <v>4.5</v>
      </c>
      <c r="J169">
        <f t="shared" si="6"/>
        <v>3.774519583098372</v>
      </c>
      <c r="K169">
        <f t="shared" si="7"/>
        <v>0.72548041690162801</v>
      </c>
      <c r="L169">
        <f t="shared" si="8"/>
        <v>0.52632183530776</v>
      </c>
    </row>
    <row r="170" spans="1:12" x14ac:dyDescent="0.35">
      <c r="A170">
        <v>0</v>
      </c>
      <c r="B170">
        <v>1</v>
      </c>
      <c r="C170">
        <v>0</v>
      </c>
      <c r="D170">
        <v>0</v>
      </c>
      <c r="E170">
        <v>1</v>
      </c>
      <c r="F170">
        <v>0</v>
      </c>
      <c r="G170">
        <v>2</v>
      </c>
      <c r="H170">
        <v>10.59</v>
      </c>
      <c r="I170">
        <v>1.61</v>
      </c>
      <c r="J170">
        <f t="shared" si="6"/>
        <v>1.7789540166161968</v>
      </c>
      <c r="K170">
        <f t="shared" si="7"/>
        <v>-0.16895401661619669</v>
      </c>
      <c r="L170">
        <f t="shared" si="8"/>
        <v>2.8545459730746067E-2</v>
      </c>
    </row>
    <row r="171" spans="1:12" x14ac:dyDescent="0.35">
      <c r="A171">
        <v>0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2</v>
      </c>
      <c r="H171">
        <v>10.63</v>
      </c>
      <c r="I171">
        <v>2</v>
      </c>
      <c r="J171">
        <f t="shared" si="6"/>
        <v>1.7827334968557464</v>
      </c>
      <c r="K171">
        <f t="shared" si="7"/>
        <v>0.21726650314425355</v>
      </c>
      <c r="L171">
        <f t="shared" si="8"/>
        <v>4.7204733388531941E-2</v>
      </c>
    </row>
    <row r="172" spans="1:12" x14ac:dyDescent="0.35">
      <c r="A172">
        <v>1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3</v>
      </c>
      <c r="H172">
        <v>50.81</v>
      </c>
      <c r="I172">
        <v>10</v>
      </c>
      <c r="J172">
        <f t="shared" si="6"/>
        <v>5.5792213974832938</v>
      </c>
      <c r="K172">
        <f t="shared" si="7"/>
        <v>4.4207786025167062</v>
      </c>
      <c r="L172">
        <f t="shared" si="8"/>
        <v>19.543283452469563</v>
      </c>
    </row>
    <row r="173" spans="1:12" x14ac:dyDescent="0.35">
      <c r="A173">
        <v>1</v>
      </c>
      <c r="B173">
        <v>1</v>
      </c>
      <c r="C173">
        <v>0</v>
      </c>
      <c r="D173">
        <v>0</v>
      </c>
      <c r="E173">
        <v>1</v>
      </c>
      <c r="F173">
        <v>0</v>
      </c>
      <c r="G173">
        <v>2</v>
      </c>
      <c r="H173">
        <v>15.81</v>
      </c>
      <c r="I173">
        <v>3.16</v>
      </c>
      <c r="J173">
        <f t="shared" si="6"/>
        <v>2.2721761878774163</v>
      </c>
      <c r="K173">
        <f t="shared" si="7"/>
        <v>0.88782381212258388</v>
      </c>
      <c r="L173">
        <f t="shared" si="8"/>
        <v>0.78823112137187712</v>
      </c>
    </row>
    <row r="174" spans="1:12" x14ac:dyDescent="0.35">
      <c r="A174">
        <v>1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2</v>
      </c>
      <c r="H174">
        <v>7.25</v>
      </c>
      <c r="I174">
        <v>5.15</v>
      </c>
      <c r="J174">
        <f t="shared" si="6"/>
        <v>1.4633674166138073</v>
      </c>
      <c r="K174">
        <f t="shared" si="7"/>
        <v>3.686632583386193</v>
      </c>
      <c r="L174">
        <f t="shared" si="8"/>
        <v>13.591259804884755</v>
      </c>
    </row>
    <row r="175" spans="1:12" x14ac:dyDescent="0.35">
      <c r="A175">
        <v>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2</v>
      </c>
      <c r="H175">
        <v>31.85</v>
      </c>
      <c r="I175">
        <v>3.18</v>
      </c>
      <c r="J175">
        <f t="shared" si="6"/>
        <v>3.7877477639367951</v>
      </c>
      <c r="K175">
        <f t="shared" si="7"/>
        <v>-0.60774776393679497</v>
      </c>
      <c r="L175">
        <f t="shared" si="8"/>
        <v>0.36935734457017427</v>
      </c>
    </row>
    <row r="176" spans="1:12" x14ac:dyDescent="0.35">
      <c r="A176">
        <v>1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16.82</v>
      </c>
      <c r="I176">
        <v>4</v>
      </c>
      <c r="J176">
        <f t="shared" si="6"/>
        <v>2.3676080639260428</v>
      </c>
      <c r="K176">
        <f t="shared" si="7"/>
        <v>1.6323919360739572</v>
      </c>
      <c r="L176">
        <f t="shared" si="8"/>
        <v>2.664703432959282</v>
      </c>
    </row>
    <row r="177" spans="1:12" x14ac:dyDescent="0.35">
      <c r="A177">
        <v>1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32.9</v>
      </c>
      <c r="I177">
        <v>3.11</v>
      </c>
      <c r="J177">
        <f t="shared" si="6"/>
        <v>3.8869591202249714</v>
      </c>
      <c r="K177">
        <f t="shared" si="7"/>
        <v>-0.77695912022497149</v>
      </c>
      <c r="L177">
        <f t="shared" si="8"/>
        <v>0.60366547450076169</v>
      </c>
    </row>
    <row r="178" spans="1:12" x14ac:dyDescent="0.35">
      <c r="A178">
        <v>1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17.89</v>
      </c>
      <c r="I178">
        <v>2</v>
      </c>
      <c r="J178">
        <f t="shared" si="6"/>
        <v>2.4687091603339941</v>
      </c>
      <c r="K178">
        <f t="shared" si="7"/>
        <v>-0.46870916033399412</v>
      </c>
      <c r="L178">
        <f t="shared" si="8"/>
        <v>0.2196882769809978</v>
      </c>
    </row>
    <row r="179" spans="1:12" x14ac:dyDescent="0.35">
      <c r="A179">
        <v>1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14.48</v>
      </c>
      <c r="I179">
        <v>2</v>
      </c>
      <c r="J179">
        <f t="shared" si="6"/>
        <v>2.1465084699123929</v>
      </c>
      <c r="K179">
        <f t="shared" si="7"/>
        <v>-0.14650846991239286</v>
      </c>
      <c r="L179">
        <f t="shared" si="8"/>
        <v>2.1464731756070523E-2</v>
      </c>
    </row>
    <row r="180" spans="1:12" x14ac:dyDescent="0.35">
      <c r="A180">
        <v>0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9.6</v>
      </c>
      <c r="I180">
        <v>4</v>
      </c>
      <c r="J180">
        <f t="shared" si="6"/>
        <v>1.6854118806873446</v>
      </c>
      <c r="K180">
        <f t="shared" si="7"/>
        <v>2.3145881193126554</v>
      </c>
      <c r="L180">
        <f t="shared" si="8"/>
        <v>5.3573181620632955</v>
      </c>
    </row>
    <row r="181" spans="1:12" x14ac:dyDescent="0.35">
      <c r="A181">
        <v>1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34.630000000000003</v>
      </c>
      <c r="I181">
        <v>3.55</v>
      </c>
      <c r="J181">
        <f t="shared" si="6"/>
        <v>4.0504216405854914</v>
      </c>
      <c r="K181">
        <f t="shared" si="7"/>
        <v>-0.50042164058549155</v>
      </c>
      <c r="L181">
        <f t="shared" si="8"/>
        <v>0.25042181836627486</v>
      </c>
    </row>
    <row r="182" spans="1:12" x14ac:dyDescent="0.35">
      <c r="A182">
        <v>1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4</v>
      </c>
      <c r="H182">
        <v>34.65</v>
      </c>
      <c r="I182">
        <v>3.68</v>
      </c>
      <c r="J182">
        <f t="shared" si="6"/>
        <v>4.0523113807052651</v>
      </c>
      <c r="K182">
        <f t="shared" si="7"/>
        <v>-0.37231138070526493</v>
      </c>
      <c r="L182">
        <f t="shared" si="8"/>
        <v>0.13861576420266072</v>
      </c>
    </row>
    <row r="183" spans="1:12" x14ac:dyDescent="0.35">
      <c r="A183">
        <v>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23.33</v>
      </c>
      <c r="I183">
        <v>5.65</v>
      </c>
      <c r="J183">
        <f t="shared" si="6"/>
        <v>2.9827184729127358</v>
      </c>
      <c r="K183">
        <f t="shared" si="7"/>
        <v>2.6672815270872645</v>
      </c>
      <c r="L183">
        <f t="shared" si="8"/>
        <v>7.1143907447409696</v>
      </c>
    </row>
    <row r="184" spans="1:12" x14ac:dyDescent="0.35">
      <c r="A184">
        <v>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3</v>
      </c>
      <c r="H184">
        <v>45.35</v>
      </c>
      <c r="I184">
        <v>3.5</v>
      </c>
      <c r="J184">
        <f t="shared" si="6"/>
        <v>5.0633223447847762</v>
      </c>
      <c r="K184">
        <f t="shared" si="7"/>
        <v>-1.5633223447847762</v>
      </c>
      <c r="L184">
        <f t="shared" si="8"/>
        <v>2.4439767537033705</v>
      </c>
    </row>
    <row r="185" spans="1:12" x14ac:dyDescent="0.35">
      <c r="A185">
        <v>1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4</v>
      </c>
      <c r="H185">
        <v>23.17</v>
      </c>
      <c r="I185">
        <v>6.5</v>
      </c>
      <c r="J185">
        <f t="shared" si="6"/>
        <v>2.9676005519545381</v>
      </c>
      <c r="K185">
        <f t="shared" si="7"/>
        <v>3.5323994480454619</v>
      </c>
      <c r="L185">
        <f t="shared" si="8"/>
        <v>12.477845860551884</v>
      </c>
    </row>
    <row r="186" spans="1:12" x14ac:dyDescent="0.35">
      <c r="A186">
        <v>1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40.549999999999997</v>
      </c>
      <c r="I186">
        <v>3</v>
      </c>
      <c r="J186">
        <f t="shared" si="6"/>
        <v>4.6097847160388277</v>
      </c>
      <c r="K186">
        <f t="shared" si="7"/>
        <v>-1.6097847160388277</v>
      </c>
      <c r="L186">
        <f t="shared" si="8"/>
        <v>2.591406831992209</v>
      </c>
    </row>
    <row r="187" spans="1:12" x14ac:dyDescent="0.35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5</v>
      </c>
      <c r="H187">
        <v>20.69</v>
      </c>
      <c r="I187">
        <v>5</v>
      </c>
      <c r="J187">
        <f t="shared" si="6"/>
        <v>2.7332727771024645</v>
      </c>
      <c r="K187">
        <f t="shared" si="7"/>
        <v>2.2667272228975355</v>
      </c>
      <c r="L187">
        <f t="shared" si="8"/>
        <v>5.1380523030247733</v>
      </c>
    </row>
    <row r="188" spans="1:12" x14ac:dyDescent="0.35">
      <c r="A188">
        <v>0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20.9</v>
      </c>
      <c r="I188">
        <v>3.5</v>
      </c>
      <c r="J188">
        <f t="shared" si="6"/>
        <v>2.7531150483600992</v>
      </c>
      <c r="K188">
        <f t="shared" si="7"/>
        <v>0.74688495163990076</v>
      </c>
      <c r="L188">
        <f t="shared" si="8"/>
        <v>0.55783713098613685</v>
      </c>
    </row>
    <row r="189" spans="1:12" x14ac:dyDescent="0.35">
      <c r="A189">
        <v>1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5</v>
      </c>
      <c r="H189">
        <v>30.46</v>
      </c>
      <c r="I189">
        <v>2</v>
      </c>
      <c r="J189">
        <f t="shared" si="6"/>
        <v>3.6564108256124479</v>
      </c>
      <c r="K189">
        <f t="shared" si="7"/>
        <v>-1.6564108256124479</v>
      </c>
      <c r="L189">
        <f t="shared" si="8"/>
        <v>2.7436968232061112</v>
      </c>
    </row>
    <row r="190" spans="1:12" x14ac:dyDescent="0.35">
      <c r="A190">
        <v>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3</v>
      </c>
      <c r="H190">
        <v>18.149999999999999</v>
      </c>
      <c r="I190">
        <v>3.5</v>
      </c>
      <c r="J190">
        <f t="shared" si="6"/>
        <v>2.4932757818910662</v>
      </c>
      <c r="K190">
        <f t="shared" si="7"/>
        <v>1.0067242181089338</v>
      </c>
      <c r="L190">
        <f t="shared" si="8"/>
        <v>1.0134936513270441</v>
      </c>
    </row>
    <row r="191" spans="1:12" x14ac:dyDescent="0.35">
      <c r="A191">
        <v>1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3</v>
      </c>
      <c r="H191">
        <v>23.1</v>
      </c>
      <c r="I191">
        <v>4</v>
      </c>
      <c r="J191">
        <f t="shared" si="6"/>
        <v>2.9609864615353265</v>
      </c>
      <c r="K191">
        <f t="shared" si="7"/>
        <v>1.0390135384646735</v>
      </c>
      <c r="L191">
        <f t="shared" si="8"/>
        <v>1.0795491331128815</v>
      </c>
    </row>
    <row r="192" spans="1:12" x14ac:dyDescent="0.35">
      <c r="A192">
        <v>1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15.69</v>
      </c>
      <c r="I192">
        <v>1.5</v>
      </c>
      <c r="J192">
        <f t="shared" si="6"/>
        <v>2.2608377471587673</v>
      </c>
      <c r="K192">
        <f t="shared" si="7"/>
        <v>-0.76083774715876729</v>
      </c>
      <c r="L192">
        <f t="shared" si="8"/>
        <v>0.57887407750162834</v>
      </c>
    </row>
    <row r="193" spans="1:12" x14ac:dyDescent="0.35">
      <c r="A193">
        <v>0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2</v>
      </c>
      <c r="H193">
        <v>19.809999999999999</v>
      </c>
      <c r="I193">
        <v>4.1900000000000004</v>
      </c>
      <c r="J193">
        <f t="shared" si="6"/>
        <v>2.6501242118323733</v>
      </c>
      <c r="K193">
        <f t="shared" si="7"/>
        <v>1.539875788167627</v>
      </c>
      <c r="L193">
        <f t="shared" si="8"/>
        <v>2.3712174429848707</v>
      </c>
    </row>
    <row r="194" spans="1:12" x14ac:dyDescent="0.35">
      <c r="A194">
        <v>1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2</v>
      </c>
      <c r="H194">
        <v>28.44</v>
      </c>
      <c r="I194">
        <v>2.56</v>
      </c>
      <c r="J194">
        <f t="shared" si="6"/>
        <v>3.4655470735151939</v>
      </c>
      <c r="K194">
        <f t="shared" si="7"/>
        <v>-0.90554707351519381</v>
      </c>
      <c r="L194">
        <f t="shared" si="8"/>
        <v>0.82001550235193188</v>
      </c>
    </row>
    <row r="195" spans="1:12" x14ac:dyDescent="0.35">
      <c r="A195">
        <v>1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2</v>
      </c>
      <c r="H195">
        <v>15.48</v>
      </c>
      <c r="I195">
        <v>2.02</v>
      </c>
      <c r="J195">
        <f t="shared" ref="J195:J245" si="9">H195*$O$3+$O$2</f>
        <v>2.2409954759011321</v>
      </c>
      <c r="K195">
        <f t="shared" ref="K195:K245" si="10">I195-J195</f>
        <v>-0.22099547590113211</v>
      </c>
      <c r="L195">
        <f t="shared" ref="L195:L245" si="11">K195*K195</f>
        <v>4.8839000368767864E-2</v>
      </c>
    </row>
    <row r="196" spans="1:12" x14ac:dyDescent="0.35">
      <c r="A196">
        <v>1</v>
      </c>
      <c r="B196">
        <v>1</v>
      </c>
      <c r="C196">
        <v>1</v>
      </c>
      <c r="D196">
        <v>0</v>
      </c>
      <c r="E196">
        <v>0</v>
      </c>
      <c r="F196">
        <v>1</v>
      </c>
      <c r="G196">
        <v>2</v>
      </c>
      <c r="H196">
        <v>16.579999999999998</v>
      </c>
      <c r="I196">
        <v>4</v>
      </c>
      <c r="J196">
        <f t="shared" si="9"/>
        <v>2.3449311824887453</v>
      </c>
      <c r="K196">
        <f t="shared" si="10"/>
        <v>1.6550688175112547</v>
      </c>
      <c r="L196">
        <f t="shared" si="11"/>
        <v>2.739252790698103</v>
      </c>
    </row>
    <row r="197" spans="1:12" x14ac:dyDescent="0.35">
      <c r="A197">
        <v>1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2</v>
      </c>
      <c r="H197">
        <v>7.56</v>
      </c>
      <c r="I197">
        <v>1.44</v>
      </c>
      <c r="J197">
        <f t="shared" si="9"/>
        <v>1.4926583884703164</v>
      </c>
      <c r="K197">
        <f t="shared" si="10"/>
        <v>-5.2658388470316453E-2</v>
      </c>
      <c r="L197">
        <f t="shared" si="11"/>
        <v>2.7729058762907565E-3</v>
      </c>
    </row>
    <row r="198" spans="1:12" x14ac:dyDescent="0.35">
      <c r="A198">
        <v>1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2</v>
      </c>
      <c r="H198">
        <v>10.34</v>
      </c>
      <c r="I198">
        <v>2</v>
      </c>
      <c r="J198">
        <f t="shared" si="9"/>
        <v>1.7553322651190117</v>
      </c>
      <c r="K198">
        <f t="shared" si="10"/>
        <v>0.24466773488098825</v>
      </c>
      <c r="L198">
        <f t="shared" si="11"/>
        <v>5.9862300491793557E-2</v>
      </c>
    </row>
    <row r="199" spans="1:12" x14ac:dyDescent="0.35">
      <c r="A199">
        <v>0</v>
      </c>
      <c r="B199">
        <v>1</v>
      </c>
      <c r="C199">
        <v>1</v>
      </c>
      <c r="D199">
        <v>0</v>
      </c>
      <c r="E199">
        <v>0</v>
      </c>
      <c r="F199">
        <v>1</v>
      </c>
      <c r="G199">
        <v>4</v>
      </c>
      <c r="H199">
        <v>43.11</v>
      </c>
      <c r="I199">
        <v>5</v>
      </c>
      <c r="J199">
        <f t="shared" si="9"/>
        <v>4.8516714513700006</v>
      </c>
      <c r="K199">
        <f t="shared" si="10"/>
        <v>0.14832854862999945</v>
      </c>
      <c r="L199">
        <f t="shared" si="11"/>
        <v>2.2001358338682112E-2</v>
      </c>
    </row>
    <row r="200" spans="1:12" x14ac:dyDescent="0.35">
      <c r="A200">
        <v>0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2</v>
      </c>
      <c r="H200">
        <v>13</v>
      </c>
      <c r="I200">
        <v>2</v>
      </c>
      <c r="J200">
        <f t="shared" si="9"/>
        <v>2.0066677010490586</v>
      </c>
      <c r="K200">
        <f t="shared" si="10"/>
        <v>-6.6677010490585609E-3</v>
      </c>
      <c r="L200">
        <f t="shared" si="11"/>
        <v>4.445823727961663E-5</v>
      </c>
    </row>
    <row r="201" spans="1:12" x14ac:dyDescent="0.35">
      <c r="A201">
        <v>1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2</v>
      </c>
      <c r="H201">
        <v>13.51</v>
      </c>
      <c r="I201">
        <v>2</v>
      </c>
      <c r="J201">
        <f t="shared" si="9"/>
        <v>2.0548560741033155</v>
      </c>
      <c r="K201">
        <f t="shared" si="10"/>
        <v>-5.48560741033155E-2</v>
      </c>
      <c r="L201">
        <f t="shared" si="11"/>
        <v>3.0091888660284415E-3</v>
      </c>
    </row>
    <row r="202" spans="1:12" x14ac:dyDescent="0.35">
      <c r="A202">
        <v>1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3</v>
      </c>
      <c r="H202">
        <v>18.71</v>
      </c>
      <c r="I202">
        <v>4</v>
      </c>
      <c r="J202">
        <f t="shared" si="9"/>
        <v>2.5461885052447606</v>
      </c>
      <c r="K202">
        <f t="shared" si="10"/>
        <v>1.4538114947552394</v>
      </c>
      <c r="L202">
        <f t="shared" si="11"/>
        <v>2.1135678622824634</v>
      </c>
    </row>
    <row r="203" spans="1:12" x14ac:dyDescent="0.35">
      <c r="A203">
        <v>0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2</v>
      </c>
      <c r="H203">
        <v>12.74</v>
      </c>
      <c r="I203">
        <v>2.0099999999999998</v>
      </c>
      <c r="J203">
        <f t="shared" si="9"/>
        <v>1.9821010794919862</v>
      </c>
      <c r="K203">
        <f t="shared" si="10"/>
        <v>2.7898920508013569E-2</v>
      </c>
      <c r="L203">
        <f t="shared" si="11"/>
        <v>7.7834976551246007E-4</v>
      </c>
    </row>
    <row r="204" spans="1:12" x14ac:dyDescent="0.35">
      <c r="A204">
        <v>0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2</v>
      </c>
      <c r="H204">
        <v>13</v>
      </c>
      <c r="I204">
        <v>2</v>
      </c>
      <c r="J204">
        <f t="shared" si="9"/>
        <v>2.0066677010490586</v>
      </c>
      <c r="K204">
        <f t="shared" si="10"/>
        <v>-6.6677010490585609E-3</v>
      </c>
      <c r="L204">
        <f t="shared" si="11"/>
        <v>4.445823727961663E-5</v>
      </c>
    </row>
    <row r="205" spans="1:12" x14ac:dyDescent="0.35">
      <c r="A205">
        <v>0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2</v>
      </c>
      <c r="H205">
        <v>16.399999999999999</v>
      </c>
      <c r="I205">
        <v>2.5</v>
      </c>
      <c r="J205">
        <f t="shared" si="9"/>
        <v>2.3279235214107725</v>
      </c>
      <c r="K205">
        <f t="shared" si="10"/>
        <v>0.17207647858922748</v>
      </c>
      <c r="L205">
        <f t="shared" si="11"/>
        <v>2.9610314483668864E-2</v>
      </c>
    </row>
    <row r="206" spans="1:12" x14ac:dyDescent="0.35">
      <c r="A206">
        <v>1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4</v>
      </c>
      <c r="H206">
        <v>20.53</v>
      </c>
      <c r="I206">
        <v>4</v>
      </c>
      <c r="J206">
        <f t="shared" si="9"/>
        <v>2.7181548561442659</v>
      </c>
      <c r="K206">
        <f t="shared" si="10"/>
        <v>1.2818451438557341</v>
      </c>
      <c r="L206">
        <f t="shared" si="11"/>
        <v>1.6431269728265276</v>
      </c>
    </row>
    <row r="207" spans="1:12" x14ac:dyDescent="0.35">
      <c r="A207">
        <v>0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3</v>
      </c>
      <c r="H207">
        <v>16.47</v>
      </c>
      <c r="I207">
        <v>3.23</v>
      </c>
      <c r="J207">
        <f t="shared" si="9"/>
        <v>2.3345376118299841</v>
      </c>
      <c r="K207">
        <f t="shared" si="10"/>
        <v>0.89546238817001589</v>
      </c>
      <c r="L207">
        <f t="shared" si="11"/>
        <v>0.80185288862714821</v>
      </c>
    </row>
    <row r="208" spans="1:12" x14ac:dyDescent="0.35">
      <c r="A208">
        <v>1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3</v>
      </c>
      <c r="H208">
        <v>26.59</v>
      </c>
      <c r="I208">
        <v>3.41</v>
      </c>
      <c r="J208">
        <f t="shared" si="9"/>
        <v>3.2907461124360262</v>
      </c>
      <c r="K208">
        <f t="shared" si="10"/>
        <v>0.11925388756397393</v>
      </c>
      <c r="L208">
        <f t="shared" si="11"/>
        <v>1.4221489699120935E-2</v>
      </c>
    </row>
    <row r="209" spans="1:12" x14ac:dyDescent="0.35">
      <c r="A209">
        <v>1</v>
      </c>
      <c r="B209">
        <v>1</v>
      </c>
      <c r="C209">
        <v>0</v>
      </c>
      <c r="D209">
        <v>0</v>
      </c>
      <c r="E209">
        <v>1</v>
      </c>
      <c r="F209">
        <v>0</v>
      </c>
      <c r="G209">
        <v>4</v>
      </c>
      <c r="H209">
        <v>38.729999999999997</v>
      </c>
      <c r="I209">
        <v>3</v>
      </c>
      <c r="J209">
        <f t="shared" si="9"/>
        <v>4.4378183651393215</v>
      </c>
      <c r="K209">
        <f t="shared" si="10"/>
        <v>-1.4378183651393215</v>
      </c>
      <c r="L209">
        <f t="shared" si="11"/>
        <v>2.0673216511319112</v>
      </c>
    </row>
    <row r="210" spans="1:12" x14ac:dyDescent="0.35">
      <c r="A210">
        <v>1</v>
      </c>
      <c r="B210">
        <v>1</v>
      </c>
      <c r="C210">
        <v>0</v>
      </c>
      <c r="D210">
        <v>0</v>
      </c>
      <c r="E210">
        <v>1</v>
      </c>
      <c r="F210">
        <v>0</v>
      </c>
      <c r="G210">
        <v>2</v>
      </c>
      <c r="H210">
        <v>24.27</v>
      </c>
      <c r="I210">
        <v>2.0299999999999998</v>
      </c>
      <c r="J210">
        <f t="shared" si="9"/>
        <v>3.0715362585421513</v>
      </c>
      <c r="K210">
        <f t="shared" si="10"/>
        <v>-1.0415362585421515</v>
      </c>
      <c r="L210">
        <f t="shared" si="11"/>
        <v>1.0847977778579834</v>
      </c>
    </row>
    <row r="211" spans="1:12" x14ac:dyDescent="0.35">
      <c r="A211">
        <v>0</v>
      </c>
      <c r="B211">
        <v>1</v>
      </c>
      <c r="C211">
        <v>0</v>
      </c>
      <c r="D211">
        <v>0</v>
      </c>
      <c r="E211">
        <v>1</v>
      </c>
      <c r="F211">
        <v>0</v>
      </c>
      <c r="G211">
        <v>2</v>
      </c>
      <c r="H211">
        <v>12.76</v>
      </c>
      <c r="I211">
        <v>2.23</v>
      </c>
      <c r="J211">
        <f t="shared" si="9"/>
        <v>1.983990819611761</v>
      </c>
      <c r="K211">
        <f t="shared" si="10"/>
        <v>0.24600918038823893</v>
      </c>
      <c r="L211">
        <f t="shared" si="11"/>
        <v>6.0520516835293081E-2</v>
      </c>
    </row>
    <row r="212" spans="1:12" x14ac:dyDescent="0.35">
      <c r="A212">
        <v>1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3</v>
      </c>
      <c r="H212">
        <v>30.06</v>
      </c>
      <c r="I212">
        <v>2</v>
      </c>
      <c r="J212">
        <f t="shared" si="9"/>
        <v>3.6186160232169522</v>
      </c>
      <c r="K212">
        <f t="shared" si="10"/>
        <v>-1.6186160232169522</v>
      </c>
      <c r="L212">
        <f t="shared" si="11"/>
        <v>2.6199178306146611</v>
      </c>
    </row>
    <row r="213" spans="1:12" x14ac:dyDescent="0.35">
      <c r="A213">
        <v>1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4</v>
      </c>
      <c r="H213">
        <v>25.89</v>
      </c>
      <c r="I213">
        <v>5.16</v>
      </c>
      <c r="J213">
        <f t="shared" si="9"/>
        <v>3.2246052082439087</v>
      </c>
      <c r="K213">
        <f t="shared" si="10"/>
        <v>1.9353947917560914</v>
      </c>
      <c r="L213">
        <f t="shared" si="11"/>
        <v>3.7457529999566046</v>
      </c>
    </row>
    <row r="214" spans="1:12" x14ac:dyDescent="0.35">
      <c r="A214">
        <v>1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4</v>
      </c>
      <c r="H214">
        <v>48.33</v>
      </c>
      <c r="I214">
        <v>9</v>
      </c>
      <c r="J214">
        <f t="shared" si="9"/>
        <v>5.3448936226312194</v>
      </c>
      <c r="K214">
        <f t="shared" si="10"/>
        <v>3.6551063773687806</v>
      </c>
      <c r="L214">
        <f t="shared" si="11"/>
        <v>13.359802629881932</v>
      </c>
    </row>
    <row r="215" spans="1:12" x14ac:dyDescent="0.35">
      <c r="A215">
        <v>0</v>
      </c>
      <c r="B215">
        <v>1</v>
      </c>
      <c r="C215">
        <v>0</v>
      </c>
      <c r="D215">
        <v>0</v>
      </c>
      <c r="E215">
        <v>1</v>
      </c>
      <c r="F215">
        <v>0</v>
      </c>
      <c r="G215">
        <v>2</v>
      </c>
      <c r="H215">
        <v>13.27</v>
      </c>
      <c r="I215">
        <v>2.5</v>
      </c>
      <c r="J215">
        <f t="shared" si="9"/>
        <v>2.0321791926660184</v>
      </c>
      <c r="K215">
        <f t="shared" si="10"/>
        <v>0.46782080733398157</v>
      </c>
      <c r="L215">
        <f t="shared" si="11"/>
        <v>0.21885630777461831</v>
      </c>
    </row>
    <row r="216" spans="1:12" x14ac:dyDescent="0.35">
      <c r="A216">
        <v>0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3</v>
      </c>
      <c r="H216">
        <v>28.17</v>
      </c>
      <c r="I216">
        <v>6.5</v>
      </c>
      <c r="J216">
        <f t="shared" si="9"/>
        <v>3.4400355818982344</v>
      </c>
      <c r="K216">
        <f t="shared" si="10"/>
        <v>3.0599644181017656</v>
      </c>
      <c r="L216">
        <f t="shared" si="11"/>
        <v>9.3633822400488764</v>
      </c>
    </row>
    <row r="217" spans="1:12" x14ac:dyDescent="0.35">
      <c r="A217">
        <v>0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2</v>
      </c>
      <c r="H217">
        <v>12.9</v>
      </c>
      <c r="I217">
        <v>1.1000000000000001</v>
      </c>
      <c r="J217">
        <f t="shared" si="9"/>
        <v>1.9972190004501846</v>
      </c>
      <c r="K217">
        <f t="shared" si="10"/>
        <v>-0.89721900045018455</v>
      </c>
      <c r="L217">
        <f t="shared" si="11"/>
        <v>0.80500193476882831</v>
      </c>
    </row>
    <row r="218" spans="1:12" x14ac:dyDescent="0.35">
      <c r="A218">
        <v>1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5</v>
      </c>
      <c r="H218">
        <v>28.15</v>
      </c>
      <c r="I218">
        <v>3</v>
      </c>
      <c r="J218">
        <f t="shared" si="9"/>
        <v>3.4381458417784598</v>
      </c>
      <c r="K218">
        <f t="shared" si="10"/>
        <v>-0.43814584177845983</v>
      </c>
      <c r="L218">
        <f t="shared" si="11"/>
        <v>0.19197177866775517</v>
      </c>
    </row>
    <row r="219" spans="1:12" x14ac:dyDescent="0.35">
      <c r="A219">
        <v>1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2</v>
      </c>
      <c r="H219">
        <v>11.59</v>
      </c>
      <c r="I219">
        <v>1.5</v>
      </c>
      <c r="J219">
        <f t="shared" si="9"/>
        <v>1.8734410226049361</v>
      </c>
      <c r="K219">
        <f t="shared" si="10"/>
        <v>-0.37344102260493606</v>
      </c>
      <c r="L219">
        <f t="shared" si="11"/>
        <v>0.13945819736422035</v>
      </c>
    </row>
    <row r="220" spans="1:12" x14ac:dyDescent="0.35">
      <c r="A220">
        <v>1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2</v>
      </c>
      <c r="H220">
        <v>7.74</v>
      </c>
      <c r="I220">
        <v>1.44</v>
      </c>
      <c r="J220">
        <f t="shared" si="9"/>
        <v>1.5096660495482896</v>
      </c>
      <c r="K220">
        <f t="shared" si="10"/>
        <v>-6.9666049548289699E-2</v>
      </c>
      <c r="L220">
        <f t="shared" si="11"/>
        <v>4.8533584596647554E-3</v>
      </c>
    </row>
    <row r="221" spans="1:12" x14ac:dyDescent="0.35">
      <c r="A221">
        <v>0</v>
      </c>
      <c r="B221">
        <v>1</v>
      </c>
      <c r="C221">
        <v>0</v>
      </c>
      <c r="D221">
        <v>0</v>
      </c>
      <c r="E221">
        <v>1</v>
      </c>
      <c r="F221">
        <v>0</v>
      </c>
      <c r="G221">
        <v>4</v>
      </c>
      <c r="H221">
        <v>30.14</v>
      </c>
      <c r="I221">
        <v>3.09</v>
      </c>
      <c r="J221">
        <f t="shared" si="9"/>
        <v>3.6261749836960515</v>
      </c>
      <c r="K221">
        <f t="shared" si="10"/>
        <v>-0.53617498369605165</v>
      </c>
      <c r="L221">
        <f t="shared" si="11"/>
        <v>0.28748361314146126</v>
      </c>
    </row>
    <row r="222" spans="1:12" x14ac:dyDescent="0.35">
      <c r="A222">
        <v>1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2</v>
      </c>
      <c r="H222">
        <v>12.16</v>
      </c>
      <c r="I222">
        <v>2.2000000000000002</v>
      </c>
      <c r="J222">
        <f t="shared" si="9"/>
        <v>1.9272986160185175</v>
      </c>
      <c r="K222">
        <f t="shared" si="10"/>
        <v>0.27270138398148269</v>
      </c>
      <c r="L222">
        <f t="shared" si="11"/>
        <v>7.4366044825416061E-2</v>
      </c>
    </row>
    <row r="223" spans="1:12" x14ac:dyDescent="0.35">
      <c r="A223">
        <v>0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2</v>
      </c>
      <c r="H223">
        <v>13.42</v>
      </c>
      <c r="I223">
        <v>3.48</v>
      </c>
      <c r="J223">
        <f t="shared" si="9"/>
        <v>2.0463522435643293</v>
      </c>
      <c r="K223">
        <f t="shared" si="10"/>
        <v>1.4336477564356707</v>
      </c>
      <c r="L223">
        <f t="shared" si="11"/>
        <v>2.0553458895330321</v>
      </c>
    </row>
    <row r="224" spans="1:12" x14ac:dyDescent="0.35">
      <c r="A224">
        <v>1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8.58</v>
      </c>
      <c r="I224">
        <v>1.92</v>
      </c>
      <c r="J224">
        <f t="shared" si="9"/>
        <v>1.5890351345788307</v>
      </c>
      <c r="K224">
        <f t="shared" si="10"/>
        <v>0.33096486542116921</v>
      </c>
      <c r="L224">
        <f t="shared" si="11"/>
        <v>0.10953774214325264</v>
      </c>
    </row>
    <row r="225" spans="1:12" x14ac:dyDescent="0.35">
      <c r="A225">
        <v>0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3</v>
      </c>
      <c r="H225">
        <v>15.98</v>
      </c>
      <c r="I225">
        <v>3</v>
      </c>
      <c r="J225">
        <f t="shared" si="9"/>
        <v>2.2882389788955018</v>
      </c>
      <c r="K225">
        <f t="shared" si="10"/>
        <v>0.71176102110449824</v>
      </c>
      <c r="L225">
        <f t="shared" si="11"/>
        <v>0.50660375116371803</v>
      </c>
    </row>
    <row r="226" spans="1:12" x14ac:dyDescent="0.35">
      <c r="A226">
        <v>1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2</v>
      </c>
      <c r="H226">
        <v>13.42</v>
      </c>
      <c r="I226">
        <v>1.58</v>
      </c>
      <c r="J226">
        <f t="shared" si="9"/>
        <v>2.0463522435643293</v>
      </c>
      <c r="K226">
        <f t="shared" si="10"/>
        <v>-0.46635224356432925</v>
      </c>
      <c r="L226">
        <f t="shared" si="11"/>
        <v>0.21748441507748348</v>
      </c>
    </row>
    <row r="227" spans="1:12" x14ac:dyDescent="0.35">
      <c r="A227">
        <v>0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2</v>
      </c>
      <c r="H227">
        <v>16.27</v>
      </c>
      <c r="I227">
        <v>2.5</v>
      </c>
      <c r="J227">
        <f t="shared" si="9"/>
        <v>2.3156402106322362</v>
      </c>
      <c r="K227">
        <f t="shared" si="10"/>
        <v>0.18435978936776376</v>
      </c>
      <c r="L227">
        <f t="shared" si="11"/>
        <v>3.3988531935726221E-2</v>
      </c>
    </row>
    <row r="228" spans="1:12" x14ac:dyDescent="0.35">
      <c r="A228">
        <v>0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2</v>
      </c>
      <c r="H228">
        <v>10.09</v>
      </c>
      <c r="I228">
        <v>2</v>
      </c>
      <c r="J228">
        <f t="shared" si="9"/>
        <v>1.7317105136218269</v>
      </c>
      <c r="K228">
        <f t="shared" si="10"/>
        <v>0.26828948637817307</v>
      </c>
      <c r="L228">
        <f t="shared" si="11"/>
        <v>7.1979248501063908E-2</v>
      </c>
    </row>
    <row r="229" spans="1:12" x14ac:dyDescent="0.35">
      <c r="A229">
        <v>1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4</v>
      </c>
      <c r="H229">
        <v>20.45</v>
      </c>
      <c r="I229">
        <v>3</v>
      </c>
      <c r="J229">
        <f t="shared" si="9"/>
        <v>2.7105958956651666</v>
      </c>
      <c r="K229">
        <f t="shared" si="10"/>
        <v>0.28940410433483343</v>
      </c>
      <c r="L229">
        <f t="shared" si="11"/>
        <v>8.3754735605847161E-2</v>
      </c>
    </row>
    <row r="230" spans="1:12" x14ac:dyDescent="0.35">
      <c r="A230">
        <v>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2</v>
      </c>
      <c r="H230">
        <v>13.28</v>
      </c>
      <c r="I230">
        <v>2.72</v>
      </c>
      <c r="J230">
        <f t="shared" si="9"/>
        <v>2.0331240627259053</v>
      </c>
      <c r="K230">
        <f t="shared" si="10"/>
        <v>0.68687593727409491</v>
      </c>
      <c r="L230">
        <f t="shared" si="11"/>
        <v>0.47179855320616637</v>
      </c>
    </row>
    <row r="231" spans="1:12" x14ac:dyDescent="0.35">
      <c r="A231">
        <v>0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2</v>
      </c>
      <c r="H231">
        <v>22.12</v>
      </c>
      <c r="I231">
        <v>2.88</v>
      </c>
      <c r="J231">
        <f t="shared" si="9"/>
        <v>2.8683891956663619</v>
      </c>
      <c r="K231">
        <f t="shared" si="10"/>
        <v>1.1610804333638036E-2</v>
      </c>
      <c r="L231">
        <f t="shared" si="11"/>
        <v>1.3481077727402779E-4</v>
      </c>
    </row>
    <row r="232" spans="1:12" x14ac:dyDescent="0.35">
      <c r="A232">
        <v>1</v>
      </c>
      <c r="B232">
        <v>1</v>
      </c>
      <c r="C232">
        <v>0</v>
      </c>
      <c r="D232">
        <v>0</v>
      </c>
      <c r="E232">
        <v>1</v>
      </c>
      <c r="F232">
        <v>0</v>
      </c>
      <c r="G232">
        <v>4</v>
      </c>
      <c r="H232">
        <v>24.01</v>
      </c>
      <c r="I232">
        <v>2</v>
      </c>
      <c r="J232">
        <f t="shared" si="9"/>
        <v>3.0469696369850787</v>
      </c>
      <c r="K232">
        <f t="shared" si="10"/>
        <v>-1.0469696369850787</v>
      </c>
      <c r="L232">
        <f t="shared" si="11"/>
        <v>1.0961454207686676</v>
      </c>
    </row>
    <row r="233" spans="1:12" x14ac:dyDescent="0.35">
      <c r="A233">
        <v>1</v>
      </c>
      <c r="B233">
        <v>1</v>
      </c>
      <c r="C233">
        <v>0</v>
      </c>
      <c r="D233">
        <v>0</v>
      </c>
      <c r="E233">
        <v>1</v>
      </c>
      <c r="F233">
        <v>0</v>
      </c>
      <c r="G233">
        <v>3</v>
      </c>
      <c r="H233">
        <v>15.69</v>
      </c>
      <c r="I233">
        <v>3</v>
      </c>
      <c r="J233">
        <f t="shared" si="9"/>
        <v>2.2608377471587673</v>
      </c>
      <c r="K233">
        <f t="shared" si="10"/>
        <v>0.73916225284123271</v>
      </c>
      <c r="L233">
        <f t="shared" si="11"/>
        <v>0.54636083602532648</v>
      </c>
    </row>
    <row r="234" spans="1:12" x14ac:dyDescent="0.35">
      <c r="A234">
        <v>1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2</v>
      </c>
      <c r="H234">
        <v>11.61</v>
      </c>
      <c r="I234">
        <v>3.39</v>
      </c>
      <c r="J234">
        <f t="shared" si="9"/>
        <v>1.8753307627247109</v>
      </c>
      <c r="K234">
        <f t="shared" si="10"/>
        <v>1.5146692372752892</v>
      </c>
      <c r="L234">
        <f t="shared" si="11"/>
        <v>2.2942228983481066</v>
      </c>
    </row>
    <row r="235" spans="1:12" x14ac:dyDescent="0.35">
      <c r="A235">
        <v>1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2</v>
      </c>
      <c r="H235">
        <v>10.77</v>
      </c>
      <c r="I235">
        <v>1.47</v>
      </c>
      <c r="J235">
        <f t="shared" si="9"/>
        <v>1.7959616776941698</v>
      </c>
      <c r="K235">
        <f t="shared" si="10"/>
        <v>-0.32596167769416984</v>
      </c>
      <c r="L235">
        <f t="shared" si="11"/>
        <v>0.10625101532519786</v>
      </c>
    </row>
    <row r="236" spans="1:12" x14ac:dyDescent="0.35">
      <c r="A236">
        <v>1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2</v>
      </c>
      <c r="H236">
        <v>15.53</v>
      </c>
      <c r="I236">
        <v>3</v>
      </c>
      <c r="J236">
        <f t="shared" si="9"/>
        <v>2.2457198262005691</v>
      </c>
      <c r="K236">
        <f t="shared" si="10"/>
        <v>0.75428017379943091</v>
      </c>
      <c r="L236">
        <f t="shared" si="11"/>
        <v>0.56893858058689972</v>
      </c>
    </row>
    <row r="237" spans="1:12" x14ac:dyDescent="0.35">
      <c r="A237">
        <v>1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2</v>
      </c>
      <c r="H237">
        <v>10.07</v>
      </c>
      <c r="I237">
        <v>1.25</v>
      </c>
      <c r="J237">
        <f t="shared" si="9"/>
        <v>1.7298207735020523</v>
      </c>
      <c r="K237">
        <f t="shared" si="10"/>
        <v>-0.47982077350205232</v>
      </c>
      <c r="L237">
        <f t="shared" si="11"/>
        <v>0.2302279746841078</v>
      </c>
    </row>
    <row r="238" spans="1:12" x14ac:dyDescent="0.35">
      <c r="A238">
        <v>1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2</v>
      </c>
      <c r="H238">
        <v>12.6</v>
      </c>
      <c r="I238">
        <v>1</v>
      </c>
      <c r="J238">
        <f t="shared" si="9"/>
        <v>1.9688728986535629</v>
      </c>
      <c r="K238">
        <f t="shared" si="10"/>
        <v>-0.96887289865356285</v>
      </c>
      <c r="L238">
        <f t="shared" si="11"/>
        <v>0.9387146937453571</v>
      </c>
    </row>
    <row r="239" spans="1:12" x14ac:dyDescent="0.35">
      <c r="A239">
        <v>1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2</v>
      </c>
      <c r="H239">
        <v>32.83</v>
      </c>
      <c r="I239">
        <v>1.17</v>
      </c>
      <c r="J239">
        <f t="shared" si="9"/>
        <v>3.8803450298057598</v>
      </c>
      <c r="K239">
        <f t="shared" si="10"/>
        <v>-2.7103450298057599</v>
      </c>
      <c r="L239">
        <f t="shared" si="11"/>
        <v>7.3459701805927855</v>
      </c>
    </row>
    <row r="240" spans="1:12" x14ac:dyDescent="0.35">
      <c r="A240">
        <v>0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3</v>
      </c>
      <c r="H240">
        <v>35.83</v>
      </c>
      <c r="I240">
        <v>4.67</v>
      </c>
      <c r="J240">
        <f t="shared" si="9"/>
        <v>4.1638060477719776</v>
      </c>
      <c r="K240">
        <f t="shared" si="10"/>
        <v>0.50619395222802233</v>
      </c>
      <c r="L240">
        <f t="shared" si="11"/>
        <v>0.25623231727222534</v>
      </c>
    </row>
    <row r="241" spans="1:12" x14ac:dyDescent="0.35">
      <c r="A241">
        <v>1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3</v>
      </c>
      <c r="H241">
        <v>29.03</v>
      </c>
      <c r="I241">
        <v>5.92</v>
      </c>
      <c r="J241">
        <f t="shared" si="9"/>
        <v>3.5212944070485506</v>
      </c>
      <c r="K241">
        <f t="shared" si="10"/>
        <v>2.3987055929514494</v>
      </c>
      <c r="L241">
        <f t="shared" si="11"/>
        <v>5.7537885216565643</v>
      </c>
    </row>
    <row r="242" spans="1:12" x14ac:dyDescent="0.35">
      <c r="A242">
        <v>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2</v>
      </c>
      <c r="H242">
        <v>27.18</v>
      </c>
      <c r="I242">
        <v>2</v>
      </c>
      <c r="J242">
        <f t="shared" si="9"/>
        <v>3.3464934459693829</v>
      </c>
      <c r="K242">
        <f t="shared" si="10"/>
        <v>-1.3464934459693829</v>
      </c>
      <c r="L242">
        <f t="shared" si="11"/>
        <v>1.8130446000385034</v>
      </c>
    </row>
    <row r="243" spans="1:12" x14ac:dyDescent="0.35">
      <c r="A243">
        <v>1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2</v>
      </c>
      <c r="H243">
        <v>22.67</v>
      </c>
      <c r="I243">
        <v>2</v>
      </c>
      <c r="J243">
        <f t="shared" si="9"/>
        <v>2.9203570489601685</v>
      </c>
      <c r="K243">
        <f t="shared" si="10"/>
        <v>-0.92035704896016846</v>
      </c>
      <c r="L243">
        <f t="shared" si="11"/>
        <v>0.84705709757066994</v>
      </c>
    </row>
    <row r="244" spans="1:12" x14ac:dyDescent="0.35">
      <c r="A244">
        <v>1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2</v>
      </c>
      <c r="H244">
        <v>17.82</v>
      </c>
      <c r="I244">
        <v>1.75</v>
      </c>
      <c r="J244">
        <f t="shared" si="9"/>
        <v>2.4620950699147821</v>
      </c>
      <c r="K244">
        <f t="shared" si="10"/>
        <v>-0.71209506991478211</v>
      </c>
      <c r="L244">
        <f t="shared" si="11"/>
        <v>0.50707938859693846</v>
      </c>
    </row>
    <row r="245" spans="1:12" x14ac:dyDescent="0.35">
      <c r="A245">
        <v>0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2</v>
      </c>
      <c r="H245">
        <v>18.78</v>
      </c>
      <c r="I245">
        <v>3</v>
      </c>
      <c r="J245">
        <f t="shared" si="9"/>
        <v>2.5528025956639722</v>
      </c>
      <c r="K245">
        <f t="shared" si="10"/>
        <v>0.44719740433602784</v>
      </c>
      <c r="L245">
        <f t="shared" si="11"/>
        <v>0.19998551844488077</v>
      </c>
    </row>
    <row r="247" spans="1:12" x14ac:dyDescent="0.35">
      <c r="K247" s="1" t="s">
        <v>47</v>
      </c>
      <c r="L247">
        <f>AVERAGE(L2:L245)</f>
        <v>1.1675830475448625</v>
      </c>
    </row>
    <row r="249" spans="1:12" x14ac:dyDescent="0.35">
      <c r="K249" s="1" t="s">
        <v>48</v>
      </c>
      <c r="L249">
        <f>SQRT(L247)</f>
        <v>1.080547568385984</v>
      </c>
    </row>
    <row r="251" spans="1:12" x14ac:dyDescent="0.35">
      <c r="K251" s="1" t="s">
        <v>49</v>
      </c>
      <c r="L251">
        <f>AVERAGE(I2:I245)</f>
        <v>2.9982786885245902</v>
      </c>
    </row>
    <row r="253" spans="1:12" x14ac:dyDescent="0.35">
      <c r="K253" s="1" t="s">
        <v>50</v>
      </c>
      <c r="L253" s="11">
        <f>L249/L251</f>
        <v>0.36038930354326265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Epsa Kapur</cp:lastModifiedBy>
  <dcterms:created xsi:type="dcterms:W3CDTF">2021-10-26T16:10:41Z</dcterms:created>
  <dcterms:modified xsi:type="dcterms:W3CDTF">2024-06-17T01:36:25Z</dcterms:modified>
</cp:coreProperties>
</file>