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ushdwivedy/Downloads/"/>
    </mc:Choice>
  </mc:AlternateContent>
  <xr:revisionPtr revIDLastSave="0" documentId="13_ncr:1_{CF63E411-3D93-6841-9F4F-00664FAC26E9}" xr6:coauthVersionLast="47" xr6:coauthVersionMax="47" xr10:uidLastSave="{00000000-0000-0000-0000-000000000000}"/>
  <bookViews>
    <workbookView xWindow="0" yWindow="840" windowWidth="34200" windowHeight="21400" activeTab="4" xr2:uid="{00000000-000D-0000-FFFF-FFFF00000000}"/>
  </bookViews>
  <sheets>
    <sheet name="19-20" sheetId="1" r:id="rId1"/>
    <sheet name="20-21" sheetId="2" r:id="rId2"/>
    <sheet name="21-22" sheetId="8" r:id="rId3"/>
    <sheet name="22-23" sheetId="10" r:id="rId4"/>
    <sheet name="23-24" sheetId="18" r:id="rId5"/>
    <sheet name="22-23 (2)" sheetId="11" state="hidden" r:id="rId6"/>
    <sheet name="Sheet2" sheetId="12" state="hidden" r:id="rId7"/>
    <sheet name="Sheet5" sheetId="16" state="hidden" r:id="rId8"/>
    <sheet name="Sheet4" sheetId="15" state="hidden" r:id="rId9"/>
    <sheet name="22-23 (3)" sheetId="17" state="hidden" r:id="rId10"/>
  </sheets>
  <definedNames>
    <definedName name="_xlnm.Print_Area" localSheetId="2">'21-22'!$A$1:$P$78</definedName>
    <definedName name="_xlnm.Print_Area" localSheetId="3">'22-23'!$A$1:$U$78</definedName>
    <definedName name="_xlnm.Print_Area" localSheetId="5">'22-23 (2)'!$A$1:$E$57</definedName>
    <definedName name="_xlnm.Print_Area" localSheetId="9">'22-23 (3)'!$A$1:$M$47</definedName>
    <definedName name="_xlnm.Print_Titles" localSheetId="0">'19-20'!$2:$2</definedName>
    <definedName name="_xlnm.Print_Titles" localSheetId="1">'20-21'!$2:$2</definedName>
    <definedName name="_xlnm.Print_Titles" localSheetId="2">'21-22'!$2:$2</definedName>
    <definedName name="_xlnm.Print_Titles" localSheetId="3">'22-23'!$2:$2</definedName>
    <definedName name="_xlnm.Print_Titles" localSheetId="5">'22-23 (2)'!$2:$2</definedName>
    <definedName name="_xlnm.Print_Titles" localSheetId="9">'22-23 (3)'!$2:$2</definedName>
    <definedName name="_xlnm.Print_Titles" localSheetId="4">'23-24'!$2:$2</definedName>
  </definedNames>
  <calcPr calcId="191029"/>
  <pivotCaches>
    <pivotCache cacheId="0" r:id="rId11"/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0" l="1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3" i="10" l="1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D78" i="2" l="1"/>
  <c r="U78" i="10" l="1"/>
  <c r="C78" i="10"/>
  <c r="K78" i="8"/>
  <c r="L78" i="8"/>
  <c r="M78" i="8"/>
  <c r="N78" i="8"/>
  <c r="O78" i="8"/>
  <c r="J78" i="8"/>
  <c r="I78" i="8"/>
  <c r="H78" i="8"/>
  <c r="G78" i="8"/>
  <c r="F78" i="8"/>
  <c r="E78" i="8"/>
  <c r="D78" i="8"/>
  <c r="C78" i="8"/>
  <c r="E78" i="1"/>
  <c r="F78" i="1"/>
  <c r="G78" i="1"/>
  <c r="H78" i="1"/>
  <c r="I78" i="1"/>
  <c r="J78" i="1"/>
  <c r="K78" i="1"/>
  <c r="L78" i="1"/>
  <c r="M78" i="1"/>
  <c r="D78" i="1"/>
  <c r="N78" i="1" s="1"/>
  <c r="D57" i="11" l="1"/>
  <c r="E57" i="11" l="1"/>
  <c r="P4" i="8" l="1"/>
  <c r="P5" i="8"/>
  <c r="P6" i="8"/>
  <c r="P8" i="8"/>
  <c r="P9" i="8"/>
  <c r="P10" i="8"/>
  <c r="P11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3" i="8"/>
  <c r="P78" i="8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N78" i="2" l="1"/>
  <c r="M78" i="2"/>
  <c r="L78" i="2"/>
  <c r="K78" i="2"/>
  <c r="J78" i="2"/>
  <c r="I78" i="2"/>
  <c r="H78" i="2"/>
  <c r="G78" i="2"/>
  <c r="F78" i="2"/>
  <c r="E78" i="2"/>
  <c r="O78" i="2"/>
</calcChain>
</file>

<file path=xl/sharedStrings.xml><?xml version="1.0" encoding="utf-8"?>
<sst xmlns="http://schemas.openxmlformats.org/spreadsheetml/2006/main" count="1136" uniqueCount="434">
  <si>
    <t>01-04-2019 ls 31-03-2020 rd fofHkUu vkinkvksa ls izns'k esa gqbZ tugkfu</t>
  </si>
  <si>
    <t>dze la0</t>
  </si>
  <si>
    <t>e.My uke</t>
  </si>
  <si>
    <t>tuin</t>
  </si>
  <si>
    <t>vka/kh rwQku ls</t>
  </si>
  <si>
    <t>vfXudk.M</t>
  </si>
  <si>
    <t>vkdk'kh; fo|qr</t>
  </si>
  <si>
    <t>vfro`f"V@ck&lt;+</t>
  </si>
  <si>
    <t>liZna'k</t>
  </si>
  <si>
    <t>uko nq?kZVuk</t>
  </si>
  <si>
    <t>lhoj lQkbZ ,oa xSl fjlko</t>
  </si>
  <si>
    <t>cksjosy</t>
  </si>
  <si>
    <t>ekuo oU; tho }Un</t>
  </si>
  <si>
    <t xml:space="preserve"> 'khrygj</t>
  </si>
  <si>
    <t>dqy tugkfu</t>
  </si>
  <si>
    <t>vkxjk</t>
  </si>
  <si>
    <t>fQjkstkckn</t>
  </si>
  <si>
    <t>eSuiqjh</t>
  </si>
  <si>
    <t>eFkqjk</t>
  </si>
  <si>
    <t>vyhx&lt;+</t>
  </si>
  <si>
    <t>,Vk</t>
  </si>
  <si>
    <t>gkFkjl</t>
  </si>
  <si>
    <t>dklxat</t>
  </si>
  <si>
    <t>iz;kxjkt</t>
  </si>
  <si>
    <t>Qrsgiqj</t>
  </si>
  <si>
    <t>dkS'kEch</t>
  </si>
  <si>
    <t>izrkix&lt;+</t>
  </si>
  <si>
    <t>vktex&lt;+</t>
  </si>
  <si>
    <t>cfy;k</t>
  </si>
  <si>
    <t>eÅ</t>
  </si>
  <si>
    <t>cjsyh</t>
  </si>
  <si>
    <t>cnk;wW</t>
  </si>
  <si>
    <t>ihyhHkhr</t>
  </si>
  <si>
    <t>“kkgtgkaiqj</t>
  </si>
  <si>
    <t>cLrh</t>
  </si>
  <si>
    <t>lardchjuxj</t>
  </si>
  <si>
    <t>fl)kFkZuxj</t>
  </si>
  <si>
    <t>fp=dwV</t>
  </si>
  <si>
    <t>ckank</t>
  </si>
  <si>
    <t>gehjiqj</t>
  </si>
  <si>
    <t>egksck</t>
  </si>
  <si>
    <t>nsohikVu</t>
  </si>
  <si>
    <t>cgjkbp</t>
  </si>
  <si>
    <t>cyjkeiqj</t>
  </si>
  <si>
    <t>xks.Mk</t>
  </si>
  <si>
    <t>JkoLrh</t>
  </si>
  <si>
    <t>v;ks/;k</t>
  </si>
  <si>
    <t>ckjkcadh</t>
  </si>
  <si>
    <t>vEcsMdjuxj</t>
  </si>
  <si>
    <t>lqYrkuiqj</t>
  </si>
  <si>
    <t>vesBh</t>
  </si>
  <si>
    <t>xksj[kiqj</t>
  </si>
  <si>
    <t>nsofj;k</t>
  </si>
  <si>
    <t>dq'khuxj</t>
  </si>
  <si>
    <t>egkjktxat</t>
  </si>
  <si>
    <t>&gt;kalh</t>
  </si>
  <si>
    <t>tkykSu</t>
  </si>
  <si>
    <t>yfyriqj</t>
  </si>
  <si>
    <t>dkuiqj</t>
  </si>
  <si>
    <t>dkuiqjuxj</t>
  </si>
  <si>
    <t>bVkok</t>
  </si>
  <si>
    <t>Q:Z[kkckn</t>
  </si>
  <si>
    <t>dkuiqj nsgkr</t>
  </si>
  <si>
    <t>vkSjS;k</t>
  </si>
  <si>
    <t>dUukSt</t>
  </si>
  <si>
    <t>y[kuÅ</t>
  </si>
  <si>
    <t>gjnksbZ</t>
  </si>
  <si>
    <t>y[kheiqj [khjh</t>
  </si>
  <si>
    <t>jk;cjsyh</t>
  </si>
  <si>
    <t>lhrkiqj</t>
  </si>
  <si>
    <t>mUuko</t>
  </si>
  <si>
    <t>esjB</t>
  </si>
  <si>
    <t>cqyUn”kgj</t>
  </si>
  <si>
    <t>xkSrecq) uxj</t>
  </si>
  <si>
    <t>xkft;kckn</t>
  </si>
  <si>
    <t>gkiqM+</t>
  </si>
  <si>
    <t>ckxir</t>
  </si>
  <si>
    <t>fetkZiqj</t>
  </si>
  <si>
    <t>larjfonkluxj</t>
  </si>
  <si>
    <t>lksuHknz</t>
  </si>
  <si>
    <t>eqjknkckn</t>
  </si>
  <si>
    <t>vejksgk</t>
  </si>
  <si>
    <t>fctukSj</t>
  </si>
  <si>
    <t>lEHky</t>
  </si>
  <si>
    <t>jkeiqj</t>
  </si>
  <si>
    <t>lgkjuiqj</t>
  </si>
  <si>
    <t>eqt¶Qjuxj</t>
  </si>
  <si>
    <t>'kkeyh</t>
  </si>
  <si>
    <t>okjk.klh</t>
  </si>
  <si>
    <t>xkthiqj</t>
  </si>
  <si>
    <t>tkSuiqj</t>
  </si>
  <si>
    <t>pUnkSyh</t>
  </si>
  <si>
    <t>;ksx</t>
  </si>
  <si>
    <t>01-04-2020 ls 31-03-2021 rd fofHkUu vkinkvksa ls izns'k esa gqbZ tugkfu</t>
  </si>
  <si>
    <t>vfro`f"V</t>
  </si>
  <si>
    <t>ck&lt;+</t>
  </si>
  <si>
    <t>Agra</t>
  </si>
  <si>
    <t>आंधी-तूफान</t>
  </si>
  <si>
    <t>बेमौसम भारी वर्षा</t>
  </si>
  <si>
    <t>Aligarh</t>
  </si>
  <si>
    <t>आकाशीय विद्युत</t>
  </si>
  <si>
    <t>कुआं, नदी, झील, तालाब, पोखर, नहर, नाला, गढ्ढा, जलप्रपात में डूबना</t>
  </si>
  <si>
    <t>सर्पदंश</t>
  </si>
  <si>
    <t>अतिवृष्टि</t>
  </si>
  <si>
    <t>Ambedkar Nagar</t>
  </si>
  <si>
    <t>Amethi</t>
  </si>
  <si>
    <t>Auraiya</t>
  </si>
  <si>
    <t>Ayodhya</t>
  </si>
  <si>
    <t>अग्निकाण्ड</t>
  </si>
  <si>
    <t>Azamgarh</t>
  </si>
  <si>
    <t>नाव दुर्घटना</t>
  </si>
  <si>
    <t>Bahraich</t>
  </si>
  <si>
    <t>Ballia</t>
  </si>
  <si>
    <t>बाढ़</t>
  </si>
  <si>
    <t>Balrampur</t>
  </si>
  <si>
    <t>Banda</t>
  </si>
  <si>
    <t>Barabanki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</si>
  <si>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</si>
  <si>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</si>
  <si>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</si>
  <si>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</si>
  <si>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</si>
  <si>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</si>
  <si>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</si>
  <si>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</si>
  <si>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</si>
  <si>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</si>
  <si>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</si>
  <si>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Farrukhabad</t>
  </si>
  <si>
    <t>Fatehpur</t>
  </si>
  <si>
    <t>Firozabad</t>
  </si>
  <si>
    <t>G.B. Nagar</t>
  </si>
  <si>
    <t>Ghaziabad</t>
  </si>
  <si>
    <t>Ghazipur</t>
  </si>
  <si>
    <t>Gonda</t>
  </si>
  <si>
    <t>Gorakhpur</t>
  </si>
  <si>
    <t>Hamirpur</t>
  </si>
  <si>
    <t>सीवर सफाई</t>
  </si>
  <si>
    <t>Hardoi</t>
  </si>
  <si>
    <t>Hathras</t>
  </si>
  <si>
    <t>Jaunpur</t>
  </si>
  <si>
    <t>Jhansi</t>
  </si>
  <si>
    <t>Kannauj</t>
  </si>
  <si>
    <t>Kanpur Dehat</t>
  </si>
  <si>
    <t>Kansganj</t>
  </si>
  <si>
    <t>बोरवेल में गिरना</t>
  </si>
  <si>
    <t>Kaushambi</t>
  </si>
  <si>
    <t>Kushinagar</t>
  </si>
  <si>
    <t>Lakhimpur Kheri</t>
  </si>
  <si>
    <t>मानव वन्य जीव द्वन्द</t>
  </si>
  <si>
    <t>Lalitpur</t>
  </si>
  <si>
    <t>Lucknow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</si>
  <si>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</si>
  <si>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</si>
  <si>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</si>
  <si>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</si>
  <si>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</si>
  <si>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</si>
  <si>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</si>
  <si>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</si>
  <si>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</si>
  <si>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Pratapgarh</t>
  </si>
  <si>
    <t>Prayagraj</t>
  </si>
  <si>
    <t>Raebareli</t>
  </si>
  <si>
    <t>Saharanpur</t>
  </si>
  <si>
    <t>Sambhal</t>
  </si>
  <si>
    <t>Sant Kabir Nagar</t>
  </si>
  <si>
    <t>Shahjahanpur</t>
  </si>
  <si>
    <t>Shamli</t>
  </si>
  <si>
    <t>Shravasti</t>
  </si>
  <si>
    <t>Siddharth Nagar</t>
  </si>
  <si>
    <t>Sitapur</t>
  </si>
  <si>
    <t>Sonbhadra</t>
  </si>
  <si>
    <t>Sultanpur</t>
  </si>
  <si>
    <t>Unnao</t>
  </si>
  <si>
    <t>Varanasi</t>
  </si>
  <si>
    <t>Sr. No.</t>
  </si>
  <si>
    <t>जनपद</t>
  </si>
  <si>
    <t>कोहरा एवं शीतलहरी</t>
  </si>
  <si>
    <t>कुल योग</t>
  </si>
  <si>
    <t>Jalaun</t>
  </si>
  <si>
    <t>Kanpur Nagar</t>
  </si>
  <si>
    <t>Rampur</t>
  </si>
  <si>
    <t>दिनांक 01-04-2021 से दिनांक 31-03-2022 तक जनपदवार एवं आपदावार हुई जनहानियां</t>
  </si>
  <si>
    <t>कीट-आक्रमण</t>
  </si>
  <si>
    <t>गैस रिसाव</t>
  </si>
  <si>
    <t>चक्रवात</t>
  </si>
  <si>
    <t>Baghpat</t>
  </si>
  <si>
    <t>Maharajganj</t>
  </si>
  <si>
    <t>MORADABAD</t>
  </si>
  <si>
    <t>Raebareilly</t>
  </si>
  <si>
    <t>ओलावृष्टि</t>
  </si>
  <si>
    <t>मधुमक्खी कीट आक्रमण</t>
  </si>
  <si>
    <t>Grand Total</t>
  </si>
  <si>
    <t>Buland shahar</t>
  </si>
  <si>
    <t>सांड से मृत्यु</t>
  </si>
  <si>
    <t>दिनांक 01-04-2022 से दिनांक 31-03-2023 तक जनपदवार एवं आपदावार हुई जनहानियां</t>
  </si>
  <si>
    <t xml:space="preserve">Note - master sheet without kharij data </t>
  </si>
  <si>
    <t>वित्‍तीय वर्ष 2023-24 में जनपदों में घटित आपदाओं के कारण हुई जनहानि</t>
  </si>
  <si>
    <r>
      <t>डाटा भरने की तिथि</t>
    </r>
    <r>
      <rPr>
        <b/>
        <sz val="11"/>
        <color rgb="FF424242"/>
        <rFont val="Times New Roman"/>
        <family val="1"/>
      </rPr>
      <t xml:space="preserve">
</t>
    </r>
  </si>
  <si>
    <t>मृतक का नाम</t>
  </si>
  <si>
    <t>उम्र</t>
  </si>
  <si>
    <t>लिंग</t>
  </si>
  <si>
    <t>पिता/पति का नाम</t>
  </si>
  <si>
    <t>तहसील</t>
  </si>
  <si>
    <t>पता (ग्राम व मोहल्ला)</t>
  </si>
  <si>
    <t>मृत्यु का दिनांक</t>
  </si>
  <si>
    <t>मृत्यु का कारण 
(आपदा चुने)</t>
  </si>
  <si>
    <t>कहां डूबने से मृत्यु हुई</t>
  </si>
  <si>
    <t>घटना स्थल पर जाने का कारण</t>
  </si>
  <si>
    <t>राहत राशि दी गयी अथवा नही (हां/नही)</t>
  </si>
  <si>
    <t xml:space="preserve">यदि हां तो राहत वितरण का दिनांक 
</t>
  </si>
  <si>
    <t>यदि नहींं तो कारण लिखें</t>
  </si>
  <si>
    <t>वितरित धनराशि रू0 में</t>
  </si>
  <si>
    <t>राहत देय नहीं, प्रकरण जनपद द्वारा खारिज</t>
  </si>
  <si>
    <t>रंजीत यादव</t>
  </si>
  <si>
    <t>पुरूष</t>
  </si>
  <si>
    <t>बाबूलाल</t>
  </si>
  <si>
    <t>तिलोई</t>
  </si>
  <si>
    <t>पूरे सर्वजीत सिंह सिंहपुर</t>
  </si>
  <si>
    <t>हबलदार सिंह</t>
  </si>
  <si>
    <t>अशर्फी लाल</t>
  </si>
  <si>
    <t>बिधूना</t>
  </si>
  <si>
    <t>भभोखरा मजरा मन्योडा</t>
  </si>
  <si>
    <t>चंदन सिंह</t>
  </si>
  <si>
    <t>ज्ञान सिंह</t>
  </si>
  <si>
    <t>धीरपुर मौजा मड़नई</t>
  </si>
  <si>
    <t>karam Chandra</t>
  </si>
  <si>
    <t>Sankar Yadav</t>
  </si>
  <si>
    <t>सोहावल</t>
  </si>
  <si>
    <t>Majhakala</t>
  </si>
  <si>
    <t>Deva</t>
  </si>
  <si>
    <t>Rakesh</t>
  </si>
  <si>
    <t>Sarangapur</t>
  </si>
  <si>
    <t>प्रधुमन साहनी</t>
  </si>
  <si>
    <t>बसंत साहनी</t>
  </si>
  <si>
    <t>सदर बलिया</t>
  </si>
  <si>
    <t>बसन्तपुर</t>
  </si>
  <si>
    <t>अन्य</t>
  </si>
  <si>
    <t>खेतों में काम करने</t>
  </si>
  <si>
    <t>Rajiv</t>
  </si>
  <si>
    <t>Jagdhari ram</t>
  </si>
  <si>
    <t>Sakaldiha</t>
  </si>
  <si>
    <t>Manihara</t>
  </si>
  <si>
    <t>यात्रा के दौरान</t>
  </si>
  <si>
    <t>रामनाथ</t>
  </si>
  <si>
    <t>60 वर्ष्</t>
  </si>
  <si>
    <t>श्री गोवर्धन</t>
  </si>
  <si>
    <t>तहसील फतेहपुर</t>
  </si>
  <si>
    <t>निवासी ग्राम साहबगंज मजरे उन्नौर पऱ व तहसील व जिला फतेहपुर।</t>
  </si>
  <si>
    <t>हां</t>
  </si>
  <si>
    <t>--</t>
  </si>
  <si>
    <t>लालमुनी देवी</t>
  </si>
  <si>
    <t>स्त्री</t>
  </si>
  <si>
    <t>रामकरन सिंह</t>
  </si>
  <si>
    <t>कासिमाबाद</t>
  </si>
  <si>
    <t>ग्राम सुकहां</t>
  </si>
  <si>
    <t>मंशा देवी</t>
  </si>
  <si>
    <t>महिला</t>
  </si>
  <si>
    <t>लालमन यादव</t>
  </si>
  <si>
    <t>ग्राम गाई</t>
  </si>
  <si>
    <t>कुमकुम यादव</t>
  </si>
  <si>
    <t>दीनानाथ</t>
  </si>
  <si>
    <t>गुलशन</t>
  </si>
  <si>
    <t>पुरुष</t>
  </si>
  <si>
    <t>रामबचन</t>
  </si>
  <si>
    <t>ग्राम भोजापुर</t>
  </si>
  <si>
    <t>ममता यादव</t>
  </si>
  <si>
    <t>राम विलाश</t>
  </si>
  <si>
    <t>ग्राम कट्या लहँग</t>
  </si>
  <si>
    <t>सन्‍तु</t>
  </si>
  <si>
    <t>प्रभू</t>
  </si>
  <si>
    <t>केराकत</t>
  </si>
  <si>
    <t>रामगढ</t>
  </si>
  <si>
    <t>जीता</t>
  </si>
  <si>
    <t>फूलचन्‍द्र</t>
  </si>
  <si>
    <t>समरजीत</t>
  </si>
  <si>
    <t>रामजस यादव</t>
  </si>
  <si>
    <t>बदलापुर</t>
  </si>
  <si>
    <t>गोन्‍दालपुर</t>
  </si>
  <si>
    <t>Lal ji</t>
  </si>
  <si>
    <t>Banke Lal</t>
  </si>
  <si>
    <t>BHOGANIPUR</t>
  </si>
  <si>
    <t>Sujur</t>
  </si>
  <si>
    <t>नहीं</t>
  </si>
  <si>
    <t>DDO portal per Abhi Token nahi prapat hai</t>
  </si>
  <si>
    <t>श्रीपाल</t>
  </si>
  <si>
    <t>हजारी</t>
  </si>
  <si>
    <t>लखीमपुर</t>
  </si>
  <si>
    <t>खजुहा</t>
  </si>
  <si>
    <t>जॉच प्रक्रियाधीन है</t>
  </si>
  <si>
    <t>Shri Pal</t>
  </si>
  <si>
    <t>Hajari</t>
  </si>
  <si>
    <t>Lakhimpur</t>
  </si>
  <si>
    <t>Sishawan kala</t>
  </si>
  <si>
    <t>kamlarani</t>
  </si>
  <si>
    <t>ramsingh</t>
  </si>
  <si>
    <t>pali</t>
  </si>
  <si>
    <t>dongrakala</t>
  </si>
  <si>
    <t>खेलने</t>
  </si>
  <si>
    <t>sanjay</t>
  </si>
  <si>
    <t>rajdhar</t>
  </si>
  <si>
    <t>lalitpur</t>
  </si>
  <si>
    <t>nadanwara</t>
  </si>
  <si>
    <t>पशुओं को चराने/नहलाने/पानी पिलाने</t>
  </si>
  <si>
    <t>mansingh</t>
  </si>
  <si>
    <t>chandan singh</t>
  </si>
  <si>
    <t>सरस्वती</t>
  </si>
  <si>
    <t>चुन्नीलल</t>
  </si>
  <si>
    <t>ललितपुर</t>
  </si>
  <si>
    <t>पटौराखुर्द</t>
  </si>
  <si>
    <t>chandni</t>
  </si>
  <si>
    <t>kalyan</t>
  </si>
  <si>
    <t>birdha</t>
  </si>
  <si>
    <t>ramprashad</t>
  </si>
  <si>
    <t>babulal</t>
  </si>
  <si>
    <t>madawara</t>
  </si>
  <si>
    <t>कु० निशा उम्र १८ वर्ष</t>
  </si>
  <si>
    <t>स्‍त्री</t>
  </si>
  <si>
    <t>रामबाबू</t>
  </si>
  <si>
    <t>महोबा</t>
  </si>
  <si>
    <t>गहरा</t>
  </si>
  <si>
    <t>अनमोल</t>
  </si>
  <si>
    <t>राजकुमार</t>
  </si>
  <si>
    <t>करहल</t>
  </si>
  <si>
    <t>हाज़ीपुर</t>
  </si>
  <si>
    <t>Sumitra</t>
  </si>
  <si>
    <t>Dharamendar Singh</t>
  </si>
  <si>
    <t>Maat</t>
  </si>
  <si>
    <t>Makrand Garhi Khand Hasanpur Tehsil Maat</t>
  </si>
  <si>
    <t>कैलाश चौहान</t>
  </si>
  <si>
    <t>बुद्धू उर्फ घुरहु</t>
  </si>
  <si>
    <t>चुनार</t>
  </si>
  <si>
    <t>ग्राम खीरीहिटी परगना अहरौरा तहसील चुनार</t>
  </si>
  <si>
    <t>कल्लू</t>
  </si>
  <si>
    <t>बुद्धू</t>
  </si>
  <si>
    <t>ग्राम मदनपुरा परगना भुइलि तहसील चुनार</t>
  </si>
  <si>
    <t>मुन्‍नी</t>
  </si>
  <si>
    <t>लालजी</t>
  </si>
  <si>
    <t>सकरौडी</t>
  </si>
  <si>
    <t>पिन्‍टू</t>
  </si>
  <si>
    <t>माया प्रसाद</t>
  </si>
  <si>
    <t>भाईपुर कला</t>
  </si>
  <si>
    <t>मुकेश कुमार</t>
  </si>
  <si>
    <t>सियाराम</t>
  </si>
  <si>
    <t>मडिहान</t>
  </si>
  <si>
    <t>निकरिका</t>
  </si>
  <si>
    <t>रामजीज माझी</t>
  </si>
  <si>
    <t>शिवअधार</t>
  </si>
  <si>
    <t>सदर</t>
  </si>
  <si>
    <t>खैरा</t>
  </si>
  <si>
    <t>पंकज ऊर्फ टूनटून</t>
  </si>
  <si>
    <t>सुरेश ऊर्फ गुड़डू</t>
  </si>
  <si>
    <t>गडौली खमरिया</t>
  </si>
  <si>
    <t>रोजेन्‍द्र सिंह</t>
  </si>
  <si>
    <t>जोखन सिंह</t>
  </si>
  <si>
    <t>मुजेहराकला</t>
  </si>
  <si>
    <t>पार्वती</t>
  </si>
  <si>
    <t>महेन्‍द्र</t>
  </si>
  <si>
    <t>लालगंज</t>
  </si>
  <si>
    <t>मझियार</t>
  </si>
  <si>
    <t>Renu Yadav</t>
  </si>
  <si>
    <t>Raja Ram Yadav</t>
  </si>
  <si>
    <t>Meja</t>
  </si>
  <si>
    <t>DIghalo</t>
  </si>
  <si>
    <t>Kallu ram parel</t>
  </si>
  <si>
    <t>Hetram</t>
  </si>
  <si>
    <t>meja</t>
  </si>
  <si>
    <t>mamoli</t>
  </si>
  <si>
    <t>suraj kumar</t>
  </si>
  <si>
    <t>Santosh lal</t>
  </si>
  <si>
    <t>Paranipur</t>
  </si>
  <si>
    <t>Lakeshwari</t>
  </si>
  <si>
    <t>bashwaan tandon</t>
  </si>
  <si>
    <t>paranipur</t>
  </si>
  <si>
    <t>02.05.2023</t>
  </si>
  <si>
    <t>Baju</t>
  </si>
  <si>
    <t>Ramaadhar</t>
  </si>
  <si>
    <t>Dalmau</t>
  </si>
  <si>
    <t>bhanve</t>
  </si>
  <si>
    <t>01.05.2023</t>
  </si>
  <si>
    <t>AARTI</t>
  </si>
  <si>
    <t>JAI SINGH</t>
  </si>
  <si>
    <t>SALON</t>
  </si>
  <si>
    <t>POORE FAIJULAL</t>
  </si>
  <si>
    <t>PAPPU</t>
  </si>
  <si>
    <t>-</t>
  </si>
  <si>
    <t>SUNDAR</t>
  </si>
  <si>
    <t>SADAR</t>
  </si>
  <si>
    <t>RAHI</t>
  </si>
  <si>
    <t>रजनेश</t>
  </si>
  <si>
    <t>दल सिह</t>
  </si>
  <si>
    <t>देवबंद</t>
  </si>
  <si>
    <t>कूरडी</t>
  </si>
  <si>
    <t>dukhee</t>
  </si>
  <si>
    <t>buddhiram</t>
  </si>
  <si>
    <t>ghorawal</t>
  </si>
  <si>
    <t>magardaha</t>
  </si>
  <si>
    <t>मुमताज</t>
  </si>
  <si>
    <t>अहमद अली</t>
  </si>
  <si>
    <t>दुद्धी</t>
  </si>
  <si>
    <t>सुन्दरी</t>
  </si>
  <si>
    <t>कृष्ण कुमार सिंह</t>
  </si>
  <si>
    <t>स्व0 राजनाथ सिंह</t>
  </si>
  <si>
    <t>पिण्डरा</t>
  </si>
  <si>
    <t>पुआरिकलां</t>
  </si>
  <si>
    <t>श्यामनारायण</t>
  </si>
  <si>
    <t>जगरदेव</t>
  </si>
  <si>
    <t>खररिया, विरावन</t>
  </si>
  <si>
    <t>Row Labels</t>
  </si>
  <si>
    <t>Count of मृत्यु का कारण 
(आपदा चुने)</t>
  </si>
  <si>
    <t>Count of वितरित धनराशि रू0 में</t>
  </si>
  <si>
    <t>dqy tugkfu ds lkis{k forfjr /kujkf'k</t>
  </si>
  <si>
    <t>tugkfu ds lkis{k forfjr /kujkf'k</t>
  </si>
  <si>
    <t>xr 02 o"kksZ esa vkdk'kh; fo|qr ls gqbZ tugkfu ,oa muds lkis{k forfjr /kujkf'k dk fooj.k</t>
  </si>
  <si>
    <t>2023-24</t>
  </si>
  <si>
    <t>2022-23</t>
  </si>
  <si>
    <t>Count of जनपद</t>
  </si>
  <si>
    <t>दिनांक 01-04-2022 से दिनांक 31-03-2023 तक प्राकृतिक आपदा हुई जनहानियों का विवरण</t>
  </si>
  <si>
    <t>Amroha</t>
  </si>
  <si>
    <t>Bagpat</t>
  </si>
  <si>
    <t xml:space="preserve">क्रम संख्या </t>
  </si>
  <si>
    <t>नीलगाय/ वनराेज</t>
  </si>
  <si>
    <t>लू-प्रकोप</t>
  </si>
  <si>
    <t>सांड</t>
  </si>
  <si>
    <t>Kasganj</t>
  </si>
  <si>
    <t>Siddharthnagar</t>
  </si>
  <si>
    <t>01-04-2023 से 31-03-2024 तक हुई जनहानियों का विवरण</t>
  </si>
  <si>
    <t>Kheri</t>
  </si>
  <si>
    <t>GB Nagar</t>
  </si>
  <si>
    <t>Hapur</t>
  </si>
  <si>
    <t>Mahrajganj</t>
  </si>
  <si>
    <t>Shrawasti</t>
  </si>
  <si>
    <t>Bulandshahar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</si>
</sst>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40" x14ac:knownFonts="1">
    <font>
      <sz val="11"/>
      <color theme="1"/>
      <name val="Calibri"/>
      <family val="2"/>
      <scheme val="minor"/>
    </font>
    <font>
      <b/>
      <sz val="20"/>
      <color theme="1"/>
      <name val="Kruti Dev 010"/>
    </font>
    <font>
      <b/>
      <sz val="14"/>
      <color theme="1"/>
      <name val="Kruti Dev 010"/>
    </font>
    <font>
      <sz val="14"/>
      <color theme="1"/>
      <name val="Kruti Dev 010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Verdana"/>
      <family val="2"/>
    </font>
    <font>
      <b/>
      <i/>
      <sz val="12"/>
      <color rgb="FF000000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6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424242"/>
      <name val="Times New Roman"/>
      <family val="1"/>
    </font>
    <font>
      <sz val="11"/>
      <color rgb="FF000000"/>
      <name val="Book Antiqua"/>
      <family val="1"/>
    </font>
    <font>
      <sz val="11"/>
      <color rgb="FF000000"/>
      <name val="Arial"/>
      <family val="2"/>
    </font>
    <font>
      <sz val="11"/>
      <color rgb="FF000000"/>
      <name val="Hind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sz val="10"/>
      <color theme="1"/>
      <name val="Arial"/>
      <family val="2"/>
    </font>
    <font>
      <sz val="10"/>
      <color rgb="FF000000"/>
      <name val="Mangal"/>
      <family val="1"/>
    </font>
    <font>
      <sz val="11"/>
      <color rgb="FF000000"/>
      <name val="Mangal"/>
      <family val="1"/>
    </font>
    <font>
      <sz val="13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Kruti Dev 010"/>
    </font>
    <font>
      <b/>
      <sz val="14"/>
      <color theme="1"/>
      <name val="Calibri"/>
      <family val="2"/>
      <scheme val="minor"/>
    </font>
    <font>
      <b/>
      <sz val="18"/>
      <color theme="1"/>
      <name val="Kruti Dev 010"/>
    </font>
  </fonts>
  <fills count="10">
    <fill>
      <patternFill patternType="none"/>
    </fill>
    <fill>
      <patternFill patternType="gray125"/>
    </fill>
    <fill>
      <patternFill patternType="solid">
        <fgColor rgb="FFE1DB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3F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DBDB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3" fillId="5" borderId="1" xfId="0" applyFont="1" applyFill="1" applyBorder="1" applyAlignment="1">
      <alignment horizontal="left" wrapText="1"/>
    </xf>
    <xf numFmtId="0" fontId="13" fillId="5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0" fontId="15" fillId="0" borderId="4" xfId="0" applyFont="1" applyBorder="1" applyAlignment="1">
      <alignment wrapText="1"/>
    </xf>
    <xf numFmtId="0" fontId="17" fillId="6" borderId="7" xfId="0" applyFont="1" applyFill="1" applyBorder="1" applyAlignment="1">
      <alignment horizontal="center" wrapText="1"/>
    </xf>
    <xf numFmtId="0" fontId="18" fillId="6" borderId="4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top" wrapText="1"/>
    </xf>
    <xf numFmtId="0" fontId="20" fillId="0" borderId="7" xfId="0" applyFont="1" applyBorder="1" applyAlignment="1">
      <alignment vertical="top" wrapText="1"/>
    </xf>
    <xf numFmtId="14" fontId="21" fillId="0" borderId="4" xfId="0" applyNumberFormat="1" applyFont="1" applyBorder="1" applyAlignment="1">
      <alignment horizontal="center" vertical="top" wrapText="1"/>
    </xf>
    <xf numFmtId="0" fontId="22" fillId="0" borderId="4" xfId="0" applyFont="1" applyBorder="1" applyAlignment="1">
      <alignment horizontal="center" vertical="top" wrapText="1"/>
    </xf>
    <xf numFmtId="0" fontId="22" fillId="7" borderId="4" xfId="0" applyFont="1" applyFill="1" applyBorder="1" applyAlignment="1">
      <alignment horizontal="center" vertical="top" wrapText="1"/>
    </xf>
    <xf numFmtId="14" fontId="22" fillId="0" borderId="4" xfId="0" applyNumberFormat="1" applyFont="1" applyBorder="1" applyAlignment="1">
      <alignment horizontal="center" vertical="top" wrapText="1"/>
    </xf>
    <xf numFmtId="0" fontId="15" fillId="0" borderId="4" xfId="0" applyFont="1" applyBorder="1" applyAlignment="1">
      <alignment vertical="top" wrapText="1"/>
    </xf>
    <xf numFmtId="0" fontId="15" fillId="8" borderId="4" xfId="0" applyFont="1" applyFill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164" fontId="22" fillId="0" borderId="4" xfId="0" applyNumberFormat="1" applyFont="1" applyBorder="1" applyAlignment="1">
      <alignment horizontal="center" vertical="top" wrapText="1"/>
    </xf>
    <xf numFmtId="164" fontId="22" fillId="3" borderId="4" xfId="0" applyNumberFormat="1" applyFont="1" applyFill="1" applyBorder="1" applyAlignment="1">
      <alignment wrapText="1"/>
    </xf>
    <xf numFmtId="0" fontId="22" fillId="3" borderId="4" xfId="0" applyFont="1" applyFill="1" applyBorder="1" applyAlignment="1">
      <alignment wrapText="1"/>
    </xf>
    <xf numFmtId="0" fontId="23" fillId="3" borderId="7" xfId="0" applyFont="1" applyFill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14" fontId="15" fillId="0" borderId="4" xfId="0" applyNumberFormat="1" applyFont="1" applyBorder="1" applyAlignment="1">
      <alignment horizontal="center" wrapText="1"/>
    </xf>
    <xf numFmtId="0" fontId="20" fillId="0" borderId="7" xfId="0" applyFont="1" applyBorder="1" applyAlignment="1">
      <alignment horizontal="center" vertical="top" wrapText="1"/>
    </xf>
    <xf numFmtId="14" fontId="15" fillId="0" borderId="4" xfId="0" applyNumberFormat="1" applyFont="1" applyBorder="1" applyAlignment="1">
      <alignment vertical="center" wrapText="1"/>
    </xf>
    <xf numFmtId="0" fontId="15" fillId="3" borderId="4" xfId="0" applyFont="1" applyFill="1" applyBorder="1" applyAlignment="1">
      <alignment wrapText="1"/>
    </xf>
    <xf numFmtId="0" fontId="25" fillId="0" borderId="7" xfId="0" applyFont="1" applyBorder="1" applyAlignment="1">
      <alignment vertical="top" wrapText="1"/>
    </xf>
    <xf numFmtId="14" fontId="26" fillId="0" borderId="4" xfId="0" applyNumberFormat="1" applyFont="1" applyBorder="1" applyAlignment="1">
      <alignment horizontal="center" vertical="top" wrapText="1"/>
    </xf>
    <xf numFmtId="0" fontId="27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wrapText="1"/>
    </xf>
    <xf numFmtId="14" fontId="27" fillId="0" borderId="4" xfId="0" applyNumberFormat="1" applyFont="1" applyBorder="1" applyAlignment="1">
      <alignment horizontal="center" vertical="top" wrapText="1"/>
    </xf>
    <xf numFmtId="14" fontId="28" fillId="0" borderId="4" xfId="0" applyNumberFormat="1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5" fillId="7" borderId="4" xfId="0" applyFont="1" applyFill="1" applyBorder="1" applyAlignment="1">
      <alignment horizontal="center" vertical="top" wrapText="1"/>
    </xf>
    <xf numFmtId="14" fontId="25" fillId="0" borderId="4" xfId="0" applyNumberFormat="1" applyFont="1" applyBorder="1" applyAlignment="1">
      <alignment horizontal="center" vertical="top" wrapText="1"/>
    </xf>
    <xf numFmtId="0" fontId="28" fillId="0" borderId="4" xfId="0" applyFont="1" applyBorder="1" applyAlignment="1">
      <alignment horizontal="center" vertical="top" wrapText="1"/>
    </xf>
    <xf numFmtId="0" fontId="20" fillId="3" borderId="7" xfId="0" applyFont="1" applyFill="1" applyBorder="1" applyAlignment="1">
      <alignment horizontal="center" vertical="top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14" fontId="23" fillId="3" borderId="4" xfId="0" applyNumberFormat="1" applyFont="1" applyFill="1" applyBorder="1" applyAlignment="1">
      <alignment horizontal="center" vertical="top" wrapText="1"/>
    </xf>
    <xf numFmtId="0" fontId="23" fillId="3" borderId="4" xfId="0" applyFont="1" applyFill="1" applyBorder="1" applyAlignment="1">
      <alignment horizontal="center" vertical="top" wrapText="1"/>
    </xf>
    <xf numFmtId="0" fontId="23" fillId="3" borderId="4" xfId="0" applyFont="1" applyFill="1" applyBorder="1" applyAlignment="1">
      <alignment horizontal="center" wrapText="1"/>
    </xf>
    <xf numFmtId="0" fontId="20" fillId="0" borderId="7" xfId="0" applyFont="1" applyBorder="1" applyAlignment="1">
      <alignment vertical="center" wrapText="1"/>
    </xf>
    <xf numFmtId="14" fontId="22" fillId="0" borderId="4" xfId="0" applyNumberFormat="1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22" fillId="3" borderId="4" xfId="0" applyFont="1" applyFill="1" applyBorder="1" applyAlignment="1">
      <alignment horizontal="center" wrapText="1"/>
    </xf>
    <xf numFmtId="14" fontId="23" fillId="0" borderId="4" xfId="0" applyNumberFormat="1" applyFont="1" applyBorder="1" applyAlignment="1">
      <alignment vertical="center" wrapText="1"/>
    </xf>
    <xf numFmtId="0" fontId="22" fillId="9" borderId="4" xfId="0" applyFont="1" applyFill="1" applyBorder="1" applyAlignment="1">
      <alignment horizontal="center" vertical="top" wrapText="1"/>
    </xf>
    <xf numFmtId="0" fontId="23" fillId="0" borderId="4" xfId="0" applyFont="1" applyBorder="1" applyAlignment="1">
      <alignment horizontal="center" wrapText="1"/>
    </xf>
    <xf numFmtId="14" fontId="23" fillId="0" borderId="4" xfId="0" applyNumberFormat="1" applyFont="1" applyBorder="1" applyAlignment="1">
      <alignment horizontal="center" wrapText="1"/>
    </xf>
    <xf numFmtId="0" fontId="22" fillId="0" borderId="8" xfId="0" applyFont="1" applyBorder="1" applyAlignment="1">
      <alignment horizontal="center" vertical="top" wrapText="1"/>
    </xf>
    <xf numFmtId="0" fontId="20" fillId="0" borderId="4" xfId="0" applyFont="1" applyBorder="1" applyAlignment="1">
      <alignment vertical="top" wrapText="1"/>
    </xf>
    <xf numFmtId="164" fontId="22" fillId="3" borderId="4" xfId="0" applyNumberFormat="1" applyFont="1" applyFill="1" applyBorder="1" applyAlignment="1">
      <alignment horizontal="center" wrapText="1"/>
    </xf>
    <xf numFmtId="0" fontId="22" fillId="3" borderId="9" xfId="0" applyFont="1" applyFill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23" fillId="0" borderId="4" xfId="0" applyFont="1" applyBorder="1" applyAlignment="1">
      <alignment vertical="center" wrapText="1"/>
    </xf>
    <xf numFmtId="14" fontId="31" fillId="3" borderId="4" xfId="0" applyNumberFormat="1" applyFont="1" applyFill="1" applyBorder="1" applyAlignment="1">
      <alignment horizontal="center" wrapText="1"/>
    </xf>
    <xf numFmtId="0" fontId="32" fillId="3" borderId="4" xfId="0" applyFont="1" applyFill="1" applyBorder="1" applyAlignment="1">
      <alignment horizontal="center" wrapText="1"/>
    </xf>
    <xf numFmtId="0" fontId="33" fillId="3" borderId="4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14" fontId="35" fillId="3" borderId="4" xfId="0" applyNumberFormat="1" applyFont="1" applyFill="1" applyBorder="1" applyAlignment="1">
      <alignment horizontal="center" wrapText="1"/>
    </xf>
    <xf numFmtId="0" fontId="35" fillId="3" borderId="4" xfId="0" applyFont="1" applyFill="1" applyBorder="1" applyAlignment="1">
      <alignment horizontal="center" wrapText="1"/>
    </xf>
    <xf numFmtId="14" fontId="36" fillId="3" borderId="4" xfId="0" applyNumberFormat="1" applyFont="1" applyFill="1" applyBorder="1" applyAlignment="1">
      <alignment horizontal="center" wrapText="1"/>
    </xf>
    <xf numFmtId="0" fontId="22" fillId="0" borderId="4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6" borderId="13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39" fillId="0" borderId="1" xfId="0" applyFont="1" applyBorder="1" applyAlignment="1">
      <alignment horizontal="center" vertical="center"/>
    </xf>
    <xf numFmtId="0" fontId="13" fillId="5" borderId="11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wrapText="1"/>
    </xf>
    <xf numFmtId="0" fontId="16" fillId="6" borderId="6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3.774584143517" createdVersion="6" refreshedVersion="6" minRefreshableVersion="3" recordCount="50" xr:uid="{00000000-000A-0000-FFFF-FFFF00000000}">
  <cacheSource type="worksheet">
    <worksheetSource ref="A2:Q52" sheet="Sheet2"/>
  </cacheSource>
  <cacheFields count="17">
    <cacheField name="जनपद" numFmtId="0">
      <sharedItems count="21">
        <s v="Amethi"/>
        <s v="Auraiya"/>
        <s v="Ayodhya"/>
        <s v="Ballia"/>
        <s v="Chandauli"/>
        <s v="Fatehpur"/>
        <s v="Ghazipur"/>
        <s v="Jaunpur"/>
        <s v="Kanpur Dehat"/>
        <s v="Lakhimpur Kheri"/>
        <s v="Lalitpur"/>
        <s v="Mahoba"/>
        <s v="Mainpuri"/>
        <s v="Mathura"/>
        <s v="Mirzapur"/>
        <s v="Prayagraj"/>
        <s v="Raebareilly"/>
        <s v="Raebareli"/>
        <s v="Saharanpur"/>
        <s v="Sonbhadra"/>
        <s v="Varanasi"/>
      </sharedItems>
    </cacheField>
    <cacheField name="डाटा भरने की तिथि_x000a_" numFmtId="0">
      <sharedItems containsDate="1" containsMixedTypes="1" minDate="2023-03-18T00:00:00" maxDate="2023-06-27T00:00:00"/>
    </cacheField>
    <cacheField name="मृतक का नाम" numFmtId="0">
      <sharedItems/>
    </cacheField>
    <cacheField name="उम्र" numFmtId="0">
      <sharedItems containsBlank="1" containsMixedTypes="1" containsNumber="1" containsInteger="1" minValue="8" maxValue="73"/>
    </cacheField>
    <cacheField name="लिंग" numFmtId="0">
      <sharedItems containsBlank="1"/>
    </cacheField>
    <cacheField name="पिता/पति का नाम" numFmtId="0">
      <sharedItems/>
    </cacheField>
    <cacheField name="तहसील" numFmtId="0">
      <sharedItems/>
    </cacheField>
    <cacheField name="पता (ग्राम व मोहल्ला)" numFmtId="0">
      <sharedItems/>
    </cacheField>
    <cacheField name="मृत्यु का दिनांक" numFmtId="0">
      <sharedItems containsDate="1" containsMixedTypes="1" minDate="2023-03-18T00:00:00" maxDate="2026-06-25T00:00:00"/>
    </cacheField>
    <cacheField name="मृत्यु का कारण _x000a_(आपदा चुने)" numFmtId="0">
      <sharedItems/>
    </cacheField>
    <cacheField name="कहां डूबने से मृत्यु हुई" numFmtId="0">
      <sharedItems containsBlank="1"/>
    </cacheField>
    <cacheField name="घटना स्थल पर जाने का कारण" numFmtId="0">
      <sharedItems containsBlank="1"/>
    </cacheField>
    <cacheField name="राहत राशि दी गयी अथवा नही (हां/नही)" numFmtId="0">
      <sharedItems containsBlank="1"/>
    </cacheField>
    <cacheField name="यदि हां तो राहत वितरण का दिनांक _x000a_" numFmtId="0">
      <sharedItems containsNonDate="0" containsDate="1" containsString="0" containsBlank="1" minDate="2023-04-25T00:00:00" maxDate="2023-06-24T00:00:00"/>
    </cacheField>
    <cacheField name="यदि नहींं तो कारण लिखें" numFmtId="0">
      <sharedItems containsBlank="1"/>
    </cacheField>
    <cacheField name="वितरित धनराशि रू0 में" numFmtId="0">
      <sharedItems containsString="0" containsBlank="1" containsNumber="1" containsInteger="1" minValue="400000" maxValue="400000"/>
    </cacheField>
    <cacheField name="राहत देय नहीं, प्रकरण जनपद द्वारा खारिज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4.732338541668" createdVersion="6" refreshedVersion="6" minRefreshableVersion="3" recordCount="35" xr:uid="{00000000-000A-0000-FFFF-FFFF01000000}">
  <cacheSource type="worksheet">
    <worksheetSource ref="A1:A36" sheet="Sheet4"/>
  </cacheSource>
  <cacheFields count="1">
    <cacheField name="जनपद" numFmtId="0">
      <sharedItems count="13">
        <s v="Auraiya"/>
        <s v="Fatehpur"/>
        <s v="Ghazipur"/>
        <s v="Jaunpur"/>
        <s v="Kanpur Dehat"/>
        <s v="Lakhimpur Kheri"/>
        <s v="Lalitpur"/>
        <s v="Mainpuri"/>
        <s v="Mirzapur"/>
        <s v="Prayagraj"/>
        <s v="Raebareilly"/>
        <s v="Sonbhadra"/>
        <s v="Varan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d v="2023-06-25T00:00:00"/>
    <s v="रंजीत यादव"/>
    <n v="30"/>
    <s v="पुरूष"/>
    <s v="बाबूलाल"/>
    <s v="तिलोई"/>
    <s v="पूरे सर्वजीत सिंह सिंहपुर"/>
    <d v="2023-06-24T00:00:00"/>
    <s v="आकाशीय विद्युत"/>
    <m/>
    <m/>
    <m/>
    <m/>
    <m/>
    <m/>
    <m/>
  </r>
  <r>
    <x v="1"/>
    <d v="2023-06-21T00:00:00"/>
    <s v="हबलदार सिंह"/>
    <n v="64"/>
    <s v="पुरूष"/>
    <s v="अशर्फी लाल"/>
    <s v="बिधूना"/>
    <s v="भभोखरा मजरा मन्योडा"/>
    <d v="2023-06-20T00:00:00"/>
    <s v="आकाशीय विद्युत"/>
    <m/>
    <m/>
    <m/>
    <m/>
    <m/>
    <m/>
    <m/>
  </r>
  <r>
    <x v="1"/>
    <d v="2023-06-21T00:00:00"/>
    <s v="चंदन सिंह"/>
    <n v="11"/>
    <s v="पुरूष"/>
    <s v="ज्ञान सिंह"/>
    <s v="बिधूना"/>
    <s v="धीरपुर मौजा मड़नई"/>
    <d v="2023-06-20T00:00:00"/>
    <s v="आकाशीय विद्युत"/>
    <m/>
    <m/>
    <m/>
    <m/>
    <m/>
    <m/>
    <m/>
  </r>
  <r>
    <x v="2"/>
    <d v="2023-05-03T00:00:00"/>
    <s v="karam Chandra"/>
    <n v="20"/>
    <m/>
    <s v="Sankar Yadav"/>
    <s v="सोहावल"/>
    <s v="Majhakala"/>
    <d v="2023-05-01T00:00:00"/>
    <s v="आकाशीय विद्युत"/>
    <m/>
    <m/>
    <m/>
    <m/>
    <m/>
    <m/>
    <m/>
  </r>
  <r>
    <x v="2"/>
    <d v="2023-05-03T00:00:00"/>
    <s v="Deva"/>
    <n v="8"/>
    <m/>
    <s v="Rakesh"/>
    <s v="सोहावल"/>
    <s v="Sarangapur"/>
    <d v="2023-05-01T00:00:00"/>
    <s v="आकाशीय विद्युत"/>
    <m/>
    <m/>
    <m/>
    <m/>
    <m/>
    <m/>
    <m/>
  </r>
  <r>
    <x v="3"/>
    <d v="2023-05-28T00:00:00"/>
    <s v="प्रधुमन साहनी"/>
    <n v="17"/>
    <s v="पुरूष"/>
    <s v="बसंत साहनी"/>
    <s v="सदर बलिया"/>
    <s v="बसन्तपुर"/>
    <d v="2023-05-25T00:00:00"/>
    <s v="आकाशीय विद्युत"/>
    <s v="अन्य"/>
    <s v="खेतों में काम करने"/>
    <m/>
    <m/>
    <m/>
    <m/>
    <m/>
  </r>
  <r>
    <x v="4"/>
    <d v="2023-06-22T00:00:00"/>
    <s v="Rajiv"/>
    <n v="35"/>
    <s v="पुरूष"/>
    <s v="Jagdhari ram"/>
    <s v="Sakaldiha"/>
    <s v="Manihara"/>
    <d v="2023-05-22T00:00:00"/>
    <s v="आकाशीय विद्युत"/>
    <m/>
    <s v="यात्रा के दौरान"/>
    <m/>
    <m/>
    <m/>
    <m/>
    <m/>
  </r>
  <r>
    <x v="5"/>
    <d v="2023-05-30T00:00:00"/>
    <s v="रामनाथ"/>
    <s v="60 वर्ष्"/>
    <s v="पुरूष"/>
    <s v="श्री गोवर्धन"/>
    <s v="तहसील फतेहपुर"/>
    <s v="निवासी ग्राम साहबगंज मजरे उन्नौर पऱ व तहसील व जिला फतेहपुर।"/>
    <d v="2023-05-25T00:00:00"/>
    <s v="आकाशीय विद्युत"/>
    <s v="अन्य"/>
    <s v="खेतों में काम करने"/>
    <s v="हां"/>
    <d v="2023-05-29T00:00:00"/>
    <s v="--"/>
    <n v="400000"/>
    <m/>
  </r>
  <r>
    <x v="6"/>
    <d v="2023-04-24T00:00:00"/>
    <s v="लालमुनी देवी"/>
    <n v="70"/>
    <s v="स्त्री"/>
    <s v="रामकरन सिंह"/>
    <s v="कासिमाबाद"/>
    <s v="ग्राम सुकहां"/>
    <d v="2023-04-23T00:00:00"/>
    <s v="आकाशीय विद्युत"/>
    <m/>
    <s v="खेतों में काम करने"/>
    <s v="हां"/>
    <d v="2023-05-09T00:00:00"/>
    <m/>
    <n v="400000"/>
    <m/>
  </r>
  <r>
    <x v="6"/>
    <d v="2023-06-25T00:00:00"/>
    <s v="मंशा देवी"/>
    <n v="45"/>
    <s v="महिला"/>
    <s v="लालमन यादव"/>
    <s v="कासिमाबाद"/>
    <s v="ग्राम गाई"/>
    <d v="2023-06-24T00:00:00"/>
    <s v="आकाशीय विद्युत"/>
    <m/>
    <s v="खेतों में काम करने"/>
    <m/>
    <m/>
    <m/>
    <m/>
    <m/>
  </r>
  <r>
    <x v="6"/>
    <d v="2023-06-25T00:00:00"/>
    <s v="कुमकुम यादव"/>
    <n v="15"/>
    <s v="महिला"/>
    <s v="दीनानाथ"/>
    <s v="कासिमाबाद"/>
    <s v="ग्राम गाई"/>
    <d v="2023-06-24T00:00:00"/>
    <s v="आकाशीय विद्युत"/>
    <m/>
    <s v="खेतों में काम करने"/>
    <m/>
    <m/>
    <m/>
    <m/>
    <m/>
  </r>
  <r>
    <x v="6"/>
    <d v="2023-06-25T00:00:00"/>
    <s v="गुलशन"/>
    <n v="12"/>
    <s v="पुरुष"/>
    <s v="रामबचन"/>
    <s v="कासिमाबाद"/>
    <s v="ग्राम भोजापुर"/>
    <d v="2023-06-24T00:00:00"/>
    <s v="आकाशीय विद्युत"/>
    <m/>
    <s v="खेतों में काम करने"/>
    <m/>
    <m/>
    <m/>
    <m/>
    <m/>
  </r>
  <r>
    <x v="6"/>
    <d v="2023-06-25T00:00:00"/>
    <s v="ममता यादव"/>
    <n v="18"/>
    <s v="महिला"/>
    <s v="राम विलाश"/>
    <s v="कासिमाबाद"/>
    <s v="ग्राम कट्या लहँग"/>
    <d v="2023-06-24T00:00:00"/>
    <s v="आकाशीय विद्युत"/>
    <m/>
    <s v="खेतों में काम करने"/>
    <m/>
    <m/>
    <m/>
    <m/>
    <m/>
  </r>
  <r>
    <x v="7"/>
    <d v="2023-04-23T00:00:00"/>
    <s v="सन्‍तु"/>
    <n v="73"/>
    <m/>
    <s v="प्रभू"/>
    <s v="केराकत"/>
    <s v="रामगढ"/>
    <d v="2023-04-23T00:00:00"/>
    <s v="आकाशीय विद्युत"/>
    <m/>
    <m/>
    <s v="हां"/>
    <d v="2023-04-25T00:00:00"/>
    <m/>
    <n v="400000"/>
    <m/>
  </r>
  <r>
    <x v="7"/>
    <d v="2023-04-23T00:00:00"/>
    <s v="जीता"/>
    <n v="43"/>
    <m/>
    <s v="फूलचन्‍द्र"/>
    <s v="केराकत"/>
    <s v="रामगढ"/>
    <d v="2023-04-23T00:00:00"/>
    <s v="आकाशीय विद्युत"/>
    <m/>
    <m/>
    <s v="हां"/>
    <d v="2023-04-25T00:00:00"/>
    <m/>
    <n v="400000"/>
    <m/>
  </r>
  <r>
    <x v="7"/>
    <d v="2023-05-26T00:00:00"/>
    <s v="समरजीत"/>
    <n v="42"/>
    <s v="पुरूष"/>
    <s v="रामजस यादव"/>
    <s v="बदलापुर"/>
    <s v="गोन्‍दालपुर"/>
    <d v="2023-05-25T00:00:00"/>
    <s v="आकाशीय विद्युत"/>
    <m/>
    <m/>
    <s v="हां"/>
    <d v="2023-06-02T00:00:00"/>
    <m/>
    <n v="400000"/>
    <m/>
  </r>
  <r>
    <x v="8"/>
    <d v="2023-04-24T00:00:00"/>
    <s v="Lal ji"/>
    <n v="58"/>
    <s v="पुरूष"/>
    <s v="Banke Lal"/>
    <s v="BHOGANIPUR"/>
    <s v="Sujur"/>
    <d v="2023-04-24T00:00:00"/>
    <s v="आकाशीय विद्युत"/>
    <m/>
    <s v="अन्य"/>
    <s v="नहीं"/>
    <m/>
    <s v="DDO portal per Abhi Token nahi prapat hai"/>
    <m/>
    <m/>
  </r>
  <r>
    <x v="9"/>
    <d v="2023-05-01T00:00:00"/>
    <s v="श्रीपाल"/>
    <n v="55"/>
    <s v="पुरूष"/>
    <s v="हजारी"/>
    <s v="लखीमपुर"/>
    <s v="खजुहा"/>
    <d v="2023-04-29T00:00:00"/>
    <s v="आकाशीय विद्युत"/>
    <m/>
    <m/>
    <s v="नहीं"/>
    <m/>
    <s v="जॉच प्रक्रियाधीन है"/>
    <m/>
    <m/>
  </r>
  <r>
    <x v="9"/>
    <d v="2023-05-01T00:00:00"/>
    <s v="Shri Pal"/>
    <n v="55"/>
    <s v="पुरूष"/>
    <s v="Hajari"/>
    <s v="Lakhimpur"/>
    <s v="Sishawan kala"/>
    <d v="2023-04-29T00:00:00"/>
    <s v="आकाशीय विद्युत"/>
    <s v="अन्य"/>
    <s v="अन्य"/>
    <m/>
    <m/>
    <m/>
    <m/>
    <m/>
  </r>
  <r>
    <x v="10"/>
    <d v="2023-04-27T00:00:00"/>
    <s v="kamlarani"/>
    <n v="40"/>
    <s v="स्त्री"/>
    <s v="ramsingh"/>
    <s v="pali"/>
    <s v="dongrakala"/>
    <d v="2023-04-26T00:00:00"/>
    <s v="आकाशीय विद्युत"/>
    <m/>
    <s v="खेलने"/>
    <s v="हां"/>
    <d v="2023-05-02T00:00:00"/>
    <m/>
    <n v="400000"/>
    <m/>
  </r>
  <r>
    <x v="10"/>
    <d v="2023-05-01T00:00:00"/>
    <s v="sanjay"/>
    <n v="55"/>
    <s v="पुरूष"/>
    <s v="rajdhar"/>
    <s v="lalitpur"/>
    <s v="nadanwara"/>
    <d v="2023-04-28T00:00:00"/>
    <s v="आकाशीय विद्युत"/>
    <m/>
    <s v="पशुओं को चराने/नहलाने/पानी पिलाने"/>
    <s v="हां"/>
    <d v="2023-05-03T00:00:00"/>
    <m/>
    <n v="400000"/>
    <m/>
  </r>
  <r>
    <x v="10"/>
    <d v="2023-05-01T00:00:00"/>
    <s v="kamlarani"/>
    <n v="40"/>
    <s v="स्त्री"/>
    <s v="ramsingh"/>
    <s v="pali"/>
    <s v="dongrakala"/>
    <d v="2023-04-27T00:00:00"/>
    <s v="आकाशीय विद्युत"/>
    <m/>
    <s v="खेतों में काम करने"/>
    <s v="हां"/>
    <d v="2023-05-02T00:00:00"/>
    <m/>
    <n v="400000"/>
    <m/>
  </r>
  <r>
    <x v="10"/>
    <d v="2023-05-02T00:00:00"/>
    <s v="mansingh"/>
    <n v="22"/>
    <s v="पुरूष"/>
    <s v="chandan singh"/>
    <s v="pali"/>
    <s v="dongrakala"/>
    <d v="2023-05-01T00:00:00"/>
    <s v="आकाशीय विद्युत"/>
    <m/>
    <s v="खेतों में काम करने"/>
    <s v="हां"/>
    <d v="2023-05-03T00:00:00"/>
    <m/>
    <n v="400000"/>
    <m/>
  </r>
  <r>
    <x v="10"/>
    <d v="2023-05-30T00:00:00"/>
    <s v="सरस्वती"/>
    <n v="40"/>
    <s v="स्त्री"/>
    <s v="चुन्नीलल"/>
    <s v="ललितपुर"/>
    <s v="पटौराखुर्द"/>
    <d v="2023-05-28T00:00:00"/>
    <s v="आकाशीय विद्युत"/>
    <m/>
    <m/>
    <s v="हां"/>
    <d v="2023-06-06T00:00:00"/>
    <m/>
    <n v="400000"/>
    <m/>
  </r>
  <r>
    <x v="10"/>
    <d v="2023-06-26T00:00:00"/>
    <s v="chandni"/>
    <n v="16"/>
    <s v="स्त्री"/>
    <s v="kalyan"/>
    <s v="lalitpur"/>
    <s v="birdha"/>
    <d v="2023-06-25T00:00:00"/>
    <s v="आकाशीय विद्युत"/>
    <m/>
    <m/>
    <m/>
    <m/>
    <m/>
    <m/>
    <m/>
  </r>
  <r>
    <x v="10"/>
    <d v="2023-06-26T00:00:00"/>
    <s v="ramprashad"/>
    <n v="45"/>
    <s v="पुरूष"/>
    <s v="babulal"/>
    <s v="madawara"/>
    <s v="madawara"/>
    <d v="2023-06-25T00:00:00"/>
    <s v="आकाशीय विद्युत"/>
    <m/>
    <m/>
    <m/>
    <m/>
    <m/>
    <m/>
    <m/>
  </r>
  <r>
    <x v="11"/>
    <d v="2023-03-19T00:00:00"/>
    <s v="कु० निशा उम्र १८ वर्ष"/>
    <n v="18"/>
    <s v="स्‍त्री"/>
    <s v="रामबाबू"/>
    <s v="महोबा"/>
    <s v="गहरा"/>
    <d v="2023-05-09T00:00:00"/>
    <s v="आकाशीय विद्युत"/>
    <m/>
    <m/>
    <s v="हां"/>
    <d v="2023-05-09T00:00:00"/>
    <m/>
    <n v="400000"/>
    <m/>
  </r>
  <r>
    <x v="12"/>
    <d v="2023-05-27T00:00:00"/>
    <s v="अनमोल"/>
    <n v="18"/>
    <s v="पुरूष"/>
    <s v="राजकुमार"/>
    <s v="करहल"/>
    <s v="हाज़ीपुर"/>
    <d v="2023-05-27T00:00:00"/>
    <s v="आकाशीय विद्युत"/>
    <m/>
    <s v="खेलने"/>
    <m/>
    <m/>
    <m/>
    <m/>
    <m/>
  </r>
  <r>
    <x v="13"/>
    <d v="2023-05-01T00:00:00"/>
    <s v="Sumitra"/>
    <n v="16"/>
    <s v="स्त्री"/>
    <s v="Dharamendar Singh"/>
    <s v="Maat"/>
    <s v="Makrand Garhi Khand Hasanpur Tehsil Maat"/>
    <d v="2023-05-01T00:00:00"/>
    <s v="आकाशीय विद्युत"/>
    <m/>
    <s v="अन्य"/>
    <m/>
    <m/>
    <m/>
    <m/>
    <m/>
  </r>
  <r>
    <x v="14"/>
    <d v="2023-04-22T00:00:00"/>
    <s v="कैलाश चौहान"/>
    <n v="55"/>
    <m/>
    <s v="बुद्धू उर्फ घुरहु"/>
    <s v="चुनार"/>
    <s v="ग्राम खीरीहिटी परगना अहरौरा तहसील चुनार"/>
    <d v="2023-04-21T00:00:00"/>
    <s v="आकाशीय विद्युत"/>
    <s v="अन्य"/>
    <s v="अन्य"/>
    <s v="हां"/>
    <d v="2023-05-03T00:00:00"/>
    <m/>
    <n v="400000"/>
    <m/>
  </r>
  <r>
    <x v="14"/>
    <d v="2023-04-22T00:00:00"/>
    <s v="कल्लू"/>
    <n v="65"/>
    <m/>
    <s v="बुद्धू"/>
    <s v="चुनार"/>
    <s v="ग्राम मदनपुरा परगना भुइलि तहसील चुनार"/>
    <d v="2023-04-21T00:00:00"/>
    <s v="आकाशीय विद्युत"/>
    <s v="अन्य"/>
    <s v="अन्य"/>
    <s v="हां"/>
    <d v="2023-04-28T00:00:00"/>
    <m/>
    <n v="400000"/>
    <m/>
  </r>
  <r>
    <x v="14"/>
    <d v="2023-05-02T00:00:00"/>
    <s v="मुन्‍नी"/>
    <n v="65"/>
    <m/>
    <s v="लालजी"/>
    <s v="चुनार"/>
    <s v="सकरौडी"/>
    <d v="2023-05-01T00:00:00"/>
    <s v="आकाशीय विद्युत"/>
    <m/>
    <m/>
    <s v="हां"/>
    <d v="2023-05-03T00:00:00"/>
    <m/>
    <n v="400000"/>
    <m/>
  </r>
  <r>
    <x v="14"/>
    <d v="2023-05-02T00:00:00"/>
    <s v="पिन्‍टू"/>
    <n v="17"/>
    <m/>
    <s v="माया प्रसाद"/>
    <s v="चुनार"/>
    <s v="भाईपुर कला"/>
    <d v="2023-05-01T00:00:00"/>
    <s v="आकाशीय विद्युत"/>
    <m/>
    <m/>
    <s v="हां"/>
    <d v="2023-05-03T00:00:00"/>
    <m/>
    <n v="400000"/>
    <m/>
  </r>
  <r>
    <x v="14"/>
    <d v="2023-04-21T00:00:00"/>
    <s v="मुकेश कुमार"/>
    <n v="45"/>
    <m/>
    <s v="सियाराम"/>
    <s v="मडिहान"/>
    <s v="निकरिका"/>
    <d v="2023-04-21T00:00:00"/>
    <s v="आकाशीय विद्युत"/>
    <m/>
    <m/>
    <s v="हां"/>
    <d v="2023-05-03T00:00:00"/>
    <m/>
    <n v="400000"/>
    <m/>
  </r>
  <r>
    <x v="14"/>
    <d v="2023-05-24T00:00:00"/>
    <s v="रामजीज माझी"/>
    <n v="53"/>
    <s v="पुरूष"/>
    <s v="शिवअधार"/>
    <s v="सदर"/>
    <s v="खैरा"/>
    <d v="2023-04-20T00:00:00"/>
    <s v="आकाशीय विद्युत"/>
    <m/>
    <m/>
    <s v="हां"/>
    <d v="2023-05-06T00:00:00"/>
    <m/>
    <n v="400000"/>
    <m/>
  </r>
  <r>
    <x v="14"/>
    <d v="2023-05-26T00:00:00"/>
    <s v="पंकज ऊर्फ टूनटून"/>
    <n v="18"/>
    <s v="पुरूष"/>
    <s v="सुरेश ऊर्फ गुड़डू"/>
    <s v="सदर"/>
    <s v="गडौली खमरिया"/>
    <d v="2023-05-26T00:00:00"/>
    <s v="आकाशीय विद्युत"/>
    <m/>
    <m/>
    <m/>
    <m/>
    <m/>
    <m/>
    <m/>
  </r>
  <r>
    <x v="14"/>
    <d v="2023-05-26T00:00:00"/>
    <s v="रोजेन्‍द्र सिंह"/>
    <n v="52"/>
    <s v="पुरूष"/>
    <s v="जोखन सिंह"/>
    <s v="सदर"/>
    <s v="मुजेहराकला"/>
    <d v="2023-05-26T00:00:00"/>
    <s v="आकाशीय विद्युत"/>
    <m/>
    <m/>
    <s v="हां"/>
    <d v="2023-05-29T00:00:00"/>
    <m/>
    <n v="400000"/>
    <m/>
  </r>
  <r>
    <x v="14"/>
    <d v="2023-05-26T00:00:00"/>
    <s v="पार्वती"/>
    <n v="27"/>
    <s v="स्त्री"/>
    <s v="महेन्‍द्र"/>
    <s v="लालगंज"/>
    <s v="मझियार"/>
    <d v="2023-05-26T00:00:00"/>
    <s v="आकाशीय विद्युत"/>
    <m/>
    <m/>
    <s v="हां"/>
    <d v="2023-05-29T00:00:00"/>
    <m/>
    <n v="400000"/>
    <m/>
  </r>
  <r>
    <x v="15"/>
    <d v="2023-05-01T00:00:00"/>
    <s v="Renu Yadav"/>
    <n v="17"/>
    <s v="स्त्री"/>
    <s v="Raja Ram Yadav"/>
    <s v="Meja"/>
    <s v="DIghalo"/>
    <d v="2023-04-30T00:00:00"/>
    <s v="आकाशीय विद्युत"/>
    <m/>
    <m/>
    <s v="हां"/>
    <m/>
    <m/>
    <n v="400000"/>
    <m/>
  </r>
  <r>
    <x v="15"/>
    <d v="2023-05-01T00:00:00"/>
    <s v="Kallu ram parel"/>
    <n v="50"/>
    <s v="पुरूष"/>
    <s v="Hetram"/>
    <s v="Meja"/>
    <s v="mamoli"/>
    <d v="2023-05-01T00:00:00"/>
    <s v="आकाशीय विद्युत"/>
    <s v="अन्य"/>
    <m/>
    <s v="हां"/>
    <m/>
    <m/>
    <n v="400000"/>
    <m/>
  </r>
  <r>
    <x v="15"/>
    <d v="2023-05-01T00:00:00"/>
    <s v="suraj kumar"/>
    <n v="24"/>
    <s v="पुरूष"/>
    <s v="Santosh lal"/>
    <s v="Meja"/>
    <s v="Paranipur"/>
    <d v="2023-05-01T00:00:00"/>
    <s v="आकाशीय विद्युत"/>
    <s v="अन्य"/>
    <m/>
    <s v="हां"/>
    <m/>
    <m/>
    <n v="400000"/>
    <m/>
  </r>
  <r>
    <x v="15"/>
    <d v="2023-05-01T00:00:00"/>
    <s v="Lakeshwari"/>
    <n v="25"/>
    <s v="स्त्री"/>
    <s v="bashwaan tandon"/>
    <s v="Meja"/>
    <s v="paranipur"/>
    <d v="2023-05-01T00:00:00"/>
    <s v="आकाशीय विद्युत"/>
    <s v="अन्य"/>
    <m/>
    <s v="हां"/>
    <m/>
    <m/>
    <n v="400000"/>
    <m/>
  </r>
  <r>
    <x v="16"/>
    <s v="02.05.2023"/>
    <s v="Baju"/>
    <n v="55"/>
    <s v="पुरूष"/>
    <s v="Ramaadhar"/>
    <s v="Dalmau"/>
    <s v="bhanve"/>
    <s v="01.05.2023"/>
    <s v="आकाशीय विद्युत"/>
    <m/>
    <s v="खेतों में काम करने"/>
    <s v="हां"/>
    <d v="2023-05-17T00:00:00"/>
    <m/>
    <n v="400000"/>
    <m/>
  </r>
  <r>
    <x v="16"/>
    <d v="2023-05-27T00:00:00"/>
    <s v="AARTI"/>
    <n v="28"/>
    <s v="स्त्री"/>
    <s v="JAI SINGH"/>
    <s v="SALON"/>
    <s v="POORE FAIJULAL"/>
    <d v="2023-05-26T00:00:00"/>
    <s v="आकाशीय विद्युत"/>
    <s v="अन्य"/>
    <s v="अन्य"/>
    <s v="हां"/>
    <d v="2023-05-31T00:00:00"/>
    <m/>
    <n v="400000"/>
    <m/>
  </r>
  <r>
    <x v="17"/>
    <d v="2023-03-20T00:00:00"/>
    <s v="PAPPU"/>
    <s v="-"/>
    <s v="पुरूष"/>
    <s v="SUNDAR"/>
    <s v="SADAR"/>
    <s v="RAHI"/>
    <d v="2023-03-18T00:00:00"/>
    <s v="आकाशीय विद्युत"/>
    <m/>
    <m/>
    <s v="हां"/>
    <d v="2023-05-08T00:00:00"/>
    <m/>
    <n v="400000"/>
    <m/>
  </r>
  <r>
    <x v="18"/>
    <d v="2023-03-18T00:00:00"/>
    <s v="रजनेश"/>
    <m/>
    <m/>
    <s v="दल सिह"/>
    <s v="देवबंद"/>
    <s v="कूरडी"/>
    <d v="2023-03-18T00:00:00"/>
    <s v="आकाशीय विद्युत"/>
    <m/>
    <m/>
    <s v="नहीं"/>
    <m/>
    <m/>
    <m/>
    <m/>
  </r>
  <r>
    <x v="19"/>
    <d v="2023-05-06T00:00:00"/>
    <s v="dukhee"/>
    <n v="15"/>
    <s v="पुरूष"/>
    <s v="buddhiram"/>
    <s v="ghorawal"/>
    <s v="magardaha"/>
    <d v="2023-05-01T00:00:00"/>
    <s v="आकाशीय विद्युत"/>
    <m/>
    <m/>
    <s v="हां"/>
    <d v="2023-06-23T00:00:00"/>
    <m/>
    <n v="400000"/>
    <m/>
  </r>
  <r>
    <x v="19"/>
    <d v="2023-05-27T00:00:00"/>
    <s v="मुमताज"/>
    <n v="43"/>
    <s v="पुरूष"/>
    <s v="अहमद अली"/>
    <s v="दुद्धी"/>
    <s v="सुन्दरी"/>
    <d v="2023-05-26T00:00:00"/>
    <s v="आकाशीय विद्युत"/>
    <m/>
    <m/>
    <m/>
    <m/>
    <m/>
    <m/>
    <m/>
  </r>
  <r>
    <x v="20"/>
    <d v="2023-06-25T00:00:00"/>
    <s v="कृष्ण कुमार सिंह"/>
    <n v="60"/>
    <s v="पुरूष"/>
    <s v="स्व0 राजनाथ सिंह"/>
    <s v="पिण्डरा"/>
    <s v="पुआरिकलां"/>
    <d v="2026-06-24T00:00:00"/>
    <s v="आकाशीय विद्युत"/>
    <m/>
    <m/>
    <m/>
    <m/>
    <m/>
    <m/>
    <m/>
  </r>
  <r>
    <x v="20"/>
    <d v="2023-06-25T00:00:00"/>
    <s v="श्यामनारायण"/>
    <n v="60"/>
    <s v="पुरूष"/>
    <s v="जगरदेव"/>
    <s v="पिण्डरा"/>
    <s v="खररिया, विरावन"/>
    <d v="2023-06-24T00:00:00"/>
    <s v="आकाशीय विद्युत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">
  <r>
    <x v="0"/>
  </r>
  <r>
    <x v="0"/>
  </r>
  <r>
    <x v="1"/>
  </r>
  <r>
    <x v="2"/>
  </r>
  <r>
    <x v="3"/>
  </r>
  <r>
    <x v="3"/>
  </r>
  <r>
    <x v="3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U24" firstHeaderRow="0" firstDataRow="1" firstDataCol="1"/>
  <pivotFields count="17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मृत्यु का कारण _x000a_(आपदा चुने)" fld="9" subtotal="count" baseField="0" baseItem="0"/>
    <dataField name="Count of वितरित धनराशि रू0 में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जनपद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opLeftCell="A54" workbookViewId="0">
      <selection activeCell="N74" sqref="N74"/>
    </sheetView>
  </sheetViews>
  <sheetFormatPr baseColWidth="10" defaultColWidth="8.83203125" defaultRowHeight="15" x14ac:dyDescent="0.2"/>
  <cols>
    <col min="1" max="1" width="4.33203125" style="11" bestFit="1" customWidth="1"/>
    <col min="2" max="2" width="9.5" style="11" customWidth="1"/>
    <col min="3" max="3" width="12.5" style="12" customWidth="1"/>
    <col min="4" max="4" width="16.5" style="12" customWidth="1"/>
    <col min="5" max="5" width="11" style="11" bestFit="1" customWidth="1"/>
    <col min="6" max="6" width="18" style="11" customWidth="1"/>
    <col min="7" max="7" width="16.5" style="11" customWidth="1"/>
    <col min="8" max="8" width="8.1640625" style="11" customWidth="1"/>
    <col min="9" max="9" width="10.5" style="11" customWidth="1"/>
    <col min="10" max="10" width="17.5" style="11" customWidth="1"/>
    <col min="11" max="11" width="7.1640625" style="11" bestFit="1" customWidth="1"/>
    <col min="12" max="12" width="12.33203125" style="11" customWidth="1"/>
    <col min="13" max="13" width="9" style="11" customWidth="1"/>
    <col min="14" max="14" width="11.33203125" style="11" customWidth="1"/>
  </cols>
  <sheetData>
    <row r="1" spans="1:14" ht="30.75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s="3" customFormat="1" ht="38" x14ac:dyDescent="0.2">
      <c r="A2" s="1" t="s">
        <v>1</v>
      </c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2" t="s">
        <v>13</v>
      </c>
      <c r="N2" s="1" t="s">
        <v>14</v>
      </c>
    </row>
    <row r="3" spans="1:14" ht="16.5" customHeight="1" x14ac:dyDescent="0.2">
      <c r="A3" s="4">
        <v>1</v>
      </c>
      <c r="B3" s="4"/>
      <c r="C3" s="5" t="s">
        <v>15</v>
      </c>
      <c r="D3" s="6">
        <v>2</v>
      </c>
      <c r="E3" s="7"/>
      <c r="F3" s="7">
        <v>2</v>
      </c>
      <c r="G3" s="7"/>
      <c r="H3" s="7"/>
      <c r="I3" s="7"/>
      <c r="J3" s="7"/>
      <c r="K3" s="7"/>
      <c r="L3" s="7"/>
      <c r="M3" s="7"/>
      <c r="N3" s="8">
        <f>D3+E3+F3+G3+H3+I3+J3+K3+L3</f>
        <v>4</v>
      </c>
    </row>
    <row r="4" spans="1:14" ht="16.5" customHeight="1" x14ac:dyDescent="0.2">
      <c r="A4" s="4">
        <v>2</v>
      </c>
      <c r="B4" s="4"/>
      <c r="C4" s="5" t="s">
        <v>16</v>
      </c>
      <c r="D4" s="6"/>
      <c r="E4" s="7"/>
      <c r="F4" s="7">
        <v>3</v>
      </c>
      <c r="G4" s="7">
        <v>7</v>
      </c>
      <c r="H4" s="7">
        <v>9</v>
      </c>
      <c r="I4" s="7"/>
      <c r="J4" s="7"/>
      <c r="K4" s="7"/>
      <c r="L4" s="7"/>
      <c r="M4" s="7"/>
      <c r="N4" s="8">
        <f t="shared" ref="N4:N67" si="0">D4+E4+F4+G4+H4+I4+J4+K4+L4</f>
        <v>19</v>
      </c>
    </row>
    <row r="5" spans="1:14" ht="16.5" customHeight="1" x14ac:dyDescent="0.2">
      <c r="A5" s="4">
        <v>3</v>
      </c>
      <c r="B5" s="4"/>
      <c r="C5" s="5" t="s">
        <v>17</v>
      </c>
      <c r="D5" s="6">
        <v>9</v>
      </c>
      <c r="E5" s="7"/>
      <c r="F5" s="7">
        <v>2</v>
      </c>
      <c r="G5" s="7">
        <v>1</v>
      </c>
      <c r="H5" s="7"/>
      <c r="I5" s="7"/>
      <c r="J5" s="7"/>
      <c r="K5" s="7"/>
      <c r="L5" s="7"/>
      <c r="M5" s="7"/>
      <c r="N5" s="8">
        <f t="shared" si="0"/>
        <v>12</v>
      </c>
    </row>
    <row r="6" spans="1:14" ht="16.5" customHeight="1" x14ac:dyDescent="0.2">
      <c r="A6" s="4">
        <v>4</v>
      </c>
      <c r="B6" s="4"/>
      <c r="C6" s="5" t="s">
        <v>18</v>
      </c>
      <c r="D6" s="6">
        <v>1</v>
      </c>
      <c r="E6" s="7"/>
      <c r="F6" s="7">
        <v>3</v>
      </c>
      <c r="G6" s="7"/>
      <c r="H6" s="7"/>
      <c r="I6" s="7"/>
      <c r="J6" s="7">
        <v>2</v>
      </c>
      <c r="K6" s="7"/>
      <c r="L6" s="7"/>
      <c r="M6" s="7"/>
      <c r="N6" s="8">
        <f t="shared" si="0"/>
        <v>6</v>
      </c>
    </row>
    <row r="7" spans="1:14" ht="16.5" customHeight="1" x14ac:dyDescent="0.2">
      <c r="A7" s="4">
        <v>5</v>
      </c>
      <c r="B7" s="4"/>
      <c r="C7" s="5" t="s">
        <v>19</v>
      </c>
      <c r="D7" s="6"/>
      <c r="E7" s="7"/>
      <c r="F7" s="7"/>
      <c r="G7" s="7">
        <v>4</v>
      </c>
      <c r="H7" s="7">
        <v>4</v>
      </c>
      <c r="I7" s="7"/>
      <c r="J7" s="7"/>
      <c r="K7" s="7"/>
      <c r="L7" s="7"/>
      <c r="M7" s="7"/>
      <c r="N7" s="8">
        <f t="shared" si="0"/>
        <v>8</v>
      </c>
    </row>
    <row r="8" spans="1:14" ht="16.5" customHeight="1" x14ac:dyDescent="0.2">
      <c r="A8" s="4">
        <v>6</v>
      </c>
      <c r="B8" s="4"/>
      <c r="C8" s="5" t="s">
        <v>20</v>
      </c>
      <c r="D8" s="6">
        <v>3</v>
      </c>
      <c r="E8" s="7"/>
      <c r="F8" s="7"/>
      <c r="G8" s="7">
        <v>2</v>
      </c>
      <c r="H8" s="7">
        <v>1</v>
      </c>
      <c r="I8" s="7"/>
      <c r="J8" s="7"/>
      <c r="K8" s="7"/>
      <c r="L8" s="7"/>
      <c r="M8" s="7"/>
      <c r="N8" s="8">
        <f t="shared" si="0"/>
        <v>6</v>
      </c>
    </row>
    <row r="9" spans="1:14" ht="16.5" customHeight="1" x14ac:dyDescent="0.2">
      <c r="A9" s="4">
        <v>7</v>
      </c>
      <c r="B9" s="4"/>
      <c r="C9" s="5" t="s">
        <v>21</v>
      </c>
      <c r="D9" s="6"/>
      <c r="E9" s="7"/>
      <c r="F9" s="7">
        <v>2</v>
      </c>
      <c r="G9" s="7">
        <v>2</v>
      </c>
      <c r="H9" s="7">
        <v>2</v>
      </c>
      <c r="I9" s="7"/>
      <c r="J9" s="7"/>
      <c r="K9" s="7"/>
      <c r="L9" s="7"/>
      <c r="M9" s="7"/>
      <c r="N9" s="8">
        <f t="shared" si="0"/>
        <v>6</v>
      </c>
    </row>
    <row r="10" spans="1:14" ht="16.5" customHeight="1" x14ac:dyDescent="0.2">
      <c r="A10" s="4">
        <v>8</v>
      </c>
      <c r="B10" s="4"/>
      <c r="C10" s="5" t="s">
        <v>22</v>
      </c>
      <c r="D10" s="6">
        <v>3</v>
      </c>
      <c r="E10" s="7">
        <v>1</v>
      </c>
      <c r="F10" s="7"/>
      <c r="G10" s="7">
        <v>5</v>
      </c>
      <c r="H10" s="7"/>
      <c r="I10" s="7"/>
      <c r="J10" s="7"/>
      <c r="K10" s="7"/>
      <c r="L10" s="7"/>
      <c r="M10" s="7"/>
      <c r="N10" s="8">
        <f t="shared" si="0"/>
        <v>9</v>
      </c>
    </row>
    <row r="11" spans="1:14" ht="16.5" customHeight="1" x14ac:dyDescent="0.2">
      <c r="A11" s="4">
        <v>9</v>
      </c>
      <c r="B11" s="4"/>
      <c r="C11" s="5" t="s">
        <v>23</v>
      </c>
      <c r="D11" s="6"/>
      <c r="E11" s="7">
        <v>1</v>
      </c>
      <c r="F11" s="7">
        <v>15</v>
      </c>
      <c r="G11" s="7">
        <v>14</v>
      </c>
      <c r="H11" s="7">
        <v>5</v>
      </c>
      <c r="I11" s="7"/>
      <c r="J11" s="7"/>
      <c r="K11" s="7"/>
      <c r="L11" s="7"/>
      <c r="M11" s="7"/>
      <c r="N11" s="8">
        <f t="shared" si="0"/>
        <v>35</v>
      </c>
    </row>
    <row r="12" spans="1:14" ht="16.5" customHeight="1" x14ac:dyDescent="0.2">
      <c r="A12" s="4">
        <v>10</v>
      </c>
      <c r="B12" s="4"/>
      <c r="C12" s="5" t="s">
        <v>24</v>
      </c>
      <c r="D12" s="6">
        <v>1</v>
      </c>
      <c r="E12" s="7">
        <v>2</v>
      </c>
      <c r="F12" s="7">
        <v>17</v>
      </c>
      <c r="G12" s="7">
        <v>12</v>
      </c>
      <c r="H12" s="7">
        <v>48</v>
      </c>
      <c r="I12" s="7"/>
      <c r="J12" s="7"/>
      <c r="K12" s="7"/>
      <c r="L12" s="7"/>
      <c r="M12" s="7"/>
      <c r="N12" s="8">
        <f t="shared" si="0"/>
        <v>80</v>
      </c>
    </row>
    <row r="13" spans="1:14" ht="16.5" customHeight="1" x14ac:dyDescent="0.2">
      <c r="A13" s="4">
        <v>11</v>
      </c>
      <c r="B13" s="4"/>
      <c r="C13" s="5" t="s">
        <v>25</v>
      </c>
      <c r="D13" s="6"/>
      <c r="E13" s="7"/>
      <c r="F13" s="7">
        <v>9</v>
      </c>
      <c r="G13" s="7">
        <v>7</v>
      </c>
      <c r="H13" s="7">
        <v>13</v>
      </c>
      <c r="I13" s="7"/>
      <c r="J13" s="7"/>
      <c r="K13" s="7"/>
      <c r="L13" s="7">
        <v>1</v>
      </c>
      <c r="M13" s="7"/>
      <c r="N13" s="8">
        <f t="shared" si="0"/>
        <v>30</v>
      </c>
    </row>
    <row r="14" spans="1:14" ht="16.5" customHeight="1" x14ac:dyDescent="0.2">
      <c r="A14" s="4">
        <v>12</v>
      </c>
      <c r="B14" s="4"/>
      <c r="C14" s="5" t="s">
        <v>26</v>
      </c>
      <c r="D14" s="6">
        <v>1</v>
      </c>
      <c r="E14" s="7">
        <v>3</v>
      </c>
      <c r="F14" s="7">
        <v>8</v>
      </c>
      <c r="G14" s="7">
        <v>30</v>
      </c>
      <c r="H14" s="7">
        <v>12</v>
      </c>
      <c r="I14" s="7"/>
      <c r="J14" s="7"/>
      <c r="K14" s="7"/>
      <c r="L14" s="7"/>
      <c r="M14" s="7"/>
      <c r="N14" s="8">
        <f t="shared" si="0"/>
        <v>54</v>
      </c>
    </row>
    <row r="15" spans="1:14" ht="16.5" customHeight="1" x14ac:dyDescent="0.2">
      <c r="A15" s="4">
        <v>13</v>
      </c>
      <c r="B15" s="4"/>
      <c r="C15" s="5" t="s">
        <v>27</v>
      </c>
      <c r="D15" s="6"/>
      <c r="E15" s="7">
        <v>3</v>
      </c>
      <c r="F15" s="7">
        <v>9</v>
      </c>
      <c r="G15" s="7">
        <v>9</v>
      </c>
      <c r="H15" s="7">
        <v>2</v>
      </c>
      <c r="I15" s="7"/>
      <c r="J15" s="7"/>
      <c r="K15" s="7"/>
      <c r="L15" s="7"/>
      <c r="M15" s="7">
        <v>1</v>
      </c>
      <c r="N15" s="8">
        <f t="shared" si="0"/>
        <v>23</v>
      </c>
    </row>
    <row r="16" spans="1:14" ht="16.5" customHeight="1" x14ac:dyDescent="0.2">
      <c r="A16" s="4">
        <v>14</v>
      </c>
      <c r="B16" s="4"/>
      <c r="C16" s="5" t="s">
        <v>28</v>
      </c>
      <c r="D16" s="6">
        <v>3</v>
      </c>
      <c r="E16" s="7">
        <v>2</v>
      </c>
      <c r="F16" s="7">
        <v>7</v>
      </c>
      <c r="G16" s="7">
        <v>10</v>
      </c>
      <c r="H16" s="7">
        <v>7</v>
      </c>
      <c r="I16" s="7"/>
      <c r="J16" s="7"/>
      <c r="K16" s="7"/>
      <c r="L16" s="7"/>
      <c r="M16" s="7"/>
      <c r="N16" s="8">
        <f t="shared" si="0"/>
        <v>29</v>
      </c>
    </row>
    <row r="17" spans="1:14" ht="16.5" customHeight="1" x14ac:dyDescent="0.2">
      <c r="A17" s="4">
        <v>15</v>
      </c>
      <c r="B17" s="4"/>
      <c r="C17" s="5" t="s">
        <v>29</v>
      </c>
      <c r="D17" s="6"/>
      <c r="E17" s="7"/>
      <c r="F17" s="7">
        <v>6</v>
      </c>
      <c r="G17" s="7">
        <v>5</v>
      </c>
      <c r="H17" s="7">
        <v>1</v>
      </c>
      <c r="I17" s="7"/>
      <c r="J17" s="7"/>
      <c r="K17" s="7"/>
      <c r="L17" s="7"/>
      <c r="M17" s="7"/>
      <c r="N17" s="8">
        <f t="shared" si="0"/>
        <v>12</v>
      </c>
    </row>
    <row r="18" spans="1:14" ht="16.5" customHeight="1" x14ac:dyDescent="0.2">
      <c r="A18" s="4">
        <v>16</v>
      </c>
      <c r="B18" s="4"/>
      <c r="C18" s="5" t="s">
        <v>30</v>
      </c>
      <c r="D18" s="6">
        <v>1</v>
      </c>
      <c r="E18" s="7"/>
      <c r="F18" s="7">
        <v>1</v>
      </c>
      <c r="G18" s="7">
        <v>1</v>
      </c>
      <c r="H18" s="7">
        <v>5</v>
      </c>
      <c r="I18" s="7"/>
      <c r="J18" s="7"/>
      <c r="K18" s="7"/>
      <c r="L18" s="7"/>
      <c r="M18" s="7"/>
      <c r="N18" s="8">
        <f t="shared" si="0"/>
        <v>8</v>
      </c>
    </row>
    <row r="19" spans="1:14" ht="16.5" customHeight="1" x14ac:dyDescent="0.2">
      <c r="A19" s="4">
        <v>17</v>
      </c>
      <c r="B19" s="4"/>
      <c r="C19" s="5" t="s">
        <v>31</v>
      </c>
      <c r="D19" s="6">
        <v>1</v>
      </c>
      <c r="E19" s="7"/>
      <c r="F19" s="7">
        <v>3</v>
      </c>
      <c r="G19" s="7"/>
      <c r="H19" s="7">
        <v>2</v>
      </c>
      <c r="I19" s="7"/>
      <c r="J19" s="7"/>
      <c r="K19" s="7"/>
      <c r="L19" s="7">
        <v>2</v>
      </c>
      <c r="M19" s="7"/>
      <c r="N19" s="8">
        <f t="shared" si="0"/>
        <v>8</v>
      </c>
    </row>
    <row r="20" spans="1:14" ht="16.5" customHeight="1" x14ac:dyDescent="0.2">
      <c r="A20" s="4">
        <v>18</v>
      </c>
      <c r="B20" s="4"/>
      <c r="C20" s="5" t="s">
        <v>32</v>
      </c>
      <c r="D20" s="6">
        <v>2</v>
      </c>
      <c r="E20" s="7"/>
      <c r="F20" s="7">
        <v>1</v>
      </c>
      <c r="G20" s="7">
        <v>1</v>
      </c>
      <c r="H20" s="7">
        <v>25</v>
      </c>
      <c r="I20" s="7"/>
      <c r="J20" s="7"/>
      <c r="K20" s="7"/>
      <c r="L20" s="7">
        <v>8</v>
      </c>
      <c r="M20" s="7"/>
      <c r="N20" s="8">
        <f t="shared" si="0"/>
        <v>37</v>
      </c>
    </row>
    <row r="21" spans="1:14" ht="16.5" customHeight="1" x14ac:dyDescent="0.2">
      <c r="A21" s="4">
        <v>19</v>
      </c>
      <c r="B21" s="4"/>
      <c r="C21" s="5" t="s">
        <v>33</v>
      </c>
      <c r="D21" s="6"/>
      <c r="E21" s="7"/>
      <c r="F21" s="7">
        <v>7</v>
      </c>
      <c r="G21" s="7"/>
      <c r="H21" s="7"/>
      <c r="I21" s="7"/>
      <c r="J21" s="7"/>
      <c r="K21" s="7"/>
      <c r="L21" s="7"/>
      <c r="M21" s="7"/>
      <c r="N21" s="8">
        <f t="shared" si="0"/>
        <v>7</v>
      </c>
    </row>
    <row r="22" spans="1:14" ht="16.5" customHeight="1" x14ac:dyDescent="0.2">
      <c r="A22" s="4">
        <v>20</v>
      </c>
      <c r="B22" s="4"/>
      <c r="C22" s="5" t="s">
        <v>34</v>
      </c>
      <c r="D22" s="6"/>
      <c r="E22" s="7"/>
      <c r="F22" s="7"/>
      <c r="G22" s="7">
        <v>1</v>
      </c>
      <c r="H22" s="7">
        <v>1</v>
      </c>
      <c r="I22" s="7"/>
      <c r="J22" s="7"/>
      <c r="K22" s="7"/>
      <c r="L22" s="7"/>
      <c r="M22" s="7"/>
      <c r="N22" s="8">
        <f t="shared" si="0"/>
        <v>2</v>
      </c>
    </row>
    <row r="23" spans="1:14" ht="16.5" customHeight="1" x14ac:dyDescent="0.2">
      <c r="A23" s="4">
        <v>21</v>
      </c>
      <c r="B23" s="4"/>
      <c r="C23" s="5" t="s">
        <v>35</v>
      </c>
      <c r="D23" s="6"/>
      <c r="E23" s="7"/>
      <c r="F23" s="7">
        <v>2</v>
      </c>
      <c r="G23" s="7">
        <v>2</v>
      </c>
      <c r="H23" s="7">
        <v>1</v>
      </c>
      <c r="I23" s="7"/>
      <c r="J23" s="7"/>
      <c r="K23" s="7"/>
      <c r="L23" s="7"/>
      <c r="M23" s="7"/>
      <c r="N23" s="8">
        <f t="shared" si="0"/>
        <v>5</v>
      </c>
    </row>
    <row r="24" spans="1:14" ht="16.5" customHeight="1" x14ac:dyDescent="0.2">
      <c r="A24" s="4">
        <v>22</v>
      </c>
      <c r="B24" s="4"/>
      <c r="C24" s="5" t="s">
        <v>36</v>
      </c>
      <c r="D24" s="6">
        <v>5</v>
      </c>
      <c r="E24" s="6"/>
      <c r="F24" s="6">
        <v>3</v>
      </c>
      <c r="G24" s="6">
        <v>1</v>
      </c>
      <c r="H24" s="6"/>
      <c r="I24" s="6"/>
      <c r="J24" s="6"/>
      <c r="K24" s="6"/>
      <c r="L24" s="6"/>
      <c r="M24" s="6"/>
      <c r="N24" s="8">
        <f t="shared" si="0"/>
        <v>9</v>
      </c>
    </row>
    <row r="25" spans="1:14" ht="16.5" customHeight="1" x14ac:dyDescent="0.2">
      <c r="A25" s="4">
        <v>23</v>
      </c>
      <c r="B25" s="4"/>
      <c r="C25" s="5" t="s">
        <v>37</v>
      </c>
      <c r="D25" s="6"/>
      <c r="E25" s="7"/>
      <c r="F25" s="7">
        <v>11</v>
      </c>
      <c r="G25" s="7">
        <v>1</v>
      </c>
      <c r="H25" s="7"/>
      <c r="I25" s="7"/>
      <c r="J25" s="7"/>
      <c r="K25" s="7"/>
      <c r="L25" s="7"/>
      <c r="M25" s="7"/>
      <c r="N25" s="8">
        <f t="shared" si="0"/>
        <v>12</v>
      </c>
    </row>
    <row r="26" spans="1:14" ht="16.5" customHeight="1" x14ac:dyDescent="0.2">
      <c r="A26" s="4">
        <v>24</v>
      </c>
      <c r="B26" s="4"/>
      <c r="C26" s="5" t="s">
        <v>38</v>
      </c>
      <c r="D26" s="6"/>
      <c r="E26" s="7"/>
      <c r="F26" s="7">
        <v>12</v>
      </c>
      <c r="G26" s="7"/>
      <c r="H26" s="7">
        <v>2</v>
      </c>
      <c r="I26" s="7"/>
      <c r="J26" s="7"/>
      <c r="K26" s="7"/>
      <c r="L26" s="7"/>
      <c r="M26" s="7"/>
      <c r="N26" s="8">
        <f t="shared" si="0"/>
        <v>14</v>
      </c>
    </row>
    <row r="27" spans="1:14" ht="16.5" customHeight="1" x14ac:dyDescent="0.2">
      <c r="A27" s="4">
        <v>25</v>
      </c>
      <c r="B27" s="4"/>
      <c r="C27" s="5" t="s">
        <v>39</v>
      </c>
      <c r="D27" s="6"/>
      <c r="E27" s="7"/>
      <c r="F27" s="7">
        <v>13</v>
      </c>
      <c r="G27" s="7">
        <v>4</v>
      </c>
      <c r="H27" s="7">
        <v>6</v>
      </c>
      <c r="I27" s="7">
        <v>2</v>
      </c>
      <c r="J27" s="7"/>
      <c r="K27" s="7"/>
      <c r="L27" s="7"/>
      <c r="M27" s="7"/>
      <c r="N27" s="8">
        <f t="shared" si="0"/>
        <v>25</v>
      </c>
    </row>
    <row r="28" spans="1:14" ht="16.5" customHeight="1" x14ac:dyDescent="0.2">
      <c r="A28" s="4">
        <v>26</v>
      </c>
      <c r="B28" s="4"/>
      <c r="C28" s="5" t="s">
        <v>40</v>
      </c>
      <c r="D28" s="6"/>
      <c r="E28" s="7"/>
      <c r="F28" s="7">
        <v>6</v>
      </c>
      <c r="G28" s="7">
        <v>3</v>
      </c>
      <c r="H28" s="7">
        <v>12</v>
      </c>
      <c r="I28" s="7"/>
      <c r="J28" s="7"/>
      <c r="K28" s="7"/>
      <c r="L28" s="7"/>
      <c r="M28" s="7"/>
      <c r="N28" s="8">
        <f t="shared" si="0"/>
        <v>21</v>
      </c>
    </row>
    <row r="29" spans="1:14" ht="16.5" customHeight="1" x14ac:dyDescent="0.2">
      <c r="A29" s="4">
        <v>27</v>
      </c>
      <c r="B29" s="4"/>
      <c r="C29" s="5" t="s">
        <v>42</v>
      </c>
      <c r="D29" s="6"/>
      <c r="E29" s="7">
        <v>4</v>
      </c>
      <c r="F29" s="7">
        <v>2</v>
      </c>
      <c r="G29" s="7">
        <v>1</v>
      </c>
      <c r="H29" s="7">
        <v>5</v>
      </c>
      <c r="I29" s="7">
        <v>1</v>
      </c>
      <c r="J29" s="7"/>
      <c r="K29" s="7"/>
      <c r="L29" s="7">
        <v>4</v>
      </c>
      <c r="M29" s="7"/>
      <c r="N29" s="8">
        <f t="shared" si="0"/>
        <v>17</v>
      </c>
    </row>
    <row r="30" spans="1:14" ht="16.5" customHeight="1" x14ac:dyDescent="0.2">
      <c r="A30" s="4">
        <v>28</v>
      </c>
      <c r="B30" s="4"/>
      <c r="C30" s="5" t="s">
        <v>43</v>
      </c>
      <c r="D30" s="6"/>
      <c r="E30" s="7"/>
      <c r="F30" s="7">
        <v>3</v>
      </c>
      <c r="G30" s="7">
        <v>3</v>
      </c>
      <c r="H30" s="7"/>
      <c r="I30" s="7"/>
      <c r="J30" s="7"/>
      <c r="K30" s="7"/>
      <c r="L30" s="7">
        <v>2</v>
      </c>
      <c r="M30" s="7"/>
      <c r="N30" s="8">
        <f t="shared" si="0"/>
        <v>8</v>
      </c>
    </row>
    <row r="31" spans="1:14" ht="16.5" customHeight="1" x14ac:dyDescent="0.2">
      <c r="A31" s="4">
        <v>29</v>
      </c>
      <c r="B31" s="4"/>
      <c r="C31" s="5" t="s">
        <v>44</v>
      </c>
      <c r="D31" s="6"/>
      <c r="E31" s="7">
        <v>1</v>
      </c>
      <c r="F31" s="7"/>
      <c r="G31" s="7">
        <v>1</v>
      </c>
      <c r="H31" s="7">
        <v>4</v>
      </c>
      <c r="I31" s="7">
        <v>1</v>
      </c>
      <c r="J31" s="7"/>
      <c r="K31" s="7"/>
      <c r="L31" s="7"/>
      <c r="M31" s="7"/>
      <c r="N31" s="8">
        <f t="shared" si="0"/>
        <v>7</v>
      </c>
    </row>
    <row r="32" spans="1:14" ht="16.5" customHeight="1" x14ac:dyDescent="0.2">
      <c r="A32" s="4">
        <v>30</v>
      </c>
      <c r="B32" s="4"/>
      <c r="C32" s="5" t="s">
        <v>45</v>
      </c>
      <c r="D32" s="6"/>
      <c r="E32" s="7"/>
      <c r="F32" s="7"/>
      <c r="G32" s="7"/>
      <c r="H32" s="7">
        <v>1</v>
      </c>
      <c r="I32" s="7"/>
      <c r="J32" s="7"/>
      <c r="K32" s="7"/>
      <c r="L32" s="7">
        <v>2</v>
      </c>
      <c r="M32" s="7"/>
      <c r="N32" s="8">
        <f t="shared" si="0"/>
        <v>3</v>
      </c>
    </row>
    <row r="33" spans="1:14" ht="16.5" customHeight="1" x14ac:dyDescent="0.2">
      <c r="A33" s="4">
        <v>31</v>
      </c>
      <c r="B33" s="4"/>
      <c r="C33" s="5" t="s">
        <v>46</v>
      </c>
      <c r="D33" s="6">
        <v>1</v>
      </c>
      <c r="E33" s="7">
        <v>2</v>
      </c>
      <c r="F33" s="7">
        <v>1</v>
      </c>
      <c r="G33" s="7">
        <v>4</v>
      </c>
      <c r="H33" s="7">
        <v>8</v>
      </c>
      <c r="I33" s="7"/>
      <c r="J33" s="7"/>
      <c r="K33" s="7"/>
      <c r="L33" s="7"/>
      <c r="M33" s="7"/>
      <c r="N33" s="8">
        <f t="shared" si="0"/>
        <v>16</v>
      </c>
    </row>
    <row r="34" spans="1:14" ht="16.5" customHeight="1" x14ac:dyDescent="0.2">
      <c r="A34" s="4">
        <v>32</v>
      </c>
      <c r="B34" s="4"/>
      <c r="C34" s="5" t="s">
        <v>47</v>
      </c>
      <c r="D34" s="6">
        <v>5</v>
      </c>
      <c r="E34" s="7">
        <v>2</v>
      </c>
      <c r="F34" s="7">
        <v>4</v>
      </c>
      <c r="G34" s="7">
        <v>13</v>
      </c>
      <c r="H34" s="7">
        <v>18</v>
      </c>
      <c r="I34" s="7">
        <v>4</v>
      </c>
      <c r="J34" s="7"/>
      <c r="K34" s="7"/>
      <c r="L34" s="7"/>
      <c r="M34" s="7"/>
      <c r="N34" s="8">
        <f t="shared" si="0"/>
        <v>46</v>
      </c>
    </row>
    <row r="35" spans="1:14" ht="16.5" customHeight="1" x14ac:dyDescent="0.2">
      <c r="A35" s="4">
        <v>33</v>
      </c>
      <c r="B35" s="4"/>
      <c r="C35" s="5" t="s">
        <v>48</v>
      </c>
      <c r="D35" s="6">
        <v>1</v>
      </c>
      <c r="E35" s="7"/>
      <c r="F35" s="7">
        <v>4</v>
      </c>
      <c r="G35" s="7">
        <v>14</v>
      </c>
      <c r="H35" s="7">
        <v>29</v>
      </c>
      <c r="I35" s="7">
        <v>3</v>
      </c>
      <c r="J35" s="7"/>
      <c r="K35" s="7"/>
      <c r="L35" s="7"/>
      <c r="M35" s="7"/>
      <c r="N35" s="8">
        <f t="shared" si="0"/>
        <v>51</v>
      </c>
    </row>
    <row r="36" spans="1:14" ht="16.5" customHeight="1" x14ac:dyDescent="0.2">
      <c r="A36" s="4">
        <v>34</v>
      </c>
      <c r="B36" s="4"/>
      <c r="C36" s="5" t="s">
        <v>49</v>
      </c>
      <c r="D36" s="6"/>
      <c r="E36" s="7">
        <v>1</v>
      </c>
      <c r="F36" s="7">
        <v>7</v>
      </c>
      <c r="G36" s="7">
        <v>14</v>
      </c>
      <c r="H36" s="7">
        <v>1</v>
      </c>
      <c r="I36" s="7"/>
      <c r="J36" s="7"/>
      <c r="K36" s="7"/>
      <c r="L36" s="7"/>
      <c r="M36" s="7"/>
      <c r="N36" s="8">
        <f t="shared" si="0"/>
        <v>23</v>
      </c>
    </row>
    <row r="37" spans="1:14" ht="16.5" customHeight="1" x14ac:dyDescent="0.2">
      <c r="A37" s="4">
        <v>35</v>
      </c>
      <c r="B37" s="4"/>
      <c r="C37" s="5" t="s">
        <v>50</v>
      </c>
      <c r="D37" s="6"/>
      <c r="E37" s="7"/>
      <c r="F37" s="7">
        <v>3</v>
      </c>
      <c r="G37" s="7">
        <v>19</v>
      </c>
      <c r="H37" s="7">
        <v>2</v>
      </c>
      <c r="I37" s="7"/>
      <c r="J37" s="7"/>
      <c r="K37" s="7"/>
      <c r="L37" s="7"/>
      <c r="M37" s="7"/>
      <c r="N37" s="8">
        <f t="shared" si="0"/>
        <v>24</v>
      </c>
    </row>
    <row r="38" spans="1:14" ht="16.5" customHeight="1" x14ac:dyDescent="0.2">
      <c r="A38" s="4">
        <v>36</v>
      </c>
      <c r="B38" s="4"/>
      <c r="C38" s="5" t="s">
        <v>51</v>
      </c>
      <c r="D38" s="6"/>
      <c r="E38" s="7"/>
      <c r="F38" s="7">
        <v>6</v>
      </c>
      <c r="G38" s="7">
        <v>2</v>
      </c>
      <c r="H38" s="7">
        <v>14</v>
      </c>
      <c r="I38" s="7"/>
      <c r="J38" s="7"/>
      <c r="K38" s="7"/>
      <c r="L38" s="7"/>
      <c r="M38" s="7"/>
      <c r="N38" s="8">
        <f t="shared" si="0"/>
        <v>22</v>
      </c>
    </row>
    <row r="39" spans="1:14" ht="16.5" customHeight="1" x14ac:dyDescent="0.2">
      <c r="A39" s="4">
        <v>37</v>
      </c>
      <c r="B39" s="4"/>
      <c r="C39" s="5" t="s">
        <v>52</v>
      </c>
      <c r="D39" s="6"/>
      <c r="E39" s="7"/>
      <c r="F39" s="7">
        <v>11</v>
      </c>
      <c r="G39" s="7">
        <v>2</v>
      </c>
      <c r="H39" s="7"/>
      <c r="I39" s="7"/>
      <c r="J39" s="7"/>
      <c r="K39" s="7"/>
      <c r="L39" s="7"/>
      <c r="M39" s="7"/>
      <c r="N39" s="8">
        <f t="shared" si="0"/>
        <v>13</v>
      </c>
    </row>
    <row r="40" spans="1:14" ht="16.5" customHeight="1" x14ac:dyDescent="0.2">
      <c r="A40" s="4">
        <v>38</v>
      </c>
      <c r="B40" s="4"/>
      <c r="C40" s="5" t="s">
        <v>53</v>
      </c>
      <c r="D40" s="6"/>
      <c r="E40" s="7">
        <v>1</v>
      </c>
      <c r="F40" s="7">
        <v>5</v>
      </c>
      <c r="G40" s="7">
        <v>1</v>
      </c>
      <c r="H40" s="7">
        <v>11</v>
      </c>
      <c r="I40" s="7"/>
      <c r="J40" s="7"/>
      <c r="K40" s="7"/>
      <c r="L40" s="7">
        <v>1</v>
      </c>
      <c r="M40" s="7"/>
      <c r="N40" s="8">
        <f t="shared" si="0"/>
        <v>19</v>
      </c>
    </row>
    <row r="41" spans="1:14" ht="16.5" customHeight="1" x14ac:dyDescent="0.2">
      <c r="A41" s="4">
        <v>39</v>
      </c>
      <c r="B41" s="4"/>
      <c r="C41" s="5" t="s">
        <v>54</v>
      </c>
      <c r="D41" s="6"/>
      <c r="E41" s="7"/>
      <c r="F41" s="7">
        <v>1</v>
      </c>
      <c r="G41" s="7"/>
      <c r="H41" s="7"/>
      <c r="I41" s="7"/>
      <c r="J41" s="7"/>
      <c r="K41" s="7"/>
      <c r="L41" s="7"/>
      <c r="M41" s="7"/>
      <c r="N41" s="8">
        <f t="shared" si="0"/>
        <v>1</v>
      </c>
    </row>
    <row r="42" spans="1:14" ht="16.5" customHeight="1" x14ac:dyDescent="0.2">
      <c r="A42" s="4">
        <v>40</v>
      </c>
      <c r="B42" s="4"/>
      <c r="C42" s="5" t="s">
        <v>55</v>
      </c>
      <c r="D42" s="6"/>
      <c r="E42" s="7">
        <v>4</v>
      </c>
      <c r="F42" s="7">
        <v>7</v>
      </c>
      <c r="G42" s="7"/>
      <c r="H42" s="7">
        <v>1</v>
      </c>
      <c r="I42" s="7"/>
      <c r="J42" s="7"/>
      <c r="K42" s="7"/>
      <c r="L42" s="7"/>
      <c r="M42" s="7"/>
      <c r="N42" s="8">
        <f t="shared" si="0"/>
        <v>12</v>
      </c>
    </row>
    <row r="43" spans="1:14" ht="16.5" customHeight="1" x14ac:dyDescent="0.2">
      <c r="A43" s="4">
        <v>41</v>
      </c>
      <c r="B43" s="4"/>
      <c r="C43" s="5" t="s">
        <v>56</v>
      </c>
      <c r="D43" s="6"/>
      <c r="E43" s="7"/>
      <c r="F43" s="7">
        <v>10</v>
      </c>
      <c r="G43" s="7">
        <v>3</v>
      </c>
      <c r="H43" s="7">
        <v>2</v>
      </c>
      <c r="I43" s="7"/>
      <c r="J43" s="7"/>
      <c r="K43" s="7"/>
      <c r="L43" s="7"/>
      <c r="M43" s="7"/>
      <c r="N43" s="8">
        <f t="shared" si="0"/>
        <v>15</v>
      </c>
    </row>
    <row r="44" spans="1:14" ht="16.5" customHeight="1" x14ac:dyDescent="0.2">
      <c r="A44" s="4">
        <v>42</v>
      </c>
      <c r="B44" s="4"/>
      <c r="C44" s="5" t="s">
        <v>57</v>
      </c>
      <c r="D44" s="6">
        <v>1</v>
      </c>
      <c r="E44" s="7"/>
      <c r="F44" s="7">
        <v>19</v>
      </c>
      <c r="G44" s="7"/>
      <c r="H44" s="7">
        <v>10</v>
      </c>
      <c r="I44" s="7">
        <v>1</v>
      </c>
      <c r="J44" s="7"/>
      <c r="K44" s="7"/>
      <c r="L44" s="7">
        <v>2</v>
      </c>
      <c r="M44" s="7"/>
      <c r="N44" s="8">
        <f t="shared" si="0"/>
        <v>33</v>
      </c>
    </row>
    <row r="45" spans="1:14" ht="16.5" customHeight="1" x14ac:dyDescent="0.2">
      <c r="A45" s="4">
        <v>43</v>
      </c>
      <c r="B45" s="4"/>
      <c r="C45" s="5" t="s">
        <v>59</v>
      </c>
      <c r="D45" s="6">
        <v>1</v>
      </c>
      <c r="E45" s="7">
        <v>2</v>
      </c>
      <c r="F45" s="7">
        <v>11</v>
      </c>
      <c r="G45" s="7">
        <v>9</v>
      </c>
      <c r="H45" s="7">
        <v>6</v>
      </c>
      <c r="I45" s="7"/>
      <c r="J45" s="7">
        <v>1</v>
      </c>
      <c r="K45" s="7"/>
      <c r="L45" s="7"/>
      <c r="M45" s="7"/>
      <c r="N45" s="8">
        <f t="shared" si="0"/>
        <v>30</v>
      </c>
    </row>
    <row r="46" spans="1:14" ht="16.5" customHeight="1" x14ac:dyDescent="0.2">
      <c r="A46" s="4">
        <v>44</v>
      </c>
      <c r="B46" s="4"/>
      <c r="C46" s="5" t="s">
        <v>60</v>
      </c>
      <c r="D46" s="6"/>
      <c r="E46" s="7"/>
      <c r="F46" s="7">
        <v>2</v>
      </c>
      <c r="G46" s="7">
        <v>1</v>
      </c>
      <c r="H46" s="7">
        <v>3</v>
      </c>
      <c r="I46" s="7"/>
      <c r="J46" s="7"/>
      <c r="K46" s="7"/>
      <c r="L46" s="7"/>
      <c r="M46" s="7"/>
      <c r="N46" s="8">
        <f t="shared" si="0"/>
        <v>6</v>
      </c>
    </row>
    <row r="47" spans="1:14" ht="16.5" customHeight="1" x14ac:dyDescent="0.2">
      <c r="A47" s="4">
        <v>45</v>
      </c>
      <c r="B47" s="4"/>
      <c r="C47" s="5" t="s">
        <v>61</v>
      </c>
      <c r="D47" s="6">
        <v>3</v>
      </c>
      <c r="E47" s="7"/>
      <c r="F47" s="7">
        <v>3</v>
      </c>
      <c r="G47" s="7">
        <v>1</v>
      </c>
      <c r="H47" s="7">
        <v>11</v>
      </c>
      <c r="I47" s="7"/>
      <c r="J47" s="7"/>
      <c r="K47" s="7"/>
      <c r="L47" s="7"/>
      <c r="M47" s="7"/>
      <c r="N47" s="8">
        <f t="shared" si="0"/>
        <v>18</v>
      </c>
    </row>
    <row r="48" spans="1:14" ht="16.5" customHeight="1" x14ac:dyDescent="0.2">
      <c r="A48" s="4">
        <v>46</v>
      </c>
      <c r="B48" s="4"/>
      <c r="C48" s="5" t="s">
        <v>62</v>
      </c>
      <c r="D48" s="6"/>
      <c r="E48" s="7"/>
      <c r="F48" s="7">
        <v>6</v>
      </c>
      <c r="G48" s="7">
        <v>3</v>
      </c>
      <c r="H48" s="7"/>
      <c r="I48" s="7"/>
      <c r="J48" s="7"/>
      <c r="K48" s="7"/>
      <c r="L48" s="7"/>
      <c r="M48" s="7"/>
      <c r="N48" s="8">
        <f t="shared" si="0"/>
        <v>9</v>
      </c>
    </row>
    <row r="49" spans="1:14" ht="16.5" customHeight="1" x14ac:dyDescent="0.2">
      <c r="A49" s="4">
        <v>47</v>
      </c>
      <c r="B49" s="4"/>
      <c r="C49" s="5" t="s">
        <v>63</v>
      </c>
      <c r="D49" s="6">
        <v>2</v>
      </c>
      <c r="E49" s="7"/>
      <c r="F49" s="7">
        <v>1</v>
      </c>
      <c r="G49" s="7">
        <v>2</v>
      </c>
      <c r="H49" s="7">
        <v>1</v>
      </c>
      <c r="I49" s="7"/>
      <c r="J49" s="7"/>
      <c r="K49" s="7"/>
      <c r="L49" s="7"/>
      <c r="M49" s="7"/>
      <c r="N49" s="8">
        <f t="shared" si="0"/>
        <v>6</v>
      </c>
    </row>
    <row r="50" spans="1:14" ht="16.5" customHeight="1" x14ac:dyDescent="0.2">
      <c r="A50" s="4">
        <v>48</v>
      </c>
      <c r="B50" s="4"/>
      <c r="C50" s="5" t="s">
        <v>64</v>
      </c>
      <c r="D50" s="6">
        <v>1</v>
      </c>
      <c r="E50" s="7"/>
      <c r="F50" s="7">
        <v>2</v>
      </c>
      <c r="G50" s="7">
        <v>3</v>
      </c>
      <c r="H50" s="7">
        <v>8</v>
      </c>
      <c r="I50" s="7"/>
      <c r="J50" s="7"/>
      <c r="K50" s="7"/>
      <c r="L50" s="7"/>
      <c r="M50" s="7"/>
      <c r="N50" s="8">
        <f t="shared" si="0"/>
        <v>14</v>
      </c>
    </row>
    <row r="51" spans="1:14" ht="16.5" customHeight="1" x14ac:dyDescent="0.2">
      <c r="A51" s="4">
        <v>49</v>
      </c>
      <c r="B51" s="4"/>
      <c r="C51" s="5" t="s">
        <v>65</v>
      </c>
      <c r="D51" s="6"/>
      <c r="E51" s="7"/>
      <c r="F51" s="7">
        <v>1</v>
      </c>
      <c r="G51" s="7"/>
      <c r="H51" s="7"/>
      <c r="I51" s="7"/>
      <c r="J51" s="7"/>
      <c r="K51" s="7"/>
      <c r="L51" s="7"/>
      <c r="M51" s="7"/>
      <c r="N51" s="8">
        <f t="shared" si="0"/>
        <v>1</v>
      </c>
    </row>
    <row r="52" spans="1:14" ht="16.5" customHeight="1" x14ac:dyDescent="0.2">
      <c r="A52" s="4">
        <v>50</v>
      </c>
      <c r="B52" s="4"/>
      <c r="C52" s="5" t="s">
        <v>66</v>
      </c>
      <c r="D52" s="6">
        <v>2</v>
      </c>
      <c r="E52" s="7">
        <v>7</v>
      </c>
      <c r="F52" s="7">
        <v>9</v>
      </c>
      <c r="G52" s="7">
        <v>24</v>
      </c>
      <c r="H52" s="7">
        <v>53</v>
      </c>
      <c r="I52" s="7"/>
      <c r="J52" s="7"/>
      <c r="K52" s="7"/>
      <c r="L52" s="7"/>
      <c r="M52" s="7"/>
      <c r="N52" s="8">
        <f t="shared" si="0"/>
        <v>95</v>
      </c>
    </row>
    <row r="53" spans="1:14" ht="16.5" customHeight="1" x14ac:dyDescent="0.2">
      <c r="A53" s="4">
        <v>51</v>
      </c>
      <c r="B53" s="4"/>
      <c r="C53" s="5" t="s">
        <v>67</v>
      </c>
      <c r="D53" s="6">
        <v>5</v>
      </c>
      <c r="E53" s="7">
        <v>2</v>
      </c>
      <c r="F53" s="7">
        <v>7</v>
      </c>
      <c r="G53" s="7">
        <v>3</v>
      </c>
      <c r="H53" s="7">
        <v>14</v>
      </c>
      <c r="I53" s="7">
        <v>1</v>
      </c>
      <c r="J53" s="7"/>
      <c r="K53" s="7"/>
      <c r="L53" s="7">
        <v>6</v>
      </c>
      <c r="M53" s="7"/>
      <c r="N53" s="8">
        <f t="shared" si="0"/>
        <v>38</v>
      </c>
    </row>
    <row r="54" spans="1:14" ht="16.5" customHeight="1" x14ac:dyDescent="0.2">
      <c r="A54" s="4">
        <v>52</v>
      </c>
      <c r="B54" s="4"/>
      <c r="C54" s="5" t="s">
        <v>68</v>
      </c>
      <c r="D54" s="6"/>
      <c r="E54" s="7">
        <v>2</v>
      </c>
      <c r="F54" s="7">
        <v>7</v>
      </c>
      <c r="G54" s="7">
        <v>12</v>
      </c>
      <c r="H54" s="7">
        <v>11</v>
      </c>
      <c r="I54" s="7"/>
      <c r="J54" s="7"/>
      <c r="K54" s="7">
        <v>1</v>
      </c>
      <c r="L54" s="7">
        <v>1</v>
      </c>
      <c r="M54" s="7"/>
      <c r="N54" s="8">
        <f t="shared" si="0"/>
        <v>34</v>
      </c>
    </row>
    <row r="55" spans="1:14" ht="16.5" customHeight="1" x14ac:dyDescent="0.2">
      <c r="A55" s="4">
        <v>53</v>
      </c>
      <c r="B55" s="4"/>
      <c r="C55" s="5" t="s">
        <v>69</v>
      </c>
      <c r="D55" s="6"/>
      <c r="E55" s="7">
        <v>1</v>
      </c>
      <c r="F55" s="7">
        <v>9</v>
      </c>
      <c r="G55" s="7">
        <v>11</v>
      </c>
      <c r="H55" s="7">
        <v>6</v>
      </c>
      <c r="I55" s="7"/>
      <c r="J55" s="7">
        <v>7</v>
      </c>
      <c r="K55" s="7">
        <v>1</v>
      </c>
      <c r="L55" s="7"/>
      <c r="M55" s="7"/>
      <c r="N55" s="8">
        <f t="shared" si="0"/>
        <v>35</v>
      </c>
    </row>
    <row r="56" spans="1:14" ht="16.5" customHeight="1" x14ac:dyDescent="0.2">
      <c r="A56" s="4">
        <v>54</v>
      </c>
      <c r="B56" s="4"/>
      <c r="C56" s="5" t="s">
        <v>70</v>
      </c>
      <c r="D56" s="6">
        <v>6</v>
      </c>
      <c r="E56" s="7"/>
      <c r="F56" s="7">
        <v>2</v>
      </c>
      <c r="G56" s="7">
        <v>5</v>
      </c>
      <c r="H56" s="7">
        <v>31</v>
      </c>
      <c r="I56" s="7"/>
      <c r="J56" s="7">
        <v>5</v>
      </c>
      <c r="K56" s="7"/>
      <c r="L56" s="7"/>
      <c r="M56" s="7"/>
      <c r="N56" s="8">
        <f t="shared" si="0"/>
        <v>49</v>
      </c>
    </row>
    <row r="57" spans="1:14" ht="16.5" customHeight="1" x14ac:dyDescent="0.2">
      <c r="A57" s="4">
        <v>55</v>
      </c>
      <c r="B57" s="4"/>
      <c r="C57" s="5" t="s">
        <v>71</v>
      </c>
      <c r="D57" s="6"/>
      <c r="E57" s="7"/>
      <c r="F57" s="7">
        <v>2</v>
      </c>
      <c r="G57" s="7"/>
      <c r="H57" s="7">
        <v>1</v>
      </c>
      <c r="I57" s="7"/>
      <c r="J57" s="7"/>
      <c r="K57" s="7"/>
      <c r="L57" s="7"/>
      <c r="M57" s="7"/>
      <c r="N57" s="8">
        <f t="shared" si="0"/>
        <v>3</v>
      </c>
    </row>
    <row r="58" spans="1:14" ht="16.5" customHeight="1" x14ac:dyDescent="0.2">
      <c r="A58" s="4">
        <v>56</v>
      </c>
      <c r="B58" s="4"/>
      <c r="C58" s="5" t="s">
        <v>72</v>
      </c>
      <c r="D58" s="6"/>
      <c r="E58" s="7"/>
      <c r="F58" s="7"/>
      <c r="G58" s="7">
        <v>4</v>
      </c>
      <c r="H58" s="7">
        <v>2</v>
      </c>
      <c r="I58" s="7"/>
      <c r="J58" s="7"/>
      <c r="K58" s="7"/>
      <c r="L58" s="7"/>
      <c r="M58" s="7"/>
      <c r="N58" s="8">
        <f t="shared" si="0"/>
        <v>6</v>
      </c>
    </row>
    <row r="59" spans="1:14" ht="16.5" customHeight="1" x14ac:dyDescent="0.2">
      <c r="A59" s="4">
        <v>57</v>
      </c>
      <c r="B59" s="4"/>
      <c r="C59" s="5" t="s">
        <v>73</v>
      </c>
      <c r="D59" s="6"/>
      <c r="E59" s="7"/>
      <c r="F59" s="7"/>
      <c r="G59" s="7">
        <v>4</v>
      </c>
      <c r="H59" s="7"/>
      <c r="I59" s="7"/>
      <c r="J59" s="7"/>
      <c r="K59" s="7"/>
      <c r="L59" s="7"/>
      <c r="M59" s="7"/>
      <c r="N59" s="8">
        <f t="shared" si="0"/>
        <v>4</v>
      </c>
    </row>
    <row r="60" spans="1:14" ht="16.5" customHeight="1" x14ac:dyDescent="0.2">
      <c r="A60" s="4">
        <v>58</v>
      </c>
      <c r="B60" s="4"/>
      <c r="C60" s="5" t="s">
        <v>74</v>
      </c>
      <c r="D60" s="6"/>
      <c r="E60" s="7"/>
      <c r="F60" s="7"/>
      <c r="G60" s="7"/>
      <c r="H60" s="7"/>
      <c r="I60" s="7"/>
      <c r="J60" s="7"/>
      <c r="K60" s="7"/>
      <c r="L60" s="7"/>
      <c r="M60" s="7"/>
      <c r="N60" s="8">
        <f t="shared" si="0"/>
        <v>0</v>
      </c>
    </row>
    <row r="61" spans="1:14" ht="16.5" customHeight="1" x14ac:dyDescent="0.2">
      <c r="A61" s="4">
        <v>59</v>
      </c>
      <c r="B61" s="4"/>
      <c r="C61" s="5" t="s">
        <v>75</v>
      </c>
      <c r="D61" s="6"/>
      <c r="E61" s="7"/>
      <c r="F61" s="7"/>
      <c r="G61" s="7">
        <v>2</v>
      </c>
      <c r="H61" s="7">
        <v>2</v>
      </c>
      <c r="I61" s="7"/>
      <c r="J61" s="7"/>
      <c r="K61" s="7"/>
      <c r="L61" s="7"/>
      <c r="M61" s="7"/>
      <c r="N61" s="8">
        <f t="shared" si="0"/>
        <v>4</v>
      </c>
    </row>
    <row r="62" spans="1:14" ht="16.5" customHeight="1" x14ac:dyDescent="0.2">
      <c r="A62" s="4">
        <v>60</v>
      </c>
      <c r="B62" s="4"/>
      <c r="C62" s="5" t="s">
        <v>76</v>
      </c>
      <c r="D62" s="6"/>
      <c r="E62" s="7"/>
      <c r="F62" s="7"/>
      <c r="G62" s="7">
        <v>1</v>
      </c>
      <c r="H62" s="7"/>
      <c r="I62" s="7">
        <v>2</v>
      </c>
      <c r="J62" s="7"/>
      <c r="K62" s="7"/>
      <c r="L62" s="7"/>
      <c r="M62" s="7"/>
      <c r="N62" s="8">
        <f t="shared" si="0"/>
        <v>3</v>
      </c>
    </row>
    <row r="63" spans="1:14" ht="16.5" customHeight="1" x14ac:dyDescent="0.2">
      <c r="A63" s="4">
        <v>61</v>
      </c>
      <c r="B63" s="4"/>
      <c r="C63" s="5" t="s">
        <v>77</v>
      </c>
      <c r="D63" s="6">
        <v>15</v>
      </c>
      <c r="E63" s="7">
        <v>2</v>
      </c>
      <c r="F63" s="7">
        <v>28</v>
      </c>
      <c r="G63" s="7">
        <v>10</v>
      </c>
      <c r="H63" s="7">
        <v>7</v>
      </c>
      <c r="I63" s="7"/>
      <c r="J63" s="7"/>
      <c r="K63" s="7"/>
      <c r="L63" s="7">
        <v>3</v>
      </c>
      <c r="M63" s="7"/>
      <c r="N63" s="8">
        <f t="shared" si="0"/>
        <v>65</v>
      </c>
    </row>
    <row r="64" spans="1:14" ht="16.5" customHeight="1" x14ac:dyDescent="0.2">
      <c r="A64" s="4">
        <v>62</v>
      </c>
      <c r="B64" s="4"/>
      <c r="C64" s="5" t="s">
        <v>78</v>
      </c>
      <c r="D64" s="6">
        <v>2</v>
      </c>
      <c r="E64" s="7"/>
      <c r="F64" s="7">
        <v>3</v>
      </c>
      <c r="G64" s="7">
        <v>1</v>
      </c>
      <c r="H64" s="7">
        <v>1</v>
      </c>
      <c r="I64" s="7"/>
      <c r="J64" s="7"/>
      <c r="K64" s="7"/>
      <c r="L64" s="7"/>
      <c r="M64" s="7"/>
      <c r="N64" s="8">
        <f t="shared" si="0"/>
        <v>7</v>
      </c>
    </row>
    <row r="65" spans="1:14" ht="16.5" customHeight="1" x14ac:dyDescent="0.2">
      <c r="A65" s="4">
        <v>63</v>
      </c>
      <c r="B65" s="4"/>
      <c r="C65" s="5" t="s">
        <v>79</v>
      </c>
      <c r="D65" s="6"/>
      <c r="E65" s="7"/>
      <c r="F65" s="7">
        <v>37</v>
      </c>
      <c r="G65" s="7">
        <v>1</v>
      </c>
      <c r="H65" s="7">
        <v>29</v>
      </c>
      <c r="I65" s="7">
        <v>2</v>
      </c>
      <c r="J65" s="7">
        <v>1</v>
      </c>
      <c r="K65" s="7"/>
      <c r="L65" s="7"/>
      <c r="M65" s="7"/>
      <c r="N65" s="8">
        <f t="shared" si="0"/>
        <v>70</v>
      </c>
    </row>
    <row r="66" spans="1:14" ht="16.5" customHeight="1" x14ac:dyDescent="0.2">
      <c r="A66" s="4">
        <v>64</v>
      </c>
      <c r="B66" s="4"/>
      <c r="C66" s="5" t="s">
        <v>80</v>
      </c>
      <c r="D66" s="6">
        <v>1</v>
      </c>
      <c r="E66" s="7"/>
      <c r="F66" s="7"/>
      <c r="G66" s="7">
        <v>3</v>
      </c>
      <c r="H66" s="7">
        <v>4</v>
      </c>
      <c r="I66" s="7"/>
      <c r="J66" s="7"/>
      <c r="K66" s="7"/>
      <c r="L66" s="7"/>
      <c r="M66" s="7"/>
      <c r="N66" s="8">
        <f t="shared" si="0"/>
        <v>8</v>
      </c>
    </row>
    <row r="67" spans="1:14" ht="16.5" customHeight="1" x14ac:dyDescent="0.2">
      <c r="A67" s="4">
        <v>65</v>
      </c>
      <c r="B67" s="4"/>
      <c r="C67" s="5" t="s">
        <v>81</v>
      </c>
      <c r="D67" s="6">
        <v>1</v>
      </c>
      <c r="E67" s="7"/>
      <c r="F67" s="7">
        <v>1</v>
      </c>
      <c r="G67" s="7"/>
      <c r="H67" s="7">
        <v>1</v>
      </c>
      <c r="I67" s="7"/>
      <c r="J67" s="7"/>
      <c r="K67" s="7"/>
      <c r="L67" s="7"/>
      <c r="M67" s="7"/>
      <c r="N67" s="8">
        <f t="shared" si="0"/>
        <v>3</v>
      </c>
    </row>
    <row r="68" spans="1:14" ht="16.5" customHeight="1" x14ac:dyDescent="0.2">
      <c r="A68" s="4">
        <v>66</v>
      </c>
      <c r="B68" s="4"/>
      <c r="C68" s="5" t="s">
        <v>82</v>
      </c>
      <c r="D68" s="6"/>
      <c r="E68" s="7"/>
      <c r="F68" s="7">
        <v>2</v>
      </c>
      <c r="G68" s="7"/>
      <c r="H68" s="7"/>
      <c r="I68" s="7"/>
      <c r="J68" s="7"/>
      <c r="K68" s="7"/>
      <c r="L68" s="7"/>
      <c r="M68" s="7"/>
      <c r="N68" s="8">
        <f t="shared" ref="N68:N77" si="1">D68+E68+F68+G68+H68+I68+J68+K68+L68</f>
        <v>2</v>
      </c>
    </row>
    <row r="69" spans="1:14" ht="16.5" customHeight="1" x14ac:dyDescent="0.2">
      <c r="A69" s="4">
        <v>67</v>
      </c>
      <c r="B69" s="4"/>
      <c r="C69" s="5" t="s">
        <v>83</v>
      </c>
      <c r="D69" s="6">
        <v>1</v>
      </c>
      <c r="E69" s="7"/>
      <c r="F69" s="7"/>
      <c r="G69" s="7">
        <v>1</v>
      </c>
      <c r="H69" s="7">
        <v>1</v>
      </c>
      <c r="I69" s="7"/>
      <c r="J69" s="7"/>
      <c r="K69" s="7">
        <v>1</v>
      </c>
      <c r="L69" s="7"/>
      <c r="M69" s="7"/>
      <c r="N69" s="8">
        <f t="shared" si="1"/>
        <v>4</v>
      </c>
    </row>
    <row r="70" spans="1:14" ht="16.5" customHeight="1" x14ac:dyDescent="0.2">
      <c r="A70" s="4">
        <v>68</v>
      </c>
      <c r="B70" s="4"/>
      <c r="C70" s="5" t="s">
        <v>84</v>
      </c>
      <c r="D70" s="6"/>
      <c r="E70" s="7"/>
      <c r="F70" s="7"/>
      <c r="G70" s="7">
        <v>1</v>
      </c>
      <c r="H70" s="7"/>
      <c r="I70" s="7"/>
      <c r="J70" s="7"/>
      <c r="K70" s="7"/>
      <c r="L70" s="7">
        <v>1</v>
      </c>
      <c r="M70" s="7"/>
      <c r="N70" s="8">
        <f t="shared" si="1"/>
        <v>2</v>
      </c>
    </row>
    <row r="71" spans="1:14" ht="16.5" customHeight="1" x14ac:dyDescent="0.2">
      <c r="A71" s="4">
        <v>69</v>
      </c>
      <c r="B71" s="4"/>
      <c r="C71" s="5" t="s">
        <v>85</v>
      </c>
      <c r="D71" s="6"/>
      <c r="E71" s="7">
        <v>2</v>
      </c>
      <c r="F71" s="7"/>
      <c r="G71" s="7">
        <v>3</v>
      </c>
      <c r="H71" s="7">
        <v>2</v>
      </c>
      <c r="I71" s="7"/>
      <c r="J71" s="7"/>
      <c r="K71" s="7"/>
      <c r="L71" s="7"/>
      <c r="M71" s="7"/>
      <c r="N71" s="8">
        <f t="shared" si="1"/>
        <v>7</v>
      </c>
    </row>
    <row r="72" spans="1:14" ht="16.5" customHeight="1" x14ac:dyDescent="0.2">
      <c r="A72" s="4">
        <v>70</v>
      </c>
      <c r="B72" s="4"/>
      <c r="C72" s="5" t="s">
        <v>86</v>
      </c>
      <c r="D72" s="6"/>
      <c r="E72" s="7"/>
      <c r="F72" s="7">
        <v>1</v>
      </c>
      <c r="G72" s="7">
        <v>10</v>
      </c>
      <c r="H72" s="7"/>
      <c r="I72" s="7"/>
      <c r="J72" s="7"/>
      <c r="K72" s="7"/>
      <c r="L72" s="7"/>
      <c r="M72" s="7"/>
      <c r="N72" s="8">
        <f t="shared" si="1"/>
        <v>11</v>
      </c>
    </row>
    <row r="73" spans="1:14" ht="16.5" customHeight="1" x14ac:dyDescent="0.2">
      <c r="A73" s="4">
        <v>71</v>
      </c>
      <c r="B73" s="4"/>
      <c r="C73" s="9" t="s">
        <v>87</v>
      </c>
      <c r="D73" s="6">
        <v>1</v>
      </c>
      <c r="E73" s="7"/>
      <c r="F73" s="7"/>
      <c r="G73" s="7"/>
      <c r="H73" s="7"/>
      <c r="I73" s="7"/>
      <c r="J73" s="7"/>
      <c r="K73" s="7"/>
      <c r="L73" s="7"/>
      <c r="M73" s="7"/>
      <c r="N73" s="8">
        <f t="shared" si="1"/>
        <v>1</v>
      </c>
    </row>
    <row r="74" spans="1:14" ht="16.5" customHeight="1" x14ac:dyDescent="0.2">
      <c r="A74" s="4">
        <v>72</v>
      </c>
      <c r="B74" s="4"/>
      <c r="C74" s="5" t="s">
        <v>88</v>
      </c>
      <c r="D74" s="6">
        <v>1</v>
      </c>
      <c r="E74" s="7"/>
      <c r="F74" s="7">
        <v>4</v>
      </c>
      <c r="G74" s="7">
        <v>6</v>
      </c>
      <c r="H74" s="7">
        <v>1</v>
      </c>
      <c r="I74" s="7"/>
      <c r="J74" s="7"/>
      <c r="K74" s="7"/>
      <c r="L74" s="7"/>
      <c r="M74" s="7"/>
      <c r="N74" s="8">
        <f t="shared" si="1"/>
        <v>12</v>
      </c>
    </row>
    <row r="75" spans="1:14" ht="16.5" customHeight="1" x14ac:dyDescent="0.2">
      <c r="A75" s="4">
        <v>73</v>
      </c>
      <c r="B75" s="4"/>
      <c r="C75" s="5" t="s">
        <v>89</v>
      </c>
      <c r="D75" s="6"/>
      <c r="E75" s="7">
        <v>3</v>
      </c>
      <c r="F75" s="7">
        <v>7</v>
      </c>
      <c r="G75" s="7">
        <v>10</v>
      </c>
      <c r="H75" s="7">
        <v>14</v>
      </c>
      <c r="I75" s="7"/>
      <c r="J75" s="7"/>
      <c r="K75" s="7"/>
      <c r="L75" s="7"/>
      <c r="M75" s="7"/>
      <c r="N75" s="8">
        <f t="shared" si="1"/>
        <v>34</v>
      </c>
    </row>
    <row r="76" spans="1:14" ht="16.5" customHeight="1" x14ac:dyDescent="0.2">
      <c r="A76" s="4">
        <v>74</v>
      </c>
      <c r="B76" s="4"/>
      <c r="C76" s="5" t="s">
        <v>90</v>
      </c>
      <c r="D76" s="6">
        <v>2</v>
      </c>
      <c r="E76" s="7">
        <v>1</v>
      </c>
      <c r="F76" s="7">
        <v>9</v>
      </c>
      <c r="G76" s="7">
        <v>12</v>
      </c>
      <c r="H76" s="7">
        <v>9</v>
      </c>
      <c r="I76" s="7">
        <v>1</v>
      </c>
      <c r="J76" s="7">
        <v>1</v>
      </c>
      <c r="K76" s="7"/>
      <c r="L76" s="7"/>
      <c r="M76" s="7"/>
      <c r="N76" s="8">
        <f t="shared" si="1"/>
        <v>35</v>
      </c>
    </row>
    <row r="77" spans="1:14" ht="16.5" customHeight="1" x14ac:dyDescent="0.2">
      <c r="A77" s="4">
        <v>75</v>
      </c>
      <c r="B77" s="4"/>
      <c r="C77" s="5" t="s">
        <v>91</v>
      </c>
      <c r="D77" s="6"/>
      <c r="E77" s="7"/>
      <c r="F77" s="7">
        <v>12</v>
      </c>
      <c r="G77" s="7">
        <v>8</v>
      </c>
      <c r="H77" s="7">
        <v>2</v>
      </c>
      <c r="I77" s="7">
        <v>5</v>
      </c>
      <c r="J77" s="7"/>
      <c r="K77" s="7"/>
      <c r="L77" s="7"/>
      <c r="M77" s="7"/>
      <c r="N77" s="8">
        <f t="shared" si="1"/>
        <v>27</v>
      </c>
    </row>
    <row r="78" spans="1:14" ht="18.75" customHeight="1" x14ac:dyDescent="0.2">
      <c r="A78" s="100" t="s">
        <v>92</v>
      </c>
      <c r="B78" s="100"/>
      <c r="C78" s="100"/>
      <c r="D78" s="10">
        <f>SUM(D3:D77)</f>
        <v>84</v>
      </c>
      <c r="E78" s="10">
        <f t="shared" ref="E78:M78" si="2">SUM(E3:E77)</f>
        <v>49</v>
      </c>
      <c r="F78" s="10">
        <f t="shared" si="2"/>
        <v>391</v>
      </c>
      <c r="G78" s="10">
        <f t="shared" si="2"/>
        <v>350</v>
      </c>
      <c r="H78" s="10">
        <f t="shared" si="2"/>
        <v>484</v>
      </c>
      <c r="I78" s="10">
        <f t="shared" si="2"/>
        <v>23</v>
      </c>
      <c r="J78" s="10">
        <f t="shared" si="2"/>
        <v>17</v>
      </c>
      <c r="K78" s="10">
        <f t="shared" si="2"/>
        <v>3</v>
      </c>
      <c r="L78" s="10">
        <f t="shared" si="2"/>
        <v>33</v>
      </c>
      <c r="M78" s="10">
        <f t="shared" si="2"/>
        <v>1</v>
      </c>
      <c r="N78" s="8">
        <f>D78+E78+F78+G78+H78+I78+J78+K78+L78+M78</f>
        <v>1435</v>
      </c>
    </row>
  </sheetData>
  <mergeCells count="2">
    <mergeCell ref="A1:N1"/>
    <mergeCell ref="A78:C78"/>
  </mergeCells>
  <pageMargins left="1.0900000000000001" right="0.11811023622047245" top="0.11811023622047245" bottom="0.11811023622047245" header="0.11811023622047245" footer="0.11811023622047245"/>
  <pageSetup paperSize="9" scale="7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7"/>
  <sheetViews>
    <sheetView zoomScaleNormal="100" workbookViewId="0">
      <selection activeCell="T9" sqref="T9"/>
    </sheetView>
  </sheetViews>
  <sheetFormatPr baseColWidth="10" defaultColWidth="8.83203125" defaultRowHeight="15" x14ac:dyDescent="0.2"/>
  <cols>
    <col min="1" max="1" width="6.1640625" customWidth="1"/>
    <col min="2" max="2" width="18.1640625" customWidth="1"/>
    <col min="3" max="4" width="10.6640625" customWidth="1"/>
    <col min="5" max="5" width="8.6640625" customWidth="1"/>
    <col min="6" max="6" width="5.5" customWidth="1"/>
    <col min="7" max="7" width="4" customWidth="1"/>
    <col min="9" max="9" width="14.6640625" customWidth="1"/>
    <col min="10" max="10" width="11.6640625" customWidth="1"/>
    <col min="13" max="13" width="6" customWidth="1"/>
  </cols>
  <sheetData>
    <row r="1" spans="1:13" ht="32.25" customHeight="1" x14ac:dyDescent="0.25">
      <c r="A1" s="114" t="s">
        <v>418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87" customHeight="1" x14ac:dyDescent="0.2">
      <c r="A2" s="14" t="s">
        <v>176</v>
      </c>
      <c r="B2" s="15" t="s">
        <v>177</v>
      </c>
      <c r="C2" s="21" t="s">
        <v>100</v>
      </c>
      <c r="D2" s="21" t="s">
        <v>191</v>
      </c>
      <c r="E2" s="21" t="s">
        <v>186</v>
      </c>
      <c r="F2" s="21" t="s">
        <v>113</v>
      </c>
      <c r="H2" s="14" t="s">
        <v>176</v>
      </c>
      <c r="I2" s="15" t="s">
        <v>177</v>
      </c>
      <c r="J2" s="21" t="s">
        <v>100</v>
      </c>
      <c r="K2" s="21" t="s">
        <v>191</v>
      </c>
      <c r="L2" s="21" t="s">
        <v>186</v>
      </c>
      <c r="M2" s="21" t="s">
        <v>113</v>
      </c>
    </row>
    <row r="3" spans="1:13" ht="17.25" customHeight="1" x14ac:dyDescent="0.2">
      <c r="A3" s="94">
        <v>1</v>
      </c>
      <c r="B3" s="95" t="s">
        <v>96</v>
      </c>
      <c r="C3" s="95"/>
      <c r="D3" s="95"/>
      <c r="E3" s="95"/>
      <c r="F3" s="95"/>
      <c r="H3" s="94">
        <v>46</v>
      </c>
      <c r="I3" s="95" t="s">
        <v>188</v>
      </c>
      <c r="J3" s="95">
        <v>2</v>
      </c>
      <c r="K3" s="95"/>
      <c r="L3" s="95"/>
      <c r="M3" s="95"/>
    </row>
    <row r="4" spans="1:13" ht="17.25" customHeight="1" x14ac:dyDescent="0.2">
      <c r="A4" s="94">
        <v>2</v>
      </c>
      <c r="B4" s="95" t="s">
        <v>99</v>
      </c>
      <c r="C4" s="95">
        <v>2</v>
      </c>
      <c r="D4" s="95"/>
      <c r="E4" s="95"/>
      <c r="F4" s="95"/>
      <c r="H4" s="94">
        <v>47</v>
      </c>
      <c r="I4" s="95" t="s">
        <v>152</v>
      </c>
      <c r="J4" s="95">
        <v>8</v>
      </c>
      <c r="K4" s="95"/>
      <c r="L4" s="95"/>
      <c r="M4" s="95"/>
    </row>
    <row r="5" spans="1:13" ht="17.25" customHeight="1" x14ac:dyDescent="0.2">
      <c r="A5" s="94">
        <v>3</v>
      </c>
      <c r="B5" s="95" t="s">
        <v>104</v>
      </c>
      <c r="C5" s="95">
        <v>3</v>
      </c>
      <c r="D5" s="95"/>
      <c r="E5" s="95"/>
      <c r="F5" s="95"/>
      <c r="H5" s="94">
        <v>48</v>
      </c>
      <c r="I5" s="95" t="s">
        <v>153</v>
      </c>
      <c r="J5" s="95">
        <v>2</v>
      </c>
      <c r="K5" s="95"/>
      <c r="L5" s="95"/>
      <c r="M5" s="95"/>
    </row>
    <row r="6" spans="1:13" ht="17.25" customHeight="1" x14ac:dyDescent="0.2">
      <c r="A6" s="94">
        <v>4</v>
      </c>
      <c r="B6" s="95" t="s">
        <v>105</v>
      </c>
      <c r="C6" s="95">
        <v>2</v>
      </c>
      <c r="D6" s="95"/>
      <c r="E6" s="95"/>
      <c r="F6" s="95"/>
      <c r="H6" s="94">
        <v>49</v>
      </c>
      <c r="I6" s="95" t="s">
        <v>154</v>
      </c>
      <c r="J6" s="95">
        <v>2</v>
      </c>
      <c r="K6" s="95"/>
      <c r="L6" s="95"/>
      <c r="M6" s="95"/>
    </row>
    <row r="7" spans="1:13" ht="17.25" customHeight="1" x14ac:dyDescent="0.2">
      <c r="A7" s="94">
        <v>5</v>
      </c>
      <c r="B7" s="95" t="s">
        <v>106</v>
      </c>
      <c r="C7" s="95">
        <v>1</v>
      </c>
      <c r="D7" s="95"/>
      <c r="E7" s="95"/>
      <c r="F7" s="95"/>
      <c r="H7" s="94">
        <v>50</v>
      </c>
      <c r="I7" s="95" t="s">
        <v>155</v>
      </c>
      <c r="J7" s="95">
        <v>5</v>
      </c>
      <c r="K7" s="95"/>
      <c r="L7" s="95"/>
      <c r="M7" s="95"/>
    </row>
    <row r="8" spans="1:13" ht="17.25" customHeight="1" x14ac:dyDescent="0.2">
      <c r="A8" s="94">
        <v>6</v>
      </c>
      <c r="B8" s="95" t="s">
        <v>107</v>
      </c>
      <c r="C8" s="95">
        <v>1</v>
      </c>
      <c r="D8" s="95"/>
      <c r="E8" s="95"/>
      <c r="F8" s="95"/>
      <c r="H8" s="94">
        <v>51</v>
      </c>
      <c r="I8" s="95" t="s">
        <v>156</v>
      </c>
      <c r="J8" s="95"/>
      <c r="K8" s="95"/>
      <c r="L8" s="95"/>
      <c r="M8" s="95"/>
    </row>
    <row r="9" spans="1:13" ht="17.25" customHeight="1" x14ac:dyDescent="0.2">
      <c r="A9" s="94">
        <v>7</v>
      </c>
      <c r="B9" s="95" t="s">
        <v>109</v>
      </c>
      <c r="C9" s="95">
        <v>11</v>
      </c>
      <c r="D9" s="95"/>
      <c r="E9" s="95"/>
      <c r="F9" s="95"/>
      <c r="H9" s="94">
        <v>52</v>
      </c>
      <c r="I9" s="95" t="s">
        <v>157</v>
      </c>
      <c r="J9" s="95">
        <v>25</v>
      </c>
      <c r="K9" s="95"/>
      <c r="L9" s="95"/>
      <c r="M9" s="95"/>
    </row>
    <row r="10" spans="1:13" ht="17.25" customHeight="1" x14ac:dyDescent="0.2">
      <c r="A10" s="94">
        <v>8</v>
      </c>
      <c r="B10" s="95" t="s">
        <v>187</v>
      </c>
      <c r="C10" s="95">
        <v>2</v>
      </c>
      <c r="D10" s="95"/>
      <c r="E10" s="95"/>
      <c r="F10" s="95"/>
      <c r="H10" s="94">
        <v>53</v>
      </c>
      <c r="I10" s="95" t="s">
        <v>189</v>
      </c>
      <c r="J10" s="95"/>
      <c r="K10" s="95"/>
      <c r="L10" s="95"/>
      <c r="M10" s="95"/>
    </row>
    <row r="11" spans="1:13" ht="17.25" customHeight="1" x14ac:dyDescent="0.2">
      <c r="A11" s="94">
        <v>9</v>
      </c>
      <c r="B11" s="95" t="s">
        <v>111</v>
      </c>
      <c r="C11" s="95"/>
      <c r="D11" s="95"/>
      <c r="E11" s="95"/>
      <c r="F11" s="95"/>
      <c r="H11" s="94">
        <v>54</v>
      </c>
      <c r="I11" s="95" t="s">
        <v>159</v>
      </c>
      <c r="J11" s="95"/>
      <c r="K11" s="95"/>
      <c r="L11" s="95"/>
      <c r="M11" s="95"/>
    </row>
    <row r="12" spans="1:13" ht="17.25" customHeight="1" x14ac:dyDescent="0.2">
      <c r="A12" s="94">
        <v>10</v>
      </c>
      <c r="B12" s="95" t="s">
        <v>112</v>
      </c>
      <c r="C12" s="95">
        <v>10</v>
      </c>
      <c r="D12" s="95"/>
      <c r="E12" s="95"/>
      <c r="F12" s="95">
        <v>1</v>
      </c>
      <c r="H12" s="94">
        <v>55</v>
      </c>
      <c r="I12" s="95" t="s">
        <v>160</v>
      </c>
      <c r="J12" s="95">
        <v>1</v>
      </c>
      <c r="K12" s="95"/>
      <c r="L12" s="95"/>
      <c r="M12" s="95"/>
    </row>
    <row r="13" spans="1:13" ht="17.25" customHeight="1" x14ac:dyDescent="0.2">
      <c r="A13" s="94">
        <v>11</v>
      </c>
      <c r="B13" s="95" t="s">
        <v>114</v>
      </c>
      <c r="C13" s="95">
        <v>2</v>
      </c>
      <c r="D13" s="95"/>
      <c r="E13" s="95"/>
      <c r="F13" s="95"/>
      <c r="H13" s="94">
        <v>56</v>
      </c>
      <c r="I13" s="95" t="s">
        <v>161</v>
      </c>
      <c r="J13" s="95">
        <v>1</v>
      </c>
      <c r="K13" s="95"/>
      <c r="L13" s="95">
        <v>2</v>
      </c>
      <c r="M13" s="95"/>
    </row>
    <row r="14" spans="1:13" ht="17.25" customHeight="1" x14ac:dyDescent="0.2">
      <c r="A14" s="94">
        <v>12</v>
      </c>
      <c r="B14" s="95" t="s">
        <v>115</v>
      </c>
      <c r="C14" s="95">
        <v>24</v>
      </c>
      <c r="D14" s="95"/>
      <c r="E14" s="95"/>
      <c r="F14" s="95"/>
      <c r="H14" s="94">
        <v>57</v>
      </c>
      <c r="I14" s="95" t="s">
        <v>162</v>
      </c>
      <c r="J14" s="95">
        <v>22</v>
      </c>
      <c r="K14" s="95"/>
      <c r="L14" s="95"/>
      <c r="M14" s="95"/>
    </row>
    <row r="15" spans="1:13" ht="17.25" customHeight="1" x14ac:dyDescent="0.2">
      <c r="A15" s="94">
        <v>13</v>
      </c>
      <c r="B15" s="95" t="s">
        <v>116</v>
      </c>
      <c r="C15" s="95">
        <v>2</v>
      </c>
      <c r="D15" s="95"/>
      <c r="E15" s="95"/>
      <c r="F15" s="95"/>
      <c r="H15" s="94">
        <v>58</v>
      </c>
      <c r="I15" s="95" t="s">
        <v>190</v>
      </c>
      <c r="J15" s="95">
        <v>1</v>
      </c>
      <c r="K15" s="95"/>
      <c r="L15" s="95"/>
      <c r="M15" s="95"/>
    </row>
    <row r="16" spans="1:13" ht="17.25" customHeight="1" x14ac:dyDescent="0.2">
      <c r="A16" s="94">
        <v>14</v>
      </c>
      <c r="B16" s="95" t="s">
        <v>117</v>
      </c>
      <c r="C16" s="95"/>
      <c r="D16" s="95"/>
      <c r="E16" s="95"/>
      <c r="F16" s="95"/>
      <c r="H16" s="94">
        <v>59</v>
      </c>
      <c r="I16" s="95" t="s">
        <v>163</v>
      </c>
      <c r="J16" s="95">
        <v>1</v>
      </c>
      <c r="K16" s="95"/>
      <c r="L16" s="95"/>
      <c r="M16" s="95"/>
    </row>
    <row r="17" spans="1:13" ht="17.25" customHeight="1" x14ac:dyDescent="0.2">
      <c r="A17" s="94">
        <v>15</v>
      </c>
      <c r="B17" s="95" t="s">
        <v>118</v>
      </c>
      <c r="C17" s="95"/>
      <c r="D17" s="95"/>
      <c r="E17" s="95"/>
      <c r="F17" s="95"/>
      <c r="H17" s="94">
        <v>60</v>
      </c>
      <c r="I17" s="95" t="s">
        <v>164</v>
      </c>
      <c r="J17" s="95">
        <v>1</v>
      </c>
      <c r="K17" s="95"/>
      <c r="L17" s="95"/>
      <c r="M17" s="95"/>
    </row>
    <row r="18" spans="1:13" ht="17.25" customHeight="1" x14ac:dyDescent="0.2">
      <c r="A18" s="94">
        <v>16</v>
      </c>
      <c r="B18" s="95" t="s">
        <v>119</v>
      </c>
      <c r="C18" s="95">
        <v>1</v>
      </c>
      <c r="D18" s="95"/>
      <c r="E18" s="95"/>
      <c r="F18" s="95"/>
      <c r="H18" s="94">
        <v>61</v>
      </c>
      <c r="I18" s="95" t="s">
        <v>166</v>
      </c>
      <c r="J18" s="95">
        <v>1</v>
      </c>
      <c r="K18" s="95"/>
      <c r="L18" s="95"/>
      <c r="M18" s="95"/>
    </row>
    <row r="19" spans="1:13" ht="17.25" customHeight="1" x14ac:dyDescent="0.2">
      <c r="A19" s="94">
        <v>17</v>
      </c>
      <c r="B19" s="95" t="s">
        <v>120</v>
      </c>
      <c r="C19" s="95">
        <v>1</v>
      </c>
      <c r="D19" s="95"/>
      <c r="E19" s="95"/>
      <c r="F19" s="95"/>
      <c r="H19" s="94">
        <v>62</v>
      </c>
      <c r="I19" s="95" t="s">
        <v>167</v>
      </c>
      <c r="J19" s="95">
        <v>2</v>
      </c>
      <c r="K19" s="95"/>
      <c r="L19" s="95"/>
      <c r="M19" s="95"/>
    </row>
    <row r="20" spans="1:13" ht="17.25" customHeight="1" x14ac:dyDescent="0.2">
      <c r="A20" s="94">
        <v>18</v>
      </c>
      <c r="B20" s="95" t="s">
        <v>121</v>
      </c>
      <c r="C20" s="95"/>
      <c r="D20" s="95"/>
      <c r="E20" s="95"/>
      <c r="F20" s="95"/>
      <c r="H20" s="94">
        <v>63</v>
      </c>
      <c r="I20" s="95" t="s">
        <v>168</v>
      </c>
      <c r="J20" s="95"/>
      <c r="K20" s="95"/>
      <c r="L20" s="95"/>
      <c r="M20" s="95"/>
    </row>
    <row r="21" spans="1:13" ht="17.25" customHeight="1" x14ac:dyDescent="0.2">
      <c r="A21" s="94">
        <v>19</v>
      </c>
      <c r="B21" s="95" t="s">
        <v>194</v>
      </c>
      <c r="C21" s="95"/>
      <c r="D21" s="95"/>
      <c r="E21" s="95"/>
      <c r="F21" s="95"/>
      <c r="H21" s="94">
        <v>64</v>
      </c>
      <c r="I21" s="95" t="s">
        <v>169</v>
      </c>
      <c r="J21" s="95"/>
      <c r="K21" s="95"/>
      <c r="L21" s="95"/>
      <c r="M21" s="95">
        <v>3</v>
      </c>
    </row>
    <row r="22" spans="1:13" ht="17.25" customHeight="1" x14ac:dyDescent="0.2">
      <c r="A22" s="94">
        <v>20</v>
      </c>
      <c r="B22" s="95" t="s">
        <v>123</v>
      </c>
      <c r="C22" s="95">
        <v>1</v>
      </c>
      <c r="D22" s="95"/>
      <c r="E22" s="95"/>
      <c r="F22" s="95"/>
      <c r="H22" s="94">
        <v>65</v>
      </c>
      <c r="I22" s="95" t="s">
        <v>170</v>
      </c>
      <c r="J22" s="95">
        <v>5</v>
      </c>
      <c r="K22" s="95"/>
      <c r="L22" s="95"/>
      <c r="M22" s="95"/>
    </row>
    <row r="23" spans="1:13" ht="17.25" customHeight="1" x14ac:dyDescent="0.2">
      <c r="A23" s="94">
        <v>21</v>
      </c>
      <c r="B23" s="95" t="s">
        <v>124</v>
      </c>
      <c r="C23" s="95">
        <v>1</v>
      </c>
      <c r="D23" s="95"/>
      <c r="E23" s="95"/>
      <c r="F23" s="95"/>
      <c r="H23" s="94">
        <v>66</v>
      </c>
      <c r="I23" s="95" t="s">
        <v>171</v>
      </c>
      <c r="J23" s="95">
        <v>6</v>
      </c>
      <c r="K23" s="95"/>
      <c r="L23" s="95"/>
      <c r="M23" s="95"/>
    </row>
    <row r="24" spans="1:13" ht="17.25" customHeight="1" x14ac:dyDescent="0.2">
      <c r="A24" s="94">
        <v>22</v>
      </c>
      <c r="B24" s="95" t="s">
        <v>125</v>
      </c>
      <c r="C24" s="95">
        <v>4</v>
      </c>
      <c r="D24" s="95"/>
      <c r="E24" s="95"/>
      <c r="F24" s="95"/>
      <c r="H24" s="94">
        <v>67</v>
      </c>
      <c r="I24" s="95" t="s">
        <v>172</v>
      </c>
      <c r="J24" s="95">
        <v>29</v>
      </c>
      <c r="K24" s="95">
        <v>1</v>
      </c>
      <c r="L24" s="95"/>
      <c r="M24" s="95"/>
    </row>
    <row r="25" spans="1:13" ht="17.25" customHeight="1" x14ac:dyDescent="0.2">
      <c r="A25" s="94">
        <v>23</v>
      </c>
      <c r="B25" s="95" t="s">
        <v>126</v>
      </c>
      <c r="C25" s="95">
        <v>2</v>
      </c>
      <c r="D25" s="95"/>
      <c r="E25" s="95"/>
      <c r="F25" s="95"/>
      <c r="H25" s="94">
        <v>68</v>
      </c>
      <c r="I25" s="95" t="s">
        <v>173</v>
      </c>
      <c r="J25" s="95">
        <v>4</v>
      </c>
      <c r="K25" s="95"/>
      <c r="L25" s="95"/>
      <c r="M25" s="95"/>
    </row>
    <row r="26" spans="1:13" ht="17.25" customHeight="1" x14ac:dyDescent="0.2">
      <c r="A26" s="94">
        <v>24</v>
      </c>
      <c r="B26" s="95" t="s">
        <v>127</v>
      </c>
      <c r="C26" s="95">
        <v>1</v>
      </c>
      <c r="D26" s="95"/>
      <c r="E26" s="95"/>
      <c r="F26" s="95"/>
      <c r="H26" s="94">
        <v>69</v>
      </c>
      <c r="I26" s="95" t="s">
        <v>174</v>
      </c>
      <c r="J26" s="95">
        <v>2</v>
      </c>
      <c r="K26" s="95"/>
      <c r="L26" s="95"/>
      <c r="M26" s="95"/>
    </row>
    <row r="27" spans="1:13" ht="17.25" customHeight="1" x14ac:dyDescent="0.2">
      <c r="A27" s="94">
        <v>25</v>
      </c>
      <c r="B27" s="95" t="s">
        <v>128</v>
      </c>
      <c r="C27" s="95">
        <v>1</v>
      </c>
      <c r="D27" s="95"/>
      <c r="E27" s="95"/>
      <c r="F27" s="95"/>
      <c r="H27" s="94">
        <v>70</v>
      </c>
      <c r="I27" s="95" t="s">
        <v>175</v>
      </c>
      <c r="J27" s="95">
        <v>4</v>
      </c>
      <c r="K27" s="95"/>
      <c r="L27" s="95"/>
      <c r="M27" s="95"/>
    </row>
    <row r="28" spans="1:13" ht="17.25" customHeight="1" x14ac:dyDescent="0.2">
      <c r="A28" s="94">
        <v>26</v>
      </c>
      <c r="B28" s="95" t="s">
        <v>129</v>
      </c>
      <c r="C28" s="95">
        <v>16</v>
      </c>
      <c r="D28" s="95"/>
      <c r="E28" s="95"/>
      <c r="F28" s="95"/>
      <c r="H28" s="22"/>
      <c r="I28" s="20" t="s">
        <v>193</v>
      </c>
      <c r="J28" s="24">
        <v>301</v>
      </c>
      <c r="K28" s="24">
        <v>1</v>
      </c>
      <c r="L28" s="24">
        <v>2</v>
      </c>
      <c r="M28" s="24">
        <v>8</v>
      </c>
    </row>
    <row r="29" spans="1:13" ht="17.25" customHeight="1" x14ac:dyDescent="0.2">
      <c r="A29" s="94">
        <v>27</v>
      </c>
      <c r="B29" s="95" t="s">
        <v>130</v>
      </c>
      <c r="C29" s="95">
        <v>1</v>
      </c>
      <c r="D29" s="95"/>
      <c r="E29" s="95"/>
      <c r="F29" s="95"/>
    </row>
    <row r="30" spans="1:13" ht="17.25" customHeight="1" x14ac:dyDescent="0.2">
      <c r="A30" s="94">
        <v>28</v>
      </c>
      <c r="B30" s="95" t="s">
        <v>131</v>
      </c>
      <c r="C30" s="95"/>
      <c r="D30" s="95"/>
      <c r="E30" s="95"/>
      <c r="F30" s="95"/>
    </row>
    <row r="31" spans="1:13" ht="17.25" customHeight="1" x14ac:dyDescent="0.2">
      <c r="A31" s="94">
        <v>29</v>
      </c>
      <c r="B31" s="95" t="s">
        <v>133</v>
      </c>
      <c r="C31" s="95">
        <v>9</v>
      </c>
      <c r="D31" s="95"/>
      <c r="E31" s="95"/>
      <c r="F31" s="95"/>
    </row>
    <row r="32" spans="1:13" ht="17.25" customHeight="1" x14ac:dyDescent="0.2">
      <c r="A32" s="94">
        <v>30</v>
      </c>
      <c r="B32" s="95" t="s">
        <v>134</v>
      </c>
      <c r="C32" s="95">
        <v>3</v>
      </c>
      <c r="D32" s="95"/>
      <c r="E32" s="95"/>
      <c r="F32" s="95">
        <v>4</v>
      </c>
    </row>
    <row r="33" spans="1:6" ht="17.25" customHeight="1" x14ac:dyDescent="0.2">
      <c r="A33" s="94">
        <v>31</v>
      </c>
      <c r="B33" s="95" t="s">
        <v>135</v>
      </c>
      <c r="C33" s="95">
        <v>8</v>
      </c>
      <c r="D33" s="95"/>
      <c r="E33" s="95"/>
      <c r="F33" s="95"/>
    </row>
    <row r="34" spans="1:6" ht="17.25" customHeight="1" x14ac:dyDescent="0.2">
      <c r="A34" s="94">
        <v>32</v>
      </c>
      <c r="B34" s="95" t="s">
        <v>136</v>
      </c>
      <c r="C34" s="95">
        <v>16</v>
      </c>
      <c r="D34" s="95"/>
      <c r="E34" s="95"/>
      <c r="F34" s="95"/>
    </row>
    <row r="35" spans="1:6" ht="17.25" customHeight="1" x14ac:dyDescent="0.2">
      <c r="A35" s="94">
        <v>33</v>
      </c>
      <c r="B35" s="95" t="s">
        <v>138</v>
      </c>
      <c r="C35" s="95">
        <v>6</v>
      </c>
      <c r="D35" s="95"/>
      <c r="E35" s="95"/>
      <c r="F35" s="95"/>
    </row>
    <row r="36" spans="1:6" ht="17.25" customHeight="1" x14ac:dyDescent="0.2">
      <c r="A36" s="94">
        <v>34</v>
      </c>
      <c r="B36" s="95" t="s">
        <v>139</v>
      </c>
      <c r="C36" s="95"/>
      <c r="D36" s="95"/>
      <c r="E36" s="95"/>
      <c r="F36" s="95"/>
    </row>
    <row r="37" spans="1:6" ht="17.25" customHeight="1" x14ac:dyDescent="0.2">
      <c r="A37" s="94">
        <v>35</v>
      </c>
      <c r="B37" s="95" t="s">
        <v>180</v>
      </c>
      <c r="C37" s="95">
        <v>4</v>
      </c>
      <c r="D37" s="95"/>
      <c r="E37" s="95"/>
      <c r="F37" s="95"/>
    </row>
    <row r="38" spans="1:6" ht="17.25" customHeight="1" x14ac:dyDescent="0.2">
      <c r="A38" s="94">
        <v>36</v>
      </c>
      <c r="B38" s="95" t="s">
        <v>140</v>
      </c>
      <c r="C38" s="95"/>
      <c r="D38" s="95"/>
      <c r="E38" s="95"/>
      <c r="F38" s="95"/>
    </row>
    <row r="39" spans="1:6" ht="17.25" customHeight="1" x14ac:dyDescent="0.2">
      <c r="A39" s="94">
        <v>37</v>
      </c>
      <c r="B39" s="95" t="s">
        <v>142</v>
      </c>
      <c r="C39" s="95">
        <v>2</v>
      </c>
      <c r="D39" s="95"/>
      <c r="E39" s="95"/>
      <c r="F39" s="95"/>
    </row>
    <row r="40" spans="1:6" ht="17.25" customHeight="1" x14ac:dyDescent="0.2">
      <c r="A40" s="94">
        <v>38</v>
      </c>
      <c r="B40" s="95" t="s">
        <v>143</v>
      </c>
      <c r="C40" s="95">
        <v>5</v>
      </c>
      <c r="D40" s="95"/>
      <c r="E40" s="95"/>
      <c r="F40" s="95"/>
    </row>
    <row r="41" spans="1:6" ht="17.25" customHeight="1" x14ac:dyDescent="0.2">
      <c r="A41" s="94">
        <v>39</v>
      </c>
      <c r="B41" s="95" t="s">
        <v>181</v>
      </c>
      <c r="C41" s="95"/>
      <c r="D41" s="95"/>
      <c r="E41" s="95"/>
      <c r="F41" s="95"/>
    </row>
    <row r="42" spans="1:6" ht="17.25" customHeight="1" x14ac:dyDescent="0.2">
      <c r="A42" s="94">
        <v>40</v>
      </c>
      <c r="B42" s="95" t="s">
        <v>144</v>
      </c>
      <c r="C42" s="95"/>
      <c r="D42" s="95"/>
      <c r="E42" s="95"/>
      <c r="F42" s="95"/>
    </row>
    <row r="43" spans="1:6" ht="17.25" customHeight="1" x14ac:dyDescent="0.2">
      <c r="A43" s="94">
        <v>41</v>
      </c>
      <c r="B43" s="95" t="s">
        <v>146</v>
      </c>
      <c r="C43" s="95">
        <v>13</v>
      </c>
      <c r="D43" s="95"/>
      <c r="E43" s="95"/>
      <c r="F43" s="95"/>
    </row>
    <row r="44" spans="1:6" ht="17.25" customHeight="1" x14ac:dyDescent="0.2">
      <c r="A44" s="94">
        <v>42</v>
      </c>
      <c r="B44" s="95" t="s">
        <v>147</v>
      </c>
      <c r="C44" s="95">
        <v>1</v>
      </c>
      <c r="D44" s="95"/>
      <c r="E44" s="95"/>
      <c r="F44" s="95"/>
    </row>
    <row r="45" spans="1:6" ht="17.25" customHeight="1" x14ac:dyDescent="0.2">
      <c r="A45" s="94">
        <v>43</v>
      </c>
      <c r="B45" s="95" t="s">
        <v>148</v>
      </c>
      <c r="C45" s="95">
        <v>2</v>
      </c>
      <c r="D45" s="95"/>
      <c r="E45" s="95"/>
      <c r="F45" s="95"/>
    </row>
    <row r="46" spans="1:6" ht="17.25" customHeight="1" x14ac:dyDescent="0.2">
      <c r="A46" s="94">
        <v>44</v>
      </c>
      <c r="B46" s="95" t="s">
        <v>150</v>
      </c>
      <c r="C46" s="95">
        <v>19</v>
      </c>
      <c r="D46" s="95"/>
      <c r="E46" s="95"/>
      <c r="F46" s="95"/>
    </row>
    <row r="47" spans="1:6" ht="17.25" customHeight="1" x14ac:dyDescent="0.2">
      <c r="A47" s="94">
        <v>45</v>
      </c>
      <c r="B47" s="95" t="s">
        <v>151</v>
      </c>
      <c r="C47" s="95"/>
      <c r="D47" s="95"/>
      <c r="E47" s="95"/>
      <c r="F47" s="95"/>
    </row>
  </sheetData>
  <mergeCells count="1">
    <mergeCell ref="A1:M1"/>
  </mergeCells>
  <pageMargins left="0.34" right="0.11811023622047245" top="1.03" bottom="0.15748031496062992" header="0.38" footer="0.11811023622047245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8"/>
  <sheetViews>
    <sheetView workbookViewId="0">
      <selection activeCell="H11" sqref="H11"/>
    </sheetView>
  </sheetViews>
  <sheetFormatPr baseColWidth="10" defaultColWidth="8.83203125" defaultRowHeight="15" x14ac:dyDescent="0.2"/>
  <cols>
    <col min="3" max="3" width="13.6640625" customWidth="1"/>
    <col min="4" max="4" width="14.1640625" customWidth="1"/>
    <col min="5" max="5" width="10.6640625" customWidth="1"/>
    <col min="6" max="6" width="11.33203125" customWidth="1"/>
    <col min="11" max="11" width="14.83203125" customWidth="1"/>
    <col min="13" max="13" width="15.1640625" customWidth="1"/>
  </cols>
  <sheetData>
    <row r="1" spans="1:15" ht="26" x14ac:dyDescent="0.2">
      <c r="A1" s="99" t="s">
        <v>93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15" ht="59.2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94</v>
      </c>
      <c r="H2" s="1" t="s">
        <v>95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2" t="s">
        <v>13</v>
      </c>
      <c r="O2" s="1" t="s">
        <v>14</v>
      </c>
    </row>
    <row r="3" spans="1:15" ht="19" x14ac:dyDescent="0.2">
      <c r="A3" s="4">
        <v>1</v>
      </c>
      <c r="B3" s="4" t="s">
        <v>15</v>
      </c>
      <c r="C3" s="5" t="s">
        <v>15</v>
      </c>
      <c r="D3" s="6"/>
      <c r="E3" s="7"/>
      <c r="F3" s="7">
        <v>4</v>
      </c>
      <c r="G3" s="7"/>
      <c r="H3" s="7"/>
      <c r="I3" s="7"/>
      <c r="J3" s="7"/>
      <c r="K3" s="7">
        <v>8</v>
      </c>
      <c r="L3" s="7"/>
      <c r="M3" s="7"/>
      <c r="N3" s="7"/>
      <c r="O3" s="8">
        <f>D3+E3+F3+G3+H3+I3+J3+K3+L3+M3+N3</f>
        <v>12</v>
      </c>
    </row>
    <row r="4" spans="1:15" ht="22.5" customHeight="1" x14ac:dyDescent="0.2">
      <c r="A4" s="4">
        <v>2</v>
      </c>
      <c r="B4" s="4"/>
      <c r="C4" s="5" t="s">
        <v>16</v>
      </c>
      <c r="D4" s="6">
        <v>2</v>
      </c>
      <c r="E4" s="7"/>
      <c r="F4" s="7">
        <v>3</v>
      </c>
      <c r="G4" s="7"/>
      <c r="H4" s="7"/>
      <c r="I4" s="7">
        <v>6</v>
      </c>
      <c r="J4" s="7"/>
      <c r="K4" s="7"/>
      <c r="L4" s="7">
        <v>1</v>
      </c>
      <c r="M4" s="7"/>
      <c r="N4" s="7"/>
      <c r="O4" s="8">
        <f t="shared" ref="O4:O67" si="0">D4+E4+F4+G4+H4+I4+J4+K4+L4+M4+N4</f>
        <v>12</v>
      </c>
    </row>
    <row r="5" spans="1:15" ht="19" x14ac:dyDescent="0.2">
      <c r="A5" s="4">
        <v>3</v>
      </c>
      <c r="B5" s="4"/>
      <c r="C5" s="5" t="s">
        <v>17</v>
      </c>
      <c r="D5" s="6">
        <v>3</v>
      </c>
      <c r="E5" s="7"/>
      <c r="F5" s="7">
        <v>3</v>
      </c>
      <c r="G5" s="7"/>
      <c r="H5" s="7"/>
      <c r="I5" s="7">
        <v>6</v>
      </c>
      <c r="J5" s="7"/>
      <c r="K5" s="7"/>
      <c r="L5" s="7"/>
      <c r="M5" s="7"/>
      <c r="N5" s="7"/>
      <c r="O5" s="8">
        <f t="shared" si="0"/>
        <v>12</v>
      </c>
    </row>
    <row r="6" spans="1:15" ht="19" x14ac:dyDescent="0.2">
      <c r="A6" s="4">
        <v>4</v>
      </c>
      <c r="B6" s="4"/>
      <c r="C6" s="5" t="s">
        <v>18</v>
      </c>
      <c r="D6" s="6"/>
      <c r="E6" s="7"/>
      <c r="F6" s="7">
        <v>2</v>
      </c>
      <c r="G6" s="7">
        <v>1</v>
      </c>
      <c r="H6" s="7"/>
      <c r="I6" s="7"/>
      <c r="J6" s="7"/>
      <c r="K6" s="7"/>
      <c r="L6" s="7"/>
      <c r="M6" s="7"/>
      <c r="N6" s="7"/>
      <c r="O6" s="8">
        <f t="shared" si="0"/>
        <v>3</v>
      </c>
    </row>
    <row r="7" spans="1:15" ht="19" x14ac:dyDescent="0.2">
      <c r="A7" s="4">
        <v>5</v>
      </c>
      <c r="B7" s="4" t="s">
        <v>19</v>
      </c>
      <c r="C7" s="5" t="s">
        <v>19</v>
      </c>
      <c r="D7" s="6"/>
      <c r="E7" s="7"/>
      <c r="F7" s="7">
        <v>4</v>
      </c>
      <c r="G7" s="7"/>
      <c r="H7" s="7"/>
      <c r="I7" s="7">
        <v>1</v>
      </c>
      <c r="J7" s="7"/>
      <c r="K7" s="7"/>
      <c r="L7" s="7"/>
      <c r="M7" s="7"/>
      <c r="N7" s="7"/>
      <c r="O7" s="8">
        <f t="shared" si="0"/>
        <v>5</v>
      </c>
    </row>
    <row r="8" spans="1:15" ht="19" x14ac:dyDescent="0.2">
      <c r="A8" s="4">
        <v>6</v>
      </c>
      <c r="B8" s="4"/>
      <c r="C8" s="5" t="s">
        <v>20</v>
      </c>
      <c r="D8" s="6"/>
      <c r="E8" s="7"/>
      <c r="F8" s="7"/>
      <c r="G8" s="7"/>
      <c r="H8" s="7"/>
      <c r="I8" s="7"/>
      <c r="J8" s="7"/>
      <c r="K8" s="7"/>
      <c r="L8" s="7">
        <v>1</v>
      </c>
      <c r="M8" s="7"/>
      <c r="N8" s="7"/>
      <c r="O8" s="8">
        <f t="shared" si="0"/>
        <v>1</v>
      </c>
    </row>
    <row r="9" spans="1:15" ht="19" x14ac:dyDescent="0.2">
      <c r="A9" s="4">
        <v>7</v>
      </c>
      <c r="B9" s="4"/>
      <c r="C9" s="5" t="s">
        <v>21</v>
      </c>
      <c r="D9" s="6"/>
      <c r="E9" s="7"/>
      <c r="F9" s="7"/>
      <c r="G9" s="7">
        <v>3</v>
      </c>
      <c r="H9" s="7"/>
      <c r="I9" s="7"/>
      <c r="J9" s="7"/>
      <c r="K9" s="7"/>
      <c r="L9" s="7"/>
      <c r="M9" s="7"/>
      <c r="N9" s="7"/>
      <c r="O9" s="8">
        <f t="shared" si="0"/>
        <v>3</v>
      </c>
    </row>
    <row r="10" spans="1:15" ht="19" x14ac:dyDescent="0.2">
      <c r="A10" s="4">
        <v>8</v>
      </c>
      <c r="B10" s="4"/>
      <c r="C10" s="5" t="s">
        <v>22</v>
      </c>
      <c r="D10" s="6">
        <v>1</v>
      </c>
      <c r="E10" s="7"/>
      <c r="F10" s="7">
        <v>4</v>
      </c>
      <c r="G10" s="7"/>
      <c r="H10" s="7"/>
      <c r="I10" s="7"/>
      <c r="J10" s="7"/>
      <c r="K10" s="7"/>
      <c r="L10" s="7"/>
      <c r="M10" s="7"/>
      <c r="N10" s="7"/>
      <c r="O10" s="8">
        <f t="shared" si="0"/>
        <v>5</v>
      </c>
    </row>
    <row r="11" spans="1:15" ht="19" x14ac:dyDescent="0.2">
      <c r="A11" s="4">
        <v>9</v>
      </c>
      <c r="B11" s="4" t="s">
        <v>23</v>
      </c>
      <c r="C11" s="5" t="s">
        <v>23</v>
      </c>
      <c r="D11" s="6">
        <v>8</v>
      </c>
      <c r="E11" s="7"/>
      <c r="F11" s="7">
        <v>29</v>
      </c>
      <c r="G11" s="7">
        <v>6</v>
      </c>
      <c r="H11" s="7"/>
      <c r="I11" s="7">
        <v>1</v>
      </c>
      <c r="J11" s="7"/>
      <c r="K11" s="7"/>
      <c r="L11" s="7"/>
      <c r="M11" s="7"/>
      <c r="N11" s="7"/>
      <c r="O11" s="8">
        <f t="shared" si="0"/>
        <v>44</v>
      </c>
    </row>
    <row r="12" spans="1:15" ht="19" x14ac:dyDescent="0.2">
      <c r="A12" s="4">
        <v>10</v>
      </c>
      <c r="B12" s="4"/>
      <c r="C12" s="5" t="s">
        <v>24</v>
      </c>
      <c r="D12" s="6">
        <v>4</v>
      </c>
      <c r="E12" s="7"/>
      <c r="F12" s="7">
        <v>14</v>
      </c>
      <c r="G12" s="7">
        <v>16</v>
      </c>
      <c r="H12" s="7"/>
      <c r="I12" s="7">
        <v>50</v>
      </c>
      <c r="J12" s="7">
        <v>3</v>
      </c>
      <c r="K12" s="7"/>
      <c r="L12" s="7"/>
      <c r="M12" s="7"/>
      <c r="N12" s="7"/>
      <c r="O12" s="8">
        <f t="shared" si="0"/>
        <v>87</v>
      </c>
    </row>
    <row r="13" spans="1:15" ht="19" x14ac:dyDescent="0.2">
      <c r="A13" s="4">
        <v>11</v>
      </c>
      <c r="B13" s="4"/>
      <c r="C13" s="5" t="s">
        <v>25</v>
      </c>
      <c r="D13" s="6">
        <v>2</v>
      </c>
      <c r="E13" s="7"/>
      <c r="F13" s="7">
        <v>9</v>
      </c>
      <c r="G13" s="7">
        <v>4</v>
      </c>
      <c r="H13" s="7"/>
      <c r="I13" s="7">
        <v>10</v>
      </c>
      <c r="J13" s="7"/>
      <c r="K13" s="7"/>
      <c r="L13" s="7"/>
      <c r="M13" s="7"/>
      <c r="N13" s="7"/>
      <c r="O13" s="8">
        <f t="shared" si="0"/>
        <v>25</v>
      </c>
    </row>
    <row r="14" spans="1:15" ht="19" x14ac:dyDescent="0.2">
      <c r="A14" s="4">
        <v>12</v>
      </c>
      <c r="B14" s="4"/>
      <c r="C14" s="5" t="s">
        <v>26</v>
      </c>
      <c r="D14" s="6">
        <v>8</v>
      </c>
      <c r="E14" s="7">
        <v>2</v>
      </c>
      <c r="F14" s="7">
        <v>5</v>
      </c>
      <c r="G14" s="7">
        <v>7</v>
      </c>
      <c r="H14" s="7"/>
      <c r="I14" s="7">
        <v>9</v>
      </c>
      <c r="J14" s="7"/>
      <c r="K14" s="7"/>
      <c r="L14" s="7"/>
      <c r="M14" s="7"/>
      <c r="N14" s="7"/>
      <c r="O14" s="8">
        <f t="shared" si="0"/>
        <v>31</v>
      </c>
    </row>
    <row r="15" spans="1:15" ht="19" x14ac:dyDescent="0.2">
      <c r="A15" s="4">
        <v>13</v>
      </c>
      <c r="B15" s="4" t="s">
        <v>27</v>
      </c>
      <c r="C15" s="5" t="s">
        <v>27</v>
      </c>
      <c r="D15" s="6">
        <v>1</v>
      </c>
      <c r="E15" s="7"/>
      <c r="F15" s="7">
        <v>7</v>
      </c>
      <c r="G15" s="7">
        <v>13</v>
      </c>
      <c r="H15" s="7">
        <v>1</v>
      </c>
      <c r="I15" s="7">
        <v>20</v>
      </c>
      <c r="J15" s="7">
        <v>1</v>
      </c>
      <c r="K15" s="7"/>
      <c r="L15" s="7"/>
      <c r="M15" s="7"/>
      <c r="N15" s="7"/>
      <c r="O15" s="8">
        <f t="shared" si="0"/>
        <v>43</v>
      </c>
    </row>
    <row r="16" spans="1:15" ht="19" x14ac:dyDescent="0.2">
      <c r="A16" s="4">
        <v>14</v>
      </c>
      <c r="B16" s="4"/>
      <c r="C16" s="5" t="s">
        <v>28</v>
      </c>
      <c r="D16" s="6">
        <v>4</v>
      </c>
      <c r="E16" s="7">
        <v>3</v>
      </c>
      <c r="F16" s="7">
        <v>22</v>
      </c>
      <c r="G16" s="7">
        <v>8</v>
      </c>
      <c r="H16" s="7">
        <v>1</v>
      </c>
      <c r="I16" s="7">
        <v>3</v>
      </c>
      <c r="J16" s="7">
        <v>2</v>
      </c>
      <c r="K16" s="7"/>
      <c r="L16" s="7"/>
      <c r="M16" s="7"/>
      <c r="N16" s="7"/>
      <c r="O16" s="8">
        <f t="shared" si="0"/>
        <v>43</v>
      </c>
    </row>
    <row r="17" spans="1:15" ht="19" x14ac:dyDescent="0.2">
      <c r="A17" s="4">
        <v>15</v>
      </c>
      <c r="B17" s="4"/>
      <c r="C17" s="5" t="s">
        <v>29</v>
      </c>
      <c r="D17" s="6">
        <v>1</v>
      </c>
      <c r="E17" s="7"/>
      <c r="F17" s="7">
        <v>2</v>
      </c>
      <c r="G17" s="7">
        <v>1</v>
      </c>
      <c r="H17" s="7"/>
      <c r="I17" s="7">
        <v>2</v>
      </c>
      <c r="J17" s="7">
        <v>7</v>
      </c>
      <c r="K17" s="7"/>
      <c r="L17" s="7"/>
      <c r="M17" s="7"/>
      <c r="N17" s="7"/>
      <c r="O17" s="8">
        <f t="shared" si="0"/>
        <v>13</v>
      </c>
    </row>
    <row r="18" spans="1:15" ht="19" x14ac:dyDescent="0.2">
      <c r="A18" s="4">
        <v>16</v>
      </c>
      <c r="B18" s="4" t="s">
        <v>30</v>
      </c>
      <c r="C18" s="5" t="s">
        <v>30</v>
      </c>
      <c r="D18" s="6">
        <v>1</v>
      </c>
      <c r="E18" s="7"/>
      <c r="F18" s="7">
        <v>3</v>
      </c>
      <c r="G18" s="7">
        <v>1</v>
      </c>
      <c r="H18" s="7"/>
      <c r="I18" s="7"/>
      <c r="J18" s="7"/>
      <c r="K18" s="7"/>
      <c r="L18" s="7"/>
      <c r="M18" s="7"/>
      <c r="N18" s="7"/>
      <c r="O18" s="8">
        <f t="shared" si="0"/>
        <v>5</v>
      </c>
    </row>
    <row r="19" spans="1:15" ht="19" x14ac:dyDescent="0.2">
      <c r="A19" s="4">
        <v>17</v>
      </c>
      <c r="B19" s="4"/>
      <c r="C19" s="5" t="s">
        <v>31</v>
      </c>
      <c r="D19" s="6">
        <v>2</v>
      </c>
      <c r="E19" s="7"/>
      <c r="F19" s="7">
        <v>1</v>
      </c>
      <c r="G19" s="7">
        <v>4</v>
      </c>
      <c r="H19" s="7"/>
      <c r="I19" s="7">
        <v>5</v>
      </c>
      <c r="J19" s="7"/>
      <c r="K19" s="7"/>
      <c r="L19" s="7"/>
      <c r="M19" s="7"/>
      <c r="N19" s="7"/>
      <c r="O19" s="8">
        <f t="shared" si="0"/>
        <v>12</v>
      </c>
    </row>
    <row r="20" spans="1:15" ht="19" x14ac:dyDescent="0.2">
      <c r="A20" s="4">
        <v>18</v>
      </c>
      <c r="B20" s="4"/>
      <c r="C20" s="5" t="s">
        <v>32</v>
      </c>
      <c r="D20" s="6">
        <v>1</v>
      </c>
      <c r="E20" s="7">
        <v>1</v>
      </c>
      <c r="F20" s="7"/>
      <c r="G20" s="7">
        <v>2</v>
      </c>
      <c r="H20" s="7"/>
      <c r="I20" s="7">
        <v>14</v>
      </c>
      <c r="J20" s="7"/>
      <c r="K20" s="7"/>
      <c r="L20" s="7"/>
      <c r="M20" s="7">
        <v>8</v>
      </c>
      <c r="N20" s="7"/>
      <c r="O20" s="8">
        <f t="shared" si="0"/>
        <v>26</v>
      </c>
    </row>
    <row r="21" spans="1:15" ht="24.75" customHeight="1" x14ac:dyDescent="0.2">
      <c r="A21" s="4">
        <v>19</v>
      </c>
      <c r="B21" s="4"/>
      <c r="C21" s="5" t="s">
        <v>33</v>
      </c>
      <c r="D21" s="6"/>
      <c r="E21" s="7"/>
      <c r="F21" s="7">
        <v>1</v>
      </c>
      <c r="G21" s="7">
        <v>2</v>
      </c>
      <c r="H21" s="7">
        <v>2</v>
      </c>
      <c r="I21" s="7">
        <v>4</v>
      </c>
      <c r="J21" s="7"/>
      <c r="K21" s="7"/>
      <c r="L21" s="7"/>
      <c r="M21" s="7"/>
      <c r="N21" s="7"/>
      <c r="O21" s="8">
        <f t="shared" si="0"/>
        <v>9</v>
      </c>
    </row>
    <row r="22" spans="1:15" ht="19" x14ac:dyDescent="0.2">
      <c r="A22" s="4">
        <v>20</v>
      </c>
      <c r="B22" s="4" t="s">
        <v>34</v>
      </c>
      <c r="C22" s="5" t="s">
        <v>34</v>
      </c>
      <c r="D22" s="6">
        <v>3</v>
      </c>
      <c r="E22" s="7">
        <v>1</v>
      </c>
      <c r="F22" s="7">
        <v>6</v>
      </c>
      <c r="G22" s="7">
        <v>6</v>
      </c>
      <c r="H22" s="7"/>
      <c r="I22" s="7"/>
      <c r="J22" s="7"/>
      <c r="K22" s="7"/>
      <c r="L22" s="7"/>
      <c r="M22" s="7"/>
      <c r="N22" s="7"/>
      <c r="O22" s="8">
        <f t="shared" si="0"/>
        <v>16</v>
      </c>
    </row>
    <row r="23" spans="1:15" ht="27" customHeight="1" x14ac:dyDescent="0.2">
      <c r="A23" s="4">
        <v>21</v>
      </c>
      <c r="B23" s="4"/>
      <c r="C23" s="5" t="s">
        <v>35</v>
      </c>
      <c r="D23" s="6">
        <v>2</v>
      </c>
      <c r="E23" s="7"/>
      <c r="F23" s="7">
        <v>3</v>
      </c>
      <c r="G23" s="7">
        <v>0</v>
      </c>
      <c r="H23" s="7">
        <v>5</v>
      </c>
      <c r="I23" s="7"/>
      <c r="J23" s="7">
        <v>1</v>
      </c>
      <c r="K23" s="7"/>
      <c r="L23" s="7"/>
      <c r="M23" s="7"/>
      <c r="N23" s="7"/>
      <c r="O23" s="8">
        <f t="shared" si="0"/>
        <v>11</v>
      </c>
    </row>
    <row r="24" spans="1:15" ht="24.75" customHeight="1" x14ac:dyDescent="0.2">
      <c r="A24" s="4">
        <v>22</v>
      </c>
      <c r="B24" s="4"/>
      <c r="C24" s="5" t="s">
        <v>36</v>
      </c>
      <c r="D24" s="6"/>
      <c r="E24" s="6"/>
      <c r="F24" s="6">
        <v>3</v>
      </c>
      <c r="G24" s="6"/>
      <c r="H24" s="6"/>
      <c r="I24" s="6">
        <v>2</v>
      </c>
      <c r="J24" s="6"/>
      <c r="K24" s="6"/>
      <c r="L24" s="6"/>
      <c r="M24" s="6"/>
      <c r="N24" s="6"/>
      <c r="O24" s="8">
        <f t="shared" si="0"/>
        <v>5</v>
      </c>
    </row>
    <row r="25" spans="1:15" ht="19" x14ac:dyDescent="0.2">
      <c r="A25" s="4">
        <v>23</v>
      </c>
      <c r="B25" s="4" t="s">
        <v>37</v>
      </c>
      <c r="C25" s="5" t="s">
        <v>37</v>
      </c>
      <c r="D25" s="6">
        <v>1</v>
      </c>
      <c r="E25" s="7">
        <v>1</v>
      </c>
      <c r="F25" s="7">
        <v>6</v>
      </c>
      <c r="G25" s="7"/>
      <c r="H25" s="7"/>
      <c r="I25" s="7">
        <v>4</v>
      </c>
      <c r="J25" s="7"/>
      <c r="K25" s="7"/>
      <c r="L25" s="7"/>
      <c r="M25" s="7"/>
      <c r="N25" s="7"/>
      <c r="O25" s="8">
        <f t="shared" si="0"/>
        <v>12</v>
      </c>
    </row>
    <row r="26" spans="1:15" ht="19" x14ac:dyDescent="0.2">
      <c r="A26" s="4">
        <v>24</v>
      </c>
      <c r="B26" s="4"/>
      <c r="C26" s="5" t="s">
        <v>38</v>
      </c>
      <c r="D26" s="6">
        <v>1</v>
      </c>
      <c r="E26" s="7">
        <v>4</v>
      </c>
      <c r="F26" s="7">
        <v>2</v>
      </c>
      <c r="G26" s="7">
        <v>1</v>
      </c>
      <c r="H26" s="7"/>
      <c r="I26" s="7">
        <v>15</v>
      </c>
      <c r="J26" s="7"/>
      <c r="K26" s="7"/>
      <c r="L26" s="7"/>
      <c r="M26" s="7">
        <v>1</v>
      </c>
      <c r="N26" s="7"/>
      <c r="O26" s="8">
        <f t="shared" si="0"/>
        <v>24</v>
      </c>
    </row>
    <row r="27" spans="1:15" ht="19" x14ac:dyDescent="0.2">
      <c r="A27" s="4">
        <v>25</v>
      </c>
      <c r="B27" s="4"/>
      <c r="C27" s="5" t="s">
        <v>39</v>
      </c>
      <c r="D27" s="6">
        <v>1</v>
      </c>
      <c r="E27" s="7"/>
      <c r="F27" s="7">
        <v>1</v>
      </c>
      <c r="G27" s="7"/>
      <c r="H27" s="7"/>
      <c r="I27" s="7">
        <v>3</v>
      </c>
      <c r="J27" s="7"/>
      <c r="K27" s="7"/>
      <c r="L27" s="7"/>
      <c r="M27" s="7"/>
      <c r="N27" s="7"/>
      <c r="O27" s="8">
        <f t="shared" si="0"/>
        <v>5</v>
      </c>
    </row>
    <row r="28" spans="1:15" ht="19" x14ac:dyDescent="0.2">
      <c r="A28" s="4">
        <v>26</v>
      </c>
      <c r="B28" s="4"/>
      <c r="C28" s="5" t="s">
        <v>40</v>
      </c>
      <c r="D28" s="6"/>
      <c r="E28" s="7">
        <v>1</v>
      </c>
      <c r="F28" s="7">
        <v>3</v>
      </c>
      <c r="G28" s="7"/>
      <c r="H28" s="7"/>
      <c r="I28" s="7">
        <v>15</v>
      </c>
      <c r="J28" s="7"/>
      <c r="K28" s="7"/>
      <c r="L28" s="7">
        <v>1</v>
      </c>
      <c r="M28" s="7"/>
      <c r="N28" s="7"/>
      <c r="O28" s="8">
        <f t="shared" si="0"/>
        <v>20</v>
      </c>
    </row>
    <row r="29" spans="1:15" ht="19" x14ac:dyDescent="0.2">
      <c r="A29" s="4">
        <v>27</v>
      </c>
      <c r="B29" s="4" t="s">
        <v>41</v>
      </c>
      <c r="C29" s="5" t="s">
        <v>42</v>
      </c>
      <c r="D29" s="6">
        <v>2</v>
      </c>
      <c r="E29" s="7">
        <v>3</v>
      </c>
      <c r="F29" s="7">
        <v>1</v>
      </c>
      <c r="G29" s="7">
        <v>10</v>
      </c>
      <c r="H29" s="7">
        <v>14</v>
      </c>
      <c r="I29" s="7">
        <v>8</v>
      </c>
      <c r="J29" s="7"/>
      <c r="K29" s="7"/>
      <c r="L29" s="7"/>
      <c r="M29" s="7">
        <v>3</v>
      </c>
      <c r="N29" s="7"/>
      <c r="O29" s="8">
        <f t="shared" si="0"/>
        <v>41</v>
      </c>
    </row>
    <row r="30" spans="1:15" ht="19" x14ac:dyDescent="0.2">
      <c r="A30" s="4">
        <v>28</v>
      </c>
      <c r="B30" s="4"/>
      <c r="C30" s="5" t="s">
        <v>43</v>
      </c>
      <c r="D30" s="6">
        <v>3</v>
      </c>
      <c r="E30" s="7"/>
      <c r="F30" s="7">
        <v>5</v>
      </c>
      <c r="G30" s="7">
        <v>2</v>
      </c>
      <c r="H30" s="7">
        <v>3</v>
      </c>
      <c r="I30" s="7">
        <v>1</v>
      </c>
      <c r="J30" s="7"/>
      <c r="K30" s="7"/>
      <c r="L30" s="7"/>
      <c r="M30" s="7"/>
      <c r="N30" s="7"/>
      <c r="O30" s="8">
        <f t="shared" si="0"/>
        <v>14</v>
      </c>
    </row>
    <row r="31" spans="1:15" ht="19" x14ac:dyDescent="0.2">
      <c r="A31" s="4">
        <v>29</v>
      </c>
      <c r="B31" s="4"/>
      <c r="C31" s="5" t="s">
        <v>44</v>
      </c>
      <c r="D31" s="6">
        <v>1</v>
      </c>
      <c r="E31" s="7"/>
      <c r="F31" s="7">
        <v>4</v>
      </c>
      <c r="G31" s="7">
        <v>7</v>
      </c>
      <c r="H31" s="7"/>
      <c r="I31" s="7">
        <v>11</v>
      </c>
      <c r="J31" s="7"/>
      <c r="K31" s="7"/>
      <c r="L31" s="7"/>
      <c r="M31" s="7"/>
      <c r="N31" s="7"/>
      <c r="O31" s="8">
        <f t="shared" si="0"/>
        <v>23</v>
      </c>
    </row>
    <row r="32" spans="1:15" ht="19" x14ac:dyDescent="0.2">
      <c r="A32" s="4">
        <v>30</v>
      </c>
      <c r="B32" s="4"/>
      <c r="C32" s="5" t="s">
        <v>45</v>
      </c>
      <c r="D32" s="6"/>
      <c r="E32" s="7">
        <v>1</v>
      </c>
      <c r="F32" s="7"/>
      <c r="G32" s="7"/>
      <c r="H32" s="7"/>
      <c r="I32" s="7">
        <v>2</v>
      </c>
      <c r="J32" s="7"/>
      <c r="K32" s="7"/>
      <c r="L32" s="7"/>
      <c r="M32" s="7"/>
      <c r="N32" s="7"/>
      <c r="O32" s="8">
        <f t="shared" si="0"/>
        <v>3</v>
      </c>
    </row>
    <row r="33" spans="1:15" ht="19" x14ac:dyDescent="0.2">
      <c r="A33" s="4">
        <v>31</v>
      </c>
      <c r="B33" s="4" t="s">
        <v>46</v>
      </c>
      <c r="C33" s="5" t="s">
        <v>46</v>
      </c>
      <c r="D33" s="6">
        <v>1</v>
      </c>
      <c r="E33" s="7"/>
      <c r="F33" s="7">
        <v>1</v>
      </c>
      <c r="G33" s="7">
        <v>2</v>
      </c>
      <c r="H33" s="7"/>
      <c r="I33" s="7">
        <v>2</v>
      </c>
      <c r="J33" s="7"/>
      <c r="K33" s="7">
        <v>1</v>
      </c>
      <c r="L33" s="7"/>
      <c r="M33" s="7"/>
      <c r="N33" s="7"/>
      <c r="O33" s="8">
        <f t="shared" si="0"/>
        <v>7</v>
      </c>
    </row>
    <row r="34" spans="1:15" ht="19" x14ac:dyDescent="0.2">
      <c r="A34" s="4">
        <v>32</v>
      </c>
      <c r="B34" s="4"/>
      <c r="C34" s="5" t="s">
        <v>47</v>
      </c>
      <c r="D34" s="6">
        <v>11</v>
      </c>
      <c r="E34" s="7"/>
      <c r="F34" s="7">
        <v>2</v>
      </c>
      <c r="G34" s="7">
        <v>6</v>
      </c>
      <c r="H34" s="7">
        <v>6</v>
      </c>
      <c r="I34" s="7">
        <v>34</v>
      </c>
      <c r="J34" s="7"/>
      <c r="K34" s="7"/>
      <c r="L34" s="7"/>
      <c r="M34" s="7"/>
      <c r="N34" s="7"/>
      <c r="O34" s="8">
        <f t="shared" si="0"/>
        <v>59</v>
      </c>
    </row>
    <row r="35" spans="1:15" ht="26.25" customHeight="1" x14ac:dyDescent="0.2">
      <c r="A35" s="4">
        <v>33</v>
      </c>
      <c r="B35" s="4"/>
      <c r="C35" s="5" t="s">
        <v>48</v>
      </c>
      <c r="D35" s="6"/>
      <c r="E35" s="7"/>
      <c r="F35" s="7">
        <v>9</v>
      </c>
      <c r="G35" s="7">
        <v>2</v>
      </c>
      <c r="H35" s="7">
        <v>1</v>
      </c>
      <c r="I35" s="7">
        <v>10</v>
      </c>
      <c r="J35" s="7"/>
      <c r="K35" s="7"/>
      <c r="L35" s="7"/>
      <c r="M35" s="7"/>
      <c r="N35" s="7"/>
      <c r="O35" s="8">
        <f t="shared" si="0"/>
        <v>22</v>
      </c>
    </row>
    <row r="36" spans="1:15" ht="19" x14ac:dyDescent="0.2">
      <c r="A36" s="4">
        <v>34</v>
      </c>
      <c r="B36" s="4"/>
      <c r="C36" s="5" t="s">
        <v>49</v>
      </c>
      <c r="D36" s="6">
        <v>3</v>
      </c>
      <c r="E36" s="7"/>
      <c r="F36" s="7">
        <v>6</v>
      </c>
      <c r="G36" s="7">
        <v>16</v>
      </c>
      <c r="H36" s="7"/>
      <c r="I36" s="7">
        <v>4</v>
      </c>
      <c r="J36" s="7"/>
      <c r="K36" s="7"/>
      <c r="L36" s="7"/>
      <c r="M36" s="7">
        <v>1</v>
      </c>
      <c r="N36" s="7"/>
      <c r="O36" s="8">
        <f t="shared" si="0"/>
        <v>30</v>
      </c>
    </row>
    <row r="37" spans="1:15" ht="19" x14ac:dyDescent="0.2">
      <c r="A37" s="4">
        <v>35</v>
      </c>
      <c r="B37" s="4"/>
      <c r="C37" s="5" t="s">
        <v>50</v>
      </c>
      <c r="D37" s="6">
        <v>4</v>
      </c>
      <c r="E37" s="7"/>
      <c r="F37" s="7">
        <v>2</v>
      </c>
      <c r="G37" s="7">
        <v>3</v>
      </c>
      <c r="H37" s="7"/>
      <c r="I37" s="7">
        <v>20</v>
      </c>
      <c r="J37" s="7"/>
      <c r="K37" s="7"/>
      <c r="L37" s="7"/>
      <c r="M37" s="7"/>
      <c r="N37" s="7"/>
      <c r="O37" s="8">
        <f t="shared" si="0"/>
        <v>29</v>
      </c>
    </row>
    <row r="38" spans="1:15" ht="19" x14ac:dyDescent="0.2">
      <c r="A38" s="4">
        <v>36</v>
      </c>
      <c r="B38" s="4" t="s">
        <v>51</v>
      </c>
      <c r="C38" s="5" t="s">
        <v>51</v>
      </c>
      <c r="D38" s="6"/>
      <c r="E38" s="7"/>
      <c r="F38" s="7">
        <v>11</v>
      </c>
      <c r="G38" s="7">
        <v>3</v>
      </c>
      <c r="H38" s="7"/>
      <c r="I38" s="7">
        <v>5</v>
      </c>
      <c r="J38" s="7"/>
      <c r="K38" s="7"/>
      <c r="L38" s="7"/>
      <c r="M38" s="7">
        <v>1</v>
      </c>
      <c r="N38" s="7"/>
      <c r="O38" s="8">
        <f t="shared" si="0"/>
        <v>20</v>
      </c>
    </row>
    <row r="39" spans="1:15" ht="19" x14ac:dyDescent="0.2">
      <c r="A39" s="4">
        <v>37</v>
      </c>
      <c r="B39" s="4"/>
      <c r="C39" s="5" t="s">
        <v>52</v>
      </c>
      <c r="D39" s="6"/>
      <c r="E39" s="7"/>
      <c r="F39" s="7">
        <v>16</v>
      </c>
      <c r="G39" s="7">
        <v>1</v>
      </c>
      <c r="H39" s="7"/>
      <c r="I39" s="7"/>
      <c r="J39" s="7"/>
      <c r="K39" s="7"/>
      <c r="L39" s="7"/>
      <c r="M39" s="7"/>
      <c r="N39" s="7"/>
      <c r="O39" s="8">
        <f t="shared" si="0"/>
        <v>17</v>
      </c>
    </row>
    <row r="40" spans="1:15" ht="19" x14ac:dyDescent="0.2">
      <c r="A40" s="4">
        <v>38</v>
      </c>
      <c r="B40" s="4"/>
      <c r="C40" s="5" t="s">
        <v>53</v>
      </c>
      <c r="D40" s="6">
        <v>2</v>
      </c>
      <c r="E40" s="7"/>
      <c r="F40" s="7">
        <v>8</v>
      </c>
      <c r="G40" s="7">
        <v>1</v>
      </c>
      <c r="H40" s="7"/>
      <c r="I40" s="7">
        <v>7</v>
      </c>
      <c r="J40" s="7">
        <v>1</v>
      </c>
      <c r="K40" s="7"/>
      <c r="L40" s="7"/>
      <c r="M40" s="7"/>
      <c r="N40" s="7"/>
      <c r="O40" s="8">
        <f t="shared" si="0"/>
        <v>19</v>
      </c>
    </row>
    <row r="41" spans="1:15" ht="24" customHeight="1" x14ac:dyDescent="0.2">
      <c r="A41" s="4">
        <v>39</v>
      </c>
      <c r="B41" s="4"/>
      <c r="C41" s="5" t="s">
        <v>54</v>
      </c>
      <c r="D41" s="6"/>
      <c r="E41" s="7"/>
      <c r="F41" s="7">
        <v>1</v>
      </c>
      <c r="G41" s="7">
        <v>3</v>
      </c>
      <c r="H41" s="7"/>
      <c r="I41" s="7">
        <v>1</v>
      </c>
      <c r="J41" s="7">
        <v>3</v>
      </c>
      <c r="K41" s="7"/>
      <c r="L41" s="7"/>
      <c r="M41" s="7"/>
      <c r="N41" s="7"/>
      <c r="O41" s="8">
        <f t="shared" si="0"/>
        <v>8</v>
      </c>
    </row>
    <row r="42" spans="1:15" ht="19" x14ac:dyDescent="0.2">
      <c r="A42" s="4">
        <v>40</v>
      </c>
      <c r="B42" s="4" t="s">
        <v>55</v>
      </c>
      <c r="C42" s="5" t="s">
        <v>55</v>
      </c>
      <c r="D42" s="6"/>
      <c r="E42" s="7"/>
      <c r="F42" s="7">
        <v>1</v>
      </c>
      <c r="G42" s="7"/>
      <c r="H42" s="7"/>
      <c r="I42" s="7"/>
      <c r="J42" s="7"/>
      <c r="K42" s="7"/>
      <c r="L42" s="7"/>
      <c r="M42" s="7"/>
      <c r="N42" s="7"/>
      <c r="O42" s="8">
        <f t="shared" si="0"/>
        <v>1</v>
      </c>
    </row>
    <row r="43" spans="1:15" ht="19" x14ac:dyDescent="0.2">
      <c r="A43" s="4">
        <v>41</v>
      </c>
      <c r="B43" s="4"/>
      <c r="C43" s="5" t="s">
        <v>56</v>
      </c>
      <c r="D43" s="6"/>
      <c r="E43" s="7"/>
      <c r="F43" s="7">
        <v>2</v>
      </c>
      <c r="G43" s="7"/>
      <c r="H43" s="7"/>
      <c r="I43" s="7"/>
      <c r="J43" s="7"/>
      <c r="K43" s="7"/>
      <c r="L43" s="7"/>
      <c r="M43" s="7"/>
      <c r="N43" s="7"/>
      <c r="O43" s="8">
        <f t="shared" si="0"/>
        <v>2</v>
      </c>
    </row>
    <row r="44" spans="1:15" ht="19" x14ac:dyDescent="0.2">
      <c r="A44" s="4">
        <v>42</v>
      </c>
      <c r="B44" s="4"/>
      <c r="C44" s="5" t="s">
        <v>57</v>
      </c>
      <c r="D44" s="6"/>
      <c r="E44" s="7"/>
      <c r="F44" s="7">
        <v>7</v>
      </c>
      <c r="G44" s="7"/>
      <c r="H44" s="7"/>
      <c r="I44" s="7">
        <v>4</v>
      </c>
      <c r="J44" s="7"/>
      <c r="K44" s="7"/>
      <c r="L44" s="7"/>
      <c r="M44" s="7"/>
      <c r="N44" s="7"/>
      <c r="O44" s="8">
        <f t="shared" si="0"/>
        <v>11</v>
      </c>
    </row>
    <row r="45" spans="1:15" ht="22.5" customHeight="1" x14ac:dyDescent="0.2">
      <c r="A45" s="4">
        <v>43</v>
      </c>
      <c r="B45" s="4" t="s">
        <v>58</v>
      </c>
      <c r="C45" s="5" t="s">
        <v>59</v>
      </c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8">
        <f t="shared" si="0"/>
        <v>0</v>
      </c>
    </row>
    <row r="46" spans="1:15" ht="19" x14ac:dyDescent="0.2">
      <c r="A46" s="4">
        <v>44</v>
      </c>
      <c r="B46" s="4"/>
      <c r="C46" s="5" t="s">
        <v>60</v>
      </c>
      <c r="D46" s="6">
        <v>4</v>
      </c>
      <c r="E46" s="7">
        <v>2</v>
      </c>
      <c r="F46" s="7">
        <v>2</v>
      </c>
      <c r="G46" s="7">
        <v>1</v>
      </c>
      <c r="H46" s="7"/>
      <c r="I46" s="7">
        <v>3</v>
      </c>
      <c r="J46" s="7"/>
      <c r="K46" s="7"/>
      <c r="L46" s="7"/>
      <c r="M46" s="7"/>
      <c r="N46" s="7"/>
      <c r="O46" s="8">
        <f t="shared" si="0"/>
        <v>12</v>
      </c>
    </row>
    <row r="47" spans="1:15" ht="27.75" customHeight="1" x14ac:dyDescent="0.2">
      <c r="A47" s="4">
        <v>45</v>
      </c>
      <c r="B47" s="4"/>
      <c r="C47" s="5" t="s">
        <v>61</v>
      </c>
      <c r="D47" s="6"/>
      <c r="E47" s="7"/>
      <c r="F47" s="7"/>
      <c r="G47" s="7">
        <v>1</v>
      </c>
      <c r="H47" s="7">
        <v>1</v>
      </c>
      <c r="I47" s="7">
        <v>3</v>
      </c>
      <c r="J47" s="7"/>
      <c r="K47" s="7"/>
      <c r="L47" s="7"/>
      <c r="M47" s="7"/>
      <c r="N47" s="7"/>
      <c r="O47" s="8">
        <f t="shared" si="0"/>
        <v>5</v>
      </c>
    </row>
    <row r="48" spans="1:15" ht="26.25" customHeight="1" x14ac:dyDescent="0.2">
      <c r="A48" s="4">
        <v>46</v>
      </c>
      <c r="B48" s="4"/>
      <c r="C48" s="5" t="s">
        <v>62</v>
      </c>
      <c r="D48" s="6">
        <v>2</v>
      </c>
      <c r="E48" s="7"/>
      <c r="F48" s="7">
        <v>8</v>
      </c>
      <c r="G48" s="7">
        <v>1</v>
      </c>
      <c r="H48" s="7"/>
      <c r="I48" s="7"/>
      <c r="J48" s="7"/>
      <c r="K48" s="7"/>
      <c r="L48" s="7"/>
      <c r="M48" s="7"/>
      <c r="N48" s="7"/>
      <c r="O48" s="8">
        <f t="shared" si="0"/>
        <v>11</v>
      </c>
    </row>
    <row r="49" spans="1:15" ht="19" x14ac:dyDescent="0.2">
      <c r="A49" s="4">
        <v>47</v>
      </c>
      <c r="B49" s="4"/>
      <c r="C49" s="5" t="s">
        <v>63</v>
      </c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8">
        <f t="shared" si="0"/>
        <v>0</v>
      </c>
    </row>
    <row r="50" spans="1:15" ht="19" x14ac:dyDescent="0.2">
      <c r="A50" s="4">
        <v>48</v>
      </c>
      <c r="B50" s="4"/>
      <c r="C50" s="5" t="s">
        <v>64</v>
      </c>
      <c r="D50" s="6">
        <v>9</v>
      </c>
      <c r="E50" s="7"/>
      <c r="F50" s="7">
        <v>2</v>
      </c>
      <c r="G50" s="7"/>
      <c r="H50" s="7"/>
      <c r="I50" s="7">
        <v>4</v>
      </c>
      <c r="J50" s="7"/>
      <c r="K50" s="7"/>
      <c r="L50" s="7"/>
      <c r="M50" s="7"/>
      <c r="N50" s="7"/>
      <c r="O50" s="8">
        <f t="shared" si="0"/>
        <v>15</v>
      </c>
    </row>
    <row r="51" spans="1:15" ht="19" x14ac:dyDescent="0.2">
      <c r="A51" s="4">
        <v>49</v>
      </c>
      <c r="B51" s="4" t="s">
        <v>65</v>
      </c>
      <c r="C51" s="5" t="s">
        <v>65</v>
      </c>
      <c r="D51" s="6">
        <v>2</v>
      </c>
      <c r="E51" s="7"/>
      <c r="F51" s="7">
        <v>1</v>
      </c>
      <c r="G51" s="7">
        <v>2</v>
      </c>
      <c r="H51" s="7"/>
      <c r="I51" s="7"/>
      <c r="J51" s="7"/>
      <c r="K51" s="7"/>
      <c r="L51" s="7"/>
      <c r="M51" s="7"/>
      <c r="N51" s="7"/>
      <c r="O51" s="8">
        <f t="shared" si="0"/>
        <v>5</v>
      </c>
    </row>
    <row r="52" spans="1:15" ht="19" x14ac:dyDescent="0.2">
      <c r="A52" s="4">
        <v>50</v>
      </c>
      <c r="B52" s="4"/>
      <c r="C52" s="5" t="s">
        <v>66</v>
      </c>
      <c r="D52" s="6">
        <v>6</v>
      </c>
      <c r="E52" s="7">
        <v>2</v>
      </c>
      <c r="F52" s="7">
        <v>3</v>
      </c>
      <c r="G52" s="7">
        <v>4</v>
      </c>
      <c r="H52" s="7"/>
      <c r="I52" s="7">
        <v>25</v>
      </c>
      <c r="J52" s="7"/>
      <c r="K52" s="7"/>
      <c r="L52" s="7"/>
      <c r="M52" s="7"/>
      <c r="N52" s="7"/>
      <c r="O52" s="8">
        <f t="shared" si="0"/>
        <v>40</v>
      </c>
    </row>
    <row r="53" spans="1:15" ht="19" x14ac:dyDescent="0.2">
      <c r="A53" s="4">
        <v>51</v>
      </c>
      <c r="B53" s="4"/>
      <c r="C53" s="5" t="s">
        <v>67</v>
      </c>
      <c r="D53" s="6">
        <v>10</v>
      </c>
      <c r="E53" s="7">
        <v>1</v>
      </c>
      <c r="F53" s="7">
        <v>3</v>
      </c>
      <c r="G53" s="7">
        <v>5</v>
      </c>
      <c r="H53" s="7">
        <v>7</v>
      </c>
      <c r="I53" s="7">
        <v>25</v>
      </c>
      <c r="J53" s="7">
        <v>3</v>
      </c>
      <c r="K53" s="7"/>
      <c r="L53" s="7"/>
      <c r="M53" s="7">
        <v>11</v>
      </c>
      <c r="N53" s="7"/>
      <c r="O53" s="8">
        <f t="shared" si="0"/>
        <v>65</v>
      </c>
    </row>
    <row r="54" spans="1:15" ht="19" x14ac:dyDescent="0.2">
      <c r="A54" s="4">
        <v>52</v>
      </c>
      <c r="B54" s="4"/>
      <c r="C54" s="5" t="s">
        <v>68</v>
      </c>
      <c r="D54" s="6">
        <v>8</v>
      </c>
      <c r="E54" s="7"/>
      <c r="F54" s="7">
        <v>8</v>
      </c>
      <c r="G54" s="7">
        <v>6</v>
      </c>
      <c r="H54" s="7"/>
      <c r="I54" s="7">
        <v>17</v>
      </c>
      <c r="J54" s="7"/>
      <c r="K54" s="7"/>
      <c r="L54" s="7"/>
      <c r="M54" s="7"/>
      <c r="N54" s="7"/>
      <c r="O54" s="8">
        <f t="shared" si="0"/>
        <v>39</v>
      </c>
    </row>
    <row r="55" spans="1:15" ht="19" x14ac:dyDescent="0.2">
      <c r="A55" s="4">
        <v>53</v>
      </c>
      <c r="B55" s="4"/>
      <c r="C55" s="5" t="s">
        <v>69</v>
      </c>
      <c r="D55" s="6">
        <v>10</v>
      </c>
      <c r="E55" s="7">
        <v>4</v>
      </c>
      <c r="F55" s="7">
        <v>1</v>
      </c>
      <c r="G55" s="7">
        <v>12</v>
      </c>
      <c r="H55" s="7">
        <v>1</v>
      </c>
      <c r="I55" s="7">
        <v>10</v>
      </c>
      <c r="J55" s="7">
        <v>1</v>
      </c>
      <c r="K55" s="7"/>
      <c r="L55" s="7"/>
      <c r="M55" s="7"/>
      <c r="N55" s="7"/>
      <c r="O55" s="8">
        <f t="shared" si="0"/>
        <v>39</v>
      </c>
    </row>
    <row r="56" spans="1:15" ht="19" x14ac:dyDescent="0.2">
      <c r="A56" s="4">
        <v>54</v>
      </c>
      <c r="B56" s="4"/>
      <c r="C56" s="5" t="s">
        <v>70</v>
      </c>
      <c r="D56" s="6">
        <v>14</v>
      </c>
      <c r="E56" s="7">
        <v>1</v>
      </c>
      <c r="F56" s="7">
        <v>9</v>
      </c>
      <c r="G56" s="7">
        <v>3</v>
      </c>
      <c r="H56" s="7"/>
      <c r="I56" s="7">
        <v>48</v>
      </c>
      <c r="J56" s="7"/>
      <c r="K56" s="7"/>
      <c r="L56" s="7"/>
      <c r="M56" s="7"/>
      <c r="N56" s="7"/>
      <c r="O56" s="8">
        <f t="shared" si="0"/>
        <v>75</v>
      </c>
    </row>
    <row r="57" spans="1:15" ht="19" x14ac:dyDescent="0.2">
      <c r="A57" s="4">
        <v>55</v>
      </c>
      <c r="B57" s="4" t="s">
        <v>71</v>
      </c>
      <c r="C57" s="5" t="s">
        <v>71</v>
      </c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8">
        <f t="shared" si="0"/>
        <v>0</v>
      </c>
    </row>
    <row r="58" spans="1:15" ht="27" customHeight="1" x14ac:dyDescent="0.2">
      <c r="A58" s="4">
        <v>56</v>
      </c>
      <c r="B58" s="4"/>
      <c r="C58" s="5" t="s">
        <v>72</v>
      </c>
      <c r="D58" s="6"/>
      <c r="E58" s="7"/>
      <c r="F58" s="7">
        <v>2</v>
      </c>
      <c r="G58" s="7"/>
      <c r="H58" s="7"/>
      <c r="I58" s="7"/>
      <c r="J58" s="7"/>
      <c r="K58" s="7"/>
      <c r="L58" s="7"/>
      <c r="M58" s="7"/>
      <c r="N58" s="7"/>
      <c r="O58" s="8">
        <f t="shared" si="0"/>
        <v>2</v>
      </c>
    </row>
    <row r="59" spans="1:15" ht="25.5" customHeight="1" x14ac:dyDescent="0.2">
      <c r="A59" s="4">
        <v>57</v>
      </c>
      <c r="B59" s="4"/>
      <c r="C59" s="5" t="s">
        <v>73</v>
      </c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8">
        <f t="shared" si="0"/>
        <v>0</v>
      </c>
    </row>
    <row r="60" spans="1:15" ht="26.25" customHeight="1" x14ac:dyDescent="0.2">
      <c r="A60" s="4">
        <v>58</v>
      </c>
      <c r="B60" s="4"/>
      <c r="C60" s="5" t="s">
        <v>74</v>
      </c>
      <c r="D60" s="6">
        <v>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8">
        <f t="shared" si="0"/>
        <v>1</v>
      </c>
    </row>
    <row r="61" spans="1:15" ht="19" x14ac:dyDescent="0.2">
      <c r="A61" s="4">
        <v>59</v>
      </c>
      <c r="B61" s="4"/>
      <c r="C61" s="5" t="s">
        <v>75</v>
      </c>
      <c r="D61" s="6"/>
      <c r="E61" s="7"/>
      <c r="F61" s="7"/>
      <c r="G61" s="7">
        <v>1</v>
      </c>
      <c r="H61" s="7"/>
      <c r="I61" s="7"/>
      <c r="J61" s="7"/>
      <c r="K61" s="7"/>
      <c r="L61" s="7"/>
      <c r="M61" s="7"/>
      <c r="N61" s="7"/>
      <c r="O61" s="8">
        <f t="shared" si="0"/>
        <v>1</v>
      </c>
    </row>
    <row r="62" spans="1:15" ht="19" x14ac:dyDescent="0.2">
      <c r="A62" s="4">
        <v>60</v>
      </c>
      <c r="B62" s="4"/>
      <c r="C62" s="5" t="s">
        <v>76</v>
      </c>
      <c r="D62" s="6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8">
        <f t="shared" si="0"/>
        <v>1</v>
      </c>
    </row>
    <row r="63" spans="1:15" ht="19" x14ac:dyDescent="0.2">
      <c r="A63" s="4">
        <v>61</v>
      </c>
      <c r="B63" s="4" t="s">
        <v>77</v>
      </c>
      <c r="C63" s="5" t="s">
        <v>77</v>
      </c>
      <c r="D63" s="6">
        <v>4</v>
      </c>
      <c r="E63" s="7">
        <v>1</v>
      </c>
      <c r="F63" s="7">
        <v>27</v>
      </c>
      <c r="G63" s="7">
        <v>3</v>
      </c>
      <c r="H63" s="7"/>
      <c r="I63" s="7">
        <v>29</v>
      </c>
      <c r="J63" s="7"/>
      <c r="K63" s="7"/>
      <c r="L63" s="7"/>
      <c r="M63" s="7"/>
      <c r="N63" s="7"/>
      <c r="O63" s="8">
        <f t="shared" si="0"/>
        <v>64</v>
      </c>
    </row>
    <row r="64" spans="1:15" ht="23.25" customHeight="1" x14ac:dyDescent="0.2">
      <c r="A64" s="4">
        <v>62</v>
      </c>
      <c r="B64" s="4"/>
      <c r="C64" s="5" t="s">
        <v>78</v>
      </c>
      <c r="D64" s="6"/>
      <c r="E64" s="7"/>
      <c r="F64" s="7">
        <v>6</v>
      </c>
      <c r="G64" s="7">
        <v>1</v>
      </c>
      <c r="H64" s="7"/>
      <c r="I64" s="7"/>
      <c r="J64" s="7"/>
      <c r="K64" s="7"/>
      <c r="L64" s="7"/>
      <c r="M64" s="7"/>
      <c r="N64" s="7"/>
      <c r="O64" s="8">
        <f t="shared" si="0"/>
        <v>7</v>
      </c>
    </row>
    <row r="65" spans="1:15" ht="19" x14ac:dyDescent="0.2">
      <c r="A65" s="4">
        <v>63</v>
      </c>
      <c r="B65" s="4"/>
      <c r="C65" s="5" t="s">
        <v>79</v>
      </c>
      <c r="D65" s="6"/>
      <c r="E65" s="7"/>
      <c r="F65" s="7">
        <v>35</v>
      </c>
      <c r="G65" s="7">
        <v>1</v>
      </c>
      <c r="H65" s="7"/>
      <c r="I65" s="7">
        <v>47</v>
      </c>
      <c r="J65" s="7"/>
      <c r="K65" s="7"/>
      <c r="L65" s="7"/>
      <c r="M65" s="7">
        <v>3</v>
      </c>
      <c r="N65" s="7"/>
      <c r="O65" s="8">
        <f t="shared" si="0"/>
        <v>86</v>
      </c>
    </row>
    <row r="66" spans="1:15" ht="19" x14ac:dyDescent="0.2">
      <c r="A66" s="4">
        <v>64</v>
      </c>
      <c r="B66" s="4" t="s">
        <v>80</v>
      </c>
      <c r="C66" s="5" t="s">
        <v>80</v>
      </c>
      <c r="D66" s="6"/>
      <c r="E66" s="7"/>
      <c r="F66" s="7"/>
      <c r="G66" s="7">
        <v>1</v>
      </c>
      <c r="H66" s="7"/>
      <c r="I66" s="7"/>
      <c r="J66" s="7"/>
      <c r="K66" s="7"/>
      <c r="L66" s="7"/>
      <c r="M66" s="7"/>
      <c r="N66" s="7"/>
      <c r="O66" s="8">
        <f t="shared" si="0"/>
        <v>1</v>
      </c>
    </row>
    <row r="67" spans="1:15" ht="19" x14ac:dyDescent="0.2">
      <c r="A67" s="4">
        <v>65</v>
      </c>
      <c r="B67" s="4"/>
      <c r="C67" s="5" t="s">
        <v>81</v>
      </c>
      <c r="D67" s="6"/>
      <c r="E67" s="7"/>
      <c r="F67" s="7"/>
      <c r="G67" s="7"/>
      <c r="H67" s="7"/>
      <c r="I67" s="7"/>
      <c r="J67" s="7"/>
      <c r="K67" s="7"/>
      <c r="L67" s="7"/>
      <c r="M67" s="7">
        <v>1</v>
      </c>
      <c r="N67" s="7"/>
      <c r="O67" s="8">
        <f t="shared" si="0"/>
        <v>1</v>
      </c>
    </row>
    <row r="68" spans="1:15" ht="19" x14ac:dyDescent="0.2">
      <c r="A68" s="4">
        <v>66</v>
      </c>
      <c r="B68" s="4"/>
      <c r="C68" s="5" t="s">
        <v>82</v>
      </c>
      <c r="D68" s="6">
        <v>1</v>
      </c>
      <c r="E68" s="7"/>
      <c r="F68" s="7">
        <v>3</v>
      </c>
      <c r="G68" s="7">
        <v>1</v>
      </c>
      <c r="H68" s="7"/>
      <c r="I68" s="7">
        <v>3</v>
      </c>
      <c r="J68" s="7"/>
      <c r="K68" s="7"/>
      <c r="L68" s="7"/>
      <c r="M68" s="7">
        <v>3</v>
      </c>
      <c r="N68" s="7"/>
      <c r="O68" s="8">
        <f t="shared" ref="O68:O78" si="1">D68+E68+F68+G68+H68+I68+J68+K68+L68+M68+N68</f>
        <v>11</v>
      </c>
    </row>
    <row r="69" spans="1:15" ht="19" x14ac:dyDescent="0.2">
      <c r="A69" s="4">
        <v>67</v>
      </c>
      <c r="B69" s="4"/>
      <c r="C69" s="5" t="s">
        <v>83</v>
      </c>
      <c r="D69" s="6">
        <v>7</v>
      </c>
      <c r="E69" s="7"/>
      <c r="F69" s="7">
        <v>1</v>
      </c>
      <c r="G69" s="7">
        <v>4</v>
      </c>
      <c r="H69" s="7"/>
      <c r="I69" s="7"/>
      <c r="J69" s="7"/>
      <c r="K69" s="7"/>
      <c r="L69" s="7"/>
      <c r="M69" s="7"/>
      <c r="N69" s="7"/>
      <c r="O69" s="8">
        <f t="shared" si="1"/>
        <v>12</v>
      </c>
    </row>
    <row r="70" spans="1:15" ht="19" x14ac:dyDescent="0.2">
      <c r="A70" s="4">
        <v>68</v>
      </c>
      <c r="B70" s="4"/>
      <c r="C70" s="5" t="s">
        <v>84</v>
      </c>
      <c r="D70" s="6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8">
        <f t="shared" si="1"/>
        <v>1</v>
      </c>
    </row>
    <row r="71" spans="1:15" ht="19" x14ac:dyDescent="0.2">
      <c r="A71" s="4">
        <v>69</v>
      </c>
      <c r="B71" s="4" t="s">
        <v>85</v>
      </c>
      <c r="C71" s="5" t="s">
        <v>85</v>
      </c>
      <c r="D71" s="6"/>
      <c r="E71" s="7"/>
      <c r="F71" s="7"/>
      <c r="G71" s="7">
        <v>1</v>
      </c>
      <c r="H71" s="7"/>
      <c r="I71" s="7">
        <v>3</v>
      </c>
      <c r="J71" s="7"/>
      <c r="K71" s="7"/>
      <c r="L71" s="7"/>
      <c r="M71" s="7"/>
      <c r="N71" s="7"/>
      <c r="O71" s="8">
        <f t="shared" si="1"/>
        <v>4</v>
      </c>
    </row>
    <row r="72" spans="1:15" ht="19" x14ac:dyDescent="0.2">
      <c r="A72" s="4">
        <v>70</v>
      </c>
      <c r="B72" s="4"/>
      <c r="C72" s="5" t="s">
        <v>86</v>
      </c>
      <c r="D72" s="6"/>
      <c r="E72" s="7">
        <v>3</v>
      </c>
      <c r="F72" s="7">
        <v>1</v>
      </c>
      <c r="G72" s="7"/>
      <c r="H72" s="7"/>
      <c r="I72" s="7"/>
      <c r="J72" s="7"/>
      <c r="K72" s="7"/>
      <c r="L72" s="7"/>
      <c r="M72" s="7"/>
      <c r="N72" s="7"/>
      <c r="O72" s="8">
        <f t="shared" si="1"/>
        <v>4</v>
      </c>
    </row>
    <row r="73" spans="1:15" ht="19" x14ac:dyDescent="0.2">
      <c r="A73" s="4">
        <v>71</v>
      </c>
      <c r="B73" s="4"/>
      <c r="C73" s="9" t="s">
        <v>87</v>
      </c>
      <c r="D73" s="6"/>
      <c r="E73" s="7"/>
      <c r="F73" s="7">
        <v>1</v>
      </c>
      <c r="G73" s="7"/>
      <c r="H73" s="7"/>
      <c r="I73" s="7"/>
      <c r="J73" s="7"/>
      <c r="K73" s="7"/>
      <c r="L73" s="7"/>
      <c r="M73" s="7"/>
      <c r="N73" s="7"/>
      <c r="O73" s="8">
        <f t="shared" si="1"/>
        <v>1</v>
      </c>
    </row>
    <row r="74" spans="1:15" ht="19" x14ac:dyDescent="0.2">
      <c r="A74" s="4">
        <v>72</v>
      </c>
      <c r="B74" s="4" t="s">
        <v>88</v>
      </c>
      <c r="C74" s="5" t="s">
        <v>88</v>
      </c>
      <c r="D74" s="6"/>
      <c r="E74" s="7"/>
      <c r="F74" s="7">
        <v>2</v>
      </c>
      <c r="G74" s="7">
        <v>1</v>
      </c>
      <c r="H74" s="7"/>
      <c r="I74" s="7"/>
      <c r="J74" s="7"/>
      <c r="K74" s="7"/>
      <c r="L74" s="7"/>
      <c r="M74" s="7"/>
      <c r="N74" s="7"/>
      <c r="O74" s="8">
        <f t="shared" si="1"/>
        <v>3</v>
      </c>
    </row>
    <row r="75" spans="1:15" ht="19" x14ac:dyDescent="0.2">
      <c r="A75" s="4">
        <v>73</v>
      </c>
      <c r="B75" s="4"/>
      <c r="C75" s="5" t="s">
        <v>89</v>
      </c>
      <c r="D75" s="6">
        <v>1</v>
      </c>
      <c r="E75" s="7"/>
      <c r="F75" s="7">
        <v>16</v>
      </c>
      <c r="G75" s="7">
        <v>3</v>
      </c>
      <c r="H75" s="7"/>
      <c r="I75" s="7">
        <v>14</v>
      </c>
      <c r="J75" s="7"/>
      <c r="K75" s="7"/>
      <c r="L75" s="7"/>
      <c r="M75" s="7"/>
      <c r="N75" s="7"/>
      <c r="O75" s="8">
        <f t="shared" si="1"/>
        <v>34</v>
      </c>
    </row>
    <row r="76" spans="1:15" ht="19" x14ac:dyDescent="0.2">
      <c r="A76" s="4">
        <v>74</v>
      </c>
      <c r="B76" s="4"/>
      <c r="C76" s="5" t="s">
        <v>90</v>
      </c>
      <c r="D76" s="6">
        <v>4</v>
      </c>
      <c r="E76" s="7">
        <v>1</v>
      </c>
      <c r="F76" s="7">
        <v>13</v>
      </c>
      <c r="G76" s="7">
        <v>13</v>
      </c>
      <c r="H76" s="7"/>
      <c r="I76" s="7">
        <v>19</v>
      </c>
      <c r="J76" s="7"/>
      <c r="K76" s="7"/>
      <c r="L76" s="7"/>
      <c r="M76" s="7"/>
      <c r="N76" s="7"/>
      <c r="O76" s="8">
        <f t="shared" si="1"/>
        <v>50</v>
      </c>
    </row>
    <row r="77" spans="1:15" ht="19" x14ac:dyDescent="0.2">
      <c r="A77" s="4">
        <v>75</v>
      </c>
      <c r="B77" s="4"/>
      <c r="C77" s="5" t="s">
        <v>91</v>
      </c>
      <c r="D77" s="6"/>
      <c r="E77" s="7"/>
      <c r="F77" s="7">
        <v>12</v>
      </c>
      <c r="G77" s="7">
        <v>4</v>
      </c>
      <c r="H77" s="7"/>
      <c r="I77" s="7">
        <v>6</v>
      </c>
      <c r="J77" s="7"/>
      <c r="K77" s="7"/>
      <c r="L77" s="7"/>
      <c r="M77" s="7"/>
      <c r="N77" s="7"/>
      <c r="O77" s="8">
        <f t="shared" si="1"/>
        <v>22</v>
      </c>
    </row>
    <row r="78" spans="1:15" ht="18" x14ac:dyDescent="0.2">
      <c r="A78" s="100" t="s">
        <v>92</v>
      </c>
      <c r="B78" s="100"/>
      <c r="C78" s="100"/>
      <c r="D78" s="10">
        <f>SUM(D3:D77)</f>
        <v>158</v>
      </c>
      <c r="E78" s="10">
        <f t="shared" ref="E78:N78" si="2">SUM(E3:E77)</f>
        <v>32</v>
      </c>
      <c r="F78" s="10">
        <f t="shared" si="2"/>
        <v>369</v>
      </c>
      <c r="G78" s="10">
        <f t="shared" si="2"/>
        <v>200</v>
      </c>
      <c r="H78" s="10">
        <f t="shared" si="2"/>
        <v>42</v>
      </c>
      <c r="I78" s="10">
        <f t="shared" si="2"/>
        <v>535</v>
      </c>
      <c r="J78" s="10">
        <f t="shared" si="2"/>
        <v>22</v>
      </c>
      <c r="K78" s="10">
        <f t="shared" si="2"/>
        <v>9</v>
      </c>
      <c r="L78" s="10">
        <f t="shared" si="2"/>
        <v>3</v>
      </c>
      <c r="M78" s="10">
        <f t="shared" si="2"/>
        <v>32</v>
      </c>
      <c r="N78" s="10">
        <f t="shared" si="2"/>
        <v>0</v>
      </c>
      <c r="O78" s="8">
        <f t="shared" si="1"/>
        <v>1402</v>
      </c>
    </row>
  </sheetData>
  <mergeCells count="2">
    <mergeCell ref="A1:O1"/>
    <mergeCell ref="A78:C78"/>
  </mergeCells>
  <pageMargins left="1.26" right="0.11811023622047245" top="0.11811023622047245" bottom="0.11811023622047245" header="0.11811023622047245" footer="0.11811023622047245"/>
  <pageSetup paperSize="9"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8"/>
  <sheetViews>
    <sheetView view="pageBreakPreview" zoomScale="125" zoomScaleNormal="100" workbookViewId="0">
      <selection activeCell="P3" sqref="P3:P77"/>
    </sheetView>
  </sheetViews>
  <sheetFormatPr baseColWidth="10" defaultColWidth="8.83203125" defaultRowHeight="15" x14ac:dyDescent="0.2"/>
  <cols>
    <col min="1" max="1" width="7" customWidth="1"/>
    <col min="2" max="2" width="22.5" customWidth="1"/>
    <col min="3" max="3" width="11.5" customWidth="1"/>
    <col min="4" max="4" width="11.33203125" customWidth="1"/>
    <col min="5" max="5" width="12.5" customWidth="1"/>
    <col min="6" max="6" width="11.5" customWidth="1"/>
    <col min="7" max="7" width="20.1640625" customWidth="1"/>
    <col min="8" max="8" width="11.33203125" customWidth="1"/>
    <col min="9" max="9" width="9.6640625" customWidth="1"/>
    <col min="10" max="12" width="9.33203125" bestFit="1" customWidth="1"/>
    <col min="13" max="13" width="9.5" customWidth="1"/>
    <col min="14" max="14" width="7.6640625" customWidth="1"/>
    <col min="15" max="15" width="12.5" customWidth="1"/>
    <col min="16" max="16" width="9.5" bestFit="1" customWidth="1"/>
  </cols>
  <sheetData>
    <row r="1" spans="1:16" ht="39.75" customHeight="1" x14ac:dyDescent="0.2">
      <c r="A1" s="101" t="s">
        <v>183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</row>
    <row r="2" spans="1:16" ht="71.25" customHeight="1" x14ac:dyDescent="0.2">
      <c r="A2" s="14" t="s">
        <v>176</v>
      </c>
      <c r="B2" s="15" t="s">
        <v>177</v>
      </c>
      <c r="C2" s="14" t="s">
        <v>108</v>
      </c>
      <c r="D2" s="14" t="s">
        <v>103</v>
      </c>
      <c r="E2" s="14" t="s">
        <v>97</v>
      </c>
      <c r="F2" s="14" t="s">
        <v>100</v>
      </c>
      <c r="G2" s="14" t="s">
        <v>101</v>
      </c>
      <c r="H2" s="14" t="s">
        <v>178</v>
      </c>
      <c r="I2" s="14" t="s">
        <v>110</v>
      </c>
      <c r="J2" s="14" t="s">
        <v>113</v>
      </c>
      <c r="K2" s="14" t="s">
        <v>98</v>
      </c>
      <c r="L2" s="14" t="s">
        <v>145</v>
      </c>
      <c r="M2" s="14" t="s">
        <v>149</v>
      </c>
      <c r="N2" s="14" t="s">
        <v>102</v>
      </c>
      <c r="O2" s="14" t="s">
        <v>137</v>
      </c>
      <c r="P2" s="14" t="s">
        <v>179</v>
      </c>
    </row>
    <row r="3" spans="1:16" ht="19.5" customHeight="1" x14ac:dyDescent="0.2">
      <c r="A3" s="16">
        <v>1</v>
      </c>
      <c r="B3" s="17" t="s">
        <v>96</v>
      </c>
      <c r="C3" s="18"/>
      <c r="D3" s="18"/>
      <c r="E3" s="18">
        <v>4</v>
      </c>
      <c r="F3" s="18"/>
      <c r="G3" s="18"/>
      <c r="H3" s="18"/>
      <c r="I3" s="18"/>
      <c r="J3" s="18"/>
      <c r="K3" s="18">
        <v>3</v>
      </c>
      <c r="L3" s="18"/>
      <c r="M3" s="18"/>
      <c r="N3" s="18"/>
      <c r="O3" s="18"/>
      <c r="P3" s="14">
        <f>C3+D3+E3+F3+G3+H3+I3+J3+K3+L3+M3+N3+O3</f>
        <v>7</v>
      </c>
    </row>
    <row r="4" spans="1:16" ht="19.5" customHeight="1" x14ac:dyDescent="0.2">
      <c r="A4" s="16">
        <v>2</v>
      </c>
      <c r="B4" s="17" t="s">
        <v>99</v>
      </c>
      <c r="C4" s="18"/>
      <c r="D4" s="18">
        <v>1</v>
      </c>
      <c r="E4" s="18"/>
      <c r="F4" s="18">
        <v>1</v>
      </c>
      <c r="G4" s="18">
        <v>2</v>
      </c>
      <c r="H4" s="18"/>
      <c r="I4" s="18"/>
      <c r="J4" s="18"/>
      <c r="K4" s="18">
        <v>1</v>
      </c>
      <c r="L4" s="18"/>
      <c r="M4" s="18"/>
      <c r="N4" s="18">
        <v>5</v>
      </c>
      <c r="O4" s="18"/>
      <c r="P4" s="14">
        <f t="shared" ref="P4:P71" si="0">C4+D4+E4+F4+G4+H4+I4+J4+K4+L4+M4+N4+O4</f>
        <v>10</v>
      </c>
    </row>
    <row r="5" spans="1:16" ht="33.75" customHeight="1" x14ac:dyDescent="0.2">
      <c r="A5" s="16">
        <v>3</v>
      </c>
      <c r="B5" s="17" t="s">
        <v>104</v>
      </c>
      <c r="C5" s="18"/>
      <c r="D5" s="18"/>
      <c r="E5" s="18">
        <v>1</v>
      </c>
      <c r="F5" s="18">
        <v>1</v>
      </c>
      <c r="G5" s="18"/>
      <c r="H5" s="18"/>
      <c r="I5" s="18"/>
      <c r="J5" s="18"/>
      <c r="K5" s="18"/>
      <c r="L5" s="18"/>
      <c r="M5" s="18"/>
      <c r="N5" s="18">
        <v>3</v>
      </c>
      <c r="O5" s="18"/>
      <c r="P5" s="14">
        <f t="shared" si="0"/>
        <v>5</v>
      </c>
    </row>
    <row r="6" spans="1:16" ht="19.5" customHeight="1" x14ac:dyDescent="0.2">
      <c r="A6" s="16">
        <v>4</v>
      </c>
      <c r="B6" s="17" t="s">
        <v>105</v>
      </c>
      <c r="C6" s="18"/>
      <c r="D6" s="18">
        <v>11</v>
      </c>
      <c r="E6" s="18"/>
      <c r="F6" s="18">
        <v>1</v>
      </c>
      <c r="G6" s="18">
        <v>20</v>
      </c>
      <c r="H6" s="18"/>
      <c r="I6" s="18"/>
      <c r="J6" s="18"/>
      <c r="K6" s="18"/>
      <c r="L6" s="18"/>
      <c r="M6" s="18"/>
      <c r="N6" s="18">
        <v>8</v>
      </c>
      <c r="O6" s="18"/>
      <c r="P6" s="14">
        <f t="shared" si="0"/>
        <v>40</v>
      </c>
    </row>
    <row r="7" spans="1:16" ht="19.5" customHeight="1" x14ac:dyDescent="0.2">
      <c r="A7" s="16">
        <v>5</v>
      </c>
      <c r="B7" s="17" t="s">
        <v>419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</row>
    <row r="8" spans="1:16" ht="19.5" customHeight="1" x14ac:dyDescent="0.2">
      <c r="A8" s="16">
        <v>6</v>
      </c>
      <c r="B8" s="17" t="s">
        <v>106</v>
      </c>
      <c r="C8" s="18"/>
      <c r="D8" s="18">
        <v>1</v>
      </c>
      <c r="E8" s="18"/>
      <c r="F8" s="18">
        <v>3</v>
      </c>
      <c r="G8" s="18">
        <v>5</v>
      </c>
      <c r="H8" s="18"/>
      <c r="I8" s="18"/>
      <c r="J8" s="18"/>
      <c r="K8" s="18"/>
      <c r="L8" s="18"/>
      <c r="M8" s="18"/>
      <c r="N8" s="18">
        <v>4</v>
      </c>
      <c r="O8" s="18"/>
      <c r="P8" s="14">
        <f t="shared" si="0"/>
        <v>13</v>
      </c>
    </row>
    <row r="9" spans="1:16" ht="19.5" customHeight="1" x14ac:dyDescent="0.2">
      <c r="A9" s="16">
        <v>7</v>
      </c>
      <c r="B9" s="17" t="s">
        <v>107</v>
      </c>
      <c r="C9" s="18">
        <v>2</v>
      </c>
      <c r="D9" s="18">
        <v>13</v>
      </c>
      <c r="E9" s="18">
        <v>4</v>
      </c>
      <c r="F9" s="18">
        <v>1</v>
      </c>
      <c r="G9" s="18">
        <v>28</v>
      </c>
      <c r="H9" s="18"/>
      <c r="I9" s="18"/>
      <c r="J9" s="18"/>
      <c r="K9" s="18"/>
      <c r="L9" s="18"/>
      <c r="M9" s="18"/>
      <c r="N9" s="18">
        <v>36</v>
      </c>
      <c r="O9" s="18"/>
      <c r="P9" s="14">
        <f t="shared" si="0"/>
        <v>84</v>
      </c>
    </row>
    <row r="10" spans="1:16" ht="19.5" customHeight="1" x14ac:dyDescent="0.2">
      <c r="A10" s="16">
        <v>8</v>
      </c>
      <c r="B10" s="17" t="s">
        <v>109</v>
      </c>
      <c r="C10" s="18">
        <v>2</v>
      </c>
      <c r="D10" s="18">
        <v>22</v>
      </c>
      <c r="E10" s="18"/>
      <c r="F10" s="18">
        <v>9</v>
      </c>
      <c r="G10" s="18">
        <v>38</v>
      </c>
      <c r="H10" s="18"/>
      <c r="I10" s="18">
        <v>1</v>
      </c>
      <c r="J10" s="18"/>
      <c r="K10" s="18"/>
      <c r="L10" s="18"/>
      <c r="M10" s="18"/>
      <c r="N10" s="18">
        <v>32</v>
      </c>
      <c r="O10" s="18"/>
      <c r="P10" s="14">
        <f t="shared" si="0"/>
        <v>104</v>
      </c>
    </row>
    <row r="11" spans="1:16" ht="19.5" customHeight="1" x14ac:dyDescent="0.2">
      <c r="A11" s="16">
        <v>9</v>
      </c>
      <c r="B11" s="17" t="s">
        <v>111</v>
      </c>
      <c r="C11" s="18"/>
      <c r="D11" s="18"/>
      <c r="E11" s="18"/>
      <c r="F11" s="18">
        <v>2</v>
      </c>
      <c r="G11" s="18"/>
      <c r="H11" s="18"/>
      <c r="I11" s="18"/>
      <c r="J11" s="18"/>
      <c r="K11" s="18"/>
      <c r="L11" s="18"/>
      <c r="M11" s="18"/>
      <c r="N11" s="18"/>
      <c r="O11" s="18"/>
      <c r="P11" s="14">
        <f t="shared" si="0"/>
        <v>2</v>
      </c>
    </row>
    <row r="12" spans="1:16" ht="19.5" customHeight="1" x14ac:dyDescent="0.2">
      <c r="A12" s="16">
        <v>10</v>
      </c>
      <c r="B12" s="17" t="s">
        <v>420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1:16" ht="19.5" customHeight="1" x14ac:dyDescent="0.2">
      <c r="A13" s="16">
        <v>11</v>
      </c>
      <c r="B13" s="17" t="s">
        <v>112</v>
      </c>
      <c r="C13" s="18"/>
      <c r="D13" s="18">
        <v>2</v>
      </c>
      <c r="E13" s="18">
        <v>1</v>
      </c>
      <c r="F13" s="18">
        <v>6</v>
      </c>
      <c r="G13" s="18">
        <v>30</v>
      </c>
      <c r="H13" s="18"/>
      <c r="I13" s="18">
        <v>1</v>
      </c>
      <c r="J13" s="18">
        <v>8</v>
      </c>
      <c r="K13" s="18"/>
      <c r="L13" s="18"/>
      <c r="M13" s="18"/>
      <c r="N13" s="18">
        <v>20</v>
      </c>
      <c r="O13" s="18"/>
      <c r="P13" s="14">
        <f t="shared" si="0"/>
        <v>68</v>
      </c>
    </row>
    <row r="14" spans="1:16" ht="19.5" customHeight="1" x14ac:dyDescent="0.2">
      <c r="A14" s="16">
        <v>12</v>
      </c>
      <c r="B14" s="17" t="s">
        <v>114</v>
      </c>
      <c r="C14" s="18"/>
      <c r="D14" s="18"/>
      <c r="E14" s="18">
        <v>1</v>
      </c>
      <c r="F14" s="18">
        <v>2</v>
      </c>
      <c r="G14" s="18">
        <v>23</v>
      </c>
      <c r="H14" s="18"/>
      <c r="I14" s="18"/>
      <c r="J14" s="18"/>
      <c r="K14" s="18"/>
      <c r="L14" s="18"/>
      <c r="M14" s="18"/>
      <c r="N14" s="18">
        <v>6</v>
      </c>
      <c r="O14" s="18"/>
      <c r="P14" s="14">
        <f t="shared" si="0"/>
        <v>32</v>
      </c>
    </row>
    <row r="15" spans="1:16" ht="19.5" customHeight="1" x14ac:dyDescent="0.2">
      <c r="A15" s="16">
        <v>13</v>
      </c>
      <c r="B15" s="17" t="s">
        <v>115</v>
      </c>
      <c r="C15" s="18"/>
      <c r="D15" s="18">
        <v>1</v>
      </c>
      <c r="E15" s="18">
        <v>1</v>
      </c>
      <c r="F15" s="18">
        <v>2</v>
      </c>
      <c r="G15" s="18">
        <v>11</v>
      </c>
      <c r="H15" s="18"/>
      <c r="I15" s="18"/>
      <c r="J15" s="18"/>
      <c r="K15" s="18"/>
      <c r="L15" s="18"/>
      <c r="M15" s="18"/>
      <c r="N15" s="18">
        <v>17</v>
      </c>
      <c r="O15" s="18"/>
      <c r="P15" s="14">
        <f t="shared" si="0"/>
        <v>32</v>
      </c>
    </row>
    <row r="16" spans="1:16" ht="19.5" customHeight="1" x14ac:dyDescent="0.2">
      <c r="A16" s="16">
        <v>14</v>
      </c>
      <c r="B16" s="17" t="s">
        <v>116</v>
      </c>
      <c r="C16" s="18">
        <v>5</v>
      </c>
      <c r="D16" s="18">
        <v>13</v>
      </c>
      <c r="E16" s="18">
        <v>4</v>
      </c>
      <c r="F16" s="18">
        <v>1</v>
      </c>
      <c r="G16" s="18">
        <v>36</v>
      </c>
      <c r="H16" s="18"/>
      <c r="I16" s="18"/>
      <c r="J16" s="18"/>
      <c r="K16" s="18">
        <v>1</v>
      </c>
      <c r="L16" s="18"/>
      <c r="M16" s="18"/>
      <c r="N16" s="18">
        <v>59</v>
      </c>
      <c r="O16" s="18"/>
      <c r="P16" s="14">
        <f t="shared" si="0"/>
        <v>119</v>
      </c>
    </row>
    <row r="17" spans="1:16" ht="19.5" customHeight="1" x14ac:dyDescent="0.2">
      <c r="A17" s="16">
        <v>15</v>
      </c>
      <c r="B17" s="17" t="s">
        <v>117</v>
      </c>
      <c r="C17" s="18"/>
      <c r="D17" s="18">
        <v>3</v>
      </c>
      <c r="E17" s="18"/>
      <c r="F17" s="18"/>
      <c r="G17" s="18">
        <v>1</v>
      </c>
      <c r="H17" s="18"/>
      <c r="I17" s="18"/>
      <c r="J17" s="18"/>
      <c r="K17" s="18"/>
      <c r="L17" s="18"/>
      <c r="M17" s="18"/>
      <c r="N17" s="18">
        <v>2</v>
      </c>
      <c r="O17" s="18"/>
      <c r="P17" s="14">
        <f t="shared" si="0"/>
        <v>6</v>
      </c>
    </row>
    <row r="18" spans="1:16" ht="19.5" customHeight="1" x14ac:dyDescent="0.2">
      <c r="A18" s="16">
        <v>16</v>
      </c>
      <c r="B18" s="17" t="s">
        <v>118</v>
      </c>
      <c r="C18" s="18"/>
      <c r="D18" s="18">
        <v>2</v>
      </c>
      <c r="E18" s="18">
        <v>1</v>
      </c>
      <c r="F18" s="18">
        <v>3</v>
      </c>
      <c r="G18" s="18">
        <v>3</v>
      </c>
      <c r="H18" s="18"/>
      <c r="I18" s="18"/>
      <c r="J18" s="18"/>
      <c r="K18" s="18"/>
      <c r="L18" s="18"/>
      <c r="M18" s="18"/>
      <c r="N18" s="18">
        <v>21</v>
      </c>
      <c r="O18" s="18"/>
      <c r="P18" s="14">
        <f t="shared" si="0"/>
        <v>30</v>
      </c>
    </row>
    <row r="19" spans="1:16" ht="19.5" customHeight="1" x14ac:dyDescent="0.2">
      <c r="A19" s="16">
        <v>17</v>
      </c>
      <c r="B19" s="17" t="s">
        <v>119</v>
      </c>
      <c r="C19" s="18"/>
      <c r="D19" s="18"/>
      <c r="E19" s="18"/>
      <c r="F19" s="18">
        <v>2</v>
      </c>
      <c r="G19" s="18"/>
      <c r="H19" s="18"/>
      <c r="I19" s="18"/>
      <c r="J19" s="18"/>
      <c r="K19" s="18"/>
      <c r="L19" s="18"/>
      <c r="M19" s="18"/>
      <c r="N19" s="18"/>
      <c r="O19" s="18"/>
      <c r="P19" s="14">
        <f t="shared" si="0"/>
        <v>2</v>
      </c>
    </row>
    <row r="20" spans="1:16" ht="19.5" customHeight="1" x14ac:dyDescent="0.2">
      <c r="A20" s="16">
        <v>18</v>
      </c>
      <c r="B20" s="17" t="s">
        <v>120</v>
      </c>
      <c r="C20" s="18"/>
      <c r="D20" s="18">
        <v>3</v>
      </c>
      <c r="E20" s="18"/>
      <c r="F20" s="18"/>
      <c r="G20" s="18">
        <v>1</v>
      </c>
      <c r="H20" s="18"/>
      <c r="I20" s="18"/>
      <c r="J20" s="18"/>
      <c r="K20" s="18"/>
      <c r="L20" s="18"/>
      <c r="M20" s="18"/>
      <c r="N20" s="18">
        <v>3</v>
      </c>
      <c r="O20" s="18"/>
      <c r="P20" s="14">
        <f t="shared" si="0"/>
        <v>7</v>
      </c>
    </row>
    <row r="21" spans="1:16" ht="19.5" customHeight="1" x14ac:dyDescent="0.2">
      <c r="A21" s="16">
        <v>19</v>
      </c>
      <c r="B21" s="17" t="s">
        <v>121</v>
      </c>
      <c r="C21" s="18">
        <v>1</v>
      </c>
      <c r="D21" s="18">
        <v>2</v>
      </c>
      <c r="E21" s="18">
        <v>2</v>
      </c>
      <c r="F21" s="18"/>
      <c r="G21" s="18">
        <v>20</v>
      </c>
      <c r="H21" s="18"/>
      <c r="I21" s="18"/>
      <c r="J21" s="18"/>
      <c r="K21" s="18"/>
      <c r="L21" s="18"/>
      <c r="M21" s="18"/>
      <c r="N21" s="18">
        <v>3</v>
      </c>
      <c r="O21" s="18"/>
      <c r="P21" s="14">
        <f t="shared" si="0"/>
        <v>28</v>
      </c>
    </row>
    <row r="22" spans="1:16" ht="19.5" customHeight="1" x14ac:dyDescent="0.2">
      <c r="A22" s="16">
        <v>20</v>
      </c>
      <c r="B22" s="17" t="s">
        <v>122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v>1</v>
      </c>
      <c r="O22" s="18"/>
      <c r="P22" s="14">
        <f t="shared" si="0"/>
        <v>1</v>
      </c>
    </row>
    <row r="23" spans="1:16" ht="19.5" customHeight="1" x14ac:dyDescent="0.2">
      <c r="A23" s="16">
        <v>21</v>
      </c>
      <c r="B23" s="17" t="s">
        <v>123</v>
      </c>
      <c r="C23" s="18"/>
      <c r="D23" s="18"/>
      <c r="E23" s="18"/>
      <c r="F23" s="18">
        <v>3</v>
      </c>
      <c r="G23" s="18"/>
      <c r="H23" s="18"/>
      <c r="I23" s="18"/>
      <c r="J23" s="18"/>
      <c r="K23" s="18"/>
      <c r="L23" s="18"/>
      <c r="M23" s="18"/>
      <c r="N23" s="18"/>
      <c r="O23" s="18"/>
      <c r="P23" s="14">
        <f t="shared" si="0"/>
        <v>3</v>
      </c>
    </row>
    <row r="24" spans="1:16" ht="19.5" customHeight="1" x14ac:dyDescent="0.2">
      <c r="A24" s="16">
        <v>22</v>
      </c>
      <c r="B24" s="17" t="s">
        <v>124</v>
      </c>
      <c r="C24" s="18"/>
      <c r="D24" s="18"/>
      <c r="E24" s="18"/>
      <c r="F24" s="18">
        <v>5</v>
      </c>
      <c r="G24" s="18">
        <v>3</v>
      </c>
      <c r="H24" s="18"/>
      <c r="I24" s="18"/>
      <c r="J24" s="18"/>
      <c r="K24" s="18"/>
      <c r="L24" s="18"/>
      <c r="M24" s="18"/>
      <c r="N24" s="18">
        <v>12</v>
      </c>
      <c r="O24" s="18"/>
      <c r="P24" s="14">
        <f t="shared" si="0"/>
        <v>20</v>
      </c>
    </row>
    <row r="25" spans="1:16" ht="19.5" customHeight="1" x14ac:dyDescent="0.2">
      <c r="A25" s="16">
        <v>23</v>
      </c>
      <c r="B25" s="17" t="s">
        <v>125</v>
      </c>
      <c r="C25" s="18"/>
      <c r="D25" s="18">
        <v>3</v>
      </c>
      <c r="E25" s="18">
        <v>1</v>
      </c>
      <c r="F25" s="18">
        <v>4</v>
      </c>
      <c r="G25" s="18">
        <v>3</v>
      </c>
      <c r="H25" s="18"/>
      <c r="I25" s="18"/>
      <c r="J25" s="18"/>
      <c r="K25" s="18"/>
      <c r="L25" s="18"/>
      <c r="M25" s="18">
        <v>1</v>
      </c>
      <c r="N25" s="18">
        <v>4</v>
      </c>
      <c r="O25" s="18"/>
      <c r="P25" s="14">
        <f t="shared" si="0"/>
        <v>16</v>
      </c>
    </row>
    <row r="26" spans="1:16" ht="19.5" customHeight="1" x14ac:dyDescent="0.2">
      <c r="A26" s="16">
        <v>24</v>
      </c>
      <c r="B26" s="17" t="s">
        <v>126</v>
      </c>
      <c r="C26" s="18"/>
      <c r="D26" s="18">
        <v>3</v>
      </c>
      <c r="E26" s="18">
        <v>1</v>
      </c>
      <c r="F26" s="18">
        <v>2</v>
      </c>
      <c r="G26" s="18">
        <v>4</v>
      </c>
      <c r="H26" s="18"/>
      <c r="I26" s="18"/>
      <c r="J26" s="18"/>
      <c r="K26" s="18">
        <v>4</v>
      </c>
      <c r="L26" s="18"/>
      <c r="M26" s="18"/>
      <c r="N26" s="18">
        <v>4</v>
      </c>
      <c r="O26" s="18"/>
      <c r="P26" s="14">
        <f t="shared" si="0"/>
        <v>18</v>
      </c>
    </row>
    <row r="27" spans="1:16" ht="19.5" customHeight="1" x14ac:dyDescent="0.2">
      <c r="A27" s="16">
        <v>25</v>
      </c>
      <c r="B27" s="17" t="s">
        <v>127</v>
      </c>
      <c r="C27" s="18">
        <v>1</v>
      </c>
      <c r="D27" s="18">
        <v>7</v>
      </c>
      <c r="E27" s="18">
        <v>1</v>
      </c>
      <c r="F27" s="18"/>
      <c r="G27" s="18">
        <v>13</v>
      </c>
      <c r="H27" s="18"/>
      <c r="I27" s="18"/>
      <c r="J27" s="18"/>
      <c r="K27" s="18"/>
      <c r="L27" s="18"/>
      <c r="M27" s="18"/>
      <c r="N27" s="18">
        <v>14</v>
      </c>
      <c r="O27" s="18"/>
      <c r="P27" s="14">
        <f t="shared" si="0"/>
        <v>36</v>
      </c>
    </row>
    <row r="28" spans="1:16" ht="19.5" customHeight="1" x14ac:dyDescent="0.2">
      <c r="A28" s="16">
        <v>26</v>
      </c>
      <c r="B28" s="17" t="s">
        <v>128</v>
      </c>
      <c r="C28" s="18">
        <v>4</v>
      </c>
      <c r="D28" s="18">
        <v>1</v>
      </c>
      <c r="E28" s="18"/>
      <c r="F28" s="18">
        <v>5</v>
      </c>
      <c r="G28" s="18">
        <v>27</v>
      </c>
      <c r="H28" s="18"/>
      <c r="I28" s="18"/>
      <c r="J28" s="18"/>
      <c r="K28" s="18"/>
      <c r="L28" s="18">
        <v>1</v>
      </c>
      <c r="M28" s="18"/>
      <c r="N28" s="18">
        <v>11</v>
      </c>
      <c r="O28" s="18"/>
      <c r="P28" s="14">
        <f t="shared" si="0"/>
        <v>49</v>
      </c>
    </row>
    <row r="29" spans="1:16" ht="19.5" customHeight="1" x14ac:dyDescent="0.2">
      <c r="A29" s="16">
        <v>27</v>
      </c>
      <c r="B29" s="17" t="s">
        <v>129</v>
      </c>
      <c r="C29" s="18">
        <v>2</v>
      </c>
      <c r="D29" s="18">
        <v>14</v>
      </c>
      <c r="E29" s="18">
        <v>4</v>
      </c>
      <c r="F29" s="18">
        <v>7</v>
      </c>
      <c r="G29" s="18">
        <v>39</v>
      </c>
      <c r="H29" s="18"/>
      <c r="I29" s="18"/>
      <c r="J29" s="18"/>
      <c r="K29" s="18"/>
      <c r="L29" s="18"/>
      <c r="M29" s="18"/>
      <c r="N29" s="18">
        <v>62</v>
      </c>
      <c r="O29" s="18"/>
      <c r="P29" s="14">
        <f t="shared" si="0"/>
        <v>128</v>
      </c>
    </row>
    <row r="30" spans="1:16" ht="19.5" customHeight="1" x14ac:dyDescent="0.2">
      <c r="A30" s="16">
        <v>28</v>
      </c>
      <c r="B30" s="17" t="s">
        <v>130</v>
      </c>
      <c r="C30" s="18"/>
      <c r="D30" s="18">
        <v>1</v>
      </c>
      <c r="E30" s="18"/>
      <c r="F30" s="18">
        <v>7</v>
      </c>
      <c r="G30" s="18">
        <v>19</v>
      </c>
      <c r="H30" s="18"/>
      <c r="I30" s="18"/>
      <c r="J30" s="18"/>
      <c r="K30" s="18">
        <v>2</v>
      </c>
      <c r="L30" s="18"/>
      <c r="M30" s="18"/>
      <c r="N30" s="18">
        <v>15</v>
      </c>
      <c r="O30" s="18"/>
      <c r="P30" s="14">
        <f t="shared" si="0"/>
        <v>44</v>
      </c>
    </row>
    <row r="31" spans="1:16" ht="19.5" customHeight="1" x14ac:dyDescent="0.2">
      <c r="A31" s="16">
        <v>29</v>
      </c>
      <c r="B31" s="17" t="s">
        <v>429</v>
      </c>
      <c r="C31" s="18">
        <v>2</v>
      </c>
      <c r="D31" s="18"/>
      <c r="E31" s="18"/>
      <c r="F31" s="18">
        <v>1</v>
      </c>
      <c r="G31" s="18">
        <v>1</v>
      </c>
      <c r="H31" s="18"/>
      <c r="I31" s="18"/>
      <c r="J31" s="18"/>
      <c r="K31" s="18"/>
      <c r="L31" s="18"/>
      <c r="M31" s="18"/>
      <c r="N31" s="18"/>
      <c r="O31" s="18"/>
      <c r="P31" s="14">
        <f t="shared" si="0"/>
        <v>4</v>
      </c>
    </row>
    <row r="32" spans="1:16" ht="19.5" customHeight="1" x14ac:dyDescent="0.2">
      <c r="A32" s="16">
        <v>30</v>
      </c>
      <c r="B32" s="17" t="s">
        <v>132</v>
      </c>
      <c r="C32" s="18"/>
      <c r="D32" s="18"/>
      <c r="E32" s="18">
        <v>1</v>
      </c>
      <c r="F32" s="18"/>
      <c r="G32" s="18">
        <v>4</v>
      </c>
      <c r="H32" s="18"/>
      <c r="I32" s="18"/>
      <c r="J32" s="18"/>
      <c r="K32" s="18"/>
      <c r="L32" s="18"/>
      <c r="M32" s="18"/>
      <c r="N32" s="18"/>
      <c r="O32" s="18"/>
      <c r="P32" s="14">
        <f t="shared" si="0"/>
        <v>5</v>
      </c>
    </row>
    <row r="33" spans="1:16" ht="19.5" customHeight="1" x14ac:dyDescent="0.2">
      <c r="A33" s="16">
        <v>31</v>
      </c>
      <c r="B33" s="17" t="s">
        <v>133</v>
      </c>
      <c r="C33" s="18">
        <v>3</v>
      </c>
      <c r="D33" s="18">
        <v>4</v>
      </c>
      <c r="E33" s="18">
        <v>1</v>
      </c>
      <c r="F33" s="18">
        <v>11</v>
      </c>
      <c r="G33" s="18">
        <v>47</v>
      </c>
      <c r="H33" s="18"/>
      <c r="I33" s="18">
        <v>1</v>
      </c>
      <c r="J33" s="18"/>
      <c r="K33" s="18"/>
      <c r="L33" s="18"/>
      <c r="M33" s="18"/>
      <c r="N33" s="18">
        <v>49</v>
      </c>
      <c r="O33" s="18"/>
      <c r="P33" s="14">
        <f t="shared" si="0"/>
        <v>116</v>
      </c>
    </row>
    <row r="34" spans="1:16" ht="19.5" customHeight="1" x14ac:dyDescent="0.2">
      <c r="A34" s="16">
        <v>32</v>
      </c>
      <c r="B34" s="17" t="s">
        <v>134</v>
      </c>
      <c r="C34" s="18">
        <v>1</v>
      </c>
      <c r="D34" s="18">
        <v>2</v>
      </c>
      <c r="E34" s="18">
        <v>1</v>
      </c>
      <c r="F34" s="18">
        <v>1</v>
      </c>
      <c r="G34" s="18">
        <v>43</v>
      </c>
      <c r="H34" s="18"/>
      <c r="I34" s="18"/>
      <c r="J34" s="18"/>
      <c r="K34" s="18"/>
      <c r="L34" s="18"/>
      <c r="M34" s="18"/>
      <c r="N34" s="18">
        <v>28</v>
      </c>
      <c r="O34" s="18"/>
      <c r="P34" s="14">
        <f t="shared" si="0"/>
        <v>76</v>
      </c>
    </row>
    <row r="35" spans="1:16" ht="19.5" customHeight="1" x14ac:dyDescent="0.2">
      <c r="A35" s="16">
        <v>33</v>
      </c>
      <c r="B35" s="17" t="s">
        <v>135</v>
      </c>
      <c r="C35" s="18">
        <v>1</v>
      </c>
      <c r="D35" s="18">
        <v>3</v>
      </c>
      <c r="E35" s="18"/>
      <c r="F35" s="18">
        <v>4</v>
      </c>
      <c r="G35" s="18">
        <v>34</v>
      </c>
      <c r="H35" s="18"/>
      <c r="I35" s="18"/>
      <c r="J35" s="18">
        <v>9</v>
      </c>
      <c r="K35" s="18"/>
      <c r="L35" s="18"/>
      <c r="M35" s="18"/>
      <c r="N35" s="18">
        <v>9</v>
      </c>
      <c r="O35" s="18"/>
      <c r="P35" s="14">
        <f t="shared" si="0"/>
        <v>60</v>
      </c>
    </row>
    <row r="36" spans="1:16" ht="19.5" customHeight="1" x14ac:dyDescent="0.2">
      <c r="A36" s="16">
        <v>34</v>
      </c>
      <c r="B36" s="17" t="s">
        <v>136</v>
      </c>
      <c r="C36" s="18">
        <v>2</v>
      </c>
      <c r="D36" s="18">
        <v>2</v>
      </c>
      <c r="E36" s="18"/>
      <c r="F36" s="18">
        <v>7</v>
      </c>
      <c r="G36" s="18">
        <v>8</v>
      </c>
      <c r="H36" s="18"/>
      <c r="I36" s="18"/>
      <c r="J36" s="18"/>
      <c r="K36" s="18"/>
      <c r="L36" s="18"/>
      <c r="M36" s="18"/>
      <c r="N36" s="18">
        <v>18</v>
      </c>
      <c r="O36" s="18">
        <v>2</v>
      </c>
      <c r="P36" s="14">
        <f t="shared" si="0"/>
        <v>39</v>
      </c>
    </row>
    <row r="37" spans="1:16" ht="19.5" customHeight="1" x14ac:dyDescent="0.2">
      <c r="A37" s="16">
        <v>35</v>
      </c>
      <c r="B37" s="17" t="s">
        <v>138</v>
      </c>
      <c r="C37" s="18"/>
      <c r="D37" s="18">
        <v>1</v>
      </c>
      <c r="E37" s="18">
        <v>9</v>
      </c>
      <c r="F37" s="18">
        <v>1</v>
      </c>
      <c r="G37" s="18">
        <v>3</v>
      </c>
      <c r="H37" s="18"/>
      <c r="I37" s="18"/>
      <c r="J37" s="18"/>
      <c r="K37" s="18"/>
      <c r="L37" s="18"/>
      <c r="M37" s="18"/>
      <c r="N37" s="18">
        <v>13</v>
      </c>
      <c r="O37" s="18"/>
      <c r="P37" s="14">
        <f t="shared" si="0"/>
        <v>27</v>
      </c>
    </row>
    <row r="38" spans="1:16" ht="19.5" customHeight="1" x14ac:dyDescent="0.2">
      <c r="A38" s="16">
        <v>36</v>
      </c>
      <c r="B38" s="17" t="s">
        <v>430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</row>
    <row r="39" spans="1:16" ht="19.5" customHeight="1" x14ac:dyDescent="0.2">
      <c r="A39" s="16">
        <v>37</v>
      </c>
      <c r="B39" s="17" t="s">
        <v>139</v>
      </c>
      <c r="C39" s="18"/>
      <c r="D39" s="18">
        <v>1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4">
        <f t="shared" si="0"/>
        <v>1</v>
      </c>
    </row>
    <row r="40" spans="1:16" ht="19.5" customHeight="1" x14ac:dyDescent="0.2">
      <c r="A40" s="16">
        <v>38</v>
      </c>
      <c r="B40" s="17" t="s">
        <v>180</v>
      </c>
      <c r="C40" s="18"/>
      <c r="D40" s="18"/>
      <c r="E40" s="18"/>
      <c r="F40" s="18"/>
      <c r="G40" s="18">
        <v>2</v>
      </c>
      <c r="H40" s="18"/>
      <c r="I40" s="18"/>
      <c r="J40" s="18"/>
      <c r="K40" s="18"/>
      <c r="L40" s="18"/>
      <c r="M40" s="18"/>
      <c r="N40" s="18">
        <v>2</v>
      </c>
      <c r="O40" s="18"/>
      <c r="P40" s="14">
        <f t="shared" si="0"/>
        <v>4</v>
      </c>
    </row>
    <row r="41" spans="1:16" ht="19.5" customHeight="1" x14ac:dyDescent="0.2">
      <c r="A41" s="16">
        <v>39</v>
      </c>
      <c r="B41" s="17" t="s">
        <v>140</v>
      </c>
      <c r="C41" s="18"/>
      <c r="D41" s="18">
        <v>12</v>
      </c>
      <c r="E41" s="18"/>
      <c r="F41" s="18">
        <v>2</v>
      </c>
      <c r="G41" s="18">
        <v>11</v>
      </c>
      <c r="H41" s="18"/>
      <c r="I41" s="18"/>
      <c r="J41" s="18"/>
      <c r="K41" s="18"/>
      <c r="L41" s="18"/>
      <c r="M41" s="18">
        <v>1</v>
      </c>
      <c r="N41" s="18">
        <v>8</v>
      </c>
      <c r="O41" s="18"/>
      <c r="P41" s="14">
        <f t="shared" si="0"/>
        <v>34</v>
      </c>
    </row>
    <row r="42" spans="1:16" ht="19.5" customHeight="1" x14ac:dyDescent="0.2">
      <c r="A42" s="16">
        <v>40</v>
      </c>
      <c r="B42" s="17" t="s">
        <v>141</v>
      </c>
      <c r="C42" s="18"/>
      <c r="D42" s="18">
        <v>1</v>
      </c>
      <c r="E42" s="18"/>
      <c r="F42" s="18">
        <v>11</v>
      </c>
      <c r="G42" s="18">
        <v>4</v>
      </c>
      <c r="H42" s="18"/>
      <c r="I42" s="18"/>
      <c r="J42" s="18"/>
      <c r="K42" s="18"/>
      <c r="L42" s="18"/>
      <c r="M42" s="18"/>
      <c r="N42" s="18">
        <v>6</v>
      </c>
      <c r="O42" s="18"/>
      <c r="P42" s="14">
        <f t="shared" si="0"/>
        <v>22</v>
      </c>
    </row>
    <row r="43" spans="1:16" ht="19.5" customHeight="1" x14ac:dyDescent="0.2">
      <c r="A43" s="16">
        <v>41</v>
      </c>
      <c r="B43" s="17" t="s">
        <v>142</v>
      </c>
      <c r="C43" s="18"/>
      <c r="D43" s="18"/>
      <c r="E43" s="18"/>
      <c r="F43" s="18">
        <v>1</v>
      </c>
      <c r="G43" s="18">
        <v>8</v>
      </c>
      <c r="H43" s="18"/>
      <c r="I43" s="18"/>
      <c r="J43" s="18"/>
      <c r="K43" s="18"/>
      <c r="L43" s="18"/>
      <c r="M43" s="18"/>
      <c r="N43" s="18">
        <v>5</v>
      </c>
      <c r="O43" s="18"/>
      <c r="P43" s="14">
        <f t="shared" si="0"/>
        <v>14</v>
      </c>
    </row>
    <row r="44" spans="1:16" ht="19.5" customHeight="1" x14ac:dyDescent="0.2">
      <c r="A44" s="16">
        <v>42</v>
      </c>
      <c r="B44" s="17" t="s">
        <v>143</v>
      </c>
      <c r="C44" s="18"/>
      <c r="D44" s="18">
        <v>10</v>
      </c>
      <c r="E44" s="18"/>
      <c r="F44" s="18">
        <v>7</v>
      </c>
      <c r="G44" s="18">
        <v>25</v>
      </c>
      <c r="H44" s="18">
        <v>1</v>
      </c>
      <c r="I44" s="18"/>
      <c r="J44" s="18">
        <v>1</v>
      </c>
      <c r="K44" s="18"/>
      <c r="L44" s="18"/>
      <c r="M44" s="18"/>
      <c r="N44" s="18">
        <v>33</v>
      </c>
      <c r="O44" s="18"/>
      <c r="P44" s="14">
        <f t="shared" si="0"/>
        <v>77</v>
      </c>
    </row>
    <row r="45" spans="1:16" ht="19.5" customHeight="1" x14ac:dyDescent="0.2">
      <c r="A45" s="16">
        <v>43</v>
      </c>
      <c r="B45" s="17" t="s">
        <v>181</v>
      </c>
      <c r="C45" s="18"/>
      <c r="D45" s="18">
        <v>1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4">
        <f t="shared" si="0"/>
        <v>1</v>
      </c>
    </row>
    <row r="46" spans="1:16" ht="19.5" customHeight="1" x14ac:dyDescent="0.2">
      <c r="A46" s="16">
        <v>44</v>
      </c>
      <c r="B46" s="17" t="s">
        <v>425</v>
      </c>
      <c r="C46" s="18"/>
      <c r="D46" s="18"/>
      <c r="E46" s="18">
        <v>7</v>
      </c>
      <c r="F46" s="18"/>
      <c r="G46" s="18">
        <v>2</v>
      </c>
      <c r="H46" s="18"/>
      <c r="I46" s="18"/>
      <c r="J46" s="18"/>
      <c r="K46" s="18"/>
      <c r="L46" s="18">
        <v>2</v>
      </c>
      <c r="M46" s="18"/>
      <c r="N46" s="18">
        <v>4</v>
      </c>
      <c r="O46" s="18"/>
      <c r="P46" s="14">
        <f t="shared" si="0"/>
        <v>15</v>
      </c>
    </row>
    <row r="47" spans="1:16" ht="19.5" customHeight="1" x14ac:dyDescent="0.2">
      <c r="A47" s="16">
        <v>45</v>
      </c>
      <c r="B47" s="17" t="s">
        <v>146</v>
      </c>
      <c r="C47" s="18"/>
      <c r="D47" s="18">
        <v>4</v>
      </c>
      <c r="E47" s="18">
        <v>1</v>
      </c>
      <c r="F47" s="18">
        <v>5</v>
      </c>
      <c r="G47" s="18">
        <v>3</v>
      </c>
      <c r="H47" s="18"/>
      <c r="I47" s="18">
        <v>1</v>
      </c>
      <c r="J47" s="18"/>
      <c r="K47" s="18"/>
      <c r="L47" s="18"/>
      <c r="M47" s="18"/>
      <c r="N47" s="18">
        <v>8</v>
      </c>
      <c r="O47" s="18"/>
      <c r="P47" s="14">
        <f t="shared" si="0"/>
        <v>22</v>
      </c>
    </row>
    <row r="48" spans="1:16" ht="19.5" customHeight="1" x14ac:dyDescent="0.2">
      <c r="A48" s="16">
        <v>46</v>
      </c>
      <c r="B48" s="17" t="s">
        <v>147</v>
      </c>
      <c r="C48" s="18">
        <v>1</v>
      </c>
      <c r="D48" s="18">
        <v>2</v>
      </c>
      <c r="E48" s="18"/>
      <c r="F48" s="18">
        <v>3</v>
      </c>
      <c r="G48" s="18">
        <v>16</v>
      </c>
      <c r="H48" s="18"/>
      <c r="I48" s="18"/>
      <c r="J48" s="18"/>
      <c r="K48" s="18"/>
      <c r="L48" s="18"/>
      <c r="M48" s="18"/>
      <c r="N48" s="18">
        <v>6</v>
      </c>
      <c r="O48" s="18"/>
      <c r="P48" s="14">
        <f t="shared" si="0"/>
        <v>28</v>
      </c>
    </row>
    <row r="49" spans="1:16" ht="34.5" customHeight="1" x14ac:dyDescent="0.2">
      <c r="A49" s="16">
        <v>47</v>
      </c>
      <c r="B49" s="17" t="s">
        <v>428</v>
      </c>
      <c r="C49" s="18">
        <v>1</v>
      </c>
      <c r="D49" s="18">
        <v>1</v>
      </c>
      <c r="E49" s="18">
        <v>1</v>
      </c>
      <c r="F49" s="18"/>
      <c r="G49" s="18">
        <v>6</v>
      </c>
      <c r="H49" s="18"/>
      <c r="I49" s="18"/>
      <c r="J49" s="18">
        <v>1</v>
      </c>
      <c r="K49" s="18"/>
      <c r="L49" s="18"/>
      <c r="M49" s="18">
        <v>3</v>
      </c>
      <c r="N49" s="18">
        <v>13</v>
      </c>
      <c r="O49" s="18"/>
      <c r="P49" s="14">
        <f t="shared" si="0"/>
        <v>26</v>
      </c>
    </row>
    <row r="50" spans="1:16" ht="19.5" customHeight="1" x14ac:dyDescent="0.2">
      <c r="A50" s="16">
        <v>48</v>
      </c>
      <c r="B50" s="17" t="s">
        <v>150</v>
      </c>
      <c r="C50" s="18"/>
      <c r="D50" s="18">
        <v>1</v>
      </c>
      <c r="E50" s="18"/>
      <c r="F50" s="18">
        <v>16</v>
      </c>
      <c r="G50" s="18">
        <v>14</v>
      </c>
      <c r="H50" s="18"/>
      <c r="I50" s="18"/>
      <c r="J50" s="18"/>
      <c r="K50" s="18">
        <v>1</v>
      </c>
      <c r="L50" s="18"/>
      <c r="M50" s="18"/>
      <c r="N50" s="18">
        <v>41</v>
      </c>
      <c r="O50" s="18"/>
      <c r="P50" s="14">
        <f t="shared" si="0"/>
        <v>73</v>
      </c>
    </row>
    <row r="51" spans="1:16" ht="19.5" customHeight="1" x14ac:dyDescent="0.2">
      <c r="A51" s="16">
        <v>49</v>
      </c>
      <c r="B51" s="17" t="s">
        <v>151</v>
      </c>
      <c r="C51" s="18"/>
      <c r="D51" s="18">
        <v>4</v>
      </c>
      <c r="E51" s="18">
        <v>2</v>
      </c>
      <c r="F51" s="18"/>
      <c r="G51" s="18">
        <v>9</v>
      </c>
      <c r="H51" s="18"/>
      <c r="I51" s="18"/>
      <c r="J51" s="18"/>
      <c r="K51" s="18"/>
      <c r="L51" s="18"/>
      <c r="M51" s="18"/>
      <c r="N51" s="18">
        <v>6</v>
      </c>
      <c r="O51" s="18">
        <v>2</v>
      </c>
      <c r="P51" s="14">
        <f t="shared" si="0"/>
        <v>23</v>
      </c>
    </row>
    <row r="52" spans="1:16" ht="19.5" customHeight="1" x14ac:dyDescent="0.2">
      <c r="A52" s="16">
        <v>50</v>
      </c>
      <c r="B52" s="17" t="s">
        <v>152</v>
      </c>
      <c r="C52" s="18"/>
      <c r="D52" s="18">
        <v>1</v>
      </c>
      <c r="E52" s="18">
        <v>1</v>
      </c>
      <c r="F52" s="18">
        <v>8</v>
      </c>
      <c r="G52" s="18">
        <v>12</v>
      </c>
      <c r="H52" s="18"/>
      <c r="I52" s="18"/>
      <c r="J52" s="18"/>
      <c r="K52" s="18"/>
      <c r="L52" s="18"/>
      <c r="M52" s="18"/>
      <c r="N52" s="18">
        <v>19</v>
      </c>
      <c r="O52" s="18"/>
      <c r="P52" s="14">
        <f t="shared" si="0"/>
        <v>41</v>
      </c>
    </row>
    <row r="53" spans="1:16" ht="19.5" customHeight="1" x14ac:dyDescent="0.2">
      <c r="A53" s="16">
        <v>51</v>
      </c>
      <c r="B53" s="17" t="s">
        <v>153</v>
      </c>
      <c r="C53" s="18"/>
      <c r="D53" s="18">
        <v>2</v>
      </c>
      <c r="E53" s="18"/>
      <c r="F53" s="18">
        <v>2</v>
      </c>
      <c r="G53" s="18">
        <v>13</v>
      </c>
      <c r="H53" s="18"/>
      <c r="I53" s="18"/>
      <c r="J53" s="18"/>
      <c r="K53" s="18"/>
      <c r="L53" s="18"/>
      <c r="M53" s="18"/>
      <c r="N53" s="18">
        <v>16</v>
      </c>
      <c r="O53" s="18"/>
      <c r="P53" s="14">
        <f t="shared" si="0"/>
        <v>33</v>
      </c>
    </row>
    <row r="54" spans="1:16" ht="19.5" customHeight="1" x14ac:dyDescent="0.2">
      <c r="A54" s="16">
        <v>52</v>
      </c>
      <c r="B54" s="17" t="s">
        <v>154</v>
      </c>
      <c r="C54" s="18"/>
      <c r="D54" s="18"/>
      <c r="E54" s="18"/>
      <c r="F54" s="18">
        <v>1</v>
      </c>
      <c r="G54" s="18">
        <v>7</v>
      </c>
      <c r="H54" s="18"/>
      <c r="I54" s="18"/>
      <c r="J54" s="18"/>
      <c r="K54" s="18"/>
      <c r="L54" s="18"/>
      <c r="M54" s="18"/>
      <c r="N54" s="18">
        <v>1</v>
      </c>
      <c r="O54" s="18"/>
      <c r="P54" s="14">
        <f t="shared" si="0"/>
        <v>9</v>
      </c>
    </row>
    <row r="55" spans="1:16" ht="19.5" customHeight="1" x14ac:dyDescent="0.2">
      <c r="A55" s="16">
        <v>53</v>
      </c>
      <c r="B55" s="17" t="s">
        <v>155</v>
      </c>
      <c r="C55" s="18"/>
      <c r="D55" s="18">
        <v>2</v>
      </c>
      <c r="E55" s="18">
        <v>1</v>
      </c>
      <c r="F55" s="18">
        <v>2</v>
      </c>
      <c r="G55" s="18">
        <v>4</v>
      </c>
      <c r="H55" s="18"/>
      <c r="I55" s="18"/>
      <c r="J55" s="18"/>
      <c r="K55" s="18"/>
      <c r="L55" s="18"/>
      <c r="M55" s="18"/>
      <c r="N55" s="18">
        <v>3</v>
      </c>
      <c r="O55" s="18"/>
      <c r="P55" s="14">
        <f t="shared" si="0"/>
        <v>12</v>
      </c>
    </row>
    <row r="56" spans="1:16" ht="19.5" customHeight="1" x14ac:dyDescent="0.2">
      <c r="A56" s="16">
        <v>54</v>
      </c>
      <c r="B56" s="17" t="s">
        <v>431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</row>
    <row r="57" spans="1:16" ht="19.5" customHeight="1" x14ac:dyDescent="0.2">
      <c r="A57" s="16">
        <v>55</v>
      </c>
      <c r="B57" s="17" t="s">
        <v>156</v>
      </c>
      <c r="C57" s="18"/>
      <c r="D57" s="18">
        <v>6</v>
      </c>
      <c r="E57" s="18"/>
      <c r="F57" s="18"/>
      <c r="G57" s="18">
        <v>2</v>
      </c>
      <c r="H57" s="18"/>
      <c r="I57" s="18"/>
      <c r="J57" s="18"/>
      <c r="K57" s="18"/>
      <c r="L57" s="18"/>
      <c r="M57" s="18"/>
      <c r="N57" s="18"/>
      <c r="O57" s="18"/>
      <c r="P57" s="14">
        <f t="shared" si="0"/>
        <v>8</v>
      </c>
    </row>
    <row r="58" spans="1:16" ht="19.5" customHeight="1" x14ac:dyDescent="0.2">
      <c r="A58" s="16">
        <v>56</v>
      </c>
      <c r="B58" s="17" t="s">
        <v>157</v>
      </c>
      <c r="C58" s="18">
        <v>4</v>
      </c>
      <c r="D58" s="18">
        <v>1</v>
      </c>
      <c r="E58" s="18"/>
      <c r="F58" s="18">
        <v>22</v>
      </c>
      <c r="G58" s="18">
        <v>28</v>
      </c>
      <c r="H58" s="18"/>
      <c r="I58" s="18"/>
      <c r="J58" s="18"/>
      <c r="K58" s="18"/>
      <c r="L58" s="18"/>
      <c r="M58" s="18"/>
      <c r="N58" s="18">
        <v>45</v>
      </c>
      <c r="O58" s="18"/>
      <c r="P58" s="14">
        <f t="shared" si="0"/>
        <v>100</v>
      </c>
    </row>
    <row r="59" spans="1:16" ht="19.5" customHeight="1" x14ac:dyDescent="0.2">
      <c r="A59" s="16">
        <v>57</v>
      </c>
      <c r="B59" s="17" t="s">
        <v>158</v>
      </c>
      <c r="C59" s="18"/>
      <c r="D59" s="18">
        <v>1</v>
      </c>
      <c r="E59" s="18"/>
      <c r="F59" s="18"/>
      <c r="G59" s="18">
        <v>10</v>
      </c>
      <c r="H59" s="18"/>
      <c r="I59" s="18"/>
      <c r="J59" s="18"/>
      <c r="K59" s="18"/>
      <c r="L59" s="18"/>
      <c r="M59" s="18"/>
      <c r="N59" s="18">
        <v>4</v>
      </c>
      <c r="O59" s="18"/>
      <c r="P59" s="14">
        <f t="shared" si="0"/>
        <v>15</v>
      </c>
    </row>
    <row r="60" spans="1:16" ht="19.5" customHeight="1" x14ac:dyDescent="0.2">
      <c r="A60" s="16">
        <v>58</v>
      </c>
      <c r="B60" s="17" t="s">
        <v>159</v>
      </c>
      <c r="C60" s="18"/>
      <c r="D60" s="18">
        <v>5</v>
      </c>
      <c r="E60" s="18"/>
      <c r="F60" s="18"/>
      <c r="G60" s="18"/>
      <c r="H60" s="18"/>
      <c r="I60" s="18"/>
      <c r="J60" s="18"/>
      <c r="K60" s="18"/>
      <c r="L60" s="18"/>
      <c r="M60" s="18"/>
      <c r="N60" s="18">
        <v>3</v>
      </c>
      <c r="O60" s="18"/>
      <c r="P60" s="14">
        <f t="shared" si="0"/>
        <v>8</v>
      </c>
    </row>
    <row r="61" spans="1:16" ht="19.5" customHeight="1" x14ac:dyDescent="0.2">
      <c r="A61" s="16">
        <v>59</v>
      </c>
      <c r="B61" s="17" t="s">
        <v>160</v>
      </c>
      <c r="C61" s="18">
        <v>2</v>
      </c>
      <c r="D61" s="18"/>
      <c r="E61" s="18"/>
      <c r="F61" s="18">
        <v>2</v>
      </c>
      <c r="G61" s="18">
        <v>25</v>
      </c>
      <c r="H61" s="18"/>
      <c r="I61" s="18"/>
      <c r="J61" s="18"/>
      <c r="K61" s="18"/>
      <c r="L61" s="18"/>
      <c r="M61" s="18">
        <v>6</v>
      </c>
      <c r="N61" s="18">
        <v>16</v>
      </c>
      <c r="O61" s="18"/>
      <c r="P61" s="14">
        <f t="shared" si="0"/>
        <v>51</v>
      </c>
    </row>
    <row r="62" spans="1:16" ht="19.5" customHeight="1" x14ac:dyDescent="0.2">
      <c r="A62" s="16">
        <v>60</v>
      </c>
      <c r="B62" s="17" t="s">
        <v>161</v>
      </c>
      <c r="C62" s="18">
        <v>4</v>
      </c>
      <c r="D62" s="18">
        <v>14</v>
      </c>
      <c r="E62" s="18">
        <v>1</v>
      </c>
      <c r="F62" s="18">
        <v>4</v>
      </c>
      <c r="G62" s="18">
        <v>20</v>
      </c>
      <c r="H62" s="18"/>
      <c r="I62" s="18"/>
      <c r="J62" s="18"/>
      <c r="K62" s="18"/>
      <c r="L62" s="18"/>
      <c r="M62" s="18">
        <v>1</v>
      </c>
      <c r="N62" s="18">
        <v>18</v>
      </c>
      <c r="O62" s="18"/>
      <c r="P62" s="14">
        <f t="shared" si="0"/>
        <v>62</v>
      </c>
    </row>
    <row r="63" spans="1:16" ht="19.5" customHeight="1" x14ac:dyDescent="0.2">
      <c r="A63" s="16">
        <v>61</v>
      </c>
      <c r="B63" s="17" t="s">
        <v>162</v>
      </c>
      <c r="C63" s="18"/>
      <c r="D63" s="18">
        <v>8</v>
      </c>
      <c r="E63" s="18">
        <v>5</v>
      </c>
      <c r="F63" s="18">
        <v>31</v>
      </c>
      <c r="G63" s="18">
        <v>3</v>
      </c>
      <c r="H63" s="18"/>
      <c r="I63" s="18"/>
      <c r="J63" s="18"/>
      <c r="K63" s="18"/>
      <c r="L63" s="18"/>
      <c r="M63" s="18"/>
      <c r="N63" s="18">
        <v>13</v>
      </c>
      <c r="O63" s="18"/>
      <c r="P63" s="14">
        <f t="shared" si="0"/>
        <v>60</v>
      </c>
    </row>
    <row r="64" spans="1:16" ht="19.5" customHeight="1" x14ac:dyDescent="0.2">
      <c r="A64" s="16">
        <v>62</v>
      </c>
      <c r="B64" s="17" t="s">
        <v>163</v>
      </c>
      <c r="C64" s="18">
        <v>2</v>
      </c>
      <c r="D64" s="18">
        <v>12</v>
      </c>
      <c r="E64" s="18"/>
      <c r="F64" s="18">
        <v>6</v>
      </c>
      <c r="G64" s="18">
        <v>18</v>
      </c>
      <c r="H64" s="18"/>
      <c r="I64" s="18"/>
      <c r="J64" s="18"/>
      <c r="K64" s="18"/>
      <c r="L64" s="18"/>
      <c r="M64" s="18"/>
      <c r="N64" s="18">
        <v>23</v>
      </c>
      <c r="O64" s="18"/>
      <c r="P64" s="14">
        <f t="shared" si="0"/>
        <v>61</v>
      </c>
    </row>
    <row r="65" spans="1:16" ht="19.5" customHeight="1" x14ac:dyDescent="0.2">
      <c r="A65" s="16">
        <v>63</v>
      </c>
      <c r="B65" s="17" t="s">
        <v>182</v>
      </c>
      <c r="C65" s="18"/>
      <c r="D65" s="18"/>
      <c r="E65" s="18">
        <v>1</v>
      </c>
      <c r="F65" s="18"/>
      <c r="G65" s="18">
        <v>2</v>
      </c>
      <c r="H65" s="18"/>
      <c r="I65" s="18"/>
      <c r="J65" s="18"/>
      <c r="K65" s="18"/>
      <c r="L65" s="18"/>
      <c r="M65" s="18"/>
      <c r="N65" s="18"/>
      <c r="O65" s="18"/>
      <c r="P65" s="14">
        <f t="shared" si="0"/>
        <v>3</v>
      </c>
    </row>
    <row r="66" spans="1:16" ht="19.5" customHeight="1" x14ac:dyDescent="0.2">
      <c r="A66" s="16">
        <v>64</v>
      </c>
      <c r="B66" s="17" t="s">
        <v>164</v>
      </c>
      <c r="C66" s="18"/>
      <c r="D66" s="18"/>
      <c r="E66" s="18">
        <v>2</v>
      </c>
      <c r="F66" s="18"/>
      <c r="G66" s="18">
        <v>1</v>
      </c>
      <c r="H66" s="18"/>
      <c r="I66" s="18"/>
      <c r="J66" s="18"/>
      <c r="K66" s="18"/>
      <c r="L66" s="18"/>
      <c r="M66" s="18"/>
      <c r="N66" s="18">
        <v>2</v>
      </c>
      <c r="O66" s="18"/>
      <c r="P66" s="14">
        <f t="shared" si="0"/>
        <v>5</v>
      </c>
    </row>
    <row r="67" spans="1:16" ht="19.5" customHeight="1" x14ac:dyDescent="0.2">
      <c r="A67" s="16">
        <v>65</v>
      </c>
      <c r="B67" s="17" t="s">
        <v>165</v>
      </c>
      <c r="C67" s="18"/>
      <c r="D67" s="18"/>
      <c r="E67" s="18">
        <v>1</v>
      </c>
      <c r="F67" s="18"/>
      <c r="G67" s="18">
        <v>1</v>
      </c>
      <c r="H67" s="18"/>
      <c r="I67" s="18"/>
      <c r="J67" s="18"/>
      <c r="K67" s="18"/>
      <c r="L67" s="18"/>
      <c r="M67" s="18"/>
      <c r="N67" s="18"/>
      <c r="O67" s="18"/>
      <c r="P67" s="14">
        <f t="shared" si="0"/>
        <v>2</v>
      </c>
    </row>
    <row r="68" spans="1:16" ht="30" customHeight="1" x14ac:dyDescent="0.2">
      <c r="A68" s="16">
        <v>66</v>
      </c>
      <c r="B68" s="17" t="s">
        <v>166</v>
      </c>
      <c r="C68" s="18"/>
      <c r="D68" s="18"/>
      <c r="E68" s="18"/>
      <c r="F68" s="18">
        <v>5</v>
      </c>
      <c r="G68" s="18"/>
      <c r="H68" s="18"/>
      <c r="I68" s="18"/>
      <c r="J68" s="18"/>
      <c r="K68" s="18"/>
      <c r="L68" s="18"/>
      <c r="M68" s="18"/>
      <c r="N68" s="18">
        <v>3</v>
      </c>
      <c r="O68" s="18"/>
      <c r="P68" s="14">
        <f t="shared" si="0"/>
        <v>8</v>
      </c>
    </row>
    <row r="69" spans="1:16" ht="19.5" customHeight="1" x14ac:dyDescent="0.2">
      <c r="A69" s="16">
        <v>67</v>
      </c>
      <c r="B69" s="17" t="s">
        <v>167</v>
      </c>
      <c r="C69" s="18">
        <v>1</v>
      </c>
      <c r="D69" s="18">
        <v>7</v>
      </c>
      <c r="E69" s="18">
        <v>4</v>
      </c>
      <c r="F69" s="18">
        <v>2</v>
      </c>
      <c r="G69" s="18">
        <v>32</v>
      </c>
      <c r="H69" s="18"/>
      <c r="I69" s="18"/>
      <c r="J69" s="18"/>
      <c r="K69" s="18"/>
      <c r="L69" s="18"/>
      <c r="M69" s="18"/>
      <c r="N69" s="18">
        <v>17</v>
      </c>
      <c r="O69" s="18"/>
      <c r="P69" s="14">
        <f t="shared" si="0"/>
        <v>63</v>
      </c>
    </row>
    <row r="70" spans="1:16" ht="19.5" customHeight="1" x14ac:dyDescent="0.2">
      <c r="A70" s="16">
        <v>68</v>
      </c>
      <c r="B70" s="17" t="s">
        <v>168</v>
      </c>
      <c r="C70" s="18"/>
      <c r="D70" s="18">
        <v>4</v>
      </c>
      <c r="E70" s="18">
        <v>1</v>
      </c>
      <c r="F70" s="18">
        <v>1</v>
      </c>
      <c r="G70" s="18">
        <v>9</v>
      </c>
      <c r="H70" s="18"/>
      <c r="I70" s="18"/>
      <c r="J70" s="18"/>
      <c r="K70" s="18"/>
      <c r="L70" s="18"/>
      <c r="M70" s="18"/>
      <c r="N70" s="18"/>
      <c r="O70" s="18"/>
      <c r="P70" s="14">
        <f t="shared" si="0"/>
        <v>15</v>
      </c>
    </row>
    <row r="71" spans="1:16" ht="19.5" customHeight="1" x14ac:dyDescent="0.2">
      <c r="A71" s="16">
        <v>69</v>
      </c>
      <c r="B71" s="17" t="s">
        <v>432</v>
      </c>
      <c r="C71" s="18">
        <v>1</v>
      </c>
      <c r="D71" s="18"/>
      <c r="E71" s="18"/>
      <c r="F71" s="18"/>
      <c r="G71" s="18">
        <v>11</v>
      </c>
      <c r="H71" s="18"/>
      <c r="I71" s="18"/>
      <c r="J71" s="18">
        <v>1</v>
      </c>
      <c r="K71" s="18"/>
      <c r="L71" s="18"/>
      <c r="M71" s="18"/>
      <c r="N71" s="18">
        <v>2</v>
      </c>
      <c r="O71" s="18"/>
      <c r="P71" s="14">
        <f t="shared" si="0"/>
        <v>15</v>
      </c>
    </row>
    <row r="72" spans="1:16" ht="19.5" customHeight="1" x14ac:dyDescent="0.2">
      <c r="A72" s="16">
        <v>70</v>
      </c>
      <c r="B72" s="17" t="s">
        <v>426</v>
      </c>
      <c r="C72" s="18"/>
      <c r="D72" s="18">
        <v>2</v>
      </c>
      <c r="E72" s="18"/>
      <c r="F72" s="18">
        <v>3</v>
      </c>
      <c r="G72" s="18">
        <v>12</v>
      </c>
      <c r="H72" s="18"/>
      <c r="I72" s="18"/>
      <c r="J72" s="18"/>
      <c r="K72" s="18"/>
      <c r="L72" s="18"/>
      <c r="M72" s="18">
        <v>1</v>
      </c>
      <c r="N72" s="18">
        <v>10</v>
      </c>
      <c r="O72" s="18"/>
      <c r="P72" s="14">
        <f t="shared" ref="P72:P77" si="1">C72+D72+E72+F72+G72+H72+I72+J72+K72+L72+M72+N72+O72</f>
        <v>28</v>
      </c>
    </row>
    <row r="73" spans="1:16" ht="19.5" customHeight="1" x14ac:dyDescent="0.2">
      <c r="A73" s="16">
        <v>71</v>
      </c>
      <c r="B73" s="17" t="s">
        <v>171</v>
      </c>
      <c r="C73" s="18"/>
      <c r="D73" s="18">
        <v>25</v>
      </c>
      <c r="E73" s="18">
        <v>9</v>
      </c>
      <c r="F73" s="18">
        <v>3</v>
      </c>
      <c r="G73" s="18">
        <v>42</v>
      </c>
      <c r="H73" s="18"/>
      <c r="I73" s="18"/>
      <c r="J73" s="18">
        <v>1</v>
      </c>
      <c r="K73" s="18"/>
      <c r="L73" s="18"/>
      <c r="M73" s="18"/>
      <c r="N73" s="18">
        <v>51</v>
      </c>
      <c r="O73" s="18"/>
      <c r="P73" s="14">
        <f t="shared" si="1"/>
        <v>131</v>
      </c>
    </row>
    <row r="74" spans="1:16" ht="19.5" customHeight="1" x14ac:dyDescent="0.2">
      <c r="A74" s="16">
        <v>72</v>
      </c>
      <c r="B74" s="17" t="s">
        <v>172</v>
      </c>
      <c r="C74" s="18">
        <v>2</v>
      </c>
      <c r="D74" s="18">
        <v>4</v>
      </c>
      <c r="E74" s="18"/>
      <c r="F74" s="18">
        <v>37</v>
      </c>
      <c r="G74" s="18">
        <v>95</v>
      </c>
      <c r="H74" s="18"/>
      <c r="I74" s="18"/>
      <c r="J74" s="18"/>
      <c r="K74" s="18"/>
      <c r="L74" s="18"/>
      <c r="M74" s="18">
        <v>3</v>
      </c>
      <c r="N74" s="18">
        <v>100</v>
      </c>
      <c r="O74" s="18"/>
      <c r="P74" s="14">
        <f t="shared" si="1"/>
        <v>241</v>
      </c>
    </row>
    <row r="75" spans="1:16" ht="19.5" customHeight="1" x14ac:dyDescent="0.2">
      <c r="A75" s="16">
        <v>73</v>
      </c>
      <c r="B75" s="17" t="s">
        <v>173</v>
      </c>
      <c r="C75" s="18"/>
      <c r="D75" s="18">
        <v>14</v>
      </c>
      <c r="E75" s="18"/>
      <c r="F75" s="18">
        <v>2</v>
      </c>
      <c r="G75" s="18">
        <v>3</v>
      </c>
      <c r="H75" s="18"/>
      <c r="I75" s="18"/>
      <c r="J75" s="18"/>
      <c r="K75" s="18">
        <v>1</v>
      </c>
      <c r="L75" s="18"/>
      <c r="M75" s="18"/>
      <c r="N75" s="18">
        <v>5</v>
      </c>
      <c r="O75" s="18"/>
      <c r="P75" s="14">
        <f t="shared" si="1"/>
        <v>25</v>
      </c>
    </row>
    <row r="76" spans="1:16" ht="19.5" customHeight="1" x14ac:dyDescent="0.2">
      <c r="A76" s="16">
        <v>74</v>
      </c>
      <c r="B76" s="17" t="s">
        <v>174</v>
      </c>
      <c r="C76" s="18"/>
      <c r="D76" s="18">
        <v>3</v>
      </c>
      <c r="E76" s="18">
        <v>5</v>
      </c>
      <c r="F76" s="18">
        <v>4</v>
      </c>
      <c r="G76" s="18">
        <v>19</v>
      </c>
      <c r="H76" s="18"/>
      <c r="I76" s="18"/>
      <c r="J76" s="18"/>
      <c r="K76" s="18"/>
      <c r="L76" s="18">
        <v>2</v>
      </c>
      <c r="M76" s="18"/>
      <c r="N76" s="18">
        <v>38</v>
      </c>
      <c r="O76" s="18"/>
      <c r="P76" s="14">
        <f t="shared" si="1"/>
        <v>71</v>
      </c>
    </row>
    <row r="77" spans="1:16" ht="19.5" customHeight="1" x14ac:dyDescent="0.2">
      <c r="A77" s="16">
        <v>75</v>
      </c>
      <c r="B77" s="17" t="s">
        <v>175</v>
      </c>
      <c r="C77" s="18"/>
      <c r="D77" s="18">
        <v>1</v>
      </c>
      <c r="E77" s="18">
        <v>1</v>
      </c>
      <c r="F77" s="18">
        <v>1</v>
      </c>
      <c r="G77" s="18"/>
      <c r="H77" s="18"/>
      <c r="I77" s="18"/>
      <c r="J77" s="18"/>
      <c r="K77" s="18"/>
      <c r="L77" s="18"/>
      <c r="M77" s="18"/>
      <c r="N77" s="18">
        <v>1</v>
      </c>
      <c r="O77" s="18"/>
      <c r="P77" s="14">
        <f t="shared" si="1"/>
        <v>4</v>
      </c>
    </row>
    <row r="78" spans="1:16" ht="25.5" customHeight="1" x14ac:dyDescent="0.2">
      <c r="A78" s="16"/>
      <c r="B78" s="13" t="s">
        <v>179</v>
      </c>
      <c r="C78" s="13">
        <f t="shared" ref="C78:P78" si="2">SUM(C3:C77)</f>
        <v>44</v>
      </c>
      <c r="D78" s="13">
        <f t="shared" si="2"/>
        <v>264</v>
      </c>
      <c r="E78" s="13">
        <f t="shared" si="2"/>
        <v>81</v>
      </c>
      <c r="F78" s="13">
        <f t="shared" si="2"/>
        <v>273</v>
      </c>
      <c r="G78" s="13">
        <f t="shared" si="2"/>
        <v>935</v>
      </c>
      <c r="H78" s="13">
        <f t="shared" si="2"/>
        <v>1</v>
      </c>
      <c r="I78" s="13">
        <f t="shared" si="2"/>
        <v>4</v>
      </c>
      <c r="J78" s="13">
        <f t="shared" si="2"/>
        <v>21</v>
      </c>
      <c r="K78" s="13">
        <f t="shared" si="2"/>
        <v>13</v>
      </c>
      <c r="L78" s="13">
        <f t="shared" si="2"/>
        <v>5</v>
      </c>
      <c r="M78" s="13">
        <f t="shared" si="2"/>
        <v>16</v>
      </c>
      <c r="N78" s="13">
        <f t="shared" si="2"/>
        <v>981</v>
      </c>
      <c r="O78" s="13">
        <f t="shared" si="2"/>
        <v>4</v>
      </c>
      <c r="P78" s="13">
        <f t="shared" si="2"/>
        <v>2642</v>
      </c>
    </row>
  </sheetData>
  <mergeCells count="1">
    <mergeCell ref="A1:P1"/>
  </mergeCells>
  <pageMargins left="0.56999999999999995" right="0.11811023622047245" top="0.23622047244094491" bottom="0.11811023622047245" header="0.23622047244094491" footer="0.11811023622047245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80"/>
  <sheetViews>
    <sheetView view="pageBreakPreview" zoomScaleNormal="100" workbookViewId="0">
      <selection activeCell="U3" sqref="U3:U77"/>
    </sheetView>
  </sheetViews>
  <sheetFormatPr baseColWidth="10" defaultColWidth="8.83203125" defaultRowHeight="15" x14ac:dyDescent="0.2"/>
  <cols>
    <col min="1" max="1" width="6.1640625" customWidth="1"/>
    <col min="2" max="2" width="18.1640625" customWidth="1"/>
    <col min="3" max="6" width="9.1640625" customWidth="1"/>
    <col min="7" max="7" width="11.1640625" customWidth="1"/>
    <col min="8" max="8" width="10.6640625" customWidth="1"/>
    <col min="9" max="9" width="9.1640625" customWidth="1"/>
    <col min="10" max="10" width="11.6640625" customWidth="1"/>
    <col min="11" max="11" width="9.1640625" customWidth="1"/>
    <col min="12" max="12" width="8.6640625" customWidth="1"/>
    <col min="13" max="13" width="9.83203125" customWidth="1"/>
    <col min="14" max="16" width="9.1640625" customWidth="1"/>
    <col min="17" max="17" width="10.1640625" customWidth="1"/>
    <col min="18" max="21" width="9.1640625" customWidth="1"/>
  </cols>
  <sheetData>
    <row r="1" spans="1:21" ht="39.75" customHeight="1" x14ac:dyDescent="0.25">
      <c r="A1" s="102" t="s">
        <v>196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3"/>
    </row>
    <row r="2" spans="1:21" ht="118.5" customHeight="1" x14ac:dyDescent="0.2">
      <c r="A2" s="14" t="s">
        <v>176</v>
      </c>
      <c r="B2" s="15" t="s">
        <v>177</v>
      </c>
      <c r="C2" s="21" t="s">
        <v>195</v>
      </c>
      <c r="D2" s="21" t="s">
        <v>108</v>
      </c>
      <c r="E2" s="21" t="s">
        <v>103</v>
      </c>
      <c r="F2" s="21" t="s">
        <v>97</v>
      </c>
      <c r="G2" s="21" t="s">
        <v>100</v>
      </c>
      <c r="H2" s="21" t="s">
        <v>191</v>
      </c>
      <c r="I2" s="21" t="s">
        <v>184</v>
      </c>
      <c r="J2" s="21" t="s">
        <v>101</v>
      </c>
      <c r="K2" s="21" t="s">
        <v>185</v>
      </c>
      <c r="L2" s="21" t="s">
        <v>186</v>
      </c>
      <c r="M2" s="21" t="s">
        <v>110</v>
      </c>
      <c r="N2" s="21" t="s">
        <v>113</v>
      </c>
      <c r="O2" s="21" t="s">
        <v>98</v>
      </c>
      <c r="P2" s="21" t="s">
        <v>145</v>
      </c>
      <c r="Q2" s="21" t="s">
        <v>192</v>
      </c>
      <c r="R2" s="21" t="s">
        <v>149</v>
      </c>
      <c r="S2" s="21" t="s">
        <v>102</v>
      </c>
      <c r="T2" s="21" t="s">
        <v>137</v>
      </c>
      <c r="U2" s="21" t="s">
        <v>193</v>
      </c>
    </row>
    <row r="3" spans="1:21" ht="16" x14ac:dyDescent="0.2">
      <c r="A3" s="94">
        <v>1</v>
      </c>
      <c r="B3" s="95" t="s">
        <v>96</v>
      </c>
      <c r="C3" s="95"/>
      <c r="D3" s="95">
        <v>1</v>
      </c>
      <c r="E3" s="95"/>
      <c r="F3" s="95">
        <v>4</v>
      </c>
      <c r="G3" s="95">
        <v>2</v>
      </c>
      <c r="H3" s="95"/>
      <c r="I3" s="95"/>
      <c r="J3" s="95">
        <v>7</v>
      </c>
      <c r="K3" s="95"/>
      <c r="L3" s="95"/>
      <c r="M3" s="95"/>
      <c r="N3" s="95"/>
      <c r="O3" s="19"/>
      <c r="P3" s="19"/>
      <c r="Q3" s="19"/>
      <c r="R3" s="19"/>
      <c r="S3" s="19"/>
      <c r="T3" s="19"/>
      <c r="U3" s="19">
        <f>SUM(C3:T3)</f>
        <v>14</v>
      </c>
    </row>
    <row r="4" spans="1:21" ht="16" x14ac:dyDescent="0.2">
      <c r="A4" s="94">
        <v>2</v>
      </c>
      <c r="B4" s="95" t="s">
        <v>99</v>
      </c>
      <c r="C4" s="95"/>
      <c r="D4" s="95"/>
      <c r="E4" s="95">
        <v>4</v>
      </c>
      <c r="F4" s="95"/>
      <c r="G4" s="95">
        <v>2</v>
      </c>
      <c r="H4" s="95"/>
      <c r="I4" s="95"/>
      <c r="J4" s="95">
        <v>1</v>
      </c>
      <c r="K4" s="95"/>
      <c r="L4" s="95"/>
      <c r="M4" s="95"/>
      <c r="N4" s="95"/>
      <c r="O4" s="19"/>
      <c r="P4" s="19"/>
      <c r="Q4" s="19"/>
      <c r="R4" s="19"/>
      <c r="S4" s="19"/>
      <c r="T4" s="19"/>
      <c r="U4" s="19">
        <f t="shared" ref="U4:U67" si="0">SUM(C4:T4)</f>
        <v>7</v>
      </c>
    </row>
    <row r="5" spans="1:21" ht="18.75" customHeight="1" x14ac:dyDescent="0.2">
      <c r="A5" s="94">
        <v>3</v>
      </c>
      <c r="B5" s="95" t="s">
        <v>104</v>
      </c>
      <c r="C5" s="95"/>
      <c r="D5" s="95"/>
      <c r="E5" s="95">
        <v>1</v>
      </c>
      <c r="F5" s="95">
        <v>1</v>
      </c>
      <c r="G5" s="95">
        <v>4</v>
      </c>
      <c r="H5" s="95"/>
      <c r="I5" s="95"/>
      <c r="J5" s="95">
        <v>17</v>
      </c>
      <c r="K5" s="95"/>
      <c r="L5" s="95"/>
      <c r="M5" s="95"/>
      <c r="N5" s="95"/>
      <c r="O5" s="19"/>
      <c r="P5" s="19"/>
      <c r="Q5" s="19"/>
      <c r="R5" s="19"/>
      <c r="S5" s="19">
        <v>17</v>
      </c>
      <c r="T5" s="19"/>
      <c r="U5" s="19">
        <f t="shared" si="0"/>
        <v>40</v>
      </c>
    </row>
    <row r="6" spans="1:21" ht="16" x14ac:dyDescent="0.2">
      <c r="A6" s="94">
        <v>4</v>
      </c>
      <c r="B6" s="95" t="s">
        <v>105</v>
      </c>
      <c r="C6" s="95"/>
      <c r="D6" s="95">
        <v>1</v>
      </c>
      <c r="E6" s="95">
        <v>1</v>
      </c>
      <c r="F6" s="95">
        <v>1</v>
      </c>
      <c r="G6" s="95">
        <v>3</v>
      </c>
      <c r="H6" s="95"/>
      <c r="I6" s="95"/>
      <c r="J6" s="95">
        <v>10</v>
      </c>
      <c r="K6" s="95"/>
      <c r="L6" s="95"/>
      <c r="M6" s="95"/>
      <c r="N6" s="95"/>
      <c r="O6" s="19"/>
      <c r="P6" s="19"/>
      <c r="Q6" s="19"/>
      <c r="R6" s="19">
        <v>1</v>
      </c>
      <c r="S6" s="19">
        <v>13</v>
      </c>
      <c r="T6" s="19"/>
      <c r="U6" s="19">
        <f t="shared" si="0"/>
        <v>30</v>
      </c>
    </row>
    <row r="7" spans="1:21" ht="16" x14ac:dyDescent="0.2">
      <c r="A7" s="94">
        <v>5</v>
      </c>
      <c r="B7" s="95" t="s">
        <v>106</v>
      </c>
      <c r="C7" s="95"/>
      <c r="D7" s="95"/>
      <c r="E7" s="95">
        <v>1</v>
      </c>
      <c r="F7" s="95">
        <v>2</v>
      </c>
      <c r="G7" s="95">
        <v>1</v>
      </c>
      <c r="H7" s="95"/>
      <c r="I7" s="95"/>
      <c r="J7" s="95">
        <v>13</v>
      </c>
      <c r="K7" s="95">
        <v>1</v>
      </c>
      <c r="L7" s="95"/>
      <c r="M7" s="95"/>
      <c r="N7" s="95"/>
      <c r="O7" s="19"/>
      <c r="P7" s="19"/>
      <c r="Q7" s="19"/>
      <c r="R7" s="19">
        <v>1</v>
      </c>
      <c r="S7" s="19">
        <v>7</v>
      </c>
      <c r="T7" s="19"/>
      <c r="U7" s="19">
        <f t="shared" si="0"/>
        <v>26</v>
      </c>
    </row>
    <row r="8" spans="1:21" ht="16" x14ac:dyDescent="0.2">
      <c r="A8" s="94">
        <v>6</v>
      </c>
      <c r="B8" s="95" t="s">
        <v>419</v>
      </c>
      <c r="C8" s="95">
        <v>0</v>
      </c>
      <c r="D8" s="95">
        <v>0</v>
      </c>
      <c r="E8" s="95">
        <v>0</v>
      </c>
      <c r="F8" s="95">
        <v>0</v>
      </c>
      <c r="G8" s="95">
        <v>3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  <c r="R8" s="95">
        <v>0</v>
      </c>
      <c r="S8" s="95">
        <v>0</v>
      </c>
      <c r="T8" s="95">
        <v>0</v>
      </c>
      <c r="U8" s="19">
        <f t="shared" si="0"/>
        <v>3</v>
      </c>
    </row>
    <row r="9" spans="1:21" ht="16" x14ac:dyDescent="0.2">
      <c r="A9" s="94">
        <v>7</v>
      </c>
      <c r="B9" s="95" t="s">
        <v>107</v>
      </c>
      <c r="C9" s="95"/>
      <c r="D9" s="95"/>
      <c r="E9" s="95">
        <v>3</v>
      </c>
      <c r="F9" s="95">
        <v>1</v>
      </c>
      <c r="G9" s="95">
        <v>2</v>
      </c>
      <c r="H9" s="95"/>
      <c r="I9" s="95"/>
      <c r="J9" s="95">
        <v>17</v>
      </c>
      <c r="K9" s="95"/>
      <c r="L9" s="95"/>
      <c r="M9" s="95"/>
      <c r="N9" s="95"/>
      <c r="O9" s="19"/>
      <c r="P9" s="19"/>
      <c r="Q9" s="19"/>
      <c r="R9" s="19"/>
      <c r="S9" s="19">
        <v>9</v>
      </c>
      <c r="T9" s="19"/>
      <c r="U9" s="19">
        <f t="shared" si="0"/>
        <v>32</v>
      </c>
    </row>
    <row r="10" spans="1:21" ht="16" x14ac:dyDescent="0.2">
      <c r="A10" s="94">
        <v>8</v>
      </c>
      <c r="B10" s="95" t="s">
        <v>109</v>
      </c>
      <c r="C10" s="95"/>
      <c r="D10" s="95"/>
      <c r="E10" s="95">
        <v>1</v>
      </c>
      <c r="F10" s="95"/>
      <c r="G10" s="95">
        <v>11</v>
      </c>
      <c r="H10" s="95"/>
      <c r="I10" s="95"/>
      <c r="J10" s="95">
        <v>11</v>
      </c>
      <c r="K10" s="95"/>
      <c r="L10" s="95"/>
      <c r="M10" s="95"/>
      <c r="N10" s="95"/>
      <c r="O10" s="19"/>
      <c r="P10" s="19"/>
      <c r="Q10" s="19"/>
      <c r="R10" s="19"/>
      <c r="S10" s="19">
        <v>10</v>
      </c>
      <c r="T10" s="19"/>
      <c r="U10" s="19">
        <f t="shared" si="0"/>
        <v>33</v>
      </c>
    </row>
    <row r="11" spans="1:21" ht="16" x14ac:dyDescent="0.2">
      <c r="A11" s="94">
        <v>9</v>
      </c>
      <c r="B11" s="95" t="s">
        <v>187</v>
      </c>
      <c r="C11" s="95"/>
      <c r="D11" s="95"/>
      <c r="E11" s="95"/>
      <c r="F11" s="95">
        <v>1</v>
      </c>
      <c r="G11" s="95">
        <v>2</v>
      </c>
      <c r="H11" s="95"/>
      <c r="I11" s="95"/>
      <c r="J11" s="95"/>
      <c r="K11" s="95"/>
      <c r="L11" s="95"/>
      <c r="M11" s="95"/>
      <c r="N11" s="95"/>
      <c r="O11" s="19"/>
      <c r="P11" s="19"/>
      <c r="Q11" s="19"/>
      <c r="R11" s="19"/>
      <c r="S11" s="19">
        <v>1</v>
      </c>
      <c r="T11" s="19"/>
      <c r="U11" s="19">
        <f t="shared" si="0"/>
        <v>4</v>
      </c>
    </row>
    <row r="12" spans="1:21" ht="16" x14ac:dyDescent="0.2">
      <c r="A12" s="94">
        <v>10</v>
      </c>
      <c r="B12" s="95" t="s">
        <v>111</v>
      </c>
      <c r="C12" s="95"/>
      <c r="D12" s="95"/>
      <c r="E12" s="95"/>
      <c r="F12" s="95"/>
      <c r="G12" s="95">
        <v>2</v>
      </c>
      <c r="H12" s="95"/>
      <c r="I12" s="95"/>
      <c r="J12" s="95"/>
      <c r="K12" s="95"/>
      <c r="L12" s="95"/>
      <c r="M12" s="95"/>
      <c r="N12" s="95"/>
      <c r="O12" s="19"/>
      <c r="P12" s="19"/>
      <c r="Q12" s="19"/>
      <c r="R12" s="19">
        <v>1</v>
      </c>
      <c r="S12" s="19"/>
      <c r="T12" s="19"/>
      <c r="U12" s="19">
        <f t="shared" si="0"/>
        <v>3</v>
      </c>
    </row>
    <row r="13" spans="1:21" ht="16" x14ac:dyDescent="0.2">
      <c r="A13" s="94">
        <v>11</v>
      </c>
      <c r="B13" s="95" t="s">
        <v>112</v>
      </c>
      <c r="C13" s="95"/>
      <c r="D13" s="95">
        <v>2</v>
      </c>
      <c r="E13" s="95">
        <v>1</v>
      </c>
      <c r="F13" s="95">
        <v>1</v>
      </c>
      <c r="G13" s="95">
        <v>10</v>
      </c>
      <c r="H13" s="95"/>
      <c r="I13" s="95"/>
      <c r="J13" s="95">
        <v>27</v>
      </c>
      <c r="K13" s="95"/>
      <c r="L13" s="95"/>
      <c r="M13" s="95">
        <v>1</v>
      </c>
      <c r="N13" s="95">
        <v>1</v>
      </c>
      <c r="O13" s="19"/>
      <c r="P13" s="19"/>
      <c r="Q13" s="19"/>
      <c r="R13" s="19"/>
      <c r="S13" s="19">
        <v>8</v>
      </c>
      <c r="T13" s="19"/>
      <c r="U13" s="19">
        <f t="shared" si="0"/>
        <v>51</v>
      </c>
    </row>
    <row r="14" spans="1:21" ht="16" x14ac:dyDescent="0.2">
      <c r="A14" s="94">
        <v>12</v>
      </c>
      <c r="B14" s="95" t="s">
        <v>114</v>
      </c>
      <c r="C14" s="95"/>
      <c r="D14" s="95"/>
      <c r="E14" s="95"/>
      <c r="F14" s="95"/>
      <c r="G14" s="95">
        <v>2</v>
      </c>
      <c r="H14" s="95"/>
      <c r="I14" s="95"/>
      <c r="J14" s="95">
        <v>9</v>
      </c>
      <c r="K14" s="95"/>
      <c r="L14" s="95"/>
      <c r="M14" s="95"/>
      <c r="N14" s="95"/>
      <c r="O14" s="19"/>
      <c r="P14" s="19"/>
      <c r="Q14" s="19"/>
      <c r="R14" s="19">
        <v>4</v>
      </c>
      <c r="S14" s="19">
        <v>2</v>
      </c>
      <c r="T14" s="19"/>
      <c r="U14" s="19">
        <f t="shared" si="0"/>
        <v>17</v>
      </c>
    </row>
    <row r="15" spans="1:21" ht="16" x14ac:dyDescent="0.2">
      <c r="A15" s="94">
        <v>13</v>
      </c>
      <c r="B15" s="95" t="s">
        <v>115</v>
      </c>
      <c r="C15" s="95"/>
      <c r="D15" s="95">
        <v>1</v>
      </c>
      <c r="E15" s="95">
        <v>2</v>
      </c>
      <c r="F15" s="95"/>
      <c r="G15" s="95">
        <v>25</v>
      </c>
      <c r="H15" s="95"/>
      <c r="I15" s="95"/>
      <c r="J15" s="95">
        <v>22</v>
      </c>
      <c r="K15" s="95"/>
      <c r="L15" s="95"/>
      <c r="M15" s="95">
        <v>13</v>
      </c>
      <c r="N15" s="95"/>
      <c r="O15" s="19"/>
      <c r="P15" s="19"/>
      <c r="Q15" s="19"/>
      <c r="R15" s="19"/>
      <c r="S15" s="19">
        <v>7</v>
      </c>
      <c r="T15" s="19"/>
      <c r="U15" s="19">
        <f t="shared" si="0"/>
        <v>70</v>
      </c>
    </row>
    <row r="16" spans="1:21" ht="16" x14ac:dyDescent="0.2">
      <c r="A16" s="94">
        <v>14</v>
      </c>
      <c r="B16" s="95" t="s">
        <v>116</v>
      </c>
      <c r="C16" s="95"/>
      <c r="D16" s="95">
        <v>1</v>
      </c>
      <c r="E16" s="95">
        <v>5</v>
      </c>
      <c r="F16" s="95">
        <v>5</v>
      </c>
      <c r="G16" s="95">
        <v>3</v>
      </c>
      <c r="H16" s="95"/>
      <c r="I16" s="95"/>
      <c r="J16" s="95">
        <v>33</v>
      </c>
      <c r="K16" s="95"/>
      <c r="L16" s="95"/>
      <c r="M16" s="95">
        <v>3</v>
      </c>
      <c r="N16" s="95"/>
      <c r="O16" s="19"/>
      <c r="P16" s="19"/>
      <c r="Q16" s="19">
        <v>1</v>
      </c>
      <c r="R16" s="19">
        <v>2</v>
      </c>
      <c r="S16" s="19">
        <v>38</v>
      </c>
      <c r="T16" s="19"/>
      <c r="U16" s="19">
        <f t="shared" si="0"/>
        <v>91</v>
      </c>
    </row>
    <row r="17" spans="1:21" ht="16" x14ac:dyDescent="0.2">
      <c r="A17" s="94">
        <v>15</v>
      </c>
      <c r="B17" s="95" t="s">
        <v>117</v>
      </c>
      <c r="C17" s="95"/>
      <c r="D17" s="95"/>
      <c r="E17" s="95"/>
      <c r="F17" s="95"/>
      <c r="G17" s="95">
        <v>1</v>
      </c>
      <c r="H17" s="95"/>
      <c r="I17" s="95"/>
      <c r="J17" s="95">
        <v>10</v>
      </c>
      <c r="K17" s="95"/>
      <c r="L17" s="95"/>
      <c r="M17" s="95"/>
      <c r="N17" s="95"/>
      <c r="O17" s="19"/>
      <c r="P17" s="19"/>
      <c r="Q17" s="19"/>
      <c r="R17" s="19"/>
      <c r="S17" s="19">
        <v>4</v>
      </c>
      <c r="T17" s="19"/>
      <c r="U17" s="19">
        <f t="shared" si="0"/>
        <v>15</v>
      </c>
    </row>
    <row r="18" spans="1:21" ht="16" x14ac:dyDescent="0.2">
      <c r="A18" s="94">
        <v>16</v>
      </c>
      <c r="B18" s="95" t="s">
        <v>118</v>
      </c>
      <c r="C18" s="95"/>
      <c r="D18" s="95"/>
      <c r="E18" s="95">
        <v>1</v>
      </c>
      <c r="F18" s="95"/>
      <c r="G18" s="95">
        <v>2</v>
      </c>
      <c r="H18" s="95"/>
      <c r="I18" s="95"/>
      <c r="J18" s="95">
        <v>2</v>
      </c>
      <c r="K18" s="95"/>
      <c r="L18" s="95"/>
      <c r="M18" s="95"/>
      <c r="N18" s="95"/>
      <c r="O18" s="19"/>
      <c r="P18" s="19"/>
      <c r="Q18" s="19"/>
      <c r="R18" s="19"/>
      <c r="S18" s="19"/>
      <c r="T18" s="19"/>
      <c r="U18" s="19">
        <f t="shared" si="0"/>
        <v>5</v>
      </c>
    </row>
    <row r="19" spans="1:21" ht="16" x14ac:dyDescent="0.2">
      <c r="A19" s="94">
        <v>17</v>
      </c>
      <c r="B19" s="95" t="s">
        <v>119</v>
      </c>
      <c r="C19" s="95"/>
      <c r="D19" s="95"/>
      <c r="E19" s="95"/>
      <c r="F19" s="95"/>
      <c r="G19" s="95">
        <v>1</v>
      </c>
      <c r="H19" s="95"/>
      <c r="I19" s="95"/>
      <c r="J19" s="95"/>
      <c r="K19" s="95"/>
      <c r="L19" s="95"/>
      <c r="M19" s="95"/>
      <c r="N19" s="95"/>
      <c r="O19" s="19"/>
      <c r="P19" s="19"/>
      <c r="Q19" s="19"/>
      <c r="R19" s="19"/>
      <c r="S19" s="19"/>
      <c r="T19" s="19"/>
      <c r="U19" s="19">
        <f t="shared" si="0"/>
        <v>1</v>
      </c>
    </row>
    <row r="20" spans="1:21" ht="16" x14ac:dyDescent="0.2">
      <c r="A20" s="94">
        <v>18</v>
      </c>
      <c r="B20" s="95" t="s">
        <v>120</v>
      </c>
      <c r="C20" s="95"/>
      <c r="D20" s="95">
        <v>1</v>
      </c>
      <c r="E20" s="95">
        <v>1</v>
      </c>
      <c r="F20" s="95"/>
      <c r="G20" s="95">
        <v>1</v>
      </c>
      <c r="H20" s="95"/>
      <c r="I20" s="95"/>
      <c r="J20" s="95"/>
      <c r="K20" s="95"/>
      <c r="L20" s="95"/>
      <c r="M20" s="95"/>
      <c r="N20" s="95"/>
      <c r="O20" s="19"/>
      <c r="P20" s="19"/>
      <c r="Q20" s="19"/>
      <c r="R20" s="19">
        <v>2</v>
      </c>
      <c r="S20" s="19">
        <v>1</v>
      </c>
      <c r="T20" s="19"/>
      <c r="U20" s="19">
        <f t="shared" si="0"/>
        <v>6</v>
      </c>
    </row>
    <row r="21" spans="1:21" ht="16" x14ac:dyDescent="0.2">
      <c r="A21" s="94">
        <v>19</v>
      </c>
      <c r="B21" s="95" t="s">
        <v>121</v>
      </c>
      <c r="C21" s="95"/>
      <c r="D21" s="95"/>
      <c r="E21" s="95">
        <v>2</v>
      </c>
      <c r="F21" s="95"/>
      <c r="G21" s="95"/>
      <c r="H21" s="95"/>
      <c r="I21" s="95"/>
      <c r="J21" s="95">
        <v>16</v>
      </c>
      <c r="K21" s="95"/>
      <c r="L21" s="95"/>
      <c r="M21" s="95"/>
      <c r="N21" s="95"/>
      <c r="O21" s="19"/>
      <c r="P21" s="19"/>
      <c r="Q21" s="19"/>
      <c r="R21" s="19">
        <v>1</v>
      </c>
      <c r="S21" s="19">
        <v>1</v>
      </c>
      <c r="T21" s="19"/>
      <c r="U21" s="19">
        <f t="shared" si="0"/>
        <v>20</v>
      </c>
    </row>
    <row r="22" spans="1:21" ht="16" x14ac:dyDescent="0.2">
      <c r="A22" s="94">
        <v>20</v>
      </c>
      <c r="B22" s="95" t="s">
        <v>433</v>
      </c>
      <c r="C22" s="95"/>
      <c r="D22" s="95"/>
      <c r="E22" s="95"/>
      <c r="F22" s="95"/>
      <c r="G22" s="95">
        <v>1</v>
      </c>
      <c r="H22" s="95"/>
      <c r="I22" s="95"/>
      <c r="J22" s="95">
        <v>2</v>
      </c>
      <c r="K22" s="95"/>
      <c r="L22" s="95"/>
      <c r="M22" s="95"/>
      <c r="N22" s="95"/>
      <c r="O22" s="19">
        <v>3</v>
      </c>
      <c r="P22" s="19"/>
      <c r="Q22" s="19"/>
      <c r="R22" s="19"/>
      <c r="S22" s="19"/>
      <c r="T22" s="19"/>
      <c r="U22" s="19">
        <f t="shared" si="0"/>
        <v>6</v>
      </c>
    </row>
    <row r="23" spans="1:21" ht="16" x14ac:dyDescent="0.2">
      <c r="A23" s="94">
        <v>21</v>
      </c>
      <c r="B23" s="95" t="s">
        <v>123</v>
      </c>
      <c r="C23" s="95"/>
      <c r="D23" s="95"/>
      <c r="E23" s="95"/>
      <c r="F23" s="95"/>
      <c r="G23" s="95">
        <v>15</v>
      </c>
      <c r="H23" s="95"/>
      <c r="I23" s="95"/>
      <c r="J23" s="95">
        <v>4</v>
      </c>
      <c r="K23" s="95"/>
      <c r="L23" s="95"/>
      <c r="M23" s="95"/>
      <c r="N23" s="95"/>
      <c r="O23" s="19"/>
      <c r="P23" s="19"/>
      <c r="Q23" s="19"/>
      <c r="R23" s="19">
        <v>1</v>
      </c>
      <c r="S23" s="19">
        <v>2</v>
      </c>
      <c r="T23" s="19"/>
      <c r="U23" s="19">
        <f t="shared" si="0"/>
        <v>22</v>
      </c>
    </row>
    <row r="24" spans="1:21" ht="16" x14ac:dyDescent="0.2">
      <c r="A24" s="94">
        <v>22</v>
      </c>
      <c r="B24" s="95" t="s">
        <v>124</v>
      </c>
      <c r="C24" s="95"/>
      <c r="D24" s="95"/>
      <c r="E24" s="95"/>
      <c r="F24" s="95"/>
      <c r="G24" s="95">
        <v>7</v>
      </c>
      <c r="H24" s="95"/>
      <c r="I24" s="95"/>
      <c r="J24" s="95">
        <v>2</v>
      </c>
      <c r="K24" s="95"/>
      <c r="L24" s="95"/>
      <c r="M24" s="95"/>
      <c r="N24" s="95"/>
      <c r="O24" s="19">
        <v>1</v>
      </c>
      <c r="P24" s="19"/>
      <c r="Q24" s="19"/>
      <c r="R24" s="19"/>
      <c r="S24" s="19">
        <v>2</v>
      </c>
      <c r="T24" s="19"/>
      <c r="U24" s="19">
        <f t="shared" si="0"/>
        <v>12</v>
      </c>
    </row>
    <row r="25" spans="1:21" ht="16" x14ac:dyDescent="0.2">
      <c r="A25" s="94">
        <v>23</v>
      </c>
      <c r="B25" s="95" t="s">
        <v>125</v>
      </c>
      <c r="C25" s="95"/>
      <c r="D25" s="95"/>
      <c r="E25" s="95">
        <v>5</v>
      </c>
      <c r="F25" s="95">
        <v>2</v>
      </c>
      <c r="G25" s="95">
        <v>4</v>
      </c>
      <c r="H25" s="95"/>
      <c r="I25" s="95"/>
      <c r="J25" s="95">
        <v>35</v>
      </c>
      <c r="K25" s="95"/>
      <c r="L25" s="95"/>
      <c r="M25" s="95"/>
      <c r="N25" s="95"/>
      <c r="O25" s="19"/>
      <c r="P25" s="19"/>
      <c r="Q25" s="19"/>
      <c r="R25" s="19"/>
      <c r="S25" s="19">
        <v>10</v>
      </c>
      <c r="T25" s="19"/>
      <c r="U25" s="19">
        <f t="shared" si="0"/>
        <v>56</v>
      </c>
    </row>
    <row r="26" spans="1:21" ht="16" x14ac:dyDescent="0.2">
      <c r="A26" s="94">
        <v>24</v>
      </c>
      <c r="B26" s="95" t="s">
        <v>126</v>
      </c>
      <c r="C26" s="95"/>
      <c r="D26" s="95"/>
      <c r="E26" s="95">
        <v>3</v>
      </c>
      <c r="F26" s="95">
        <v>1</v>
      </c>
      <c r="G26" s="95">
        <v>2</v>
      </c>
      <c r="H26" s="95"/>
      <c r="I26" s="95"/>
      <c r="J26" s="95">
        <v>8</v>
      </c>
      <c r="K26" s="95"/>
      <c r="L26" s="95"/>
      <c r="M26" s="95"/>
      <c r="N26" s="95"/>
      <c r="O26" s="19"/>
      <c r="P26" s="19"/>
      <c r="Q26" s="19"/>
      <c r="R26" s="19">
        <v>1</v>
      </c>
      <c r="S26" s="19">
        <v>3</v>
      </c>
      <c r="T26" s="19"/>
      <c r="U26" s="19">
        <f t="shared" si="0"/>
        <v>18</v>
      </c>
    </row>
    <row r="27" spans="1:21" ht="16" x14ac:dyDescent="0.2">
      <c r="A27" s="94">
        <v>25</v>
      </c>
      <c r="B27" s="95" t="s">
        <v>127</v>
      </c>
      <c r="C27" s="95"/>
      <c r="D27" s="95"/>
      <c r="E27" s="95">
        <v>13</v>
      </c>
      <c r="F27" s="95">
        <v>1</v>
      </c>
      <c r="G27" s="95">
        <v>1</v>
      </c>
      <c r="H27" s="95"/>
      <c r="I27" s="95"/>
      <c r="J27" s="95">
        <v>7</v>
      </c>
      <c r="K27" s="95"/>
      <c r="L27" s="95"/>
      <c r="M27" s="95"/>
      <c r="N27" s="95"/>
      <c r="O27" s="19"/>
      <c r="P27" s="19"/>
      <c r="Q27" s="19"/>
      <c r="R27" s="19"/>
      <c r="S27" s="19">
        <v>3</v>
      </c>
      <c r="T27" s="19"/>
      <c r="U27" s="19">
        <f t="shared" si="0"/>
        <v>25</v>
      </c>
    </row>
    <row r="28" spans="1:21" ht="16" x14ac:dyDescent="0.2">
      <c r="A28" s="94">
        <v>26</v>
      </c>
      <c r="B28" s="95" t="s">
        <v>128</v>
      </c>
      <c r="C28" s="95"/>
      <c r="D28" s="95"/>
      <c r="E28" s="95">
        <v>2</v>
      </c>
      <c r="F28" s="95"/>
      <c r="G28" s="95">
        <v>1</v>
      </c>
      <c r="H28" s="95"/>
      <c r="I28" s="95"/>
      <c r="J28" s="95">
        <v>27</v>
      </c>
      <c r="K28" s="95"/>
      <c r="L28" s="95"/>
      <c r="M28" s="95"/>
      <c r="N28" s="95"/>
      <c r="O28" s="19"/>
      <c r="P28" s="19"/>
      <c r="Q28" s="19"/>
      <c r="R28" s="19"/>
      <c r="S28" s="19">
        <v>10</v>
      </c>
      <c r="T28" s="19"/>
      <c r="U28" s="19">
        <f t="shared" si="0"/>
        <v>40</v>
      </c>
    </row>
    <row r="29" spans="1:21" ht="16" x14ac:dyDescent="0.2">
      <c r="A29" s="94">
        <v>27</v>
      </c>
      <c r="B29" s="95" t="s">
        <v>129</v>
      </c>
      <c r="C29" s="95"/>
      <c r="D29" s="95">
        <v>4</v>
      </c>
      <c r="E29" s="95">
        <v>13</v>
      </c>
      <c r="F29" s="95">
        <v>2</v>
      </c>
      <c r="G29" s="95">
        <v>16</v>
      </c>
      <c r="H29" s="95"/>
      <c r="I29" s="95"/>
      <c r="J29" s="95">
        <v>27</v>
      </c>
      <c r="K29" s="95"/>
      <c r="L29" s="95"/>
      <c r="M29" s="95"/>
      <c r="N29" s="95"/>
      <c r="O29" s="19"/>
      <c r="P29" s="19"/>
      <c r="Q29" s="19"/>
      <c r="R29" s="19">
        <v>2</v>
      </c>
      <c r="S29" s="19">
        <v>28</v>
      </c>
      <c r="T29" s="19"/>
      <c r="U29" s="19">
        <f t="shared" si="0"/>
        <v>92</v>
      </c>
    </row>
    <row r="30" spans="1:21" ht="16" x14ac:dyDescent="0.2">
      <c r="A30" s="94">
        <v>28</v>
      </c>
      <c r="B30" s="95" t="s">
        <v>130</v>
      </c>
      <c r="C30" s="95"/>
      <c r="D30" s="95"/>
      <c r="E30" s="95">
        <v>7</v>
      </c>
      <c r="F30" s="95">
        <v>1</v>
      </c>
      <c r="G30" s="95">
        <v>2</v>
      </c>
      <c r="H30" s="95"/>
      <c r="I30" s="95"/>
      <c r="J30" s="95">
        <v>6</v>
      </c>
      <c r="K30" s="95"/>
      <c r="L30" s="95"/>
      <c r="M30" s="95"/>
      <c r="N30" s="95"/>
      <c r="O30" s="19"/>
      <c r="P30" s="19"/>
      <c r="Q30" s="19"/>
      <c r="R30" s="19"/>
      <c r="S30" s="19">
        <v>2</v>
      </c>
      <c r="T30" s="19"/>
      <c r="U30" s="19">
        <f t="shared" si="0"/>
        <v>18</v>
      </c>
    </row>
    <row r="31" spans="1:21" ht="16" x14ac:dyDescent="0.2">
      <c r="A31" s="94">
        <v>29</v>
      </c>
      <c r="B31" s="95" t="s">
        <v>429</v>
      </c>
      <c r="C31" s="95"/>
      <c r="D31" s="95"/>
      <c r="E31" s="95"/>
      <c r="F31" s="95"/>
      <c r="G31" s="95"/>
      <c r="H31" s="95"/>
      <c r="I31" s="95"/>
      <c r="J31" s="95">
        <v>5</v>
      </c>
      <c r="K31" s="95">
        <v>1</v>
      </c>
      <c r="L31" s="95"/>
      <c r="M31" s="95"/>
      <c r="N31" s="95"/>
      <c r="O31" s="19"/>
      <c r="P31" s="19"/>
      <c r="Q31" s="19"/>
      <c r="R31" s="19"/>
      <c r="S31" s="19"/>
      <c r="T31" s="19"/>
      <c r="U31" s="19">
        <f t="shared" si="0"/>
        <v>6</v>
      </c>
    </row>
    <row r="32" spans="1:21" ht="16" x14ac:dyDescent="0.2">
      <c r="A32" s="94">
        <v>30</v>
      </c>
      <c r="B32" s="95" t="s">
        <v>132</v>
      </c>
      <c r="C32" s="95"/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95">
        <v>0</v>
      </c>
      <c r="J32" s="95">
        <v>0</v>
      </c>
      <c r="K32" s="95">
        <v>0</v>
      </c>
      <c r="L32" s="95">
        <v>0</v>
      </c>
      <c r="M32" s="95">
        <v>0</v>
      </c>
      <c r="N32" s="95">
        <v>0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19">
        <f t="shared" si="0"/>
        <v>0</v>
      </c>
    </row>
    <row r="33" spans="1:21" ht="16" x14ac:dyDescent="0.2">
      <c r="A33" s="94">
        <v>31</v>
      </c>
      <c r="B33" s="95" t="s">
        <v>133</v>
      </c>
      <c r="C33" s="95"/>
      <c r="D33" s="95">
        <v>1</v>
      </c>
      <c r="E33" s="95">
        <v>2</v>
      </c>
      <c r="F33" s="95">
        <v>1</v>
      </c>
      <c r="G33" s="95">
        <v>11</v>
      </c>
      <c r="H33" s="95"/>
      <c r="I33" s="95"/>
      <c r="J33" s="95">
        <v>54</v>
      </c>
      <c r="K33" s="95"/>
      <c r="L33" s="95"/>
      <c r="M33" s="95">
        <v>7</v>
      </c>
      <c r="N33" s="95"/>
      <c r="O33" s="19"/>
      <c r="P33" s="19"/>
      <c r="Q33" s="19"/>
      <c r="R33" s="19"/>
      <c r="S33" s="19">
        <v>15</v>
      </c>
      <c r="T33" s="19"/>
      <c r="U33" s="19">
        <f t="shared" si="0"/>
        <v>91</v>
      </c>
    </row>
    <row r="34" spans="1:21" ht="16" x14ac:dyDescent="0.2">
      <c r="A34" s="94">
        <v>32</v>
      </c>
      <c r="B34" s="95" t="s">
        <v>134</v>
      </c>
      <c r="C34" s="95"/>
      <c r="D34" s="95">
        <v>5</v>
      </c>
      <c r="E34" s="95">
        <v>2</v>
      </c>
      <c r="F34" s="95">
        <v>5</v>
      </c>
      <c r="G34" s="95">
        <v>4</v>
      </c>
      <c r="H34" s="95"/>
      <c r="I34" s="95"/>
      <c r="J34" s="95">
        <v>32</v>
      </c>
      <c r="K34" s="95"/>
      <c r="L34" s="95"/>
      <c r="M34" s="95"/>
      <c r="N34" s="95">
        <v>4</v>
      </c>
      <c r="O34" s="19"/>
      <c r="P34" s="19"/>
      <c r="Q34" s="19"/>
      <c r="R34" s="19">
        <v>2</v>
      </c>
      <c r="S34" s="19">
        <v>7</v>
      </c>
      <c r="T34" s="19"/>
      <c r="U34" s="19">
        <f t="shared" si="0"/>
        <v>61</v>
      </c>
    </row>
    <row r="35" spans="1:21" ht="16" x14ac:dyDescent="0.2">
      <c r="A35" s="94">
        <v>33</v>
      </c>
      <c r="B35" s="95" t="s">
        <v>135</v>
      </c>
      <c r="C35" s="95"/>
      <c r="D35" s="95">
        <v>1</v>
      </c>
      <c r="E35" s="95">
        <v>1</v>
      </c>
      <c r="F35" s="95"/>
      <c r="G35" s="95">
        <v>8</v>
      </c>
      <c r="H35" s="95"/>
      <c r="I35" s="95"/>
      <c r="J35" s="95">
        <v>44</v>
      </c>
      <c r="K35" s="95"/>
      <c r="L35" s="95"/>
      <c r="M35" s="95">
        <v>2</v>
      </c>
      <c r="N35" s="95"/>
      <c r="O35" s="19"/>
      <c r="P35" s="19"/>
      <c r="Q35" s="19"/>
      <c r="R35" s="19">
        <v>3</v>
      </c>
      <c r="S35" s="19">
        <v>5</v>
      </c>
      <c r="T35" s="19"/>
      <c r="U35" s="19">
        <f t="shared" si="0"/>
        <v>64</v>
      </c>
    </row>
    <row r="36" spans="1:21" ht="16" x14ac:dyDescent="0.2">
      <c r="A36" s="94">
        <v>34</v>
      </c>
      <c r="B36" s="95" t="s">
        <v>136</v>
      </c>
      <c r="C36" s="95"/>
      <c r="D36" s="95">
        <v>1</v>
      </c>
      <c r="E36" s="95">
        <v>4</v>
      </c>
      <c r="F36" s="95"/>
      <c r="G36" s="95">
        <v>17</v>
      </c>
      <c r="H36" s="95"/>
      <c r="I36" s="95"/>
      <c r="J36" s="95">
        <v>17</v>
      </c>
      <c r="K36" s="95"/>
      <c r="L36" s="95"/>
      <c r="M36" s="95">
        <v>1</v>
      </c>
      <c r="N36" s="95"/>
      <c r="O36" s="19"/>
      <c r="P36" s="19"/>
      <c r="Q36" s="19"/>
      <c r="R36" s="19"/>
      <c r="S36" s="19">
        <v>15</v>
      </c>
      <c r="T36" s="19"/>
      <c r="U36" s="19">
        <f t="shared" si="0"/>
        <v>55</v>
      </c>
    </row>
    <row r="37" spans="1:21" ht="16" x14ac:dyDescent="0.2">
      <c r="A37" s="94">
        <v>35</v>
      </c>
      <c r="B37" s="95" t="s">
        <v>138</v>
      </c>
      <c r="C37" s="95"/>
      <c r="D37" s="95">
        <v>1</v>
      </c>
      <c r="E37" s="95">
        <v>2</v>
      </c>
      <c r="F37" s="95">
        <v>2</v>
      </c>
      <c r="G37" s="95">
        <v>7</v>
      </c>
      <c r="H37" s="95"/>
      <c r="I37" s="95"/>
      <c r="J37" s="95">
        <v>36</v>
      </c>
      <c r="K37" s="95"/>
      <c r="L37" s="95"/>
      <c r="M37" s="95"/>
      <c r="N37" s="95"/>
      <c r="O37" s="19"/>
      <c r="P37" s="19"/>
      <c r="Q37" s="19"/>
      <c r="R37" s="19"/>
      <c r="S37" s="19">
        <v>15</v>
      </c>
      <c r="T37" s="19"/>
      <c r="U37" s="19">
        <f t="shared" si="0"/>
        <v>63</v>
      </c>
    </row>
    <row r="38" spans="1:21" ht="16" x14ac:dyDescent="0.2">
      <c r="A38" s="94">
        <v>36</v>
      </c>
      <c r="B38" s="95" t="s">
        <v>430</v>
      </c>
      <c r="C38" s="95">
        <v>0</v>
      </c>
      <c r="D38" s="95">
        <v>0</v>
      </c>
      <c r="E38" s="95">
        <v>0</v>
      </c>
      <c r="F38" s="95">
        <v>0</v>
      </c>
      <c r="G38" s="95">
        <v>0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19">
        <f t="shared" si="0"/>
        <v>0</v>
      </c>
    </row>
    <row r="39" spans="1:21" ht="16" x14ac:dyDescent="0.2">
      <c r="A39" s="94">
        <v>37</v>
      </c>
      <c r="B39" s="95" t="s">
        <v>139</v>
      </c>
      <c r="C39" s="95"/>
      <c r="D39" s="95"/>
      <c r="E39" s="95">
        <v>1</v>
      </c>
      <c r="F39" s="95">
        <v>2</v>
      </c>
      <c r="G39" s="95"/>
      <c r="H39" s="95"/>
      <c r="I39" s="95"/>
      <c r="J39" s="95">
        <v>6</v>
      </c>
      <c r="K39" s="95"/>
      <c r="L39" s="95"/>
      <c r="M39" s="95"/>
      <c r="N39" s="95"/>
      <c r="O39" s="19"/>
      <c r="P39" s="19"/>
      <c r="Q39" s="19"/>
      <c r="R39" s="19"/>
      <c r="S39" s="19"/>
      <c r="T39" s="19"/>
      <c r="U39" s="19">
        <f t="shared" si="0"/>
        <v>9</v>
      </c>
    </row>
    <row r="40" spans="1:21" ht="16" x14ac:dyDescent="0.2">
      <c r="A40" s="94">
        <v>38</v>
      </c>
      <c r="B40" s="95" t="s">
        <v>180</v>
      </c>
      <c r="C40" s="95"/>
      <c r="D40" s="95"/>
      <c r="E40" s="95">
        <v>2</v>
      </c>
      <c r="F40" s="95"/>
      <c r="G40" s="95">
        <v>9</v>
      </c>
      <c r="H40" s="95"/>
      <c r="I40" s="95"/>
      <c r="J40" s="95">
        <v>2</v>
      </c>
      <c r="K40" s="95"/>
      <c r="L40" s="95"/>
      <c r="M40" s="95"/>
      <c r="N40" s="95"/>
      <c r="O40" s="19">
        <v>1</v>
      </c>
      <c r="P40" s="19"/>
      <c r="Q40" s="19"/>
      <c r="R40" s="19"/>
      <c r="S40" s="19"/>
      <c r="T40" s="19"/>
      <c r="U40" s="19">
        <f t="shared" si="0"/>
        <v>14</v>
      </c>
    </row>
    <row r="41" spans="1:21" ht="16" x14ac:dyDescent="0.2">
      <c r="A41" s="94">
        <v>39</v>
      </c>
      <c r="B41" s="95" t="s">
        <v>141</v>
      </c>
      <c r="C41" s="95">
        <v>0</v>
      </c>
      <c r="D41" s="95">
        <v>0</v>
      </c>
      <c r="E41" s="95">
        <v>0</v>
      </c>
      <c r="F41" s="95">
        <v>0</v>
      </c>
      <c r="G41" s="95">
        <v>19</v>
      </c>
      <c r="H41" s="95">
        <v>0</v>
      </c>
      <c r="I41" s="95">
        <v>0</v>
      </c>
      <c r="J41" s="95">
        <v>0</v>
      </c>
      <c r="K41" s="95">
        <v>0</v>
      </c>
      <c r="L41" s="95">
        <v>0</v>
      </c>
      <c r="M41" s="95">
        <v>0</v>
      </c>
      <c r="N41" s="95">
        <v>0</v>
      </c>
      <c r="O41" s="95">
        <v>0</v>
      </c>
      <c r="P41" s="95">
        <v>0</v>
      </c>
      <c r="Q41" s="95">
        <v>0</v>
      </c>
      <c r="R41" s="95">
        <v>0</v>
      </c>
      <c r="S41" s="95">
        <v>0</v>
      </c>
      <c r="T41" s="95">
        <v>0</v>
      </c>
      <c r="U41" s="19">
        <f t="shared" si="0"/>
        <v>19</v>
      </c>
    </row>
    <row r="42" spans="1:21" ht="16" x14ac:dyDescent="0.2">
      <c r="A42" s="94">
        <v>40</v>
      </c>
      <c r="B42" s="95" t="s">
        <v>140</v>
      </c>
      <c r="C42" s="95"/>
      <c r="D42" s="95"/>
      <c r="E42" s="95"/>
      <c r="F42" s="95"/>
      <c r="G42" s="95">
        <v>5</v>
      </c>
      <c r="H42" s="95"/>
      <c r="I42" s="95"/>
      <c r="J42" s="95">
        <v>2</v>
      </c>
      <c r="K42" s="95"/>
      <c r="L42" s="95"/>
      <c r="M42" s="95"/>
      <c r="N42" s="95"/>
      <c r="O42" s="19"/>
      <c r="P42" s="19"/>
      <c r="Q42" s="19"/>
      <c r="R42" s="19"/>
      <c r="S42" s="19"/>
      <c r="T42" s="19"/>
      <c r="U42" s="19">
        <f t="shared" si="0"/>
        <v>7</v>
      </c>
    </row>
    <row r="43" spans="1:21" ht="16" x14ac:dyDescent="0.2">
      <c r="A43" s="94">
        <v>41</v>
      </c>
      <c r="B43" s="95" t="s">
        <v>142</v>
      </c>
      <c r="C43" s="95"/>
      <c r="D43" s="95">
        <v>1</v>
      </c>
      <c r="E43" s="95"/>
      <c r="F43" s="95">
        <v>1</v>
      </c>
      <c r="G43" s="95">
        <v>3</v>
      </c>
      <c r="H43" s="95"/>
      <c r="I43" s="95"/>
      <c r="J43" s="95">
        <v>15</v>
      </c>
      <c r="K43" s="95"/>
      <c r="L43" s="95"/>
      <c r="M43" s="95"/>
      <c r="N43" s="95"/>
      <c r="O43" s="19"/>
      <c r="P43" s="19"/>
      <c r="Q43" s="19"/>
      <c r="R43" s="19"/>
      <c r="S43" s="19">
        <v>10</v>
      </c>
      <c r="T43" s="19"/>
      <c r="U43" s="19">
        <f t="shared" si="0"/>
        <v>30</v>
      </c>
    </row>
    <row r="44" spans="1:21" ht="16" x14ac:dyDescent="0.2">
      <c r="A44" s="94">
        <v>42</v>
      </c>
      <c r="B44" s="95" t="s">
        <v>143</v>
      </c>
      <c r="C44" s="95"/>
      <c r="D44" s="95">
        <v>1</v>
      </c>
      <c r="E44" s="95">
        <v>11</v>
      </c>
      <c r="F44" s="95">
        <v>2</v>
      </c>
      <c r="G44" s="95">
        <v>5</v>
      </c>
      <c r="H44" s="95"/>
      <c r="I44" s="95"/>
      <c r="J44" s="95">
        <v>17</v>
      </c>
      <c r="K44" s="95"/>
      <c r="L44" s="95"/>
      <c r="M44" s="95"/>
      <c r="N44" s="95"/>
      <c r="O44" s="19"/>
      <c r="P44" s="19"/>
      <c r="Q44" s="19"/>
      <c r="R44" s="19"/>
      <c r="S44" s="19">
        <v>15</v>
      </c>
      <c r="T44" s="19"/>
      <c r="U44" s="19">
        <f t="shared" si="0"/>
        <v>51</v>
      </c>
    </row>
    <row r="45" spans="1:21" ht="16" x14ac:dyDescent="0.2">
      <c r="A45" s="94">
        <v>43</v>
      </c>
      <c r="B45" s="95" t="s">
        <v>181</v>
      </c>
      <c r="C45" s="95"/>
      <c r="D45" s="95"/>
      <c r="E45" s="95"/>
      <c r="F45" s="95"/>
      <c r="G45" s="95">
        <v>8</v>
      </c>
      <c r="H45" s="95"/>
      <c r="I45" s="95"/>
      <c r="J45" s="95"/>
      <c r="K45" s="95"/>
      <c r="L45" s="95"/>
      <c r="M45" s="95"/>
      <c r="N45" s="95"/>
      <c r="O45" s="19"/>
      <c r="P45" s="19"/>
      <c r="Q45" s="19"/>
      <c r="R45" s="19"/>
      <c r="S45" s="19"/>
      <c r="T45" s="19">
        <v>3</v>
      </c>
      <c r="U45" s="19">
        <f t="shared" si="0"/>
        <v>11</v>
      </c>
    </row>
    <row r="46" spans="1:21" ht="16" x14ac:dyDescent="0.2">
      <c r="A46" s="94">
        <v>44</v>
      </c>
      <c r="B46" s="95" t="s">
        <v>425</v>
      </c>
      <c r="C46" s="95"/>
      <c r="D46" s="95"/>
      <c r="E46" s="95"/>
      <c r="F46" s="95"/>
      <c r="G46" s="95">
        <v>1</v>
      </c>
      <c r="H46" s="95"/>
      <c r="I46" s="95"/>
      <c r="J46" s="95">
        <v>1</v>
      </c>
      <c r="K46" s="95"/>
      <c r="L46" s="95"/>
      <c r="M46" s="95"/>
      <c r="N46" s="95"/>
      <c r="O46" s="19"/>
      <c r="P46" s="19"/>
      <c r="Q46" s="19"/>
      <c r="R46" s="19"/>
      <c r="S46" s="19"/>
      <c r="T46" s="19"/>
      <c r="U46" s="19">
        <f t="shared" si="0"/>
        <v>2</v>
      </c>
    </row>
    <row r="47" spans="1:21" ht="16" x14ac:dyDescent="0.2">
      <c r="A47" s="94">
        <v>45</v>
      </c>
      <c r="B47" s="95" t="s">
        <v>146</v>
      </c>
      <c r="C47" s="95"/>
      <c r="D47" s="95">
        <v>4</v>
      </c>
      <c r="E47" s="95">
        <v>2</v>
      </c>
      <c r="F47" s="95">
        <v>4</v>
      </c>
      <c r="G47" s="95">
        <v>13</v>
      </c>
      <c r="H47" s="95"/>
      <c r="I47" s="95"/>
      <c r="J47" s="95">
        <v>18</v>
      </c>
      <c r="K47" s="95"/>
      <c r="L47" s="95"/>
      <c r="M47" s="95"/>
      <c r="N47" s="95"/>
      <c r="O47" s="19"/>
      <c r="P47" s="19">
        <v>1</v>
      </c>
      <c r="Q47" s="19"/>
      <c r="R47" s="19">
        <v>1</v>
      </c>
      <c r="S47" s="19">
        <v>34</v>
      </c>
      <c r="T47" s="19"/>
      <c r="U47" s="19">
        <f t="shared" si="0"/>
        <v>77</v>
      </c>
    </row>
    <row r="48" spans="1:21" ht="16" x14ac:dyDescent="0.2">
      <c r="A48" s="94">
        <v>46</v>
      </c>
      <c r="B48" s="95" t="s">
        <v>147</v>
      </c>
      <c r="C48" s="95"/>
      <c r="D48" s="95">
        <v>1</v>
      </c>
      <c r="E48" s="95"/>
      <c r="F48" s="95"/>
      <c r="G48" s="95">
        <v>2</v>
      </c>
      <c r="H48" s="95"/>
      <c r="I48" s="95"/>
      <c r="J48" s="95">
        <v>21</v>
      </c>
      <c r="K48" s="95"/>
      <c r="L48" s="95"/>
      <c r="M48" s="95"/>
      <c r="N48" s="95"/>
      <c r="O48" s="19"/>
      <c r="P48" s="19"/>
      <c r="Q48" s="19"/>
      <c r="R48" s="19"/>
      <c r="S48" s="19">
        <v>6</v>
      </c>
      <c r="T48" s="19"/>
      <c r="U48" s="19">
        <f t="shared" si="0"/>
        <v>30</v>
      </c>
    </row>
    <row r="49" spans="1:21" ht="16" x14ac:dyDescent="0.2">
      <c r="A49" s="94">
        <v>47</v>
      </c>
      <c r="B49" s="95" t="s">
        <v>428</v>
      </c>
      <c r="C49" s="95"/>
      <c r="D49" s="95"/>
      <c r="E49" s="95"/>
      <c r="F49" s="95">
        <v>1</v>
      </c>
      <c r="G49" s="95">
        <v>3</v>
      </c>
      <c r="H49" s="95"/>
      <c r="I49" s="95"/>
      <c r="J49" s="95">
        <v>2</v>
      </c>
      <c r="K49" s="95"/>
      <c r="L49" s="95"/>
      <c r="M49" s="95"/>
      <c r="N49" s="95"/>
      <c r="O49" s="19"/>
      <c r="P49" s="19"/>
      <c r="Q49" s="19"/>
      <c r="R49" s="19"/>
      <c r="S49" s="19"/>
      <c r="T49" s="19"/>
      <c r="U49" s="19">
        <f t="shared" si="0"/>
        <v>6</v>
      </c>
    </row>
    <row r="50" spans="1:21" ht="16" x14ac:dyDescent="0.2">
      <c r="A50" s="94">
        <v>48</v>
      </c>
      <c r="B50" s="95" t="s">
        <v>150</v>
      </c>
      <c r="C50" s="95"/>
      <c r="D50" s="95"/>
      <c r="E50" s="95">
        <v>2</v>
      </c>
      <c r="F50" s="95"/>
      <c r="G50" s="95">
        <v>21</v>
      </c>
      <c r="H50" s="95"/>
      <c r="I50" s="95"/>
      <c r="J50" s="95">
        <v>26</v>
      </c>
      <c r="K50" s="95"/>
      <c r="L50" s="95"/>
      <c r="M50" s="95"/>
      <c r="N50" s="95"/>
      <c r="O50" s="19"/>
      <c r="P50" s="19"/>
      <c r="Q50" s="19"/>
      <c r="R50" s="19"/>
      <c r="S50" s="19">
        <v>26</v>
      </c>
      <c r="T50" s="19"/>
      <c r="U50" s="19">
        <f t="shared" si="0"/>
        <v>75</v>
      </c>
    </row>
    <row r="51" spans="1:21" ht="16" x14ac:dyDescent="0.2">
      <c r="A51" s="94">
        <v>49</v>
      </c>
      <c r="B51" s="95" t="s">
        <v>151</v>
      </c>
      <c r="C51" s="95"/>
      <c r="D51" s="95"/>
      <c r="E51" s="95">
        <v>9</v>
      </c>
      <c r="F51" s="95"/>
      <c r="G51" s="95"/>
      <c r="H51" s="95"/>
      <c r="I51" s="95"/>
      <c r="J51" s="95">
        <v>22</v>
      </c>
      <c r="K51" s="95"/>
      <c r="L51" s="95"/>
      <c r="M51" s="95"/>
      <c r="N51" s="95"/>
      <c r="O51" s="19"/>
      <c r="P51" s="19"/>
      <c r="Q51" s="19"/>
      <c r="R51" s="19"/>
      <c r="S51" s="19">
        <v>5</v>
      </c>
      <c r="T51" s="19"/>
      <c r="U51" s="19">
        <f t="shared" si="0"/>
        <v>36</v>
      </c>
    </row>
    <row r="52" spans="1:21" ht="16" x14ac:dyDescent="0.2">
      <c r="A52" s="94">
        <v>50</v>
      </c>
      <c r="B52" s="95" t="s">
        <v>188</v>
      </c>
      <c r="C52" s="95"/>
      <c r="D52" s="95"/>
      <c r="E52" s="95"/>
      <c r="F52" s="95"/>
      <c r="G52" s="95">
        <v>5</v>
      </c>
      <c r="H52" s="95"/>
      <c r="I52" s="95"/>
      <c r="J52" s="95"/>
      <c r="K52" s="95"/>
      <c r="L52" s="95"/>
      <c r="M52" s="95"/>
      <c r="N52" s="95"/>
      <c r="O52" s="19"/>
      <c r="P52" s="19"/>
      <c r="Q52" s="19"/>
      <c r="R52" s="19"/>
      <c r="S52" s="19"/>
      <c r="T52" s="19"/>
      <c r="U52" s="19">
        <f t="shared" si="0"/>
        <v>5</v>
      </c>
    </row>
    <row r="53" spans="1:21" ht="16" x14ac:dyDescent="0.2">
      <c r="A53" s="94">
        <v>51</v>
      </c>
      <c r="B53" s="95" t="s">
        <v>152</v>
      </c>
      <c r="C53" s="95"/>
      <c r="D53" s="95"/>
      <c r="E53" s="95">
        <v>3</v>
      </c>
      <c r="F53" s="95"/>
      <c r="G53" s="95">
        <v>8</v>
      </c>
      <c r="H53" s="95"/>
      <c r="I53" s="95"/>
      <c r="J53" s="95">
        <v>24</v>
      </c>
      <c r="K53" s="95"/>
      <c r="L53" s="95"/>
      <c r="M53" s="95"/>
      <c r="N53" s="95"/>
      <c r="O53" s="19"/>
      <c r="P53" s="19"/>
      <c r="Q53" s="19"/>
      <c r="R53" s="19"/>
      <c r="S53" s="19">
        <v>15</v>
      </c>
      <c r="T53" s="19"/>
      <c r="U53" s="19">
        <f t="shared" si="0"/>
        <v>50</v>
      </c>
    </row>
    <row r="54" spans="1:21" ht="16" x14ac:dyDescent="0.2">
      <c r="A54" s="94">
        <v>52</v>
      </c>
      <c r="B54" s="95" t="s">
        <v>153</v>
      </c>
      <c r="C54" s="95"/>
      <c r="D54" s="95"/>
      <c r="E54" s="95">
        <v>1</v>
      </c>
      <c r="F54" s="95"/>
      <c r="G54" s="95">
        <v>3</v>
      </c>
      <c r="H54" s="95"/>
      <c r="I54" s="95"/>
      <c r="J54" s="95">
        <v>5</v>
      </c>
      <c r="K54" s="95"/>
      <c r="L54" s="95"/>
      <c r="M54" s="95"/>
      <c r="N54" s="95"/>
      <c r="O54" s="19"/>
      <c r="P54" s="19"/>
      <c r="Q54" s="19"/>
      <c r="R54" s="19"/>
      <c r="S54" s="19">
        <v>2</v>
      </c>
      <c r="T54" s="19"/>
      <c r="U54" s="19">
        <f t="shared" si="0"/>
        <v>11</v>
      </c>
    </row>
    <row r="55" spans="1:21" ht="16" x14ac:dyDescent="0.2">
      <c r="A55" s="94">
        <v>53</v>
      </c>
      <c r="B55" s="95" t="s">
        <v>154</v>
      </c>
      <c r="C55" s="95"/>
      <c r="D55" s="95"/>
      <c r="E55" s="95"/>
      <c r="F55" s="95"/>
      <c r="G55" s="95">
        <v>2</v>
      </c>
      <c r="H55" s="95"/>
      <c r="I55" s="95"/>
      <c r="J55" s="95"/>
      <c r="K55" s="95"/>
      <c r="L55" s="95"/>
      <c r="M55" s="95"/>
      <c r="N55" s="95"/>
      <c r="O55" s="19"/>
      <c r="P55" s="19">
        <v>2</v>
      </c>
      <c r="Q55" s="19"/>
      <c r="R55" s="19"/>
      <c r="S55" s="19"/>
      <c r="T55" s="19"/>
      <c r="U55" s="19">
        <f t="shared" si="0"/>
        <v>4</v>
      </c>
    </row>
    <row r="56" spans="1:21" ht="16" x14ac:dyDescent="0.2">
      <c r="A56" s="94">
        <v>54</v>
      </c>
      <c r="B56" s="95" t="s">
        <v>155</v>
      </c>
      <c r="C56" s="95"/>
      <c r="D56" s="95">
        <v>6</v>
      </c>
      <c r="E56" s="95">
        <v>2</v>
      </c>
      <c r="F56" s="95"/>
      <c r="G56" s="95">
        <v>6</v>
      </c>
      <c r="H56" s="95"/>
      <c r="I56" s="95"/>
      <c r="J56" s="95">
        <v>3</v>
      </c>
      <c r="K56" s="95"/>
      <c r="L56" s="95"/>
      <c r="M56" s="95"/>
      <c r="N56" s="95"/>
      <c r="O56" s="19"/>
      <c r="P56" s="19"/>
      <c r="Q56" s="19"/>
      <c r="R56" s="19"/>
      <c r="S56" s="19">
        <v>7</v>
      </c>
      <c r="T56" s="19"/>
      <c r="U56" s="19">
        <f t="shared" si="0"/>
        <v>24</v>
      </c>
    </row>
    <row r="57" spans="1:21" ht="16" x14ac:dyDescent="0.2">
      <c r="A57" s="94">
        <v>55</v>
      </c>
      <c r="B57" s="95" t="s">
        <v>156</v>
      </c>
      <c r="C57" s="95"/>
      <c r="D57" s="95"/>
      <c r="E57" s="95"/>
      <c r="F57" s="95"/>
      <c r="G57" s="95"/>
      <c r="H57" s="95"/>
      <c r="I57" s="95"/>
      <c r="J57" s="95">
        <v>4</v>
      </c>
      <c r="K57" s="95"/>
      <c r="L57" s="95"/>
      <c r="M57" s="95">
        <v>2</v>
      </c>
      <c r="N57" s="95"/>
      <c r="O57" s="19"/>
      <c r="P57" s="19"/>
      <c r="Q57" s="19"/>
      <c r="R57" s="19">
        <v>2</v>
      </c>
      <c r="S57" s="19"/>
      <c r="T57" s="19"/>
      <c r="U57" s="19">
        <f t="shared" si="0"/>
        <v>8</v>
      </c>
    </row>
    <row r="58" spans="1:21" ht="16" x14ac:dyDescent="0.2">
      <c r="A58" s="94">
        <v>56</v>
      </c>
      <c r="B58" s="95" t="s">
        <v>157</v>
      </c>
      <c r="C58" s="95"/>
      <c r="D58" s="95">
        <v>1</v>
      </c>
      <c r="E58" s="95">
        <v>1</v>
      </c>
      <c r="F58" s="95">
        <v>2</v>
      </c>
      <c r="G58" s="95">
        <v>25</v>
      </c>
      <c r="H58" s="95"/>
      <c r="I58" s="95"/>
      <c r="J58" s="95">
        <v>26</v>
      </c>
      <c r="K58" s="95"/>
      <c r="L58" s="95"/>
      <c r="M58" s="95"/>
      <c r="N58" s="95"/>
      <c r="O58" s="19"/>
      <c r="P58" s="19"/>
      <c r="Q58" s="19"/>
      <c r="R58" s="19"/>
      <c r="S58" s="19">
        <v>14</v>
      </c>
      <c r="T58" s="19"/>
      <c r="U58" s="19">
        <f t="shared" si="0"/>
        <v>69</v>
      </c>
    </row>
    <row r="59" spans="1:21" ht="16" x14ac:dyDescent="0.2">
      <c r="A59" s="94">
        <v>57</v>
      </c>
      <c r="B59" s="95" t="s">
        <v>158</v>
      </c>
      <c r="C59" s="95"/>
      <c r="D59" s="95">
        <v>5</v>
      </c>
      <c r="E59" s="95"/>
      <c r="F59" s="95">
        <v>1</v>
      </c>
      <c r="G59" s="95"/>
      <c r="H59" s="95"/>
      <c r="I59" s="95"/>
      <c r="J59" s="95">
        <v>10</v>
      </c>
      <c r="K59" s="95"/>
      <c r="L59" s="95"/>
      <c r="M59" s="95"/>
      <c r="N59" s="95"/>
      <c r="O59" s="19">
        <v>1</v>
      </c>
      <c r="P59" s="19"/>
      <c r="Q59" s="19"/>
      <c r="R59" s="19"/>
      <c r="S59" s="19">
        <v>1</v>
      </c>
      <c r="T59" s="19"/>
      <c r="U59" s="19">
        <f t="shared" si="0"/>
        <v>18</v>
      </c>
    </row>
    <row r="60" spans="1:21" ht="16" x14ac:dyDescent="0.2">
      <c r="A60" s="94">
        <v>58</v>
      </c>
      <c r="B60" s="95" t="s">
        <v>159</v>
      </c>
      <c r="C60" s="95">
        <v>1</v>
      </c>
      <c r="D60" s="95">
        <v>1</v>
      </c>
      <c r="E60" s="95">
        <v>2</v>
      </c>
      <c r="F60" s="95">
        <v>1</v>
      </c>
      <c r="G60" s="95"/>
      <c r="H60" s="95"/>
      <c r="I60" s="95"/>
      <c r="J60" s="95"/>
      <c r="K60" s="95"/>
      <c r="L60" s="95"/>
      <c r="M60" s="95"/>
      <c r="N60" s="95"/>
      <c r="O60" s="19">
        <v>3</v>
      </c>
      <c r="P60" s="19"/>
      <c r="Q60" s="19"/>
      <c r="R60" s="19"/>
      <c r="S60" s="19">
        <v>4</v>
      </c>
      <c r="T60" s="19"/>
      <c r="U60" s="19">
        <f t="shared" si="0"/>
        <v>12</v>
      </c>
    </row>
    <row r="61" spans="1:21" ht="16" x14ac:dyDescent="0.2">
      <c r="A61" s="94">
        <v>59</v>
      </c>
      <c r="B61" s="95" t="s">
        <v>160</v>
      </c>
      <c r="C61" s="95"/>
      <c r="D61" s="95"/>
      <c r="E61" s="95">
        <v>2</v>
      </c>
      <c r="F61" s="95"/>
      <c r="G61" s="95">
        <v>1</v>
      </c>
      <c r="H61" s="95"/>
      <c r="I61" s="95"/>
      <c r="J61" s="95">
        <v>11</v>
      </c>
      <c r="K61" s="95"/>
      <c r="L61" s="95"/>
      <c r="M61" s="95"/>
      <c r="N61" s="95"/>
      <c r="O61" s="19"/>
      <c r="P61" s="19"/>
      <c r="Q61" s="19"/>
      <c r="R61" s="19">
        <v>1</v>
      </c>
      <c r="S61" s="19">
        <v>8</v>
      </c>
      <c r="T61" s="19"/>
      <c r="U61" s="19">
        <f t="shared" si="0"/>
        <v>23</v>
      </c>
    </row>
    <row r="62" spans="1:21" ht="16" x14ac:dyDescent="0.2">
      <c r="A62" s="94">
        <v>60</v>
      </c>
      <c r="B62" s="95" t="s">
        <v>161</v>
      </c>
      <c r="C62" s="95"/>
      <c r="D62" s="95">
        <v>1</v>
      </c>
      <c r="E62" s="95">
        <v>2</v>
      </c>
      <c r="F62" s="95">
        <v>1</v>
      </c>
      <c r="G62" s="95">
        <v>1</v>
      </c>
      <c r="H62" s="95"/>
      <c r="I62" s="95"/>
      <c r="J62" s="95">
        <v>5</v>
      </c>
      <c r="K62" s="95"/>
      <c r="L62" s="95">
        <v>2</v>
      </c>
      <c r="M62" s="95"/>
      <c r="N62" s="95"/>
      <c r="O62" s="19"/>
      <c r="P62" s="19"/>
      <c r="Q62" s="19"/>
      <c r="R62" s="19"/>
      <c r="S62" s="19">
        <v>12</v>
      </c>
      <c r="T62" s="19"/>
      <c r="U62" s="19">
        <f t="shared" si="0"/>
        <v>24</v>
      </c>
    </row>
    <row r="63" spans="1:21" ht="16" x14ac:dyDescent="0.2">
      <c r="A63" s="94">
        <v>61</v>
      </c>
      <c r="B63" s="95" t="s">
        <v>162</v>
      </c>
      <c r="C63" s="95"/>
      <c r="D63" s="95"/>
      <c r="E63" s="95"/>
      <c r="F63" s="95">
        <v>1</v>
      </c>
      <c r="G63" s="95">
        <v>26</v>
      </c>
      <c r="H63" s="95"/>
      <c r="I63" s="95"/>
      <c r="J63" s="95">
        <v>13</v>
      </c>
      <c r="K63" s="95"/>
      <c r="L63" s="95"/>
      <c r="M63" s="95"/>
      <c r="N63" s="95"/>
      <c r="O63" s="19">
        <v>2</v>
      </c>
      <c r="P63" s="19"/>
      <c r="Q63" s="19"/>
      <c r="R63" s="19"/>
      <c r="S63" s="19">
        <v>3</v>
      </c>
      <c r="T63" s="19"/>
      <c r="U63" s="19">
        <f t="shared" si="0"/>
        <v>45</v>
      </c>
    </row>
    <row r="64" spans="1:21" ht="16" x14ac:dyDescent="0.2">
      <c r="A64" s="94">
        <v>62</v>
      </c>
      <c r="B64" s="95" t="s">
        <v>190</v>
      </c>
      <c r="C64" s="95"/>
      <c r="D64" s="95"/>
      <c r="E64" s="95">
        <v>3</v>
      </c>
      <c r="F64" s="95">
        <v>1</v>
      </c>
      <c r="G64" s="95">
        <v>4</v>
      </c>
      <c r="H64" s="95"/>
      <c r="I64" s="95"/>
      <c r="J64" s="95">
        <v>7</v>
      </c>
      <c r="K64" s="95"/>
      <c r="L64" s="95"/>
      <c r="M64" s="95"/>
      <c r="N64" s="95"/>
      <c r="O64" s="19"/>
      <c r="P64" s="19"/>
      <c r="Q64" s="19"/>
      <c r="R64" s="19"/>
      <c r="S64" s="19">
        <v>3</v>
      </c>
      <c r="T64" s="19"/>
      <c r="U64" s="19">
        <f t="shared" si="0"/>
        <v>18</v>
      </c>
    </row>
    <row r="65" spans="1:21" ht="16" x14ac:dyDescent="0.2">
      <c r="A65" s="94">
        <v>63</v>
      </c>
      <c r="B65" s="95" t="s">
        <v>182</v>
      </c>
      <c r="C65" s="95">
        <v>0</v>
      </c>
      <c r="D65" s="95">
        <v>0</v>
      </c>
      <c r="E65" s="95">
        <v>0</v>
      </c>
      <c r="F65" s="95">
        <v>0</v>
      </c>
      <c r="G65" s="95">
        <v>0</v>
      </c>
      <c r="H65" s="95">
        <v>0</v>
      </c>
      <c r="I65" s="95">
        <v>0</v>
      </c>
      <c r="J65" s="95">
        <v>0</v>
      </c>
      <c r="K65" s="95">
        <v>0</v>
      </c>
      <c r="L65" s="95">
        <v>0</v>
      </c>
      <c r="M65" s="95">
        <v>0</v>
      </c>
      <c r="N65" s="95">
        <v>0</v>
      </c>
      <c r="O65" s="95">
        <v>0</v>
      </c>
      <c r="P65" s="95">
        <v>0</v>
      </c>
      <c r="Q65" s="95">
        <v>0</v>
      </c>
      <c r="R65" s="95">
        <v>0</v>
      </c>
      <c r="S65" s="95">
        <v>0</v>
      </c>
      <c r="T65" s="95">
        <v>0</v>
      </c>
      <c r="U65" s="19">
        <f t="shared" si="0"/>
        <v>0</v>
      </c>
    </row>
    <row r="66" spans="1:21" ht="16" x14ac:dyDescent="0.2">
      <c r="A66" s="94">
        <v>64</v>
      </c>
      <c r="B66" s="95" t="s">
        <v>164</v>
      </c>
      <c r="C66" s="95"/>
      <c r="D66" s="95"/>
      <c r="E66" s="95"/>
      <c r="F66" s="95"/>
      <c r="G66" s="95">
        <v>1</v>
      </c>
      <c r="H66" s="95"/>
      <c r="I66" s="95"/>
      <c r="J66" s="95">
        <v>4</v>
      </c>
      <c r="K66" s="95"/>
      <c r="L66" s="95"/>
      <c r="M66" s="95"/>
      <c r="N66" s="95"/>
      <c r="O66" s="19">
        <v>1</v>
      </c>
      <c r="P66" s="19">
        <v>2</v>
      </c>
      <c r="Q66" s="19"/>
      <c r="R66" s="19"/>
      <c r="S66" s="19">
        <v>2</v>
      </c>
      <c r="T66" s="19"/>
      <c r="U66" s="19">
        <f t="shared" si="0"/>
        <v>10</v>
      </c>
    </row>
    <row r="67" spans="1:21" ht="16" x14ac:dyDescent="0.2">
      <c r="A67" s="94">
        <v>65</v>
      </c>
      <c r="B67" s="95" t="s">
        <v>165</v>
      </c>
      <c r="C67" s="95">
        <v>0</v>
      </c>
      <c r="D67" s="95">
        <v>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  <c r="P67" s="95">
        <v>0</v>
      </c>
      <c r="Q67" s="95">
        <v>0</v>
      </c>
      <c r="R67" s="95">
        <v>0</v>
      </c>
      <c r="S67" s="95">
        <v>0</v>
      </c>
      <c r="T67" s="95">
        <v>0</v>
      </c>
      <c r="U67" s="19">
        <f t="shared" si="0"/>
        <v>0</v>
      </c>
    </row>
    <row r="68" spans="1:21" ht="16" x14ac:dyDescent="0.2">
      <c r="A68" s="94">
        <v>66</v>
      </c>
      <c r="B68" s="95" t="s">
        <v>166</v>
      </c>
      <c r="C68" s="95"/>
      <c r="D68" s="95"/>
      <c r="E68" s="95">
        <v>1</v>
      </c>
      <c r="F68" s="95"/>
      <c r="G68" s="95">
        <v>5</v>
      </c>
      <c r="H68" s="95"/>
      <c r="I68" s="95"/>
      <c r="J68" s="95">
        <v>13</v>
      </c>
      <c r="K68" s="95"/>
      <c r="L68" s="95"/>
      <c r="M68" s="95"/>
      <c r="N68" s="95"/>
      <c r="O68" s="19"/>
      <c r="P68" s="19"/>
      <c r="Q68" s="19"/>
      <c r="R68" s="19"/>
      <c r="S68" s="19">
        <v>5</v>
      </c>
      <c r="T68" s="19"/>
      <c r="U68" s="19">
        <f t="shared" ref="U68:U77" si="1">SUM(C68:T68)</f>
        <v>24</v>
      </c>
    </row>
    <row r="69" spans="1:21" ht="16" x14ac:dyDescent="0.2">
      <c r="A69" s="94">
        <v>67</v>
      </c>
      <c r="B69" s="95" t="s">
        <v>167</v>
      </c>
      <c r="C69" s="95"/>
      <c r="D69" s="95"/>
      <c r="E69" s="95">
        <v>1</v>
      </c>
      <c r="F69" s="95">
        <v>1</v>
      </c>
      <c r="G69" s="95">
        <v>2</v>
      </c>
      <c r="H69" s="95"/>
      <c r="I69" s="95"/>
      <c r="J69" s="95">
        <v>14</v>
      </c>
      <c r="K69" s="95"/>
      <c r="L69" s="95"/>
      <c r="M69" s="95"/>
      <c r="N69" s="95"/>
      <c r="O69" s="19">
        <v>1</v>
      </c>
      <c r="P69" s="19"/>
      <c r="Q69" s="19"/>
      <c r="R69" s="19">
        <v>4</v>
      </c>
      <c r="S69" s="19">
        <v>8</v>
      </c>
      <c r="T69" s="19"/>
      <c r="U69" s="19">
        <f t="shared" si="1"/>
        <v>31</v>
      </c>
    </row>
    <row r="70" spans="1:21" ht="16" x14ac:dyDescent="0.2">
      <c r="A70" s="94">
        <v>68</v>
      </c>
      <c r="B70" s="95" t="s">
        <v>168</v>
      </c>
      <c r="C70" s="95"/>
      <c r="D70" s="95"/>
      <c r="E70" s="95">
        <v>1</v>
      </c>
      <c r="F70" s="95"/>
      <c r="G70" s="95"/>
      <c r="H70" s="95"/>
      <c r="I70" s="95"/>
      <c r="J70" s="95">
        <v>3</v>
      </c>
      <c r="K70" s="95"/>
      <c r="L70" s="95"/>
      <c r="M70" s="95"/>
      <c r="N70" s="95"/>
      <c r="O70" s="19"/>
      <c r="P70" s="19"/>
      <c r="Q70" s="19"/>
      <c r="R70" s="19"/>
      <c r="S70" s="19"/>
      <c r="T70" s="19"/>
      <c r="U70" s="19">
        <f t="shared" si="1"/>
        <v>4</v>
      </c>
    </row>
    <row r="71" spans="1:21" ht="16" x14ac:dyDescent="0.2">
      <c r="A71" s="94">
        <v>69</v>
      </c>
      <c r="B71" s="95" t="s">
        <v>432</v>
      </c>
      <c r="C71" s="95"/>
      <c r="D71" s="95">
        <v>1</v>
      </c>
      <c r="E71" s="95"/>
      <c r="F71" s="95"/>
      <c r="G71" s="95"/>
      <c r="H71" s="95"/>
      <c r="I71" s="95"/>
      <c r="J71" s="95">
        <v>19</v>
      </c>
      <c r="K71" s="95"/>
      <c r="L71" s="95"/>
      <c r="M71" s="95"/>
      <c r="N71" s="95">
        <v>3</v>
      </c>
      <c r="O71" s="19"/>
      <c r="P71" s="19"/>
      <c r="Q71" s="19"/>
      <c r="R71" s="19"/>
      <c r="S71" s="19">
        <v>1</v>
      </c>
      <c r="T71" s="19"/>
      <c r="U71" s="19">
        <f t="shared" si="1"/>
        <v>24</v>
      </c>
    </row>
    <row r="72" spans="1:21" ht="16" x14ac:dyDescent="0.2">
      <c r="A72" s="94">
        <v>70</v>
      </c>
      <c r="B72" s="95" t="s">
        <v>426</v>
      </c>
      <c r="C72" s="95"/>
      <c r="D72" s="95">
        <v>1</v>
      </c>
      <c r="E72" s="95"/>
      <c r="F72" s="95"/>
      <c r="G72" s="95">
        <v>10</v>
      </c>
      <c r="H72" s="95"/>
      <c r="I72" s="95"/>
      <c r="J72" s="95">
        <v>16</v>
      </c>
      <c r="K72" s="95"/>
      <c r="L72" s="95"/>
      <c r="M72" s="95"/>
      <c r="N72" s="95"/>
      <c r="O72" s="19"/>
      <c r="P72" s="19"/>
      <c r="Q72" s="19"/>
      <c r="R72" s="19"/>
      <c r="S72" s="19">
        <v>2</v>
      </c>
      <c r="T72" s="19"/>
      <c r="U72" s="19">
        <f t="shared" si="1"/>
        <v>29</v>
      </c>
    </row>
    <row r="73" spans="1:21" ht="16" x14ac:dyDescent="0.2">
      <c r="A73" s="94">
        <v>71</v>
      </c>
      <c r="B73" s="95" t="s">
        <v>171</v>
      </c>
      <c r="C73" s="95"/>
      <c r="D73" s="95">
        <v>1</v>
      </c>
      <c r="E73" s="95">
        <v>9</v>
      </c>
      <c r="F73" s="95">
        <v>5</v>
      </c>
      <c r="G73" s="95">
        <v>6</v>
      </c>
      <c r="H73" s="95"/>
      <c r="I73" s="95"/>
      <c r="J73" s="95">
        <v>41</v>
      </c>
      <c r="K73" s="95"/>
      <c r="L73" s="95"/>
      <c r="M73" s="95"/>
      <c r="N73" s="95"/>
      <c r="O73" s="19">
        <v>1</v>
      </c>
      <c r="P73" s="19"/>
      <c r="Q73" s="19"/>
      <c r="R73" s="19">
        <v>4</v>
      </c>
      <c r="S73" s="19">
        <v>27</v>
      </c>
      <c r="T73" s="19"/>
      <c r="U73" s="19">
        <f t="shared" si="1"/>
        <v>94</v>
      </c>
    </row>
    <row r="74" spans="1:21" ht="16" x14ac:dyDescent="0.2">
      <c r="A74" s="94">
        <v>72</v>
      </c>
      <c r="B74" s="95" t="s">
        <v>172</v>
      </c>
      <c r="C74" s="95"/>
      <c r="D74" s="95"/>
      <c r="E74" s="95">
        <v>4</v>
      </c>
      <c r="F74" s="95"/>
      <c r="G74" s="95">
        <v>32</v>
      </c>
      <c r="H74" s="95">
        <v>1</v>
      </c>
      <c r="I74" s="95"/>
      <c r="J74" s="95">
        <v>87</v>
      </c>
      <c r="K74" s="95"/>
      <c r="L74" s="95"/>
      <c r="M74" s="95"/>
      <c r="N74" s="95"/>
      <c r="O74" s="19"/>
      <c r="P74" s="19"/>
      <c r="Q74" s="19"/>
      <c r="R74" s="19">
        <v>1</v>
      </c>
      <c r="S74" s="19">
        <v>45</v>
      </c>
      <c r="T74" s="19"/>
      <c r="U74" s="19">
        <f t="shared" si="1"/>
        <v>170</v>
      </c>
    </row>
    <row r="75" spans="1:21" ht="16" x14ac:dyDescent="0.2">
      <c r="A75" s="94">
        <v>73</v>
      </c>
      <c r="B75" s="95" t="s">
        <v>173</v>
      </c>
      <c r="C75" s="95"/>
      <c r="D75" s="95">
        <v>1</v>
      </c>
      <c r="E75" s="95">
        <v>3</v>
      </c>
      <c r="F75" s="95"/>
      <c r="G75" s="95">
        <v>5</v>
      </c>
      <c r="H75" s="95"/>
      <c r="I75" s="95"/>
      <c r="J75" s="95">
        <v>29</v>
      </c>
      <c r="K75" s="95"/>
      <c r="L75" s="95"/>
      <c r="M75" s="95"/>
      <c r="N75" s="95"/>
      <c r="O75" s="19"/>
      <c r="P75" s="19"/>
      <c r="Q75" s="19"/>
      <c r="R75" s="19"/>
      <c r="S75" s="19">
        <v>4</v>
      </c>
      <c r="T75" s="19"/>
      <c r="U75" s="19">
        <f t="shared" si="1"/>
        <v>42</v>
      </c>
    </row>
    <row r="76" spans="1:21" ht="16" x14ac:dyDescent="0.2">
      <c r="A76" s="94">
        <v>74</v>
      </c>
      <c r="B76" s="95" t="s">
        <v>174</v>
      </c>
      <c r="C76" s="95"/>
      <c r="D76" s="95"/>
      <c r="E76" s="95">
        <v>6</v>
      </c>
      <c r="F76" s="95"/>
      <c r="G76" s="95">
        <v>2</v>
      </c>
      <c r="H76" s="95"/>
      <c r="I76" s="95">
        <v>1</v>
      </c>
      <c r="J76" s="95">
        <v>16</v>
      </c>
      <c r="K76" s="95"/>
      <c r="L76" s="95"/>
      <c r="M76" s="95"/>
      <c r="N76" s="95"/>
      <c r="O76" s="19"/>
      <c r="P76" s="19"/>
      <c r="Q76" s="19"/>
      <c r="R76" s="19"/>
      <c r="S76" s="19">
        <v>2</v>
      </c>
      <c r="T76" s="19"/>
      <c r="U76" s="19">
        <f t="shared" si="1"/>
        <v>27</v>
      </c>
    </row>
    <row r="77" spans="1:21" ht="16" x14ac:dyDescent="0.2">
      <c r="A77" s="94">
        <v>75</v>
      </c>
      <c r="B77" s="95" t="s">
        <v>175</v>
      </c>
      <c r="C77" s="95"/>
      <c r="D77" s="95">
        <v>1</v>
      </c>
      <c r="E77" s="95"/>
      <c r="F77" s="95">
        <v>3</v>
      </c>
      <c r="G77" s="95">
        <v>4</v>
      </c>
      <c r="H77" s="95"/>
      <c r="I77" s="95"/>
      <c r="J77" s="95"/>
      <c r="K77" s="95"/>
      <c r="L77" s="95"/>
      <c r="M77" s="95">
        <v>4</v>
      </c>
      <c r="N77" s="95"/>
      <c r="O77" s="19"/>
      <c r="P77" s="19">
        <v>1</v>
      </c>
      <c r="Q77" s="19"/>
      <c r="R77" s="19"/>
      <c r="S77" s="19">
        <v>1</v>
      </c>
      <c r="T77" s="19"/>
      <c r="U77" s="19">
        <f t="shared" si="1"/>
        <v>14</v>
      </c>
    </row>
    <row r="78" spans="1:21" ht="16" x14ac:dyDescent="0.2">
      <c r="A78" s="22"/>
      <c r="B78" s="20" t="s">
        <v>193</v>
      </c>
      <c r="C78" s="24">
        <f>SUM(C3:C77)</f>
        <v>1</v>
      </c>
      <c r="D78" s="24">
        <f t="shared" ref="D78:T78" si="2">SUM(D3:D77)</f>
        <v>46</v>
      </c>
      <c r="E78" s="24">
        <f t="shared" si="2"/>
        <v>145</v>
      </c>
      <c r="F78" s="24">
        <f t="shared" si="2"/>
        <v>57</v>
      </c>
      <c r="G78" s="24">
        <f t="shared" si="2"/>
        <v>410</v>
      </c>
      <c r="H78" s="24">
        <f t="shared" si="2"/>
        <v>1</v>
      </c>
      <c r="I78" s="24">
        <f t="shared" si="2"/>
        <v>1</v>
      </c>
      <c r="J78" s="24">
        <f t="shared" si="2"/>
        <v>983</v>
      </c>
      <c r="K78" s="24">
        <f t="shared" si="2"/>
        <v>2</v>
      </c>
      <c r="L78" s="24">
        <f t="shared" si="2"/>
        <v>2</v>
      </c>
      <c r="M78" s="24">
        <f t="shared" si="2"/>
        <v>33</v>
      </c>
      <c r="N78" s="24">
        <f t="shared" si="2"/>
        <v>8</v>
      </c>
      <c r="O78" s="24">
        <f t="shared" si="2"/>
        <v>14</v>
      </c>
      <c r="P78" s="24">
        <f t="shared" si="2"/>
        <v>6</v>
      </c>
      <c r="Q78" s="24">
        <f t="shared" si="2"/>
        <v>1</v>
      </c>
      <c r="R78" s="24">
        <f t="shared" si="2"/>
        <v>34</v>
      </c>
      <c r="S78" s="24">
        <f t="shared" si="2"/>
        <v>497</v>
      </c>
      <c r="T78" s="24">
        <f t="shared" si="2"/>
        <v>3</v>
      </c>
      <c r="U78" s="24">
        <f t="shared" ref="U78" si="3">SUM(U3:U77)</f>
        <v>2244</v>
      </c>
    </row>
    <row r="80" spans="1:21" x14ac:dyDescent="0.2">
      <c r="E80" t="s">
        <v>197</v>
      </c>
    </row>
  </sheetData>
  <mergeCells count="1">
    <mergeCell ref="A1:U1"/>
  </mergeCells>
  <pageMargins left="0.11811023622047245" right="0.11811023622047245" top="0.15748031496062992" bottom="0.15748031496062992" header="0.11811023622047245" footer="0.11811023622047245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79"/>
  <sheetViews>
    <sheetView tabSelected="1" topLeftCell="A70" zoomScale="144" workbookViewId="0">
      <selection activeCell="T4" sqref="T4"/>
    </sheetView>
  </sheetViews>
  <sheetFormatPr baseColWidth="10" defaultColWidth="8.83203125" defaultRowHeight="15" x14ac:dyDescent="0.2"/>
  <cols>
    <col min="1" max="1" width="6.5" customWidth="1"/>
    <col min="2" max="2" width="17.1640625" customWidth="1"/>
    <col min="8" max="8" width="15.5" customWidth="1"/>
    <col min="14" max="14" width="11" bestFit="1" customWidth="1"/>
  </cols>
  <sheetData>
    <row r="1" spans="1:20" ht="23" x14ac:dyDescent="0.2">
      <c r="A1" s="104" t="s">
        <v>427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ht="87.75" customHeight="1" x14ac:dyDescent="0.2">
      <c r="A2" s="96" t="s">
        <v>421</v>
      </c>
      <c r="B2" s="97" t="s">
        <v>177</v>
      </c>
      <c r="C2" s="97" t="s">
        <v>108</v>
      </c>
      <c r="D2" s="97" t="s">
        <v>103</v>
      </c>
      <c r="E2" s="97" t="s">
        <v>97</v>
      </c>
      <c r="F2" s="97" t="s">
        <v>100</v>
      </c>
      <c r="G2" s="97" t="s">
        <v>184</v>
      </c>
      <c r="H2" s="97" t="s">
        <v>101</v>
      </c>
      <c r="I2" s="97" t="s">
        <v>185</v>
      </c>
      <c r="J2" s="97" t="s">
        <v>110</v>
      </c>
      <c r="K2" s="97" t="s">
        <v>422</v>
      </c>
      <c r="L2" s="97" t="s">
        <v>113</v>
      </c>
      <c r="M2" s="97" t="s">
        <v>98</v>
      </c>
      <c r="N2" s="97" t="s">
        <v>145</v>
      </c>
      <c r="O2" s="97" t="s">
        <v>149</v>
      </c>
      <c r="P2" s="97" t="s">
        <v>423</v>
      </c>
      <c r="Q2" s="97" t="s">
        <v>102</v>
      </c>
      <c r="R2" s="97" t="s">
        <v>424</v>
      </c>
      <c r="S2" s="97" t="s">
        <v>137</v>
      </c>
      <c r="T2" s="97" t="s">
        <v>193</v>
      </c>
    </row>
    <row r="3" spans="1:20" ht="17.25" customHeight="1" x14ac:dyDescent="0.2">
      <c r="A3" s="96">
        <v>1</v>
      </c>
      <c r="B3" s="97">
        <v>2</v>
      </c>
      <c r="C3" s="96">
        <v>3</v>
      </c>
      <c r="D3" s="97">
        <v>4</v>
      </c>
      <c r="E3" s="96">
        <v>5</v>
      </c>
      <c r="F3" s="97">
        <v>6</v>
      </c>
      <c r="G3" s="96">
        <v>7</v>
      </c>
      <c r="H3" s="97">
        <v>8</v>
      </c>
      <c r="I3" s="96">
        <v>9</v>
      </c>
      <c r="J3" s="97">
        <v>10</v>
      </c>
      <c r="K3" s="96">
        <v>11</v>
      </c>
      <c r="L3" s="97">
        <v>12</v>
      </c>
      <c r="M3" s="96">
        <v>13</v>
      </c>
      <c r="N3" s="97">
        <v>14</v>
      </c>
      <c r="O3" s="96">
        <v>15</v>
      </c>
      <c r="P3" s="97">
        <v>16</v>
      </c>
      <c r="Q3" s="96">
        <v>17</v>
      </c>
      <c r="R3" s="97">
        <v>18</v>
      </c>
      <c r="S3" s="96">
        <v>19</v>
      </c>
      <c r="T3" s="97">
        <v>20</v>
      </c>
    </row>
    <row r="4" spans="1:20" x14ac:dyDescent="0.2">
      <c r="A4" s="23">
        <v>1</v>
      </c>
      <c r="B4" s="23" t="s">
        <v>96</v>
      </c>
      <c r="C4" s="23">
        <v>2</v>
      </c>
      <c r="D4" s="23">
        <v>3</v>
      </c>
      <c r="E4" s="23"/>
      <c r="F4" s="23"/>
      <c r="G4" s="23"/>
      <c r="H4" s="23">
        <v>21</v>
      </c>
      <c r="I4" s="23"/>
      <c r="J4" s="23"/>
      <c r="K4" s="23"/>
      <c r="L4" s="23"/>
      <c r="M4" s="23">
        <v>2</v>
      </c>
      <c r="N4" s="23"/>
      <c r="O4" s="23"/>
      <c r="P4" s="23"/>
      <c r="Q4" s="23">
        <v>2</v>
      </c>
      <c r="R4" s="23">
        <v>3</v>
      </c>
      <c r="S4" s="23"/>
      <c r="T4" s="23">
        <v>33</v>
      </c>
    </row>
    <row r="5" spans="1:20" x14ac:dyDescent="0.2">
      <c r="A5" s="23">
        <v>2</v>
      </c>
      <c r="B5" s="23" t="s">
        <v>99</v>
      </c>
      <c r="C5" s="23"/>
      <c r="D5" s="23">
        <v>2</v>
      </c>
      <c r="E5" s="23"/>
      <c r="F5" s="23">
        <v>1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>
        <v>1</v>
      </c>
      <c r="S5" s="23"/>
      <c r="T5" s="23">
        <v>4</v>
      </c>
    </row>
    <row r="6" spans="1:20" x14ac:dyDescent="0.2">
      <c r="A6" s="23">
        <v>3</v>
      </c>
      <c r="B6" s="23" t="s">
        <v>104</v>
      </c>
      <c r="C6" s="23"/>
      <c r="D6" s="23">
        <v>3</v>
      </c>
      <c r="E6" s="23">
        <v>3</v>
      </c>
      <c r="F6" s="23">
        <v>6</v>
      </c>
      <c r="G6" s="23"/>
      <c r="H6" s="23">
        <v>17</v>
      </c>
      <c r="I6" s="23"/>
      <c r="J6" s="23"/>
      <c r="K6" s="23"/>
      <c r="L6" s="23"/>
      <c r="M6" s="23"/>
      <c r="N6" s="23"/>
      <c r="O6" s="23"/>
      <c r="P6" s="23"/>
      <c r="Q6" s="23">
        <v>10</v>
      </c>
      <c r="R6" s="23"/>
      <c r="S6" s="23"/>
      <c r="T6" s="23">
        <v>39</v>
      </c>
    </row>
    <row r="7" spans="1:20" x14ac:dyDescent="0.2">
      <c r="A7" s="23">
        <v>4</v>
      </c>
      <c r="B7" s="23" t="s">
        <v>105</v>
      </c>
      <c r="C7" s="23">
        <v>1</v>
      </c>
      <c r="D7" s="23">
        <v>1</v>
      </c>
      <c r="E7" s="23"/>
      <c r="F7" s="23">
        <v>1</v>
      </c>
      <c r="G7" s="23">
        <v>1</v>
      </c>
      <c r="H7" s="23">
        <v>21</v>
      </c>
      <c r="I7" s="23"/>
      <c r="J7" s="23"/>
      <c r="K7" s="23"/>
      <c r="L7" s="23"/>
      <c r="M7" s="23">
        <v>1</v>
      </c>
      <c r="N7" s="23"/>
      <c r="O7" s="23"/>
      <c r="P7" s="23"/>
      <c r="Q7" s="23">
        <v>18</v>
      </c>
      <c r="R7" s="23">
        <v>5</v>
      </c>
      <c r="S7" s="23"/>
      <c r="T7" s="23">
        <v>49</v>
      </c>
    </row>
    <row r="8" spans="1:20" x14ac:dyDescent="0.2">
      <c r="A8" s="23">
        <v>5</v>
      </c>
      <c r="B8" s="23" t="s">
        <v>419</v>
      </c>
      <c r="C8" s="23"/>
      <c r="D8" s="23"/>
      <c r="E8" s="23">
        <v>1</v>
      </c>
      <c r="F8" s="23"/>
      <c r="G8" s="23"/>
      <c r="H8" s="23">
        <v>6</v>
      </c>
      <c r="I8" s="23"/>
      <c r="J8" s="23"/>
      <c r="K8" s="23">
        <v>1</v>
      </c>
      <c r="L8" s="23"/>
      <c r="M8" s="23"/>
      <c r="N8" s="23"/>
      <c r="O8" s="23"/>
      <c r="P8" s="23"/>
      <c r="Q8" s="23"/>
      <c r="R8" s="23">
        <v>4</v>
      </c>
      <c r="S8" s="23"/>
      <c r="T8" s="23">
        <v>12</v>
      </c>
    </row>
    <row r="9" spans="1:20" x14ac:dyDescent="0.2">
      <c r="A9" s="23">
        <v>6</v>
      </c>
      <c r="B9" s="23" t="s">
        <v>106</v>
      </c>
      <c r="C9" s="23"/>
      <c r="D9" s="23"/>
      <c r="E9" s="23">
        <v>3</v>
      </c>
      <c r="F9" s="23">
        <v>2</v>
      </c>
      <c r="G9" s="23"/>
      <c r="H9" s="23">
        <v>7</v>
      </c>
      <c r="I9" s="23"/>
      <c r="J9" s="23"/>
      <c r="K9" s="23"/>
      <c r="L9" s="23"/>
      <c r="M9" s="23"/>
      <c r="N9" s="23"/>
      <c r="O9" s="23">
        <v>2</v>
      </c>
      <c r="P9" s="23"/>
      <c r="Q9" s="23">
        <v>3</v>
      </c>
      <c r="R9" s="23"/>
      <c r="S9" s="23"/>
      <c r="T9" s="23">
        <v>17</v>
      </c>
    </row>
    <row r="10" spans="1:20" x14ac:dyDescent="0.2">
      <c r="A10" s="23">
        <v>7</v>
      </c>
      <c r="B10" s="23" t="s">
        <v>107</v>
      </c>
      <c r="C10" s="23">
        <v>3</v>
      </c>
      <c r="D10" s="23"/>
      <c r="E10" s="23">
        <v>5</v>
      </c>
      <c r="F10" s="23">
        <v>7</v>
      </c>
      <c r="G10" s="23"/>
      <c r="H10" s="23">
        <v>31</v>
      </c>
      <c r="I10" s="23"/>
      <c r="J10" s="23"/>
      <c r="K10" s="23"/>
      <c r="L10" s="23"/>
      <c r="M10" s="23"/>
      <c r="N10" s="23"/>
      <c r="O10" s="23"/>
      <c r="P10" s="23"/>
      <c r="Q10" s="23">
        <v>8</v>
      </c>
      <c r="R10" s="23">
        <v>3</v>
      </c>
      <c r="S10" s="23"/>
      <c r="T10" s="23">
        <v>57</v>
      </c>
    </row>
    <row r="11" spans="1:20" x14ac:dyDescent="0.2">
      <c r="A11" s="23">
        <v>8</v>
      </c>
      <c r="B11" s="23" t="s">
        <v>109</v>
      </c>
      <c r="C11" s="23"/>
      <c r="D11" s="23">
        <v>1</v>
      </c>
      <c r="E11" s="23"/>
      <c r="F11" s="23">
        <v>9</v>
      </c>
      <c r="G11" s="23"/>
      <c r="H11" s="23">
        <v>27</v>
      </c>
      <c r="I11" s="23"/>
      <c r="J11" s="23"/>
      <c r="K11" s="23"/>
      <c r="L11" s="23"/>
      <c r="M11" s="23"/>
      <c r="N11" s="23"/>
      <c r="O11" s="23"/>
      <c r="P11" s="23">
        <v>1</v>
      </c>
      <c r="Q11" s="23">
        <v>34</v>
      </c>
      <c r="R11" s="23">
        <v>2</v>
      </c>
      <c r="S11" s="23"/>
      <c r="T11" s="23">
        <v>74</v>
      </c>
    </row>
    <row r="12" spans="1:20" x14ac:dyDescent="0.2">
      <c r="A12" s="23">
        <v>9</v>
      </c>
      <c r="B12" s="23" t="s">
        <v>187</v>
      </c>
      <c r="C12" s="23">
        <v>1</v>
      </c>
      <c r="D12" s="23"/>
      <c r="E12" s="23"/>
      <c r="F12" s="23">
        <v>2</v>
      </c>
      <c r="G12" s="23"/>
      <c r="H12" s="23">
        <v>7</v>
      </c>
      <c r="I12" s="23"/>
      <c r="J12" s="23"/>
      <c r="K12" s="23"/>
      <c r="L12" s="23"/>
      <c r="M12" s="23"/>
      <c r="N12" s="23"/>
      <c r="O12" s="23"/>
      <c r="P12" s="23"/>
      <c r="Q12" s="23">
        <v>2</v>
      </c>
      <c r="R12" s="23">
        <v>1</v>
      </c>
      <c r="S12" s="23"/>
      <c r="T12" s="23">
        <v>13</v>
      </c>
    </row>
    <row r="13" spans="1:20" x14ac:dyDescent="0.2">
      <c r="A13" s="23">
        <v>10</v>
      </c>
      <c r="B13" s="23" t="s">
        <v>111</v>
      </c>
      <c r="C13" s="23"/>
      <c r="D13" s="23">
        <v>1</v>
      </c>
      <c r="E13" s="23"/>
      <c r="F13" s="23"/>
      <c r="G13" s="23"/>
      <c r="H13" s="23">
        <v>1</v>
      </c>
      <c r="I13" s="23"/>
      <c r="J13" s="23"/>
      <c r="K13" s="23"/>
      <c r="L13" s="23"/>
      <c r="M13" s="23"/>
      <c r="N13" s="23"/>
      <c r="O13" s="23">
        <v>3</v>
      </c>
      <c r="P13" s="23"/>
      <c r="Q13" s="23"/>
      <c r="R13" s="23">
        <v>2</v>
      </c>
      <c r="S13" s="23"/>
      <c r="T13" s="23">
        <v>7</v>
      </c>
    </row>
    <row r="14" spans="1:20" x14ac:dyDescent="0.2">
      <c r="A14" s="23">
        <v>11</v>
      </c>
      <c r="B14" s="23" t="s">
        <v>112</v>
      </c>
      <c r="C14" s="23">
        <v>3</v>
      </c>
      <c r="D14" s="23">
        <v>1</v>
      </c>
      <c r="E14" s="23"/>
      <c r="F14" s="23">
        <v>15</v>
      </c>
      <c r="G14" s="23"/>
      <c r="H14" s="23">
        <v>25</v>
      </c>
      <c r="I14" s="23"/>
      <c r="J14" s="23">
        <v>4</v>
      </c>
      <c r="K14" s="23"/>
      <c r="L14" s="23"/>
      <c r="M14" s="23"/>
      <c r="N14" s="23"/>
      <c r="O14" s="23"/>
      <c r="P14" s="23"/>
      <c r="Q14" s="23">
        <v>11</v>
      </c>
      <c r="R14" s="23"/>
      <c r="S14" s="23"/>
      <c r="T14" s="23">
        <v>59</v>
      </c>
    </row>
    <row r="15" spans="1:20" x14ac:dyDescent="0.2">
      <c r="A15" s="23">
        <v>12</v>
      </c>
      <c r="B15" s="23" t="s">
        <v>114</v>
      </c>
      <c r="C15" s="23">
        <v>1</v>
      </c>
      <c r="D15" s="23"/>
      <c r="E15" s="23">
        <v>1</v>
      </c>
      <c r="F15" s="23">
        <v>1</v>
      </c>
      <c r="G15" s="23"/>
      <c r="H15" s="23">
        <v>20</v>
      </c>
      <c r="I15" s="23"/>
      <c r="J15" s="23"/>
      <c r="K15" s="23"/>
      <c r="L15" s="23"/>
      <c r="M15" s="23"/>
      <c r="N15" s="23"/>
      <c r="O15" s="23">
        <v>6</v>
      </c>
      <c r="P15" s="23"/>
      <c r="Q15" s="23">
        <v>7</v>
      </c>
      <c r="R15" s="23"/>
      <c r="S15" s="23"/>
      <c r="T15" s="23">
        <v>36</v>
      </c>
    </row>
    <row r="16" spans="1:20" x14ac:dyDescent="0.2">
      <c r="A16" s="23">
        <v>13</v>
      </c>
      <c r="B16" s="23" t="s">
        <v>115</v>
      </c>
      <c r="C16" s="23">
        <v>3</v>
      </c>
      <c r="D16" s="23">
        <v>3</v>
      </c>
      <c r="E16" s="23">
        <v>1</v>
      </c>
      <c r="F16" s="23">
        <v>13</v>
      </c>
      <c r="G16" s="23"/>
      <c r="H16" s="23">
        <v>50</v>
      </c>
      <c r="I16" s="23"/>
      <c r="J16" s="23"/>
      <c r="K16" s="23"/>
      <c r="L16" s="23"/>
      <c r="M16" s="23"/>
      <c r="N16" s="23"/>
      <c r="O16" s="23"/>
      <c r="P16" s="23"/>
      <c r="Q16" s="23">
        <v>46</v>
      </c>
      <c r="R16" s="23">
        <v>1</v>
      </c>
      <c r="S16" s="23"/>
      <c r="T16" s="23">
        <v>117</v>
      </c>
    </row>
    <row r="17" spans="1:20" x14ac:dyDescent="0.2">
      <c r="A17" s="23">
        <v>14</v>
      </c>
      <c r="B17" s="23" t="s">
        <v>116</v>
      </c>
      <c r="C17" s="23"/>
      <c r="D17" s="23">
        <v>9</v>
      </c>
      <c r="E17" s="23">
        <v>1</v>
      </c>
      <c r="F17" s="23">
        <v>5</v>
      </c>
      <c r="G17" s="23"/>
      <c r="H17" s="23">
        <v>40</v>
      </c>
      <c r="I17" s="23"/>
      <c r="J17" s="23"/>
      <c r="K17" s="23"/>
      <c r="L17" s="23"/>
      <c r="M17" s="23"/>
      <c r="N17" s="23"/>
      <c r="O17" s="23"/>
      <c r="P17" s="23"/>
      <c r="Q17" s="23">
        <v>29</v>
      </c>
      <c r="R17" s="23">
        <v>1</v>
      </c>
      <c r="S17" s="23"/>
      <c r="T17" s="23">
        <v>85</v>
      </c>
    </row>
    <row r="18" spans="1:20" x14ac:dyDescent="0.2">
      <c r="A18" s="23">
        <v>15</v>
      </c>
      <c r="B18" s="23" t="s">
        <v>117</v>
      </c>
      <c r="C18" s="23"/>
      <c r="D18" s="23">
        <v>2</v>
      </c>
      <c r="E18" s="23"/>
      <c r="F18" s="23"/>
      <c r="G18" s="23"/>
      <c r="H18" s="23">
        <v>8</v>
      </c>
      <c r="I18" s="23"/>
      <c r="J18" s="23"/>
      <c r="K18" s="23"/>
      <c r="L18" s="23"/>
      <c r="M18" s="23"/>
      <c r="N18" s="23"/>
      <c r="O18" s="23">
        <v>1</v>
      </c>
      <c r="P18" s="23"/>
      <c r="Q18" s="23">
        <v>4</v>
      </c>
      <c r="R18" s="23"/>
      <c r="S18" s="23"/>
      <c r="T18" s="23">
        <v>15</v>
      </c>
    </row>
    <row r="19" spans="1:20" x14ac:dyDescent="0.2">
      <c r="A19" s="23">
        <v>16</v>
      </c>
      <c r="B19" s="23" t="s">
        <v>118</v>
      </c>
      <c r="C19" s="23">
        <v>1</v>
      </c>
      <c r="D19" s="23"/>
      <c r="E19" s="23"/>
      <c r="F19" s="23"/>
      <c r="G19" s="23"/>
      <c r="H19" s="23">
        <v>4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>
        <v>5</v>
      </c>
    </row>
    <row r="20" spans="1:20" x14ac:dyDescent="0.2">
      <c r="A20" s="23">
        <v>17</v>
      </c>
      <c r="B20" s="23" t="s">
        <v>119</v>
      </c>
      <c r="C20" s="23"/>
      <c r="D20" s="23"/>
      <c r="E20" s="23"/>
      <c r="F20" s="23">
        <v>2</v>
      </c>
      <c r="G20" s="23"/>
      <c r="H20" s="23">
        <v>9</v>
      </c>
      <c r="I20" s="23"/>
      <c r="J20" s="23"/>
      <c r="K20" s="23"/>
      <c r="L20" s="23"/>
      <c r="M20" s="23"/>
      <c r="N20" s="23"/>
      <c r="O20" s="23"/>
      <c r="P20" s="23"/>
      <c r="Q20" s="23">
        <v>3</v>
      </c>
      <c r="R20" s="23"/>
      <c r="S20" s="23"/>
      <c r="T20" s="23">
        <v>14</v>
      </c>
    </row>
    <row r="21" spans="1:20" x14ac:dyDescent="0.2">
      <c r="A21" s="23">
        <v>18</v>
      </c>
      <c r="B21" s="23" t="s">
        <v>120</v>
      </c>
      <c r="C21" s="23"/>
      <c r="D21" s="23">
        <v>3</v>
      </c>
      <c r="E21" s="23">
        <v>1</v>
      </c>
      <c r="F21" s="23">
        <v>2</v>
      </c>
      <c r="G21" s="23"/>
      <c r="H21" s="23">
        <v>14</v>
      </c>
      <c r="I21" s="23"/>
      <c r="J21" s="23"/>
      <c r="K21" s="23">
        <v>2</v>
      </c>
      <c r="L21" s="23"/>
      <c r="M21" s="23"/>
      <c r="N21" s="23"/>
      <c r="O21" s="23">
        <v>18</v>
      </c>
      <c r="P21" s="23"/>
      <c r="Q21" s="23">
        <v>4</v>
      </c>
      <c r="R21" s="23">
        <v>4</v>
      </c>
      <c r="S21" s="23"/>
      <c r="T21" s="23">
        <v>48</v>
      </c>
    </row>
    <row r="22" spans="1:20" x14ac:dyDescent="0.2">
      <c r="A22" s="23">
        <v>19</v>
      </c>
      <c r="B22" s="23" t="s">
        <v>121</v>
      </c>
      <c r="C22" s="23"/>
      <c r="D22" s="23">
        <v>5</v>
      </c>
      <c r="E22" s="23">
        <v>2</v>
      </c>
      <c r="F22" s="23">
        <v>4</v>
      </c>
      <c r="G22" s="23"/>
      <c r="H22" s="23">
        <v>42</v>
      </c>
      <c r="I22" s="23"/>
      <c r="J22" s="23"/>
      <c r="K22" s="23"/>
      <c r="L22" s="23"/>
      <c r="M22" s="23"/>
      <c r="N22" s="23"/>
      <c r="O22" s="23">
        <v>1</v>
      </c>
      <c r="P22" s="23"/>
      <c r="Q22" s="23">
        <v>9</v>
      </c>
      <c r="R22" s="23">
        <v>5</v>
      </c>
      <c r="S22" s="23"/>
      <c r="T22" s="23">
        <v>68</v>
      </c>
    </row>
    <row r="23" spans="1:20" x14ac:dyDescent="0.2">
      <c r="A23" s="23">
        <v>20</v>
      </c>
      <c r="B23" s="23" t="s">
        <v>194</v>
      </c>
      <c r="C23" s="23"/>
      <c r="D23" s="23">
        <v>6</v>
      </c>
      <c r="E23" s="23"/>
      <c r="F23" s="23"/>
      <c r="G23" s="23"/>
      <c r="H23" s="23">
        <v>15</v>
      </c>
      <c r="I23" s="23"/>
      <c r="J23" s="23"/>
      <c r="K23" s="23"/>
      <c r="L23" s="23"/>
      <c r="M23" s="23"/>
      <c r="N23" s="23">
        <v>3</v>
      </c>
      <c r="O23" s="23"/>
      <c r="P23" s="23"/>
      <c r="Q23" s="23">
        <v>4</v>
      </c>
      <c r="R23" s="23"/>
      <c r="S23" s="23"/>
      <c r="T23" s="23">
        <v>28</v>
      </c>
    </row>
    <row r="24" spans="1:20" x14ac:dyDescent="0.2">
      <c r="A24" s="23">
        <v>21</v>
      </c>
      <c r="B24" s="23" t="s">
        <v>123</v>
      </c>
      <c r="C24" s="23"/>
      <c r="D24" s="23"/>
      <c r="E24" s="23"/>
      <c r="F24" s="23">
        <v>4</v>
      </c>
      <c r="G24" s="23"/>
      <c r="H24" s="23">
        <v>12</v>
      </c>
      <c r="I24" s="23"/>
      <c r="J24" s="23"/>
      <c r="K24" s="23"/>
      <c r="L24" s="23"/>
      <c r="M24" s="23"/>
      <c r="N24" s="23"/>
      <c r="O24" s="23"/>
      <c r="P24" s="23"/>
      <c r="Q24" s="23">
        <v>4</v>
      </c>
      <c r="R24" s="23"/>
      <c r="S24" s="23"/>
      <c r="T24" s="23">
        <v>20</v>
      </c>
    </row>
    <row r="25" spans="1:20" x14ac:dyDescent="0.2">
      <c r="A25" s="23">
        <v>22</v>
      </c>
      <c r="B25" s="23" t="s">
        <v>124</v>
      </c>
      <c r="C25" s="23"/>
      <c r="D25" s="23"/>
      <c r="E25" s="23">
        <v>1</v>
      </c>
      <c r="F25" s="23">
        <v>5</v>
      </c>
      <c r="G25" s="23"/>
      <c r="H25" s="23">
        <v>11</v>
      </c>
      <c r="I25" s="23"/>
      <c r="J25" s="23"/>
      <c r="K25" s="23"/>
      <c r="L25" s="23"/>
      <c r="M25" s="23">
        <v>3</v>
      </c>
      <c r="N25" s="23"/>
      <c r="O25" s="23"/>
      <c r="P25" s="23"/>
      <c r="Q25" s="23">
        <v>11</v>
      </c>
      <c r="R25" s="23"/>
      <c r="S25" s="23"/>
      <c r="T25" s="23">
        <v>31</v>
      </c>
    </row>
    <row r="26" spans="1:20" x14ac:dyDescent="0.2">
      <c r="A26" s="23">
        <v>23</v>
      </c>
      <c r="B26" s="23" t="s">
        <v>125</v>
      </c>
      <c r="C26" s="23">
        <v>1</v>
      </c>
      <c r="D26" s="23">
        <v>1</v>
      </c>
      <c r="E26" s="23"/>
      <c r="F26" s="23"/>
      <c r="G26" s="23"/>
      <c r="H26" s="23">
        <v>11</v>
      </c>
      <c r="I26" s="23"/>
      <c r="J26" s="23"/>
      <c r="K26" s="23"/>
      <c r="L26" s="23"/>
      <c r="M26" s="23"/>
      <c r="N26" s="23"/>
      <c r="O26" s="23"/>
      <c r="P26" s="23"/>
      <c r="Q26" s="23">
        <v>3</v>
      </c>
      <c r="R26" s="23"/>
      <c r="S26" s="23"/>
      <c r="T26" s="23">
        <v>16</v>
      </c>
    </row>
    <row r="27" spans="1:20" x14ac:dyDescent="0.2">
      <c r="A27" s="23">
        <v>24</v>
      </c>
      <c r="B27" s="23" t="s">
        <v>126</v>
      </c>
      <c r="C27" s="23">
        <v>2</v>
      </c>
      <c r="D27" s="23">
        <v>9</v>
      </c>
      <c r="E27" s="23">
        <v>2</v>
      </c>
      <c r="F27" s="23">
        <v>4</v>
      </c>
      <c r="G27" s="23"/>
      <c r="H27" s="23">
        <v>14</v>
      </c>
      <c r="I27" s="23"/>
      <c r="J27" s="23"/>
      <c r="K27" s="23"/>
      <c r="L27" s="23"/>
      <c r="M27" s="23">
        <v>2</v>
      </c>
      <c r="N27" s="23"/>
      <c r="O27" s="23">
        <v>5</v>
      </c>
      <c r="P27" s="23"/>
      <c r="Q27" s="23">
        <v>8</v>
      </c>
      <c r="R27" s="23"/>
      <c r="S27" s="23"/>
      <c r="T27" s="23">
        <v>46</v>
      </c>
    </row>
    <row r="28" spans="1:20" x14ac:dyDescent="0.2">
      <c r="A28" s="23">
        <v>25</v>
      </c>
      <c r="B28" s="23" t="s">
        <v>127</v>
      </c>
      <c r="C28" s="23"/>
      <c r="D28" s="23"/>
      <c r="E28" s="23">
        <v>2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>
        <v>1</v>
      </c>
      <c r="S28" s="23"/>
      <c r="T28" s="23">
        <v>3</v>
      </c>
    </row>
    <row r="29" spans="1:20" x14ac:dyDescent="0.2">
      <c r="A29" s="23">
        <v>26</v>
      </c>
      <c r="B29" s="23" t="s">
        <v>128</v>
      </c>
      <c r="C29" s="23">
        <v>1</v>
      </c>
      <c r="D29" s="23">
        <v>1</v>
      </c>
      <c r="E29" s="23"/>
      <c r="F29" s="23">
        <v>1</v>
      </c>
      <c r="G29" s="23"/>
      <c r="H29" s="23">
        <v>55</v>
      </c>
      <c r="I29" s="23"/>
      <c r="J29" s="23"/>
      <c r="K29" s="23"/>
      <c r="L29" s="23">
        <v>6</v>
      </c>
      <c r="M29" s="23"/>
      <c r="N29" s="23"/>
      <c r="O29" s="23"/>
      <c r="P29" s="23"/>
      <c r="Q29" s="23">
        <v>20</v>
      </c>
      <c r="R29" s="23">
        <v>1</v>
      </c>
      <c r="S29" s="23"/>
      <c r="T29" s="23">
        <v>85</v>
      </c>
    </row>
    <row r="30" spans="1:20" x14ac:dyDescent="0.2">
      <c r="A30" s="23">
        <v>27</v>
      </c>
      <c r="B30" s="23" t="s">
        <v>129</v>
      </c>
      <c r="C30" s="23">
        <v>1</v>
      </c>
      <c r="D30" s="23">
        <v>3</v>
      </c>
      <c r="E30" s="23">
        <v>1</v>
      </c>
      <c r="F30" s="23">
        <v>14</v>
      </c>
      <c r="G30" s="23"/>
      <c r="H30" s="23">
        <v>53</v>
      </c>
      <c r="I30" s="23"/>
      <c r="J30" s="23"/>
      <c r="K30" s="23">
        <v>1</v>
      </c>
      <c r="L30" s="23"/>
      <c r="M30" s="23"/>
      <c r="N30" s="23"/>
      <c r="O30" s="23"/>
      <c r="P30" s="23"/>
      <c r="Q30" s="23">
        <v>41</v>
      </c>
      <c r="R30" s="23"/>
      <c r="S30" s="23"/>
      <c r="T30" s="23">
        <v>114</v>
      </c>
    </row>
    <row r="31" spans="1:20" x14ac:dyDescent="0.2">
      <c r="A31" s="23">
        <v>28</v>
      </c>
      <c r="B31" s="23" t="s">
        <v>130</v>
      </c>
      <c r="C31" s="23">
        <v>3</v>
      </c>
      <c r="D31" s="23">
        <v>1</v>
      </c>
      <c r="E31" s="23">
        <v>1</v>
      </c>
      <c r="F31" s="23">
        <v>1</v>
      </c>
      <c r="G31" s="23"/>
      <c r="H31" s="23">
        <v>6</v>
      </c>
      <c r="I31" s="23"/>
      <c r="J31" s="23"/>
      <c r="K31" s="23"/>
      <c r="L31" s="23"/>
      <c r="M31" s="23"/>
      <c r="N31" s="23"/>
      <c r="O31" s="23"/>
      <c r="P31" s="23"/>
      <c r="Q31" s="23">
        <v>3</v>
      </c>
      <c r="R31" s="23">
        <v>6</v>
      </c>
      <c r="S31" s="23"/>
      <c r="T31" s="23">
        <v>21</v>
      </c>
    </row>
    <row r="32" spans="1:20" x14ac:dyDescent="0.2">
      <c r="A32" s="23">
        <v>29</v>
      </c>
      <c r="B32" s="23" t="s">
        <v>429</v>
      </c>
      <c r="C32" s="23"/>
      <c r="D32" s="23">
        <v>1</v>
      </c>
      <c r="E32" s="23"/>
      <c r="F32" s="23"/>
      <c r="G32" s="23"/>
      <c r="H32" s="23">
        <v>5</v>
      </c>
      <c r="I32" s="23"/>
      <c r="J32" s="23"/>
      <c r="K32" s="23"/>
      <c r="L32" s="23"/>
      <c r="M32" s="23">
        <v>1</v>
      </c>
      <c r="N32" s="23"/>
      <c r="O32" s="23"/>
      <c r="P32" s="23"/>
      <c r="Q32" s="23">
        <v>1</v>
      </c>
      <c r="R32" s="23"/>
      <c r="S32" s="23"/>
      <c r="T32" s="23">
        <v>8</v>
      </c>
    </row>
    <row r="33" spans="1:20" x14ac:dyDescent="0.2">
      <c r="A33" s="23">
        <v>30</v>
      </c>
      <c r="B33" s="23" t="s">
        <v>132</v>
      </c>
      <c r="C33" s="23"/>
      <c r="D33" s="23"/>
      <c r="E33" s="23"/>
      <c r="F33" s="23"/>
      <c r="G33" s="23"/>
      <c r="H33" s="23">
        <v>1</v>
      </c>
      <c r="I33" s="23"/>
      <c r="J33" s="23"/>
      <c r="K33" s="23"/>
      <c r="L33" s="23">
        <v>3</v>
      </c>
      <c r="M33" s="23"/>
      <c r="N33" s="23"/>
      <c r="O33" s="23"/>
      <c r="P33" s="23"/>
      <c r="Q33" s="23"/>
      <c r="R33" s="23"/>
      <c r="S33" s="23"/>
      <c r="T33" s="23">
        <v>4</v>
      </c>
    </row>
    <row r="34" spans="1:20" x14ac:dyDescent="0.2">
      <c r="A34" s="23">
        <v>31</v>
      </c>
      <c r="B34" s="23" t="s">
        <v>133</v>
      </c>
      <c r="C34" s="23"/>
      <c r="D34" s="23">
        <v>1</v>
      </c>
      <c r="E34" s="23">
        <v>3</v>
      </c>
      <c r="F34" s="23">
        <v>26</v>
      </c>
      <c r="G34" s="23"/>
      <c r="H34" s="23">
        <v>46</v>
      </c>
      <c r="I34" s="23"/>
      <c r="J34" s="23"/>
      <c r="K34" s="23"/>
      <c r="L34" s="23"/>
      <c r="M34" s="23"/>
      <c r="N34" s="23"/>
      <c r="O34" s="23">
        <v>3</v>
      </c>
      <c r="P34" s="23"/>
      <c r="Q34" s="23">
        <v>40</v>
      </c>
      <c r="R34" s="23"/>
      <c r="S34" s="23"/>
      <c r="T34" s="23">
        <v>119</v>
      </c>
    </row>
    <row r="35" spans="1:20" x14ac:dyDescent="0.2">
      <c r="A35" s="23">
        <v>32</v>
      </c>
      <c r="B35" s="23" t="s">
        <v>134</v>
      </c>
      <c r="C35" s="23">
        <v>3</v>
      </c>
      <c r="D35" s="23"/>
      <c r="E35" s="23">
        <v>3</v>
      </c>
      <c r="F35" s="23">
        <v>2</v>
      </c>
      <c r="G35" s="23"/>
      <c r="H35" s="23">
        <v>11</v>
      </c>
      <c r="I35" s="23"/>
      <c r="J35" s="23"/>
      <c r="K35" s="23"/>
      <c r="L35" s="23"/>
      <c r="M35" s="23"/>
      <c r="N35" s="23"/>
      <c r="O35" s="23"/>
      <c r="P35" s="23"/>
      <c r="Q35" s="23">
        <v>11</v>
      </c>
      <c r="R35" s="23">
        <v>2</v>
      </c>
      <c r="S35" s="23"/>
      <c r="T35" s="23">
        <v>32</v>
      </c>
    </row>
    <row r="36" spans="1:20" x14ac:dyDescent="0.2">
      <c r="A36" s="23">
        <v>33</v>
      </c>
      <c r="B36" s="23" t="s">
        <v>135</v>
      </c>
      <c r="C36" s="23">
        <v>2</v>
      </c>
      <c r="D36" s="23">
        <v>2</v>
      </c>
      <c r="E36" s="23"/>
      <c r="F36" s="23">
        <v>2</v>
      </c>
      <c r="G36" s="23"/>
      <c r="H36" s="23">
        <v>49</v>
      </c>
      <c r="I36" s="23"/>
      <c r="J36" s="23"/>
      <c r="K36" s="23"/>
      <c r="L36" s="23"/>
      <c r="M36" s="23"/>
      <c r="N36" s="23"/>
      <c r="O36" s="23"/>
      <c r="P36" s="23"/>
      <c r="Q36" s="23">
        <v>7</v>
      </c>
      <c r="R36" s="23"/>
      <c r="S36" s="23"/>
      <c r="T36" s="23">
        <v>62</v>
      </c>
    </row>
    <row r="37" spans="1:20" x14ac:dyDescent="0.2">
      <c r="A37" s="23">
        <v>34</v>
      </c>
      <c r="B37" s="23" t="s">
        <v>136</v>
      </c>
      <c r="C37" s="23"/>
      <c r="D37" s="23">
        <v>1</v>
      </c>
      <c r="E37" s="23">
        <v>2</v>
      </c>
      <c r="F37" s="23">
        <v>2</v>
      </c>
      <c r="G37" s="23"/>
      <c r="H37" s="23">
        <v>14</v>
      </c>
      <c r="I37" s="23"/>
      <c r="J37" s="23"/>
      <c r="K37" s="23"/>
      <c r="L37" s="23"/>
      <c r="M37" s="23"/>
      <c r="N37" s="23"/>
      <c r="O37" s="23"/>
      <c r="P37" s="23"/>
      <c r="Q37" s="23">
        <v>5</v>
      </c>
      <c r="R37" s="23"/>
      <c r="S37" s="23">
        <v>2</v>
      </c>
      <c r="T37" s="23">
        <v>26</v>
      </c>
    </row>
    <row r="38" spans="1:20" x14ac:dyDescent="0.2">
      <c r="A38" s="23">
        <v>35</v>
      </c>
      <c r="B38" s="23" t="s">
        <v>138</v>
      </c>
      <c r="C38" s="23">
        <v>2</v>
      </c>
      <c r="D38" s="23">
        <v>5</v>
      </c>
      <c r="E38" s="23">
        <v>2</v>
      </c>
      <c r="F38" s="23">
        <v>3</v>
      </c>
      <c r="G38" s="23"/>
      <c r="H38" s="23">
        <v>66</v>
      </c>
      <c r="I38" s="23"/>
      <c r="J38" s="23"/>
      <c r="K38" s="23"/>
      <c r="L38" s="23"/>
      <c r="M38" s="23"/>
      <c r="N38" s="23"/>
      <c r="O38" s="23"/>
      <c r="P38" s="23"/>
      <c r="Q38" s="23">
        <v>31</v>
      </c>
      <c r="R38" s="23">
        <v>6</v>
      </c>
      <c r="S38" s="23"/>
      <c r="T38" s="23">
        <v>115</v>
      </c>
    </row>
    <row r="39" spans="1:20" x14ac:dyDescent="0.2">
      <c r="A39" s="23">
        <v>36</v>
      </c>
      <c r="B39" s="23" t="s">
        <v>139</v>
      </c>
      <c r="C39" s="23"/>
      <c r="D39" s="23"/>
      <c r="E39" s="23">
        <v>1</v>
      </c>
      <c r="F39" s="23"/>
      <c r="G39" s="23"/>
      <c r="H39" s="23">
        <v>1</v>
      </c>
      <c r="I39" s="23"/>
      <c r="J39" s="23"/>
      <c r="K39" s="23"/>
      <c r="L39" s="23"/>
      <c r="M39" s="23">
        <v>2</v>
      </c>
      <c r="N39" s="23"/>
      <c r="O39" s="23"/>
      <c r="P39" s="23"/>
      <c r="Q39" s="23">
        <v>3</v>
      </c>
      <c r="R39" s="23">
        <v>1</v>
      </c>
      <c r="S39" s="23"/>
      <c r="T39" s="23">
        <v>8</v>
      </c>
    </row>
    <row r="40" spans="1:20" x14ac:dyDescent="0.2">
      <c r="A40" s="23">
        <v>37</v>
      </c>
      <c r="B40" s="23" t="s">
        <v>430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</row>
    <row r="41" spans="1:20" x14ac:dyDescent="0.2">
      <c r="A41" s="23">
        <v>38</v>
      </c>
      <c r="B41" s="23" t="s">
        <v>180</v>
      </c>
      <c r="C41" s="23"/>
      <c r="D41" s="23">
        <v>1</v>
      </c>
      <c r="E41" s="23">
        <v>1</v>
      </c>
      <c r="F41" s="23">
        <v>7</v>
      </c>
      <c r="G41" s="23"/>
      <c r="H41" s="23">
        <v>8</v>
      </c>
      <c r="I41" s="23"/>
      <c r="J41" s="23"/>
      <c r="K41" s="23"/>
      <c r="L41" s="23"/>
      <c r="M41" s="23"/>
      <c r="N41" s="23"/>
      <c r="O41" s="23"/>
      <c r="P41" s="23"/>
      <c r="Q41" s="23">
        <v>10</v>
      </c>
      <c r="R41" s="23"/>
      <c r="S41" s="23"/>
      <c r="T41" s="23">
        <v>27</v>
      </c>
    </row>
    <row r="42" spans="1:20" x14ac:dyDescent="0.2">
      <c r="A42" s="23">
        <v>39</v>
      </c>
      <c r="B42" s="23" t="s">
        <v>140</v>
      </c>
      <c r="C42" s="23"/>
      <c r="D42" s="23">
        <v>3</v>
      </c>
      <c r="E42" s="23">
        <v>2</v>
      </c>
      <c r="F42" s="23">
        <v>10</v>
      </c>
      <c r="G42" s="23"/>
      <c r="H42" s="23">
        <v>17</v>
      </c>
      <c r="I42" s="23"/>
      <c r="J42" s="23"/>
      <c r="K42" s="23"/>
      <c r="L42" s="23"/>
      <c r="M42" s="23"/>
      <c r="N42" s="23"/>
      <c r="O42" s="23"/>
      <c r="P42" s="23"/>
      <c r="Q42" s="23">
        <v>18</v>
      </c>
      <c r="R42" s="23">
        <v>2</v>
      </c>
      <c r="S42" s="23"/>
      <c r="T42" s="23">
        <v>52</v>
      </c>
    </row>
    <row r="43" spans="1:20" x14ac:dyDescent="0.2">
      <c r="A43" s="23">
        <v>40</v>
      </c>
      <c r="B43" s="23" t="s">
        <v>141</v>
      </c>
      <c r="C43" s="23">
        <v>5</v>
      </c>
      <c r="D43" s="23">
        <v>1</v>
      </c>
      <c r="E43" s="23"/>
      <c r="F43" s="23">
        <v>3</v>
      </c>
      <c r="G43" s="23"/>
      <c r="H43" s="23">
        <v>26</v>
      </c>
      <c r="I43" s="23"/>
      <c r="J43" s="23"/>
      <c r="K43" s="23"/>
      <c r="L43" s="23"/>
      <c r="M43" s="23"/>
      <c r="N43" s="23"/>
      <c r="O43" s="23"/>
      <c r="P43" s="23"/>
      <c r="Q43" s="23">
        <v>8</v>
      </c>
      <c r="R43" s="23">
        <v>2</v>
      </c>
      <c r="S43" s="23"/>
      <c r="T43" s="23">
        <v>45</v>
      </c>
    </row>
    <row r="44" spans="1:20" x14ac:dyDescent="0.2">
      <c r="A44" s="23">
        <v>41</v>
      </c>
      <c r="B44" s="23" t="s">
        <v>142</v>
      </c>
      <c r="C44" s="23"/>
      <c r="D44" s="23">
        <v>3</v>
      </c>
      <c r="E44" s="23">
        <v>1</v>
      </c>
      <c r="F44" s="23">
        <v>2</v>
      </c>
      <c r="G44" s="23"/>
      <c r="H44" s="23">
        <v>23</v>
      </c>
      <c r="I44" s="23"/>
      <c r="J44" s="23"/>
      <c r="K44" s="23"/>
      <c r="L44" s="23"/>
      <c r="M44" s="23"/>
      <c r="N44" s="23"/>
      <c r="O44" s="23"/>
      <c r="P44" s="23"/>
      <c r="Q44" s="23">
        <v>14</v>
      </c>
      <c r="R44" s="23"/>
      <c r="S44" s="23"/>
      <c r="T44" s="23">
        <v>43</v>
      </c>
    </row>
    <row r="45" spans="1:20" x14ac:dyDescent="0.2">
      <c r="A45" s="23">
        <v>42</v>
      </c>
      <c r="B45" s="23" t="s">
        <v>143</v>
      </c>
      <c r="C45" s="23"/>
      <c r="D45" s="23">
        <v>7</v>
      </c>
      <c r="E45" s="23"/>
      <c r="F45" s="23">
        <v>6</v>
      </c>
      <c r="G45" s="23"/>
      <c r="H45" s="23">
        <v>31</v>
      </c>
      <c r="I45" s="23"/>
      <c r="J45" s="23"/>
      <c r="K45" s="23"/>
      <c r="L45" s="23"/>
      <c r="M45" s="23"/>
      <c r="N45" s="23"/>
      <c r="O45" s="23"/>
      <c r="P45" s="23"/>
      <c r="Q45" s="23">
        <v>13</v>
      </c>
      <c r="R45" s="23">
        <v>3</v>
      </c>
      <c r="S45" s="23"/>
      <c r="T45" s="23">
        <v>60</v>
      </c>
    </row>
    <row r="46" spans="1:20" x14ac:dyDescent="0.2">
      <c r="A46" s="23">
        <v>43</v>
      </c>
      <c r="B46" s="23" t="s">
        <v>181</v>
      </c>
      <c r="C46" s="23"/>
      <c r="D46" s="23"/>
      <c r="E46" s="23"/>
      <c r="F46" s="23">
        <v>1</v>
      </c>
      <c r="G46" s="23"/>
      <c r="H46" s="23">
        <v>4</v>
      </c>
      <c r="I46" s="23"/>
      <c r="J46" s="23"/>
      <c r="K46" s="23"/>
      <c r="L46" s="23"/>
      <c r="M46" s="23"/>
      <c r="N46" s="23"/>
      <c r="O46" s="23"/>
      <c r="P46" s="23"/>
      <c r="Q46" s="23">
        <v>1</v>
      </c>
      <c r="R46" s="23"/>
      <c r="S46" s="23"/>
      <c r="T46" s="23">
        <v>6</v>
      </c>
    </row>
    <row r="47" spans="1:20" x14ac:dyDescent="0.2">
      <c r="A47" s="23">
        <v>44</v>
      </c>
      <c r="B47" s="23" t="s">
        <v>425</v>
      </c>
      <c r="C47" s="23">
        <v>1</v>
      </c>
      <c r="D47" s="23">
        <v>2</v>
      </c>
      <c r="E47" s="23"/>
      <c r="F47" s="23">
        <v>4</v>
      </c>
      <c r="G47" s="23"/>
      <c r="H47" s="23">
        <v>39</v>
      </c>
      <c r="I47" s="23"/>
      <c r="J47" s="23"/>
      <c r="K47" s="23"/>
      <c r="L47" s="23"/>
      <c r="M47" s="23">
        <v>2</v>
      </c>
      <c r="N47" s="23"/>
      <c r="O47" s="23"/>
      <c r="P47" s="23"/>
      <c r="Q47" s="23">
        <v>10</v>
      </c>
      <c r="R47" s="23"/>
      <c r="S47" s="23"/>
      <c r="T47" s="23">
        <v>58</v>
      </c>
    </row>
    <row r="48" spans="1:20" x14ac:dyDescent="0.2">
      <c r="A48" s="23">
        <v>45</v>
      </c>
      <c r="B48" s="23" t="s">
        <v>146</v>
      </c>
      <c r="C48" s="23">
        <v>13</v>
      </c>
      <c r="D48" s="23">
        <v>1</v>
      </c>
      <c r="E48" s="23">
        <v>1</v>
      </c>
      <c r="F48" s="23">
        <v>9</v>
      </c>
      <c r="G48" s="23"/>
      <c r="H48" s="23">
        <v>21</v>
      </c>
      <c r="I48" s="23"/>
      <c r="J48" s="23"/>
      <c r="K48" s="23"/>
      <c r="L48" s="23"/>
      <c r="M48" s="23"/>
      <c r="N48" s="23"/>
      <c r="O48" s="23"/>
      <c r="P48" s="23"/>
      <c r="Q48" s="23">
        <v>25</v>
      </c>
      <c r="R48" s="23"/>
      <c r="S48" s="23"/>
      <c r="T48" s="23">
        <v>70</v>
      </c>
    </row>
    <row r="49" spans="1:20" x14ac:dyDescent="0.2">
      <c r="A49" s="23">
        <v>46</v>
      </c>
      <c r="B49" s="23" t="s">
        <v>147</v>
      </c>
      <c r="C49" s="23">
        <v>16</v>
      </c>
      <c r="D49" s="23"/>
      <c r="E49" s="23">
        <v>3</v>
      </c>
      <c r="F49" s="23">
        <v>6</v>
      </c>
      <c r="G49" s="23"/>
      <c r="H49" s="23">
        <v>22</v>
      </c>
      <c r="I49" s="23"/>
      <c r="J49" s="23"/>
      <c r="K49" s="23"/>
      <c r="L49" s="23"/>
      <c r="M49" s="23"/>
      <c r="N49" s="23"/>
      <c r="O49" s="23"/>
      <c r="P49" s="23"/>
      <c r="Q49" s="23">
        <v>7</v>
      </c>
      <c r="R49" s="23"/>
      <c r="S49" s="23">
        <v>4</v>
      </c>
      <c r="T49" s="23">
        <v>58</v>
      </c>
    </row>
    <row r="50" spans="1:20" x14ac:dyDescent="0.2">
      <c r="A50" s="23">
        <v>47</v>
      </c>
      <c r="B50" s="23" t="s">
        <v>428</v>
      </c>
      <c r="C50" s="23">
        <v>4</v>
      </c>
      <c r="D50" s="23">
        <v>1</v>
      </c>
      <c r="E50" s="23">
        <v>2</v>
      </c>
      <c r="F50" s="23">
        <v>3</v>
      </c>
      <c r="G50" s="23"/>
      <c r="H50" s="23">
        <v>58</v>
      </c>
      <c r="I50" s="23"/>
      <c r="J50" s="23">
        <v>1</v>
      </c>
      <c r="K50" s="23"/>
      <c r="L50" s="23"/>
      <c r="M50" s="23">
        <v>3</v>
      </c>
      <c r="N50" s="23">
        <v>2</v>
      </c>
      <c r="O50" s="23">
        <v>25</v>
      </c>
      <c r="P50" s="23"/>
      <c r="Q50" s="23">
        <v>40</v>
      </c>
      <c r="R50" s="23">
        <v>9</v>
      </c>
      <c r="S50" s="23"/>
      <c r="T50" s="23">
        <v>148</v>
      </c>
    </row>
    <row r="51" spans="1:20" x14ac:dyDescent="0.2">
      <c r="A51" s="23">
        <v>48</v>
      </c>
      <c r="B51" s="23" t="s">
        <v>150</v>
      </c>
      <c r="C51" s="23"/>
      <c r="D51" s="23"/>
      <c r="E51" s="23"/>
      <c r="F51" s="23">
        <v>13</v>
      </c>
      <c r="G51" s="23"/>
      <c r="H51" s="23">
        <v>45</v>
      </c>
      <c r="I51" s="23"/>
      <c r="J51" s="23"/>
      <c r="K51" s="23"/>
      <c r="L51" s="23"/>
      <c r="M51" s="23"/>
      <c r="N51" s="23"/>
      <c r="O51" s="23"/>
      <c r="P51" s="23"/>
      <c r="Q51" s="23">
        <v>29</v>
      </c>
      <c r="R51" s="23"/>
      <c r="S51" s="23"/>
      <c r="T51" s="23">
        <v>87</v>
      </c>
    </row>
    <row r="52" spans="1:20" x14ac:dyDescent="0.2">
      <c r="A52" s="23">
        <v>49</v>
      </c>
      <c r="B52" s="23" t="s">
        <v>151</v>
      </c>
      <c r="C52" s="23"/>
      <c r="D52" s="23">
        <v>1</v>
      </c>
      <c r="E52" s="23">
        <v>3</v>
      </c>
      <c r="F52" s="23"/>
      <c r="G52" s="23"/>
      <c r="H52" s="23">
        <v>14</v>
      </c>
      <c r="I52" s="23"/>
      <c r="J52" s="23"/>
      <c r="K52" s="23"/>
      <c r="L52" s="23"/>
      <c r="M52" s="23"/>
      <c r="N52" s="23"/>
      <c r="O52" s="23"/>
      <c r="P52" s="23"/>
      <c r="Q52" s="23">
        <v>2</v>
      </c>
      <c r="R52" s="23"/>
      <c r="S52" s="23"/>
      <c r="T52" s="23">
        <v>20</v>
      </c>
    </row>
    <row r="53" spans="1:20" x14ac:dyDescent="0.2">
      <c r="A53" s="23">
        <v>50</v>
      </c>
      <c r="B53" s="23" t="s">
        <v>188</v>
      </c>
      <c r="C53" s="23">
        <v>4</v>
      </c>
      <c r="D53" s="23"/>
      <c r="E53" s="23">
        <v>1</v>
      </c>
      <c r="F53" s="23">
        <v>2</v>
      </c>
      <c r="G53" s="23"/>
      <c r="H53" s="23">
        <v>26</v>
      </c>
      <c r="I53" s="23"/>
      <c r="J53" s="23"/>
      <c r="K53" s="23"/>
      <c r="L53" s="23"/>
      <c r="M53" s="23">
        <v>1</v>
      </c>
      <c r="N53" s="23"/>
      <c r="O53" s="23">
        <v>1</v>
      </c>
      <c r="P53" s="23"/>
      <c r="Q53" s="23">
        <v>11</v>
      </c>
      <c r="R53" s="23">
        <v>1</v>
      </c>
      <c r="S53" s="23"/>
      <c r="T53" s="23">
        <v>47</v>
      </c>
    </row>
    <row r="54" spans="1:20" x14ac:dyDescent="0.2">
      <c r="A54" s="23">
        <v>51</v>
      </c>
      <c r="B54" s="23" t="s">
        <v>152</v>
      </c>
      <c r="C54" s="23"/>
      <c r="D54" s="23">
        <v>2</v>
      </c>
      <c r="E54" s="23"/>
      <c r="F54" s="23">
        <v>6</v>
      </c>
      <c r="G54" s="23"/>
      <c r="H54" s="23">
        <v>26</v>
      </c>
      <c r="I54" s="23"/>
      <c r="J54" s="23"/>
      <c r="K54" s="23"/>
      <c r="L54" s="23"/>
      <c r="M54" s="23"/>
      <c r="N54" s="23"/>
      <c r="O54" s="23"/>
      <c r="P54" s="23"/>
      <c r="Q54" s="23">
        <v>21</v>
      </c>
      <c r="R54" s="23"/>
      <c r="S54" s="23"/>
      <c r="T54" s="23">
        <v>55</v>
      </c>
    </row>
    <row r="55" spans="1:20" x14ac:dyDescent="0.2">
      <c r="A55" s="23">
        <v>52</v>
      </c>
      <c r="B55" s="23" t="s">
        <v>153</v>
      </c>
      <c r="C55" s="23"/>
      <c r="D55" s="23">
        <v>9</v>
      </c>
      <c r="E55" s="23">
        <v>1</v>
      </c>
      <c r="F55" s="23">
        <v>9</v>
      </c>
      <c r="G55" s="23"/>
      <c r="H55" s="23">
        <v>13</v>
      </c>
      <c r="I55" s="23"/>
      <c r="J55" s="23"/>
      <c r="K55" s="23"/>
      <c r="L55" s="23"/>
      <c r="M55" s="23"/>
      <c r="N55" s="23"/>
      <c r="O55" s="23">
        <v>1</v>
      </c>
      <c r="P55" s="23"/>
      <c r="Q55" s="23">
        <v>10</v>
      </c>
      <c r="R55" s="23"/>
      <c r="S55" s="23"/>
      <c r="T55" s="23">
        <v>43</v>
      </c>
    </row>
    <row r="56" spans="1:20" x14ac:dyDescent="0.2">
      <c r="A56" s="23">
        <v>53</v>
      </c>
      <c r="B56" s="23" t="s">
        <v>154</v>
      </c>
      <c r="C56" s="23">
        <v>11</v>
      </c>
      <c r="D56" s="23">
        <v>5</v>
      </c>
      <c r="E56" s="23"/>
      <c r="F56" s="23">
        <v>3</v>
      </c>
      <c r="G56" s="23"/>
      <c r="H56" s="23">
        <v>16</v>
      </c>
      <c r="I56" s="23"/>
      <c r="J56" s="23"/>
      <c r="K56" s="23"/>
      <c r="L56" s="23"/>
      <c r="M56" s="23"/>
      <c r="N56" s="23"/>
      <c r="O56" s="23"/>
      <c r="P56" s="23"/>
      <c r="Q56" s="23">
        <v>6</v>
      </c>
      <c r="R56" s="23"/>
      <c r="S56" s="23"/>
      <c r="T56" s="23">
        <v>41</v>
      </c>
    </row>
    <row r="57" spans="1:20" x14ac:dyDescent="0.2">
      <c r="A57" s="23">
        <v>54</v>
      </c>
      <c r="B57" s="23" t="s">
        <v>155</v>
      </c>
      <c r="C57" s="23">
        <v>2</v>
      </c>
      <c r="D57" s="23"/>
      <c r="E57" s="23"/>
      <c r="F57" s="23">
        <v>6</v>
      </c>
      <c r="G57" s="23"/>
      <c r="H57" s="23">
        <v>12</v>
      </c>
      <c r="I57" s="23"/>
      <c r="J57" s="23"/>
      <c r="K57" s="23"/>
      <c r="L57" s="23"/>
      <c r="M57" s="23"/>
      <c r="N57" s="23"/>
      <c r="O57" s="23"/>
      <c r="P57" s="23"/>
      <c r="Q57" s="23">
        <v>3</v>
      </c>
      <c r="R57" s="23">
        <v>1</v>
      </c>
      <c r="S57" s="23"/>
      <c r="T57" s="23">
        <v>24</v>
      </c>
    </row>
    <row r="58" spans="1:20" x14ac:dyDescent="0.2">
      <c r="A58" s="23">
        <v>55</v>
      </c>
      <c r="B58" s="23" t="s">
        <v>156</v>
      </c>
      <c r="C58" s="23"/>
      <c r="D58" s="23">
        <v>2</v>
      </c>
      <c r="E58" s="23"/>
      <c r="F58" s="23"/>
      <c r="G58" s="23"/>
      <c r="H58" s="23">
        <v>8</v>
      </c>
      <c r="I58" s="23"/>
      <c r="J58" s="23"/>
      <c r="K58" s="23"/>
      <c r="L58" s="23"/>
      <c r="M58" s="23"/>
      <c r="N58" s="23"/>
      <c r="O58" s="23"/>
      <c r="P58" s="23"/>
      <c r="Q58" s="23">
        <v>4</v>
      </c>
      <c r="R58" s="23"/>
      <c r="S58" s="23"/>
      <c r="T58" s="23">
        <v>14</v>
      </c>
    </row>
    <row r="59" spans="1:20" x14ac:dyDescent="0.2">
      <c r="A59" s="23">
        <v>56</v>
      </c>
      <c r="B59" s="23" t="s">
        <v>157</v>
      </c>
      <c r="C59" s="23">
        <v>1</v>
      </c>
      <c r="D59" s="23"/>
      <c r="E59" s="23">
        <v>2</v>
      </c>
      <c r="F59" s="23">
        <v>27</v>
      </c>
      <c r="G59" s="23"/>
      <c r="H59" s="23">
        <v>49</v>
      </c>
      <c r="I59" s="23"/>
      <c r="J59" s="23"/>
      <c r="K59" s="23"/>
      <c r="L59" s="23"/>
      <c r="M59" s="23"/>
      <c r="N59" s="23"/>
      <c r="O59" s="23"/>
      <c r="P59" s="23"/>
      <c r="Q59" s="23">
        <v>20</v>
      </c>
      <c r="R59" s="23"/>
      <c r="S59" s="23"/>
      <c r="T59" s="23">
        <v>99</v>
      </c>
    </row>
    <row r="60" spans="1:20" x14ac:dyDescent="0.2">
      <c r="A60" s="23">
        <v>57</v>
      </c>
      <c r="B60" s="23" t="s">
        <v>158</v>
      </c>
      <c r="C60" s="23"/>
      <c r="D60" s="23"/>
      <c r="E60" s="23"/>
      <c r="F60" s="23"/>
      <c r="G60" s="23"/>
      <c r="H60" s="23">
        <v>3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>
        <v>3</v>
      </c>
    </row>
    <row r="61" spans="1:20" x14ac:dyDescent="0.2">
      <c r="A61" s="23">
        <v>58</v>
      </c>
      <c r="B61" s="23" t="s">
        <v>159</v>
      </c>
      <c r="C61" s="23"/>
      <c r="D61" s="23">
        <v>5</v>
      </c>
      <c r="E61" s="23"/>
      <c r="F61" s="23"/>
      <c r="G61" s="23"/>
      <c r="H61" s="23">
        <v>1</v>
      </c>
      <c r="I61" s="23"/>
      <c r="J61" s="23"/>
      <c r="K61" s="23"/>
      <c r="L61" s="23"/>
      <c r="M61" s="23"/>
      <c r="N61" s="23"/>
      <c r="O61" s="23"/>
      <c r="P61" s="23"/>
      <c r="Q61" s="23"/>
      <c r="R61" s="23">
        <v>1</v>
      </c>
      <c r="S61" s="23"/>
      <c r="T61" s="23">
        <v>7</v>
      </c>
    </row>
    <row r="62" spans="1:20" x14ac:dyDescent="0.2">
      <c r="A62" s="23">
        <v>59</v>
      </c>
      <c r="B62" s="23" t="s">
        <v>160</v>
      </c>
      <c r="C62" s="23">
        <v>4</v>
      </c>
      <c r="D62" s="23">
        <v>1</v>
      </c>
      <c r="E62" s="23">
        <v>1</v>
      </c>
      <c r="F62" s="23">
        <v>1</v>
      </c>
      <c r="G62" s="23"/>
      <c r="H62" s="23">
        <v>21</v>
      </c>
      <c r="I62" s="23"/>
      <c r="J62" s="23"/>
      <c r="K62" s="23"/>
      <c r="L62" s="23"/>
      <c r="M62" s="23"/>
      <c r="N62" s="23"/>
      <c r="O62" s="23">
        <v>17</v>
      </c>
      <c r="P62" s="23"/>
      <c r="Q62" s="23">
        <v>17</v>
      </c>
      <c r="R62" s="23">
        <v>5</v>
      </c>
      <c r="S62" s="23"/>
      <c r="T62" s="23">
        <v>67</v>
      </c>
    </row>
    <row r="63" spans="1:20" x14ac:dyDescent="0.2">
      <c r="A63" s="23">
        <v>60</v>
      </c>
      <c r="B63" s="23" t="s">
        <v>161</v>
      </c>
      <c r="C63" s="23"/>
      <c r="D63" s="23"/>
      <c r="E63" s="23"/>
      <c r="F63" s="23">
        <v>4</v>
      </c>
      <c r="G63" s="23"/>
      <c r="H63" s="23">
        <v>16</v>
      </c>
      <c r="I63" s="23"/>
      <c r="J63" s="23"/>
      <c r="K63" s="23"/>
      <c r="L63" s="23"/>
      <c r="M63" s="23"/>
      <c r="N63" s="23"/>
      <c r="O63" s="23">
        <v>1</v>
      </c>
      <c r="P63" s="23"/>
      <c r="Q63" s="23">
        <v>28</v>
      </c>
      <c r="R63" s="23"/>
      <c r="S63" s="23"/>
      <c r="T63" s="23">
        <v>49</v>
      </c>
    </row>
    <row r="64" spans="1:20" x14ac:dyDescent="0.2">
      <c r="A64" s="23">
        <v>61</v>
      </c>
      <c r="B64" s="23" t="s">
        <v>162</v>
      </c>
      <c r="C64" s="23"/>
      <c r="D64" s="23">
        <v>1</v>
      </c>
      <c r="E64" s="23">
        <v>1</v>
      </c>
      <c r="F64" s="23">
        <v>14</v>
      </c>
      <c r="G64" s="23"/>
      <c r="H64" s="23">
        <v>64</v>
      </c>
      <c r="I64" s="23"/>
      <c r="J64" s="23"/>
      <c r="K64" s="23">
        <v>1</v>
      </c>
      <c r="L64" s="23"/>
      <c r="M64" s="23"/>
      <c r="N64" s="23"/>
      <c r="O64" s="23"/>
      <c r="P64" s="23"/>
      <c r="Q64" s="23">
        <v>25</v>
      </c>
      <c r="R64" s="23">
        <v>1</v>
      </c>
      <c r="S64" s="23"/>
      <c r="T64" s="23">
        <v>107</v>
      </c>
    </row>
    <row r="65" spans="1:20" x14ac:dyDescent="0.2">
      <c r="A65" s="23">
        <v>62</v>
      </c>
      <c r="B65" s="23" t="s">
        <v>190</v>
      </c>
      <c r="C65" s="23"/>
      <c r="D65" s="23">
        <v>1</v>
      </c>
      <c r="E65" s="23">
        <v>1</v>
      </c>
      <c r="F65" s="23">
        <v>5</v>
      </c>
      <c r="G65" s="23"/>
      <c r="H65" s="23">
        <v>17</v>
      </c>
      <c r="I65" s="23"/>
      <c r="J65" s="23"/>
      <c r="K65" s="23"/>
      <c r="L65" s="23"/>
      <c r="M65" s="23"/>
      <c r="N65" s="23"/>
      <c r="O65" s="23"/>
      <c r="P65" s="23"/>
      <c r="Q65" s="23">
        <v>8</v>
      </c>
      <c r="R65" s="23"/>
      <c r="S65" s="23"/>
      <c r="T65" s="23">
        <v>32</v>
      </c>
    </row>
    <row r="66" spans="1:20" x14ac:dyDescent="0.2">
      <c r="A66" s="23">
        <v>63</v>
      </c>
      <c r="B66" s="23" t="s">
        <v>182</v>
      </c>
      <c r="C66" s="23"/>
      <c r="D66" s="23"/>
      <c r="E66" s="23">
        <v>1</v>
      </c>
      <c r="F66" s="23"/>
      <c r="G66" s="23"/>
      <c r="H66" s="23">
        <v>12</v>
      </c>
      <c r="I66" s="23"/>
      <c r="J66" s="23"/>
      <c r="K66" s="23"/>
      <c r="L66" s="23"/>
      <c r="M66" s="23">
        <v>2</v>
      </c>
      <c r="N66" s="23"/>
      <c r="O66" s="23"/>
      <c r="P66" s="23"/>
      <c r="Q66" s="23">
        <v>2</v>
      </c>
      <c r="R66" s="23"/>
      <c r="S66" s="23"/>
      <c r="T66" s="23">
        <v>17</v>
      </c>
    </row>
    <row r="67" spans="1:20" x14ac:dyDescent="0.2">
      <c r="A67" s="23">
        <v>64</v>
      </c>
      <c r="B67" s="23" t="s">
        <v>164</v>
      </c>
      <c r="C67" s="23"/>
      <c r="D67" s="23">
        <v>2</v>
      </c>
      <c r="E67" s="23"/>
      <c r="F67" s="23"/>
      <c r="G67" s="23"/>
      <c r="H67" s="23">
        <v>22</v>
      </c>
      <c r="I67" s="23"/>
      <c r="J67" s="23"/>
      <c r="K67" s="23"/>
      <c r="L67" s="23"/>
      <c r="M67" s="23">
        <v>2</v>
      </c>
      <c r="N67" s="23"/>
      <c r="O67" s="23"/>
      <c r="P67" s="23"/>
      <c r="Q67" s="23">
        <v>4</v>
      </c>
      <c r="R67" s="23"/>
      <c r="S67" s="23"/>
      <c r="T67" s="23">
        <v>30</v>
      </c>
    </row>
    <row r="68" spans="1:20" x14ac:dyDescent="0.2">
      <c r="A68" s="23">
        <v>65</v>
      </c>
      <c r="B68" s="23" t="s">
        <v>165</v>
      </c>
      <c r="C68" s="23">
        <v>2</v>
      </c>
      <c r="D68" s="23">
        <v>9</v>
      </c>
      <c r="E68" s="23"/>
      <c r="F68" s="23">
        <v>2</v>
      </c>
      <c r="G68" s="23"/>
      <c r="H68" s="23">
        <v>11</v>
      </c>
      <c r="I68" s="23"/>
      <c r="J68" s="23"/>
      <c r="K68" s="23"/>
      <c r="L68" s="23"/>
      <c r="M68" s="23"/>
      <c r="N68" s="23"/>
      <c r="O68" s="23"/>
      <c r="P68" s="23"/>
      <c r="Q68" s="23">
        <v>1</v>
      </c>
      <c r="R68" s="23"/>
      <c r="S68" s="23"/>
      <c r="T68" s="23">
        <v>25</v>
      </c>
    </row>
    <row r="69" spans="1:20" x14ac:dyDescent="0.2">
      <c r="A69" s="23">
        <v>66</v>
      </c>
      <c r="B69" s="23" t="s">
        <v>166</v>
      </c>
      <c r="C69" s="23"/>
      <c r="D69" s="23">
        <v>1</v>
      </c>
      <c r="E69" s="23">
        <v>3</v>
      </c>
      <c r="F69" s="23">
        <v>3</v>
      </c>
      <c r="G69" s="23"/>
      <c r="H69" s="23">
        <v>22</v>
      </c>
      <c r="I69" s="23"/>
      <c r="J69" s="23"/>
      <c r="K69" s="23">
        <v>1</v>
      </c>
      <c r="L69" s="23"/>
      <c r="M69" s="23"/>
      <c r="N69" s="23"/>
      <c r="O69" s="23"/>
      <c r="P69" s="23"/>
      <c r="Q69" s="23">
        <v>6</v>
      </c>
      <c r="R69" s="23">
        <v>1</v>
      </c>
      <c r="S69" s="23"/>
      <c r="T69" s="23">
        <v>37</v>
      </c>
    </row>
    <row r="70" spans="1:20" x14ac:dyDescent="0.2">
      <c r="A70" s="23">
        <v>67</v>
      </c>
      <c r="B70" s="23" t="s">
        <v>167</v>
      </c>
      <c r="C70" s="23"/>
      <c r="D70" s="23">
        <v>1</v>
      </c>
      <c r="E70" s="23">
        <v>3</v>
      </c>
      <c r="F70" s="23"/>
      <c r="G70" s="23"/>
      <c r="H70" s="23">
        <v>22</v>
      </c>
      <c r="I70" s="23"/>
      <c r="J70" s="23"/>
      <c r="K70" s="23"/>
      <c r="L70" s="23"/>
      <c r="M70" s="23">
        <v>1</v>
      </c>
      <c r="N70" s="23"/>
      <c r="O70" s="23"/>
      <c r="P70" s="23"/>
      <c r="Q70" s="23">
        <v>12</v>
      </c>
      <c r="R70" s="23">
        <v>1</v>
      </c>
      <c r="S70" s="23"/>
      <c r="T70" s="23">
        <v>40</v>
      </c>
    </row>
    <row r="71" spans="1:20" x14ac:dyDescent="0.2">
      <c r="A71" s="23">
        <v>68</v>
      </c>
      <c r="B71" s="23" t="s">
        <v>168</v>
      </c>
      <c r="C71" s="23"/>
      <c r="D71" s="23">
        <v>1</v>
      </c>
      <c r="E71" s="23"/>
      <c r="F71" s="23"/>
      <c r="G71" s="23"/>
      <c r="H71" s="23">
        <v>5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>
        <v>6</v>
      </c>
    </row>
    <row r="72" spans="1:20" x14ac:dyDescent="0.2">
      <c r="A72" s="23">
        <v>69</v>
      </c>
      <c r="B72" s="23" t="s">
        <v>432</v>
      </c>
      <c r="C72" s="23"/>
      <c r="D72" s="23"/>
      <c r="E72" s="23"/>
      <c r="F72" s="23"/>
      <c r="G72" s="23"/>
      <c r="H72" s="23">
        <v>21</v>
      </c>
      <c r="I72" s="23"/>
      <c r="J72" s="23"/>
      <c r="K72" s="23"/>
      <c r="L72" s="23"/>
      <c r="M72" s="23"/>
      <c r="N72" s="23"/>
      <c r="O72" s="23"/>
      <c r="P72" s="23"/>
      <c r="Q72" s="23">
        <v>3</v>
      </c>
      <c r="R72" s="23"/>
      <c r="S72" s="23"/>
      <c r="T72" s="23">
        <v>24</v>
      </c>
    </row>
    <row r="73" spans="1:20" x14ac:dyDescent="0.2">
      <c r="A73" s="23">
        <v>70</v>
      </c>
      <c r="B73" s="23" t="s">
        <v>426</v>
      </c>
      <c r="C73" s="23">
        <v>2</v>
      </c>
      <c r="D73" s="23"/>
      <c r="E73" s="23">
        <v>2</v>
      </c>
      <c r="F73" s="23">
        <v>5</v>
      </c>
      <c r="G73" s="23"/>
      <c r="H73" s="23">
        <v>57</v>
      </c>
      <c r="I73" s="23"/>
      <c r="J73" s="23"/>
      <c r="K73" s="23"/>
      <c r="L73" s="23"/>
      <c r="M73" s="23"/>
      <c r="N73" s="23"/>
      <c r="O73" s="23"/>
      <c r="P73" s="23"/>
      <c r="Q73" s="23">
        <v>7</v>
      </c>
      <c r="R73" s="23"/>
      <c r="S73" s="23"/>
      <c r="T73" s="23">
        <v>73</v>
      </c>
    </row>
    <row r="74" spans="1:20" x14ac:dyDescent="0.2">
      <c r="A74" s="23">
        <v>71</v>
      </c>
      <c r="B74" s="23" t="s">
        <v>171</v>
      </c>
      <c r="C74" s="23"/>
      <c r="D74" s="23">
        <v>4</v>
      </c>
      <c r="E74" s="23">
        <v>4</v>
      </c>
      <c r="F74" s="23">
        <v>1</v>
      </c>
      <c r="G74" s="23"/>
      <c r="H74" s="23">
        <v>60</v>
      </c>
      <c r="I74" s="23"/>
      <c r="J74" s="23"/>
      <c r="K74" s="23"/>
      <c r="L74" s="23"/>
      <c r="M74" s="23"/>
      <c r="N74" s="23"/>
      <c r="O74" s="23">
        <v>2</v>
      </c>
      <c r="P74" s="23"/>
      <c r="Q74" s="23">
        <v>24</v>
      </c>
      <c r="R74" s="23">
        <v>9</v>
      </c>
      <c r="S74" s="23"/>
      <c r="T74" s="23">
        <v>104</v>
      </c>
    </row>
    <row r="75" spans="1:20" x14ac:dyDescent="0.2">
      <c r="A75" s="23">
        <v>72</v>
      </c>
      <c r="B75" s="23" t="s">
        <v>172</v>
      </c>
      <c r="C75" s="23">
        <v>1</v>
      </c>
      <c r="D75" s="23"/>
      <c r="E75" s="23">
        <v>2</v>
      </c>
      <c r="F75" s="23">
        <v>28</v>
      </c>
      <c r="G75" s="23"/>
      <c r="H75" s="23">
        <v>106</v>
      </c>
      <c r="I75" s="23">
        <v>3</v>
      </c>
      <c r="J75" s="23"/>
      <c r="K75" s="23"/>
      <c r="L75" s="23"/>
      <c r="M75" s="23"/>
      <c r="N75" s="23"/>
      <c r="O75" s="23"/>
      <c r="P75" s="23"/>
      <c r="Q75" s="23">
        <v>59</v>
      </c>
      <c r="R75" s="23"/>
      <c r="S75" s="23"/>
      <c r="T75" s="23">
        <v>199</v>
      </c>
    </row>
    <row r="76" spans="1:20" x14ac:dyDescent="0.2">
      <c r="A76" s="23">
        <v>73</v>
      </c>
      <c r="B76" s="23" t="s">
        <v>173</v>
      </c>
      <c r="C76" s="23">
        <v>1</v>
      </c>
      <c r="D76" s="23">
        <v>3</v>
      </c>
      <c r="E76" s="23"/>
      <c r="F76" s="23">
        <v>3</v>
      </c>
      <c r="G76" s="23"/>
      <c r="H76" s="23">
        <v>19</v>
      </c>
      <c r="I76" s="23"/>
      <c r="J76" s="23"/>
      <c r="K76" s="23"/>
      <c r="L76" s="23"/>
      <c r="M76" s="23"/>
      <c r="N76" s="23"/>
      <c r="O76" s="23"/>
      <c r="P76" s="23"/>
      <c r="Q76" s="23">
        <v>12</v>
      </c>
      <c r="R76" s="23"/>
      <c r="S76" s="23"/>
      <c r="T76" s="23">
        <v>38</v>
      </c>
    </row>
    <row r="77" spans="1:20" x14ac:dyDescent="0.2">
      <c r="A77" s="23">
        <v>74</v>
      </c>
      <c r="B77" s="23" t="s">
        <v>174</v>
      </c>
      <c r="C77" s="23"/>
      <c r="D77" s="23">
        <v>1</v>
      </c>
      <c r="E77" s="23">
        <v>4</v>
      </c>
      <c r="F77" s="23">
        <v>2</v>
      </c>
      <c r="G77" s="23">
        <v>1</v>
      </c>
      <c r="H77" s="23">
        <v>25</v>
      </c>
      <c r="I77" s="23"/>
      <c r="J77" s="23"/>
      <c r="K77" s="23"/>
      <c r="L77" s="23"/>
      <c r="M77" s="23"/>
      <c r="N77" s="23">
        <v>1</v>
      </c>
      <c r="O77" s="23"/>
      <c r="P77" s="23"/>
      <c r="Q77" s="23">
        <v>7</v>
      </c>
      <c r="R77" s="23">
        <v>1</v>
      </c>
      <c r="S77" s="23">
        <v>1</v>
      </c>
      <c r="T77" s="23">
        <v>43</v>
      </c>
    </row>
    <row r="78" spans="1:20" x14ac:dyDescent="0.2">
      <c r="A78" s="23">
        <v>75</v>
      </c>
      <c r="B78" s="23" t="s">
        <v>175</v>
      </c>
      <c r="C78" s="23"/>
      <c r="D78" s="23">
        <v>1</v>
      </c>
      <c r="E78" s="23"/>
      <c r="F78" s="23">
        <v>1</v>
      </c>
      <c r="G78" s="23"/>
      <c r="H78" s="23">
        <v>7</v>
      </c>
      <c r="I78" s="23"/>
      <c r="J78" s="23"/>
      <c r="K78" s="23"/>
      <c r="L78" s="23"/>
      <c r="M78" s="23"/>
      <c r="N78" s="23"/>
      <c r="O78" s="23"/>
      <c r="P78" s="23"/>
      <c r="Q78" s="23">
        <v>2</v>
      </c>
      <c r="R78" s="23"/>
      <c r="S78" s="23"/>
      <c r="T78" s="23">
        <v>11</v>
      </c>
    </row>
    <row r="79" spans="1:20" x14ac:dyDescent="0.2">
      <c r="A79" s="23"/>
      <c r="B79" s="98" t="s">
        <v>193</v>
      </c>
      <c r="C79" s="98">
        <v>97</v>
      </c>
      <c r="D79" s="98">
        <v>134</v>
      </c>
      <c r="E79" s="98">
        <v>75</v>
      </c>
      <c r="F79" s="98">
        <v>320</v>
      </c>
      <c r="G79" s="98">
        <v>2</v>
      </c>
      <c r="H79" s="98">
        <v>1689</v>
      </c>
      <c r="I79" s="98">
        <v>3</v>
      </c>
      <c r="J79" s="98">
        <v>5</v>
      </c>
      <c r="K79" s="98">
        <v>6</v>
      </c>
      <c r="L79" s="98">
        <v>9</v>
      </c>
      <c r="M79" s="98">
        <v>22</v>
      </c>
      <c r="N79" s="98">
        <v>6</v>
      </c>
      <c r="O79" s="98">
        <v>86</v>
      </c>
      <c r="P79" s="98">
        <v>1</v>
      </c>
      <c r="Q79" s="98">
        <v>851</v>
      </c>
      <c r="R79" s="98">
        <v>86</v>
      </c>
      <c r="S79" s="98">
        <v>7</v>
      </c>
      <c r="T79" s="98">
        <v>3399</v>
      </c>
    </row>
  </sheetData>
  <mergeCells count="1">
    <mergeCell ref="A1:T1"/>
  </mergeCells>
  <pageMargins left="0.70866141732283472" right="0.23622047244094491" top="0.74803149606299213" bottom="0.74803149606299213" header="0.31496062992125984" footer="0.31496062992125984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topLeftCell="A43" zoomScale="130" zoomScaleNormal="130" workbookViewId="0">
      <selection activeCell="K15" sqref="K15"/>
    </sheetView>
  </sheetViews>
  <sheetFormatPr baseColWidth="10" defaultColWidth="8.83203125" defaultRowHeight="15" x14ac:dyDescent="0.2"/>
  <cols>
    <col min="1" max="1" width="6.1640625" customWidth="1"/>
    <col min="2" max="2" width="17" customWidth="1"/>
    <col min="3" max="3" width="15.6640625" customWidth="1"/>
    <col min="5" max="5" width="14.5" customWidth="1"/>
  </cols>
  <sheetData>
    <row r="1" spans="1:5" ht="43.5" customHeight="1" x14ac:dyDescent="0.2">
      <c r="A1" s="109" t="s">
        <v>414</v>
      </c>
      <c r="B1" s="110"/>
      <c r="C1" s="110"/>
      <c r="D1" s="110"/>
      <c r="E1" s="110"/>
    </row>
    <row r="2" spans="1:5" ht="21" x14ac:dyDescent="0.25">
      <c r="A2" s="108" t="s">
        <v>176</v>
      </c>
      <c r="B2" s="107" t="s">
        <v>416</v>
      </c>
      <c r="C2" s="107"/>
      <c r="D2" s="107" t="s">
        <v>415</v>
      </c>
      <c r="E2" s="107"/>
    </row>
    <row r="3" spans="1:5" ht="32" x14ac:dyDescent="0.2">
      <c r="A3" s="108"/>
      <c r="B3" s="91" t="s">
        <v>3</v>
      </c>
      <c r="C3" s="91" t="s">
        <v>413</v>
      </c>
      <c r="D3" s="91" t="s">
        <v>14</v>
      </c>
      <c r="E3" s="91" t="s">
        <v>412</v>
      </c>
    </row>
    <row r="4" spans="1:5" ht="16" x14ac:dyDescent="0.2">
      <c r="A4" s="23">
        <v>1</v>
      </c>
      <c r="B4" s="19" t="s">
        <v>99</v>
      </c>
      <c r="C4" s="19">
        <v>2</v>
      </c>
      <c r="D4" s="92"/>
      <c r="E4" s="92"/>
    </row>
    <row r="5" spans="1:5" ht="16" x14ac:dyDescent="0.2">
      <c r="A5" s="23">
        <v>2</v>
      </c>
      <c r="B5" s="19" t="s">
        <v>104</v>
      </c>
      <c r="C5" s="19">
        <v>3</v>
      </c>
      <c r="D5" s="92"/>
      <c r="E5" s="92"/>
    </row>
    <row r="6" spans="1:5" ht="16" x14ac:dyDescent="0.2">
      <c r="A6" s="23">
        <v>3</v>
      </c>
      <c r="B6" s="19" t="s">
        <v>105</v>
      </c>
      <c r="C6" s="19">
        <v>2</v>
      </c>
      <c r="D6" s="92">
        <v>1</v>
      </c>
      <c r="E6" s="92"/>
    </row>
    <row r="7" spans="1:5" ht="16" x14ac:dyDescent="0.2">
      <c r="A7" s="23">
        <v>4</v>
      </c>
      <c r="B7" s="19" t="s">
        <v>106</v>
      </c>
      <c r="C7" s="19">
        <v>1</v>
      </c>
      <c r="D7" s="92">
        <v>2</v>
      </c>
      <c r="E7" s="92">
        <v>2</v>
      </c>
    </row>
    <row r="8" spans="1:5" ht="16" x14ac:dyDescent="0.2">
      <c r="A8" s="23">
        <v>5</v>
      </c>
      <c r="B8" s="19" t="s">
        <v>107</v>
      </c>
      <c r="C8" s="19">
        <v>1</v>
      </c>
      <c r="D8" s="92"/>
      <c r="E8" s="92"/>
    </row>
    <row r="9" spans="1:5" ht="16" x14ac:dyDescent="0.2">
      <c r="A9" s="23">
        <v>6</v>
      </c>
      <c r="B9" s="19" t="s">
        <v>109</v>
      </c>
      <c r="C9" s="19">
        <v>11</v>
      </c>
      <c r="D9" s="92"/>
      <c r="E9" s="92"/>
    </row>
    <row r="10" spans="1:5" ht="16" x14ac:dyDescent="0.2">
      <c r="A10" s="23">
        <v>7</v>
      </c>
      <c r="B10" s="19" t="s">
        <v>187</v>
      </c>
      <c r="C10" s="19">
        <v>2</v>
      </c>
      <c r="D10" s="92"/>
      <c r="E10" s="92"/>
    </row>
    <row r="11" spans="1:5" ht="16" x14ac:dyDescent="0.2">
      <c r="A11" s="23">
        <v>8</v>
      </c>
      <c r="B11" s="19" t="s">
        <v>112</v>
      </c>
      <c r="C11" s="19">
        <v>10</v>
      </c>
      <c r="D11" s="92">
        <v>1</v>
      </c>
      <c r="E11" s="92"/>
    </row>
    <row r="12" spans="1:5" ht="16" x14ac:dyDescent="0.2">
      <c r="A12" s="23">
        <v>9</v>
      </c>
      <c r="B12" s="19" t="s">
        <v>114</v>
      </c>
      <c r="C12" s="19">
        <v>2</v>
      </c>
      <c r="D12" s="92"/>
      <c r="E12" s="92"/>
    </row>
    <row r="13" spans="1:5" ht="16" x14ac:dyDescent="0.2">
      <c r="A13" s="23">
        <v>10</v>
      </c>
      <c r="B13" s="19" t="s">
        <v>115</v>
      </c>
      <c r="C13" s="19">
        <v>24</v>
      </c>
      <c r="D13" s="92"/>
      <c r="E13" s="92"/>
    </row>
    <row r="14" spans="1:5" ht="16" x14ac:dyDescent="0.2">
      <c r="A14" s="23">
        <v>11</v>
      </c>
      <c r="B14" s="19" t="s">
        <v>116</v>
      </c>
      <c r="C14" s="19">
        <v>2</v>
      </c>
      <c r="D14" s="92"/>
      <c r="E14" s="92"/>
    </row>
    <row r="15" spans="1:5" ht="16" x14ac:dyDescent="0.2">
      <c r="A15" s="23">
        <v>12</v>
      </c>
      <c r="B15" s="19" t="s">
        <v>119</v>
      </c>
      <c r="C15" s="19">
        <v>1</v>
      </c>
      <c r="D15" s="92"/>
      <c r="E15" s="92"/>
    </row>
    <row r="16" spans="1:5" ht="16" x14ac:dyDescent="0.2">
      <c r="A16" s="23">
        <v>13</v>
      </c>
      <c r="B16" s="19" t="s">
        <v>120</v>
      </c>
      <c r="C16" s="19">
        <v>1</v>
      </c>
      <c r="D16" s="92"/>
      <c r="E16" s="92"/>
    </row>
    <row r="17" spans="1:5" ht="16" x14ac:dyDescent="0.2">
      <c r="A17" s="23">
        <v>14</v>
      </c>
      <c r="B17" s="19" t="s">
        <v>123</v>
      </c>
      <c r="C17" s="19">
        <v>1</v>
      </c>
      <c r="D17" s="92">
        <v>1</v>
      </c>
      <c r="E17" s="92"/>
    </row>
    <row r="18" spans="1:5" ht="16" x14ac:dyDescent="0.2">
      <c r="A18" s="23">
        <v>15</v>
      </c>
      <c r="B18" s="19" t="s">
        <v>124</v>
      </c>
      <c r="C18" s="19">
        <v>1</v>
      </c>
      <c r="D18" s="92"/>
      <c r="E18" s="92"/>
    </row>
    <row r="19" spans="1:5" ht="16" x14ac:dyDescent="0.2">
      <c r="A19" s="23">
        <v>16</v>
      </c>
      <c r="B19" s="19" t="s">
        <v>125</v>
      </c>
      <c r="C19" s="19">
        <v>4</v>
      </c>
      <c r="D19" s="92"/>
      <c r="E19" s="92"/>
    </row>
    <row r="20" spans="1:5" ht="16" x14ac:dyDescent="0.2">
      <c r="A20" s="23">
        <v>17</v>
      </c>
      <c r="B20" s="19" t="s">
        <v>126</v>
      </c>
      <c r="C20" s="19">
        <v>2</v>
      </c>
      <c r="D20" s="92"/>
      <c r="E20" s="92"/>
    </row>
    <row r="21" spans="1:5" ht="16" x14ac:dyDescent="0.2">
      <c r="A21" s="23">
        <v>18</v>
      </c>
      <c r="B21" s="19" t="s">
        <v>127</v>
      </c>
      <c r="C21" s="19">
        <v>1</v>
      </c>
      <c r="D21" s="92"/>
      <c r="E21" s="92"/>
    </row>
    <row r="22" spans="1:5" ht="16" x14ac:dyDescent="0.2">
      <c r="A22" s="23">
        <v>19</v>
      </c>
      <c r="B22" s="19" t="s">
        <v>128</v>
      </c>
      <c r="C22" s="19">
        <v>1</v>
      </c>
      <c r="D22" s="92"/>
      <c r="E22" s="92"/>
    </row>
    <row r="23" spans="1:5" ht="16" x14ac:dyDescent="0.2">
      <c r="A23" s="23">
        <v>20</v>
      </c>
      <c r="B23" s="19" t="s">
        <v>129</v>
      </c>
      <c r="C23" s="19">
        <v>16</v>
      </c>
      <c r="D23" s="92">
        <v>1</v>
      </c>
      <c r="E23" s="92">
        <v>1</v>
      </c>
    </row>
    <row r="24" spans="1:5" ht="16" x14ac:dyDescent="0.2">
      <c r="A24" s="23">
        <v>21</v>
      </c>
      <c r="B24" s="19" t="s">
        <v>130</v>
      </c>
      <c r="C24" s="19">
        <v>1</v>
      </c>
      <c r="D24" s="92">
        <v>1</v>
      </c>
      <c r="E24" s="92"/>
    </row>
    <row r="25" spans="1:5" ht="16" x14ac:dyDescent="0.2">
      <c r="A25" s="23">
        <v>22</v>
      </c>
      <c r="B25" s="19" t="s">
        <v>133</v>
      </c>
      <c r="C25" s="19">
        <v>9</v>
      </c>
      <c r="D25" s="92">
        <v>5</v>
      </c>
      <c r="E25" s="92">
        <v>1</v>
      </c>
    </row>
    <row r="26" spans="1:5" ht="16" x14ac:dyDescent="0.2">
      <c r="A26" s="23">
        <v>23</v>
      </c>
      <c r="B26" s="19" t="s">
        <v>134</v>
      </c>
      <c r="C26" s="19">
        <v>3</v>
      </c>
      <c r="D26" s="92"/>
      <c r="E26" s="92"/>
    </row>
    <row r="27" spans="1:5" ht="16" x14ac:dyDescent="0.2">
      <c r="A27" s="23">
        <v>24</v>
      </c>
      <c r="B27" s="19" t="s">
        <v>135</v>
      </c>
      <c r="C27" s="19">
        <v>8</v>
      </c>
      <c r="D27" s="92"/>
      <c r="E27" s="92"/>
    </row>
    <row r="28" spans="1:5" ht="16" x14ac:dyDescent="0.2">
      <c r="A28" s="23">
        <v>25</v>
      </c>
      <c r="B28" s="19" t="s">
        <v>136</v>
      </c>
      <c r="C28" s="19">
        <v>16</v>
      </c>
      <c r="D28" s="92"/>
      <c r="E28" s="92"/>
    </row>
    <row r="29" spans="1:5" ht="16" x14ac:dyDescent="0.2">
      <c r="A29" s="23">
        <v>26</v>
      </c>
      <c r="B29" s="19" t="s">
        <v>138</v>
      </c>
      <c r="C29" s="19">
        <v>6</v>
      </c>
      <c r="D29" s="92"/>
      <c r="E29" s="92"/>
    </row>
    <row r="30" spans="1:5" ht="16" x14ac:dyDescent="0.2">
      <c r="A30" s="23">
        <v>27</v>
      </c>
      <c r="B30" s="19" t="s">
        <v>180</v>
      </c>
      <c r="C30" s="19">
        <v>4</v>
      </c>
      <c r="D30" s="92"/>
      <c r="E30" s="92"/>
    </row>
    <row r="31" spans="1:5" ht="16" x14ac:dyDescent="0.2">
      <c r="A31" s="23">
        <v>28</v>
      </c>
      <c r="B31" s="19" t="s">
        <v>140</v>
      </c>
      <c r="C31" s="19"/>
      <c r="D31" s="92">
        <v>3</v>
      </c>
      <c r="E31" s="92">
        <v>3</v>
      </c>
    </row>
    <row r="32" spans="1:5" ht="16" x14ac:dyDescent="0.2">
      <c r="A32" s="23">
        <v>29</v>
      </c>
      <c r="B32" s="19" t="s">
        <v>142</v>
      </c>
      <c r="C32" s="19">
        <v>2</v>
      </c>
      <c r="D32" s="92"/>
      <c r="E32" s="92"/>
    </row>
    <row r="33" spans="1:5" ht="16" x14ac:dyDescent="0.2">
      <c r="A33" s="23">
        <v>30</v>
      </c>
      <c r="B33" s="19" t="s">
        <v>143</v>
      </c>
      <c r="C33" s="19">
        <v>5</v>
      </c>
      <c r="D33" s="92">
        <v>2</v>
      </c>
      <c r="E33" s="92">
        <v>2</v>
      </c>
    </row>
    <row r="34" spans="1:5" ht="16" x14ac:dyDescent="0.2">
      <c r="A34" s="23">
        <v>31</v>
      </c>
      <c r="B34" s="19" t="s">
        <v>146</v>
      </c>
      <c r="C34" s="19">
        <v>13</v>
      </c>
      <c r="D34" s="92"/>
      <c r="E34" s="92"/>
    </row>
    <row r="35" spans="1:5" ht="16" x14ac:dyDescent="0.2">
      <c r="A35" s="23">
        <v>32</v>
      </c>
      <c r="B35" s="19" t="s">
        <v>147</v>
      </c>
      <c r="C35" s="19">
        <v>1</v>
      </c>
      <c r="D35" s="92"/>
      <c r="E35" s="92"/>
    </row>
    <row r="36" spans="1:5" ht="16" x14ac:dyDescent="0.2">
      <c r="A36" s="23">
        <v>33</v>
      </c>
      <c r="B36" s="19" t="s">
        <v>148</v>
      </c>
      <c r="C36" s="19">
        <v>2</v>
      </c>
      <c r="D36" s="92">
        <v>1</v>
      </c>
      <c r="E36" s="92">
        <v>1</v>
      </c>
    </row>
    <row r="37" spans="1:5" ht="16" x14ac:dyDescent="0.2">
      <c r="A37" s="23">
        <v>34</v>
      </c>
      <c r="B37" s="19" t="s">
        <v>150</v>
      </c>
      <c r="C37" s="19">
        <v>19</v>
      </c>
      <c r="D37" s="92">
        <v>7</v>
      </c>
      <c r="E37" s="92">
        <v>7</v>
      </c>
    </row>
    <row r="38" spans="1:5" ht="16" x14ac:dyDescent="0.2">
      <c r="A38" s="23">
        <v>35</v>
      </c>
      <c r="B38" s="19" t="s">
        <v>188</v>
      </c>
      <c r="C38" s="19">
        <v>2</v>
      </c>
      <c r="D38" s="92"/>
      <c r="E38" s="92"/>
    </row>
    <row r="39" spans="1:5" ht="16" x14ac:dyDescent="0.2">
      <c r="A39" s="23">
        <v>36</v>
      </c>
      <c r="B39" s="19" t="s">
        <v>152</v>
      </c>
      <c r="C39" s="19">
        <v>8</v>
      </c>
      <c r="D39" s="92"/>
      <c r="E39" s="92"/>
    </row>
    <row r="40" spans="1:5" ht="16" x14ac:dyDescent="0.2">
      <c r="A40" s="23">
        <v>37</v>
      </c>
      <c r="B40" s="19" t="s">
        <v>153</v>
      </c>
      <c r="C40" s="19">
        <v>2</v>
      </c>
      <c r="D40" s="92">
        <v>1</v>
      </c>
      <c r="E40" s="92">
        <v>1</v>
      </c>
    </row>
    <row r="41" spans="1:5" ht="16" x14ac:dyDescent="0.2">
      <c r="A41" s="23">
        <v>38</v>
      </c>
      <c r="B41" s="19" t="s">
        <v>154</v>
      </c>
      <c r="C41" s="19">
        <v>2</v>
      </c>
      <c r="D41" s="92">
        <v>1</v>
      </c>
      <c r="E41" s="92"/>
    </row>
    <row r="42" spans="1:5" ht="16" x14ac:dyDescent="0.2">
      <c r="A42" s="23">
        <v>39</v>
      </c>
      <c r="B42" s="19" t="s">
        <v>155</v>
      </c>
      <c r="C42" s="19">
        <v>5</v>
      </c>
      <c r="D42" s="92"/>
      <c r="E42" s="92"/>
    </row>
    <row r="43" spans="1:5" ht="16" x14ac:dyDescent="0.2">
      <c r="A43" s="23">
        <v>40</v>
      </c>
      <c r="B43" s="19" t="s">
        <v>157</v>
      </c>
      <c r="C43" s="19">
        <v>25</v>
      </c>
      <c r="D43" s="92">
        <v>9</v>
      </c>
      <c r="E43" s="92">
        <v>8</v>
      </c>
    </row>
    <row r="44" spans="1:5" ht="16" x14ac:dyDescent="0.2">
      <c r="A44" s="23">
        <v>41</v>
      </c>
      <c r="B44" s="19" t="s">
        <v>160</v>
      </c>
      <c r="C44" s="19">
        <v>1</v>
      </c>
      <c r="D44" s="92"/>
      <c r="E44" s="92"/>
    </row>
    <row r="45" spans="1:5" ht="16" x14ac:dyDescent="0.2">
      <c r="A45" s="23">
        <v>42</v>
      </c>
      <c r="B45" s="19" t="s">
        <v>161</v>
      </c>
      <c r="C45" s="19">
        <v>1</v>
      </c>
      <c r="D45" s="92"/>
      <c r="E45" s="92"/>
    </row>
    <row r="46" spans="1:5" ht="16" x14ac:dyDescent="0.2">
      <c r="A46" s="23">
        <v>43</v>
      </c>
      <c r="B46" s="19" t="s">
        <v>162</v>
      </c>
      <c r="C46" s="19">
        <v>22</v>
      </c>
      <c r="D46" s="92">
        <v>4</v>
      </c>
      <c r="E46" s="92">
        <v>4</v>
      </c>
    </row>
    <row r="47" spans="1:5" ht="16" x14ac:dyDescent="0.2">
      <c r="A47" s="23">
        <v>44</v>
      </c>
      <c r="B47" s="19" t="s">
        <v>163</v>
      </c>
      <c r="C47" s="19">
        <v>2</v>
      </c>
      <c r="D47" s="92">
        <v>3</v>
      </c>
      <c r="E47" s="92">
        <v>3</v>
      </c>
    </row>
    <row r="48" spans="1:5" ht="16" x14ac:dyDescent="0.2">
      <c r="A48" s="23">
        <v>45</v>
      </c>
      <c r="B48" s="19" t="s">
        <v>164</v>
      </c>
      <c r="C48" s="19">
        <v>1</v>
      </c>
      <c r="D48" s="92">
        <v>1</v>
      </c>
      <c r="E48" s="92"/>
    </row>
    <row r="49" spans="1:5" ht="16" x14ac:dyDescent="0.2">
      <c r="A49" s="23">
        <v>46</v>
      </c>
      <c r="B49" s="19" t="s">
        <v>166</v>
      </c>
      <c r="C49" s="19">
        <v>1</v>
      </c>
      <c r="D49" s="92"/>
      <c r="E49" s="92"/>
    </row>
    <row r="50" spans="1:5" ht="16" x14ac:dyDescent="0.2">
      <c r="A50" s="23">
        <v>47</v>
      </c>
      <c r="B50" s="19" t="s">
        <v>167</v>
      </c>
      <c r="C50" s="19">
        <v>2</v>
      </c>
      <c r="D50" s="92"/>
      <c r="E50" s="92"/>
    </row>
    <row r="51" spans="1:5" ht="16" x14ac:dyDescent="0.2">
      <c r="A51" s="23">
        <v>48</v>
      </c>
      <c r="B51" s="19" t="s">
        <v>170</v>
      </c>
      <c r="C51" s="19">
        <v>5</v>
      </c>
      <c r="D51" s="92"/>
      <c r="E51" s="92"/>
    </row>
    <row r="52" spans="1:5" ht="16" x14ac:dyDescent="0.2">
      <c r="A52" s="23">
        <v>49</v>
      </c>
      <c r="B52" s="19" t="s">
        <v>171</v>
      </c>
      <c r="C52" s="19">
        <v>6</v>
      </c>
      <c r="D52" s="92"/>
      <c r="E52" s="92"/>
    </row>
    <row r="53" spans="1:5" ht="16" x14ac:dyDescent="0.2">
      <c r="A53" s="23">
        <v>50</v>
      </c>
      <c r="B53" s="19" t="s">
        <v>172</v>
      </c>
      <c r="C53" s="19">
        <v>29</v>
      </c>
      <c r="D53" s="92">
        <v>2</v>
      </c>
      <c r="E53" s="92">
        <v>1</v>
      </c>
    </row>
    <row r="54" spans="1:5" ht="16" x14ac:dyDescent="0.2">
      <c r="A54" s="23">
        <v>51</v>
      </c>
      <c r="B54" s="19" t="s">
        <v>173</v>
      </c>
      <c r="C54" s="19">
        <v>4</v>
      </c>
      <c r="D54" s="92"/>
      <c r="E54" s="92"/>
    </row>
    <row r="55" spans="1:5" ht="16" x14ac:dyDescent="0.2">
      <c r="A55" s="23">
        <v>52</v>
      </c>
      <c r="B55" s="19" t="s">
        <v>174</v>
      </c>
      <c r="C55" s="19">
        <v>2</v>
      </c>
      <c r="D55" s="92"/>
      <c r="E55" s="92"/>
    </row>
    <row r="56" spans="1:5" ht="16" x14ac:dyDescent="0.2">
      <c r="A56" s="23">
        <v>53</v>
      </c>
      <c r="B56" s="19" t="s">
        <v>175</v>
      </c>
      <c r="C56" s="19">
        <v>4</v>
      </c>
      <c r="D56" s="92">
        <v>1</v>
      </c>
      <c r="E56" s="92">
        <v>1</v>
      </c>
    </row>
    <row r="57" spans="1:5" x14ac:dyDescent="0.2">
      <c r="A57" s="105" t="s">
        <v>193</v>
      </c>
      <c r="B57" s="106"/>
      <c r="C57" s="24">
        <v>301</v>
      </c>
      <c r="D57" s="24">
        <f>SUM(D4:D56)</f>
        <v>47</v>
      </c>
      <c r="E57" s="24">
        <f>SUM(E4:E56)</f>
        <v>35</v>
      </c>
    </row>
  </sheetData>
  <mergeCells count="5">
    <mergeCell ref="A57:B57"/>
    <mergeCell ref="D2:E2"/>
    <mergeCell ref="A2:A3"/>
    <mergeCell ref="B2:C2"/>
    <mergeCell ref="A1:E1"/>
  </mergeCells>
  <pageMargins left="1.6535433070866143" right="0.11811023622047245" top="0.15748031496062992" bottom="0.15748031496062992" header="0.11811023622047245" footer="0.11811023622047245"/>
  <pageSetup paperSize="9"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2"/>
  <sheetViews>
    <sheetView topLeftCell="I11" workbookViewId="0">
      <selection activeCell="S2" sqref="S2:U24"/>
    </sheetView>
  </sheetViews>
  <sheetFormatPr baseColWidth="10" defaultColWidth="8.83203125" defaultRowHeight="15" x14ac:dyDescent="0.2"/>
  <cols>
    <col min="1" max="1" width="9" bestFit="1" customWidth="1"/>
    <col min="2" max="2" width="13" bestFit="1" customWidth="1"/>
    <col min="3" max="3" width="15.83203125" bestFit="1" customWidth="1"/>
    <col min="4" max="4" width="5" bestFit="1" customWidth="1"/>
    <col min="5" max="5" width="3.5" bestFit="1" customWidth="1"/>
    <col min="7" max="7" width="9" bestFit="1" customWidth="1"/>
    <col min="8" max="8" width="14.83203125" bestFit="1" customWidth="1"/>
    <col min="9" max="9" width="13" bestFit="1" customWidth="1"/>
    <col min="10" max="10" width="14.83203125" bestFit="1" customWidth="1"/>
    <col min="11" max="11" width="17.5" bestFit="1" customWidth="1"/>
    <col min="13" max="13" width="18.5" bestFit="1" customWidth="1"/>
    <col min="14" max="14" width="16" bestFit="1" customWidth="1"/>
    <col min="15" max="15" width="8.83203125" bestFit="1" customWidth="1"/>
    <col min="16" max="16" width="16.5" bestFit="1" customWidth="1"/>
    <col min="17" max="17" width="14.5" bestFit="1" customWidth="1"/>
    <col min="19" max="19" width="15.5" bestFit="1" customWidth="1"/>
    <col min="20" max="20" width="34.5" bestFit="1" customWidth="1"/>
    <col min="21" max="21" width="30.5" bestFit="1" customWidth="1"/>
  </cols>
  <sheetData>
    <row r="1" spans="1:21" ht="24" thickBot="1" x14ac:dyDescent="0.3">
      <c r="A1" s="25"/>
      <c r="B1" s="111" t="s">
        <v>198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3"/>
    </row>
    <row r="2" spans="1:21" ht="61" thickBot="1" x14ac:dyDescent="0.25">
      <c r="A2" s="26" t="s">
        <v>177</v>
      </c>
      <c r="B2" s="27" t="s">
        <v>199</v>
      </c>
      <c r="C2" s="28" t="s">
        <v>200</v>
      </c>
      <c r="D2" s="28" t="s">
        <v>201</v>
      </c>
      <c r="E2" s="28" t="s">
        <v>202</v>
      </c>
      <c r="F2" s="28" t="s">
        <v>203</v>
      </c>
      <c r="G2" s="28" t="s">
        <v>204</v>
      </c>
      <c r="H2" s="28" t="s">
        <v>205</v>
      </c>
      <c r="I2" s="28" t="s">
        <v>206</v>
      </c>
      <c r="J2" s="28" t="s">
        <v>207</v>
      </c>
      <c r="K2" s="29" t="s">
        <v>208</v>
      </c>
      <c r="L2" s="29" t="s">
        <v>209</v>
      </c>
      <c r="M2" s="30" t="s">
        <v>210</v>
      </c>
      <c r="N2" s="27" t="s">
        <v>211</v>
      </c>
      <c r="O2" s="28" t="s">
        <v>212</v>
      </c>
      <c r="P2" s="28" t="s">
        <v>213</v>
      </c>
      <c r="Q2" s="28" t="s">
        <v>214</v>
      </c>
      <c r="S2" s="89" t="s">
        <v>409</v>
      </c>
      <c r="T2" t="s">
        <v>410</v>
      </c>
      <c r="U2" t="s">
        <v>411</v>
      </c>
    </row>
    <row r="3" spans="1:21" ht="51" thickBot="1" x14ac:dyDescent="0.25">
      <c r="A3" s="31" t="s">
        <v>105</v>
      </c>
      <c r="B3" s="32">
        <v>45102</v>
      </c>
      <c r="C3" s="33" t="s">
        <v>215</v>
      </c>
      <c r="D3" s="34">
        <v>30</v>
      </c>
      <c r="E3" s="33" t="s">
        <v>216</v>
      </c>
      <c r="F3" s="33" t="s">
        <v>217</v>
      </c>
      <c r="G3" s="33" t="s">
        <v>218</v>
      </c>
      <c r="H3" s="33" t="s">
        <v>219</v>
      </c>
      <c r="I3" s="35">
        <v>45101</v>
      </c>
      <c r="J3" s="33" t="s">
        <v>100</v>
      </c>
      <c r="K3" s="36"/>
      <c r="L3" s="36"/>
      <c r="M3" s="37"/>
      <c r="N3" s="38"/>
      <c r="O3" s="38"/>
      <c r="P3" s="38"/>
      <c r="Q3" s="39"/>
      <c r="S3" s="90" t="s">
        <v>105</v>
      </c>
      <c r="T3">
        <v>1</v>
      </c>
    </row>
    <row r="4" spans="1:21" ht="51" thickBot="1" x14ac:dyDescent="0.25">
      <c r="A4" s="31" t="s">
        <v>106</v>
      </c>
      <c r="B4" s="35">
        <v>45098</v>
      </c>
      <c r="C4" s="33" t="s">
        <v>220</v>
      </c>
      <c r="D4" s="40">
        <v>64</v>
      </c>
      <c r="E4" s="33" t="s">
        <v>216</v>
      </c>
      <c r="F4" s="33" t="s">
        <v>221</v>
      </c>
      <c r="G4" s="33" t="s">
        <v>222</v>
      </c>
      <c r="H4" s="33" t="s">
        <v>223</v>
      </c>
      <c r="I4" s="35">
        <v>45097</v>
      </c>
      <c r="J4" s="33" t="s">
        <v>100</v>
      </c>
      <c r="K4" s="36"/>
      <c r="L4" s="36"/>
      <c r="M4" s="37"/>
      <c r="N4" s="38"/>
      <c r="O4" s="38"/>
      <c r="P4" s="38"/>
      <c r="Q4" s="39"/>
      <c r="S4" s="90" t="s">
        <v>106</v>
      </c>
      <c r="T4">
        <v>2</v>
      </c>
    </row>
    <row r="5" spans="1:21" ht="51" thickBot="1" x14ac:dyDescent="0.4">
      <c r="A5" s="31" t="s">
        <v>106</v>
      </c>
      <c r="B5" s="35">
        <v>45098</v>
      </c>
      <c r="C5" s="33" t="s">
        <v>224</v>
      </c>
      <c r="D5" s="41">
        <v>11</v>
      </c>
      <c r="E5" s="33" t="s">
        <v>216</v>
      </c>
      <c r="F5" s="42" t="s">
        <v>225</v>
      </c>
      <c r="G5" s="33" t="s">
        <v>222</v>
      </c>
      <c r="H5" s="33" t="s">
        <v>226</v>
      </c>
      <c r="I5" s="35">
        <v>45097</v>
      </c>
      <c r="J5" s="33" t="s">
        <v>100</v>
      </c>
      <c r="K5" s="36"/>
      <c r="L5" s="36"/>
      <c r="M5" s="37"/>
      <c r="N5" s="38"/>
      <c r="O5" s="38"/>
      <c r="P5" s="38"/>
      <c r="Q5" s="39"/>
      <c r="S5" s="90" t="s">
        <v>107</v>
      </c>
      <c r="T5">
        <v>2</v>
      </c>
    </row>
    <row r="6" spans="1:21" ht="51" thickBot="1" x14ac:dyDescent="0.25">
      <c r="A6" s="43" t="s">
        <v>107</v>
      </c>
      <c r="B6" s="35">
        <v>45049</v>
      </c>
      <c r="C6" s="33" t="s">
        <v>227</v>
      </c>
      <c r="D6" s="33">
        <v>20</v>
      </c>
      <c r="E6" s="33"/>
      <c r="F6" s="33" t="s">
        <v>228</v>
      </c>
      <c r="G6" s="44" t="s">
        <v>229</v>
      </c>
      <c r="H6" s="33" t="s">
        <v>230</v>
      </c>
      <c r="I6" s="35">
        <v>45047</v>
      </c>
      <c r="J6" s="33" t="s">
        <v>100</v>
      </c>
      <c r="K6" s="36"/>
      <c r="L6" s="36"/>
      <c r="M6" s="38"/>
      <c r="N6" s="38"/>
      <c r="O6" s="38"/>
      <c r="P6" s="38"/>
      <c r="Q6" s="39"/>
      <c r="S6" s="90" t="s">
        <v>112</v>
      </c>
      <c r="T6">
        <v>1</v>
      </c>
    </row>
    <row r="7" spans="1:21" ht="26" thickBot="1" x14ac:dyDescent="0.25">
      <c r="A7" s="43" t="s">
        <v>107</v>
      </c>
      <c r="B7" s="35">
        <v>45049</v>
      </c>
      <c r="C7" s="33" t="s">
        <v>231</v>
      </c>
      <c r="D7" s="33">
        <v>8</v>
      </c>
      <c r="E7" s="33"/>
      <c r="F7" s="33" t="s">
        <v>232</v>
      </c>
      <c r="G7" s="44" t="s">
        <v>229</v>
      </c>
      <c r="H7" s="25" t="s">
        <v>233</v>
      </c>
      <c r="I7" s="35">
        <v>45047</v>
      </c>
      <c r="J7" s="33" t="s">
        <v>100</v>
      </c>
      <c r="K7" s="36"/>
      <c r="L7" s="36"/>
      <c r="M7" s="38"/>
      <c r="N7" s="38"/>
      <c r="O7" s="38"/>
      <c r="P7" s="38"/>
      <c r="Q7" s="39"/>
      <c r="S7" s="90" t="s">
        <v>123</v>
      </c>
      <c r="T7">
        <v>1</v>
      </c>
    </row>
    <row r="8" spans="1:21" ht="51" thickBot="1" x14ac:dyDescent="0.25">
      <c r="A8" s="31" t="s">
        <v>112</v>
      </c>
      <c r="B8" s="35">
        <v>45074</v>
      </c>
      <c r="C8" s="33" t="s">
        <v>234</v>
      </c>
      <c r="D8" s="33">
        <v>17</v>
      </c>
      <c r="E8" s="33" t="s">
        <v>216</v>
      </c>
      <c r="F8" s="33" t="s">
        <v>235</v>
      </c>
      <c r="G8" s="25" t="s">
        <v>236</v>
      </c>
      <c r="H8" s="33" t="s">
        <v>237</v>
      </c>
      <c r="I8" s="35">
        <v>45071</v>
      </c>
      <c r="J8" s="33" t="s">
        <v>100</v>
      </c>
      <c r="K8" s="36" t="s">
        <v>238</v>
      </c>
      <c r="L8" s="36" t="s">
        <v>239</v>
      </c>
      <c r="M8" s="38"/>
      <c r="N8" s="38"/>
      <c r="O8" s="38"/>
      <c r="P8" s="38"/>
      <c r="Q8" s="39"/>
      <c r="S8" s="90" t="s">
        <v>129</v>
      </c>
      <c r="T8">
        <v>1</v>
      </c>
      <c r="U8">
        <v>1</v>
      </c>
    </row>
    <row r="9" spans="1:21" ht="51" thickBot="1" x14ac:dyDescent="0.25">
      <c r="A9" s="43" t="s">
        <v>123</v>
      </c>
      <c r="B9" s="45">
        <v>45099</v>
      </c>
      <c r="C9" s="33" t="s">
        <v>240</v>
      </c>
      <c r="D9" s="33">
        <v>35</v>
      </c>
      <c r="E9" s="33" t="s">
        <v>216</v>
      </c>
      <c r="F9" s="33" t="s">
        <v>241</v>
      </c>
      <c r="G9" s="33" t="s">
        <v>242</v>
      </c>
      <c r="H9" s="33" t="s">
        <v>243</v>
      </c>
      <c r="I9" s="35">
        <v>45068</v>
      </c>
      <c r="J9" s="33" t="s">
        <v>100</v>
      </c>
      <c r="K9" s="36"/>
      <c r="L9" s="36" t="s">
        <v>244</v>
      </c>
      <c r="M9" s="25"/>
      <c r="N9" s="25"/>
      <c r="O9" s="25"/>
      <c r="P9" s="25"/>
      <c r="Q9" s="25"/>
      <c r="S9" s="90" t="s">
        <v>133</v>
      </c>
      <c r="T9">
        <v>5</v>
      </c>
      <c r="U9">
        <v>1</v>
      </c>
    </row>
    <row r="10" spans="1:21" ht="126" thickBot="1" x14ac:dyDescent="0.25">
      <c r="A10" s="46" t="s">
        <v>129</v>
      </c>
      <c r="B10" s="35">
        <v>45076</v>
      </c>
      <c r="C10" s="33" t="s">
        <v>245</v>
      </c>
      <c r="D10" s="33" t="s">
        <v>246</v>
      </c>
      <c r="E10" s="33" t="s">
        <v>216</v>
      </c>
      <c r="F10" s="33" t="s">
        <v>247</v>
      </c>
      <c r="G10" s="33" t="s">
        <v>248</v>
      </c>
      <c r="H10" s="33" t="s">
        <v>249</v>
      </c>
      <c r="I10" s="35">
        <v>45071</v>
      </c>
      <c r="J10" s="33" t="s">
        <v>100</v>
      </c>
      <c r="K10" s="36" t="s">
        <v>238</v>
      </c>
      <c r="L10" s="36" t="s">
        <v>239</v>
      </c>
      <c r="M10" s="38" t="s">
        <v>250</v>
      </c>
      <c r="N10" s="47">
        <v>45075</v>
      </c>
      <c r="O10" s="38" t="s">
        <v>251</v>
      </c>
      <c r="P10" s="38">
        <v>400000</v>
      </c>
      <c r="Q10" s="48"/>
      <c r="S10" s="90" t="s">
        <v>140</v>
      </c>
      <c r="T10">
        <v>3</v>
      </c>
      <c r="U10">
        <v>3</v>
      </c>
    </row>
    <row r="11" spans="1:21" ht="31" thickBot="1" x14ac:dyDescent="0.25">
      <c r="A11" s="49" t="s">
        <v>133</v>
      </c>
      <c r="B11" s="50">
        <v>45040</v>
      </c>
      <c r="C11" s="51" t="s">
        <v>252</v>
      </c>
      <c r="D11" s="52">
        <v>70</v>
      </c>
      <c r="E11" s="51" t="s">
        <v>253</v>
      </c>
      <c r="F11" s="51" t="s">
        <v>254</v>
      </c>
      <c r="G11" s="51" t="s">
        <v>255</v>
      </c>
      <c r="H11" s="51" t="s">
        <v>256</v>
      </c>
      <c r="I11" s="53">
        <v>45039</v>
      </c>
      <c r="J11" s="33" t="s">
        <v>100</v>
      </c>
      <c r="K11" s="36"/>
      <c r="L11" s="36" t="s">
        <v>239</v>
      </c>
      <c r="M11" s="38" t="s">
        <v>250</v>
      </c>
      <c r="N11" s="47">
        <v>45055</v>
      </c>
      <c r="O11" s="38"/>
      <c r="P11" s="38">
        <v>400000</v>
      </c>
      <c r="Q11" s="39"/>
      <c r="S11" s="90" t="s">
        <v>143</v>
      </c>
      <c r="T11">
        <v>1</v>
      </c>
    </row>
    <row r="12" spans="1:21" ht="43" thickBot="1" x14ac:dyDescent="0.25">
      <c r="A12" s="49" t="s">
        <v>133</v>
      </c>
      <c r="B12" s="54">
        <v>45102</v>
      </c>
      <c r="C12" s="55" t="s">
        <v>257</v>
      </c>
      <c r="D12" s="56">
        <v>45</v>
      </c>
      <c r="E12" s="55" t="s">
        <v>258</v>
      </c>
      <c r="F12" s="55" t="s">
        <v>259</v>
      </c>
      <c r="G12" s="55" t="s">
        <v>255</v>
      </c>
      <c r="H12" s="55" t="s">
        <v>260</v>
      </c>
      <c r="I12" s="57">
        <v>45101</v>
      </c>
      <c r="J12" s="58" t="s">
        <v>100</v>
      </c>
      <c r="K12" s="36"/>
      <c r="L12" s="36" t="s">
        <v>239</v>
      </c>
      <c r="M12" s="38"/>
      <c r="N12" s="38"/>
      <c r="O12" s="38"/>
      <c r="P12" s="38"/>
      <c r="Q12" s="39"/>
      <c r="S12" s="90" t="s">
        <v>148</v>
      </c>
      <c r="T12">
        <v>2</v>
      </c>
    </row>
    <row r="13" spans="1:21" ht="43" thickBot="1" x14ac:dyDescent="0.25">
      <c r="A13" s="49" t="s">
        <v>133</v>
      </c>
      <c r="B13" s="54">
        <v>45102</v>
      </c>
      <c r="C13" s="55" t="s">
        <v>261</v>
      </c>
      <c r="D13" s="56">
        <v>15</v>
      </c>
      <c r="E13" s="55" t="s">
        <v>258</v>
      </c>
      <c r="F13" s="55" t="s">
        <v>262</v>
      </c>
      <c r="G13" s="55" t="s">
        <v>255</v>
      </c>
      <c r="H13" s="55" t="s">
        <v>260</v>
      </c>
      <c r="I13" s="57">
        <v>45101</v>
      </c>
      <c r="J13" s="58" t="s">
        <v>100</v>
      </c>
      <c r="K13" s="36"/>
      <c r="L13" s="36" t="s">
        <v>239</v>
      </c>
      <c r="M13" s="38"/>
      <c r="N13" s="38"/>
      <c r="O13" s="38"/>
      <c r="P13" s="38"/>
      <c r="Q13" s="39"/>
      <c r="S13" s="90" t="s">
        <v>150</v>
      </c>
      <c r="T13">
        <v>7</v>
      </c>
      <c r="U13">
        <v>5</v>
      </c>
    </row>
    <row r="14" spans="1:21" ht="29" thickBot="1" x14ac:dyDescent="0.25">
      <c r="A14" s="49" t="s">
        <v>133</v>
      </c>
      <c r="B14" s="54">
        <v>45102</v>
      </c>
      <c r="C14" s="55" t="s">
        <v>263</v>
      </c>
      <c r="D14" s="56">
        <v>12</v>
      </c>
      <c r="E14" s="55" t="s">
        <v>264</v>
      </c>
      <c r="F14" s="55" t="s">
        <v>265</v>
      </c>
      <c r="G14" s="55" t="s">
        <v>255</v>
      </c>
      <c r="H14" s="55" t="s">
        <v>266</v>
      </c>
      <c r="I14" s="57">
        <v>45101</v>
      </c>
      <c r="J14" s="58" t="s">
        <v>100</v>
      </c>
      <c r="K14" s="36"/>
      <c r="L14" s="36" t="s">
        <v>239</v>
      </c>
      <c r="M14" s="38"/>
      <c r="N14" s="38"/>
      <c r="O14" s="38"/>
      <c r="P14" s="38"/>
      <c r="Q14" s="39"/>
      <c r="S14" s="90" t="s">
        <v>152</v>
      </c>
      <c r="T14">
        <v>1</v>
      </c>
      <c r="U14">
        <v>1</v>
      </c>
    </row>
    <row r="15" spans="1:21" ht="43" thickBot="1" x14ac:dyDescent="0.25">
      <c r="A15" s="49" t="s">
        <v>133</v>
      </c>
      <c r="B15" s="54">
        <v>45102</v>
      </c>
      <c r="C15" s="55" t="s">
        <v>267</v>
      </c>
      <c r="D15" s="56">
        <v>18</v>
      </c>
      <c r="E15" s="55" t="s">
        <v>258</v>
      </c>
      <c r="F15" s="55" t="s">
        <v>268</v>
      </c>
      <c r="G15" s="55" t="s">
        <v>255</v>
      </c>
      <c r="H15" s="55" t="s">
        <v>269</v>
      </c>
      <c r="I15" s="57">
        <v>45101</v>
      </c>
      <c r="J15" s="58" t="s">
        <v>100</v>
      </c>
      <c r="K15" s="36"/>
      <c r="L15" s="36" t="s">
        <v>239</v>
      </c>
      <c r="M15" s="38"/>
      <c r="N15" s="38"/>
      <c r="O15" s="38"/>
      <c r="P15" s="38"/>
      <c r="Q15" s="39"/>
      <c r="S15" s="90" t="s">
        <v>153</v>
      </c>
      <c r="T15">
        <v>1</v>
      </c>
    </row>
    <row r="16" spans="1:21" ht="26" thickBot="1" x14ac:dyDescent="0.25">
      <c r="A16" s="59" t="s">
        <v>140</v>
      </c>
      <c r="B16" s="35">
        <v>45039</v>
      </c>
      <c r="C16" s="33" t="s">
        <v>270</v>
      </c>
      <c r="D16" s="40">
        <v>73</v>
      </c>
      <c r="E16" s="33"/>
      <c r="F16" s="33" t="s">
        <v>271</v>
      </c>
      <c r="G16" s="33" t="s">
        <v>272</v>
      </c>
      <c r="H16" s="33" t="s">
        <v>273</v>
      </c>
      <c r="I16" s="35">
        <v>45039</v>
      </c>
      <c r="J16" s="33" t="s">
        <v>100</v>
      </c>
      <c r="K16" s="36"/>
      <c r="L16" s="36"/>
      <c r="M16" s="38" t="s">
        <v>250</v>
      </c>
      <c r="N16" s="47">
        <v>45041</v>
      </c>
      <c r="O16" s="38"/>
      <c r="P16" s="38">
        <v>400000</v>
      </c>
      <c r="Q16" s="39"/>
      <c r="S16" s="90" t="s">
        <v>154</v>
      </c>
      <c r="T16">
        <v>1</v>
      </c>
    </row>
    <row r="17" spans="1:21" ht="26" thickBot="1" x14ac:dyDescent="0.25">
      <c r="A17" s="59" t="s">
        <v>140</v>
      </c>
      <c r="B17" s="35">
        <v>45039</v>
      </c>
      <c r="C17" s="33" t="s">
        <v>274</v>
      </c>
      <c r="D17" s="40">
        <v>43</v>
      </c>
      <c r="E17" s="33"/>
      <c r="F17" s="33" t="s">
        <v>275</v>
      </c>
      <c r="G17" s="33" t="s">
        <v>272</v>
      </c>
      <c r="H17" s="33" t="s">
        <v>273</v>
      </c>
      <c r="I17" s="35">
        <v>45039</v>
      </c>
      <c r="J17" s="33" t="s">
        <v>100</v>
      </c>
      <c r="K17" s="36"/>
      <c r="L17" s="36"/>
      <c r="M17" s="38" t="s">
        <v>250</v>
      </c>
      <c r="N17" s="47">
        <v>45041</v>
      </c>
      <c r="O17" s="38"/>
      <c r="P17" s="38">
        <v>400000</v>
      </c>
      <c r="Q17" s="39"/>
      <c r="S17" s="90" t="s">
        <v>157</v>
      </c>
      <c r="T17">
        <v>9</v>
      </c>
      <c r="U17">
        <v>8</v>
      </c>
    </row>
    <row r="18" spans="1:21" ht="51" thickBot="1" x14ac:dyDescent="0.25">
      <c r="A18" s="59" t="s">
        <v>140</v>
      </c>
      <c r="B18" s="35">
        <v>45072</v>
      </c>
      <c r="C18" s="33" t="s">
        <v>276</v>
      </c>
      <c r="D18" s="40">
        <v>42</v>
      </c>
      <c r="E18" s="33" t="s">
        <v>216</v>
      </c>
      <c r="F18" s="33" t="s">
        <v>277</v>
      </c>
      <c r="G18" s="33" t="s">
        <v>278</v>
      </c>
      <c r="H18" s="33" t="s">
        <v>279</v>
      </c>
      <c r="I18" s="35">
        <v>45071</v>
      </c>
      <c r="J18" s="33" t="s">
        <v>100</v>
      </c>
      <c r="K18" s="36"/>
      <c r="L18" s="36"/>
      <c r="M18" s="38" t="s">
        <v>250</v>
      </c>
      <c r="N18" s="47">
        <v>45079</v>
      </c>
      <c r="O18" s="38"/>
      <c r="P18" s="38">
        <v>400000</v>
      </c>
      <c r="Q18" s="39"/>
      <c r="S18" s="90" t="s">
        <v>162</v>
      </c>
      <c r="T18">
        <v>4</v>
      </c>
      <c r="U18">
        <v>4</v>
      </c>
    </row>
    <row r="19" spans="1:21" ht="99" thickBot="1" x14ac:dyDescent="0.25">
      <c r="A19" s="31" t="s">
        <v>143</v>
      </c>
      <c r="B19" s="35">
        <v>45040</v>
      </c>
      <c r="C19" s="33" t="s">
        <v>280</v>
      </c>
      <c r="D19" s="33">
        <v>58</v>
      </c>
      <c r="E19" s="33" t="s">
        <v>216</v>
      </c>
      <c r="F19" s="33" t="s">
        <v>281</v>
      </c>
      <c r="G19" s="60" t="s">
        <v>282</v>
      </c>
      <c r="H19" s="61" t="s">
        <v>283</v>
      </c>
      <c r="I19" s="35">
        <v>45040</v>
      </c>
      <c r="J19" s="33" t="s">
        <v>100</v>
      </c>
      <c r="K19" s="36"/>
      <c r="L19" s="36" t="s">
        <v>238</v>
      </c>
      <c r="M19" s="38" t="s">
        <v>284</v>
      </c>
      <c r="N19" s="38"/>
      <c r="O19" s="38" t="s">
        <v>285</v>
      </c>
      <c r="P19" s="38"/>
      <c r="Q19" s="39"/>
      <c r="S19" s="90" t="s">
        <v>190</v>
      </c>
      <c r="T19">
        <v>2</v>
      </c>
      <c r="U19">
        <v>2</v>
      </c>
    </row>
    <row r="20" spans="1:21" ht="51" thickBot="1" x14ac:dyDescent="0.25">
      <c r="A20" s="59" t="s">
        <v>148</v>
      </c>
      <c r="B20" s="62">
        <v>45047</v>
      </c>
      <c r="C20" s="63" t="s">
        <v>286</v>
      </c>
      <c r="D20" s="64">
        <v>55</v>
      </c>
      <c r="E20" s="33" t="s">
        <v>216</v>
      </c>
      <c r="F20" s="64" t="s">
        <v>287</v>
      </c>
      <c r="G20" s="63" t="s">
        <v>288</v>
      </c>
      <c r="H20" s="63" t="s">
        <v>289</v>
      </c>
      <c r="I20" s="62">
        <v>45045</v>
      </c>
      <c r="J20" s="33" t="s">
        <v>100</v>
      </c>
      <c r="K20" s="36"/>
      <c r="L20" s="36"/>
      <c r="M20" s="39" t="s">
        <v>284</v>
      </c>
      <c r="N20" s="39"/>
      <c r="O20" s="52" t="s">
        <v>290</v>
      </c>
      <c r="P20" s="25"/>
      <c r="Q20" s="25"/>
      <c r="S20" s="90" t="s">
        <v>163</v>
      </c>
      <c r="T20">
        <v>1</v>
      </c>
      <c r="U20">
        <v>1</v>
      </c>
    </row>
    <row r="21" spans="1:21" ht="51" thickBot="1" x14ac:dyDescent="0.25">
      <c r="A21" s="65" t="s">
        <v>148</v>
      </c>
      <c r="B21" s="66">
        <v>45047</v>
      </c>
      <c r="C21" s="67" t="s">
        <v>291</v>
      </c>
      <c r="D21" s="68">
        <v>55</v>
      </c>
      <c r="E21" s="33" t="s">
        <v>216</v>
      </c>
      <c r="F21" s="68" t="s">
        <v>292</v>
      </c>
      <c r="G21" s="67" t="s">
        <v>293</v>
      </c>
      <c r="H21" s="67" t="s">
        <v>294</v>
      </c>
      <c r="I21" s="35">
        <v>45045</v>
      </c>
      <c r="J21" s="33" t="s">
        <v>100</v>
      </c>
      <c r="K21" s="36" t="s">
        <v>238</v>
      </c>
      <c r="L21" s="36" t="s">
        <v>238</v>
      </c>
      <c r="M21" s="38"/>
      <c r="N21" s="38"/>
      <c r="O21" s="38"/>
      <c r="P21" s="38"/>
      <c r="Q21" s="39"/>
      <c r="S21" s="90" t="s">
        <v>164</v>
      </c>
      <c r="T21">
        <v>1</v>
      </c>
    </row>
    <row r="22" spans="1:21" ht="51" thickBot="1" x14ac:dyDescent="0.4">
      <c r="A22" s="31" t="s">
        <v>150</v>
      </c>
      <c r="B22" s="35">
        <v>45043</v>
      </c>
      <c r="C22" s="33" t="s">
        <v>295</v>
      </c>
      <c r="D22" s="33">
        <v>40</v>
      </c>
      <c r="E22" s="33" t="s">
        <v>253</v>
      </c>
      <c r="F22" s="33" t="s">
        <v>296</v>
      </c>
      <c r="G22" s="33" t="s">
        <v>297</v>
      </c>
      <c r="H22" s="69" t="s">
        <v>298</v>
      </c>
      <c r="I22" s="35">
        <v>45042</v>
      </c>
      <c r="J22" s="33" t="s">
        <v>100</v>
      </c>
      <c r="K22" s="36"/>
      <c r="L22" s="36" t="s">
        <v>299</v>
      </c>
      <c r="M22" s="38" t="s">
        <v>250</v>
      </c>
      <c r="N22" s="70">
        <v>45048</v>
      </c>
      <c r="O22" s="25"/>
      <c r="P22" s="52">
        <v>400000</v>
      </c>
      <c r="Q22" s="25"/>
      <c r="S22" s="90" t="s">
        <v>172</v>
      </c>
      <c r="T22">
        <v>2</v>
      </c>
      <c r="U22">
        <v>1</v>
      </c>
    </row>
    <row r="23" spans="1:21" ht="57" thickBot="1" x14ac:dyDescent="0.4">
      <c r="A23" s="31" t="s">
        <v>150</v>
      </c>
      <c r="B23" s="35">
        <v>45047</v>
      </c>
      <c r="C23" s="33" t="s">
        <v>300</v>
      </c>
      <c r="D23" s="33">
        <v>55</v>
      </c>
      <c r="E23" s="33" t="s">
        <v>216</v>
      </c>
      <c r="F23" s="33" t="s">
        <v>301</v>
      </c>
      <c r="G23" s="33" t="s">
        <v>302</v>
      </c>
      <c r="H23" s="69" t="s">
        <v>303</v>
      </c>
      <c r="I23" s="35">
        <v>45044</v>
      </c>
      <c r="J23" s="33" t="s">
        <v>100</v>
      </c>
      <c r="K23" s="36"/>
      <c r="L23" s="36" t="s">
        <v>304</v>
      </c>
      <c r="M23" s="38" t="s">
        <v>250</v>
      </c>
      <c r="N23" s="47">
        <v>45049</v>
      </c>
      <c r="O23" s="38"/>
      <c r="P23" s="38">
        <v>400000</v>
      </c>
      <c r="Q23" s="39"/>
      <c r="S23" s="90" t="s">
        <v>175</v>
      </c>
      <c r="T23">
        <v>2</v>
      </c>
    </row>
    <row r="24" spans="1:21" ht="51" thickBot="1" x14ac:dyDescent="0.25">
      <c r="A24" s="31" t="s">
        <v>150</v>
      </c>
      <c r="B24" s="35">
        <v>45047</v>
      </c>
      <c r="C24" s="33" t="s">
        <v>295</v>
      </c>
      <c r="D24" s="33">
        <v>40</v>
      </c>
      <c r="E24" s="33" t="s">
        <v>253</v>
      </c>
      <c r="F24" s="33" t="s">
        <v>296</v>
      </c>
      <c r="G24" s="33" t="s">
        <v>297</v>
      </c>
      <c r="H24" s="33" t="s">
        <v>298</v>
      </c>
      <c r="I24" s="35">
        <v>45043</v>
      </c>
      <c r="J24" s="33" t="s">
        <v>100</v>
      </c>
      <c r="K24" s="36"/>
      <c r="L24" s="36" t="s">
        <v>239</v>
      </c>
      <c r="M24" s="38" t="s">
        <v>250</v>
      </c>
      <c r="N24" s="47">
        <v>45048</v>
      </c>
      <c r="O24" s="38"/>
      <c r="P24" s="38">
        <v>400000</v>
      </c>
      <c r="Q24" s="39"/>
      <c r="S24" s="90" t="s">
        <v>193</v>
      </c>
      <c r="T24">
        <v>50</v>
      </c>
      <c r="U24">
        <v>27</v>
      </c>
    </row>
    <row r="25" spans="1:21" ht="51" thickBot="1" x14ac:dyDescent="0.4">
      <c r="A25" s="31" t="s">
        <v>150</v>
      </c>
      <c r="B25" s="35">
        <v>45048</v>
      </c>
      <c r="C25" s="33" t="s">
        <v>305</v>
      </c>
      <c r="D25" s="33">
        <v>22</v>
      </c>
      <c r="E25" s="33" t="s">
        <v>216</v>
      </c>
      <c r="F25" s="33" t="s">
        <v>306</v>
      </c>
      <c r="G25" s="33" t="s">
        <v>297</v>
      </c>
      <c r="H25" s="69" t="s">
        <v>298</v>
      </c>
      <c r="I25" s="35">
        <v>45047</v>
      </c>
      <c r="J25" s="33" t="s">
        <v>100</v>
      </c>
      <c r="K25" s="36"/>
      <c r="L25" s="36" t="s">
        <v>239</v>
      </c>
      <c r="M25" s="38" t="s">
        <v>250</v>
      </c>
      <c r="N25" s="47">
        <v>45049</v>
      </c>
      <c r="O25" s="38"/>
      <c r="P25" s="38">
        <v>400000</v>
      </c>
      <c r="Q25" s="39"/>
    </row>
    <row r="26" spans="1:21" ht="51" thickBot="1" x14ac:dyDescent="0.4">
      <c r="A26" s="31" t="s">
        <v>150</v>
      </c>
      <c r="B26" s="35">
        <v>45076</v>
      </c>
      <c r="C26" s="33" t="s">
        <v>307</v>
      </c>
      <c r="D26" s="33">
        <v>40</v>
      </c>
      <c r="E26" s="33" t="s">
        <v>253</v>
      </c>
      <c r="F26" s="33" t="s">
        <v>308</v>
      </c>
      <c r="G26" s="33" t="s">
        <v>309</v>
      </c>
      <c r="H26" s="69" t="s">
        <v>310</v>
      </c>
      <c r="I26" s="35">
        <v>45074</v>
      </c>
      <c r="J26" s="33" t="s">
        <v>100</v>
      </c>
      <c r="K26" s="36"/>
      <c r="L26" s="36"/>
      <c r="M26" s="38" t="s">
        <v>250</v>
      </c>
      <c r="N26" s="47">
        <v>45083</v>
      </c>
      <c r="O26" s="38"/>
      <c r="P26" s="38">
        <v>400000</v>
      </c>
      <c r="Q26" s="39"/>
    </row>
    <row r="27" spans="1:21" ht="51" thickBot="1" x14ac:dyDescent="0.25">
      <c r="A27" s="31" t="s">
        <v>150</v>
      </c>
      <c r="B27" s="35">
        <v>45103</v>
      </c>
      <c r="C27" s="33" t="s">
        <v>311</v>
      </c>
      <c r="D27" s="33">
        <v>16</v>
      </c>
      <c r="E27" s="33" t="s">
        <v>253</v>
      </c>
      <c r="F27" s="33" t="s">
        <v>312</v>
      </c>
      <c r="G27" s="33" t="s">
        <v>302</v>
      </c>
      <c r="H27" s="33" t="s">
        <v>313</v>
      </c>
      <c r="I27" s="35">
        <v>45102</v>
      </c>
      <c r="J27" s="71" t="s">
        <v>100</v>
      </c>
      <c r="K27" s="36"/>
      <c r="L27" s="36"/>
      <c r="M27" s="38"/>
      <c r="N27" s="38"/>
      <c r="O27" s="38"/>
      <c r="P27" s="38"/>
      <c r="Q27" s="39"/>
    </row>
    <row r="28" spans="1:21" ht="51" thickBot="1" x14ac:dyDescent="0.25">
      <c r="A28" s="31" t="s">
        <v>150</v>
      </c>
      <c r="B28" s="35">
        <v>45103</v>
      </c>
      <c r="C28" s="33" t="s">
        <v>314</v>
      </c>
      <c r="D28" s="33">
        <v>45</v>
      </c>
      <c r="E28" s="33" t="s">
        <v>216</v>
      </c>
      <c r="F28" s="33" t="s">
        <v>315</v>
      </c>
      <c r="G28" s="33" t="s">
        <v>316</v>
      </c>
      <c r="H28" s="33" t="s">
        <v>316</v>
      </c>
      <c r="I28" s="35">
        <v>45102</v>
      </c>
      <c r="J28" s="71" t="s">
        <v>100</v>
      </c>
      <c r="K28" s="36"/>
      <c r="L28" s="36"/>
      <c r="M28" s="38"/>
      <c r="N28" s="38"/>
      <c r="O28" s="38"/>
      <c r="P28" s="38"/>
      <c r="Q28" s="39"/>
    </row>
    <row r="29" spans="1:21" ht="51" thickBot="1" x14ac:dyDescent="0.25">
      <c r="A29" s="31" t="s">
        <v>152</v>
      </c>
      <c r="B29" s="35">
        <v>45004</v>
      </c>
      <c r="C29" s="33" t="s">
        <v>317</v>
      </c>
      <c r="D29" s="40">
        <v>18</v>
      </c>
      <c r="E29" s="33" t="s">
        <v>318</v>
      </c>
      <c r="F29" s="33" t="s">
        <v>319</v>
      </c>
      <c r="G29" s="33" t="s">
        <v>320</v>
      </c>
      <c r="H29" s="33" t="s">
        <v>321</v>
      </c>
      <c r="I29" s="35">
        <v>45055</v>
      </c>
      <c r="J29" s="33" t="s">
        <v>100</v>
      </c>
      <c r="K29" s="36"/>
      <c r="L29" s="36"/>
      <c r="M29" s="38" t="s">
        <v>250</v>
      </c>
      <c r="N29" s="70">
        <v>45055</v>
      </c>
      <c r="O29" s="25"/>
      <c r="P29" s="52">
        <v>400000</v>
      </c>
      <c r="Q29" s="25"/>
    </row>
    <row r="30" spans="1:21" ht="51" thickBot="1" x14ac:dyDescent="0.25">
      <c r="A30" s="31" t="s">
        <v>153</v>
      </c>
      <c r="B30" s="35">
        <v>45073</v>
      </c>
      <c r="C30" s="33" t="s">
        <v>322</v>
      </c>
      <c r="D30" s="33">
        <v>18</v>
      </c>
      <c r="E30" s="33" t="s">
        <v>216</v>
      </c>
      <c r="F30" s="33" t="s">
        <v>323</v>
      </c>
      <c r="G30" s="33" t="s">
        <v>324</v>
      </c>
      <c r="H30" s="33" t="s">
        <v>325</v>
      </c>
      <c r="I30" s="35">
        <v>45073</v>
      </c>
      <c r="J30" s="33" t="s">
        <v>100</v>
      </c>
      <c r="K30" s="36"/>
      <c r="L30" s="36" t="s">
        <v>299</v>
      </c>
      <c r="M30" s="38"/>
      <c r="N30" s="38"/>
      <c r="O30" s="38"/>
      <c r="P30" s="38"/>
      <c r="Q30" s="39"/>
    </row>
    <row r="31" spans="1:21" ht="76" thickBot="1" x14ac:dyDescent="0.25">
      <c r="A31" s="31" t="s">
        <v>154</v>
      </c>
      <c r="B31" s="35">
        <v>45047</v>
      </c>
      <c r="C31" s="33" t="s">
        <v>326</v>
      </c>
      <c r="D31" s="33">
        <v>16</v>
      </c>
      <c r="E31" s="33" t="s">
        <v>253</v>
      </c>
      <c r="F31" s="33" t="s">
        <v>327</v>
      </c>
      <c r="G31" s="33" t="s">
        <v>328</v>
      </c>
      <c r="H31" s="33" t="s">
        <v>329</v>
      </c>
      <c r="I31" s="35">
        <v>45047</v>
      </c>
      <c r="J31" s="33" t="s">
        <v>100</v>
      </c>
      <c r="K31" s="36"/>
      <c r="L31" s="36" t="s">
        <v>238</v>
      </c>
      <c r="M31" s="38"/>
      <c r="N31" s="38"/>
      <c r="O31" s="38"/>
      <c r="P31" s="38"/>
      <c r="Q31" s="39"/>
    </row>
    <row r="32" spans="1:21" ht="76" thickBot="1" x14ac:dyDescent="0.25">
      <c r="A32" s="46" t="s">
        <v>157</v>
      </c>
      <c r="B32" s="35">
        <v>45038</v>
      </c>
      <c r="C32" s="33" t="s">
        <v>330</v>
      </c>
      <c r="D32" s="33">
        <v>55</v>
      </c>
      <c r="E32" s="33"/>
      <c r="F32" s="33" t="s">
        <v>331</v>
      </c>
      <c r="G32" s="33" t="s">
        <v>332</v>
      </c>
      <c r="H32" s="33" t="s">
        <v>333</v>
      </c>
      <c r="I32" s="35">
        <v>45037</v>
      </c>
      <c r="J32" s="33" t="s">
        <v>100</v>
      </c>
      <c r="K32" s="36" t="s">
        <v>238</v>
      </c>
      <c r="L32" s="36" t="s">
        <v>238</v>
      </c>
      <c r="M32" s="72" t="s">
        <v>250</v>
      </c>
      <c r="N32" s="73">
        <v>45049</v>
      </c>
      <c r="O32" s="25"/>
      <c r="P32" s="52">
        <v>400000</v>
      </c>
      <c r="Q32" s="25"/>
    </row>
    <row r="33" spans="1:17" ht="76" thickBot="1" x14ac:dyDescent="0.25">
      <c r="A33" s="31" t="s">
        <v>157</v>
      </c>
      <c r="B33" s="35">
        <v>45038</v>
      </c>
      <c r="C33" s="33" t="s">
        <v>334</v>
      </c>
      <c r="D33" s="33">
        <v>65</v>
      </c>
      <c r="E33" s="33"/>
      <c r="F33" s="33" t="s">
        <v>335</v>
      </c>
      <c r="G33" s="74" t="s">
        <v>332</v>
      </c>
      <c r="H33" s="33" t="s">
        <v>336</v>
      </c>
      <c r="I33" s="35">
        <v>45037</v>
      </c>
      <c r="J33" s="33" t="s">
        <v>100</v>
      </c>
      <c r="K33" s="36" t="s">
        <v>238</v>
      </c>
      <c r="L33" s="36" t="s">
        <v>238</v>
      </c>
      <c r="M33" s="38" t="s">
        <v>250</v>
      </c>
      <c r="N33" s="70">
        <v>45044</v>
      </c>
      <c r="O33" s="25"/>
      <c r="P33" s="52">
        <v>400000</v>
      </c>
      <c r="Q33" s="25"/>
    </row>
    <row r="34" spans="1:17" ht="26" thickBot="1" x14ac:dyDescent="0.4">
      <c r="A34" s="75" t="s">
        <v>157</v>
      </c>
      <c r="B34" s="35">
        <v>45048</v>
      </c>
      <c r="C34" s="33" t="s">
        <v>337</v>
      </c>
      <c r="D34" s="76">
        <v>65</v>
      </c>
      <c r="E34" s="33"/>
      <c r="F34" s="69" t="s">
        <v>338</v>
      </c>
      <c r="G34" s="33" t="s">
        <v>332</v>
      </c>
      <c r="H34" s="33" t="s">
        <v>339</v>
      </c>
      <c r="I34" s="35">
        <v>45047</v>
      </c>
      <c r="J34" s="33" t="s">
        <v>100</v>
      </c>
      <c r="K34" s="36"/>
      <c r="L34" s="36"/>
      <c r="M34" s="38" t="s">
        <v>250</v>
      </c>
      <c r="N34" s="47">
        <v>45049</v>
      </c>
      <c r="O34" s="38"/>
      <c r="P34" s="38">
        <v>400000</v>
      </c>
      <c r="Q34" s="39"/>
    </row>
    <row r="35" spans="1:17" ht="51" thickBot="1" x14ac:dyDescent="0.4">
      <c r="A35" s="31" t="s">
        <v>157</v>
      </c>
      <c r="B35" s="35">
        <v>45048</v>
      </c>
      <c r="C35" s="33" t="s">
        <v>340</v>
      </c>
      <c r="D35" s="76">
        <v>17</v>
      </c>
      <c r="E35" s="33"/>
      <c r="F35" s="69" t="s">
        <v>341</v>
      </c>
      <c r="G35" s="33" t="s">
        <v>332</v>
      </c>
      <c r="H35" s="33" t="s">
        <v>342</v>
      </c>
      <c r="I35" s="35">
        <v>45047</v>
      </c>
      <c r="J35" s="33" t="s">
        <v>100</v>
      </c>
      <c r="K35" s="36"/>
      <c r="L35" s="36"/>
      <c r="M35" s="38" t="s">
        <v>250</v>
      </c>
      <c r="N35" s="47">
        <v>45049</v>
      </c>
      <c r="O35" s="38"/>
      <c r="P35" s="38">
        <v>400000</v>
      </c>
      <c r="Q35" s="39"/>
    </row>
    <row r="36" spans="1:17" ht="26" thickBot="1" x14ac:dyDescent="0.4">
      <c r="A36" s="31" t="s">
        <v>157</v>
      </c>
      <c r="B36" s="35">
        <v>45037</v>
      </c>
      <c r="C36" s="33" t="s">
        <v>343</v>
      </c>
      <c r="D36" s="76">
        <v>45</v>
      </c>
      <c r="E36" s="33"/>
      <c r="F36" s="77" t="s">
        <v>344</v>
      </c>
      <c r="G36" s="33" t="s">
        <v>345</v>
      </c>
      <c r="H36" s="33" t="s">
        <v>346</v>
      </c>
      <c r="I36" s="35">
        <v>45037</v>
      </c>
      <c r="J36" s="33" t="s">
        <v>100</v>
      </c>
      <c r="K36" s="36"/>
      <c r="L36" s="36"/>
      <c r="M36" s="38" t="s">
        <v>250</v>
      </c>
      <c r="N36" s="47">
        <v>45049</v>
      </c>
      <c r="O36" s="38"/>
      <c r="P36" s="38">
        <v>400000</v>
      </c>
      <c r="Q36" s="39"/>
    </row>
    <row r="37" spans="1:17" ht="51" thickBot="1" x14ac:dyDescent="0.4">
      <c r="A37" s="31" t="s">
        <v>157</v>
      </c>
      <c r="B37" s="35">
        <v>45070</v>
      </c>
      <c r="C37" s="33" t="s">
        <v>347</v>
      </c>
      <c r="D37" s="76">
        <v>53</v>
      </c>
      <c r="E37" s="33" t="s">
        <v>216</v>
      </c>
      <c r="F37" s="69" t="s">
        <v>348</v>
      </c>
      <c r="G37" s="33" t="s">
        <v>349</v>
      </c>
      <c r="H37" s="33" t="s">
        <v>350</v>
      </c>
      <c r="I37" s="35">
        <v>45036</v>
      </c>
      <c r="J37" s="33" t="s">
        <v>100</v>
      </c>
      <c r="K37" s="36"/>
      <c r="L37" s="36"/>
      <c r="M37" s="38" t="s">
        <v>250</v>
      </c>
      <c r="N37" s="47">
        <v>45052</v>
      </c>
      <c r="O37" s="38"/>
      <c r="P37" s="38">
        <v>400000</v>
      </c>
      <c r="Q37" s="39"/>
    </row>
    <row r="38" spans="1:17" ht="51" thickBot="1" x14ac:dyDescent="0.4">
      <c r="A38" s="31" t="s">
        <v>157</v>
      </c>
      <c r="B38" s="35">
        <v>45072</v>
      </c>
      <c r="C38" s="33" t="s">
        <v>351</v>
      </c>
      <c r="D38" s="76">
        <v>18</v>
      </c>
      <c r="E38" s="33" t="s">
        <v>216</v>
      </c>
      <c r="F38" s="69" t="s">
        <v>352</v>
      </c>
      <c r="G38" s="33" t="s">
        <v>349</v>
      </c>
      <c r="H38" s="33" t="s">
        <v>353</v>
      </c>
      <c r="I38" s="35">
        <v>45072</v>
      </c>
      <c r="J38" s="33" t="s">
        <v>100</v>
      </c>
      <c r="K38" s="36"/>
      <c r="L38" s="36"/>
      <c r="M38" s="38"/>
      <c r="N38" s="38"/>
      <c r="O38" s="38"/>
      <c r="P38" s="38"/>
      <c r="Q38" s="39"/>
    </row>
    <row r="39" spans="1:17" ht="51" thickBot="1" x14ac:dyDescent="0.4">
      <c r="A39" s="31" t="s">
        <v>157</v>
      </c>
      <c r="B39" s="35">
        <v>45072</v>
      </c>
      <c r="C39" s="33" t="s">
        <v>354</v>
      </c>
      <c r="D39" s="76">
        <v>52</v>
      </c>
      <c r="E39" s="33" t="s">
        <v>216</v>
      </c>
      <c r="F39" s="69" t="s">
        <v>355</v>
      </c>
      <c r="G39" s="33" t="s">
        <v>349</v>
      </c>
      <c r="H39" s="33" t="s">
        <v>356</v>
      </c>
      <c r="I39" s="35">
        <v>45072</v>
      </c>
      <c r="J39" s="33" t="s">
        <v>100</v>
      </c>
      <c r="K39" s="36"/>
      <c r="L39" s="36"/>
      <c r="M39" s="38" t="s">
        <v>250</v>
      </c>
      <c r="N39" s="47">
        <v>45075</v>
      </c>
      <c r="O39" s="38"/>
      <c r="P39" s="38">
        <v>400000</v>
      </c>
      <c r="Q39" s="39"/>
    </row>
    <row r="40" spans="1:17" ht="51" thickBot="1" x14ac:dyDescent="0.4">
      <c r="A40" s="31" t="s">
        <v>157</v>
      </c>
      <c r="B40" s="35">
        <v>45072</v>
      </c>
      <c r="C40" s="33" t="s">
        <v>357</v>
      </c>
      <c r="D40" s="76">
        <v>27</v>
      </c>
      <c r="E40" s="33" t="s">
        <v>253</v>
      </c>
      <c r="F40" s="69" t="s">
        <v>358</v>
      </c>
      <c r="G40" s="33" t="s">
        <v>359</v>
      </c>
      <c r="H40" s="33" t="s">
        <v>360</v>
      </c>
      <c r="I40" s="35">
        <v>45072</v>
      </c>
      <c r="J40" s="33" t="s">
        <v>100</v>
      </c>
      <c r="K40" s="36"/>
      <c r="L40" s="36"/>
      <c r="M40" s="38" t="s">
        <v>250</v>
      </c>
      <c r="N40" s="47">
        <v>45075</v>
      </c>
      <c r="O40" s="38"/>
      <c r="P40" s="38">
        <v>400000</v>
      </c>
      <c r="Q40" s="39"/>
    </row>
    <row r="41" spans="1:17" ht="51" thickBot="1" x14ac:dyDescent="0.25">
      <c r="A41" s="31" t="s">
        <v>162</v>
      </c>
      <c r="B41" s="35">
        <v>45047</v>
      </c>
      <c r="C41" s="33" t="s">
        <v>361</v>
      </c>
      <c r="D41" s="33">
        <v>17</v>
      </c>
      <c r="E41" s="33" t="s">
        <v>253</v>
      </c>
      <c r="F41" s="33" t="s">
        <v>362</v>
      </c>
      <c r="G41" s="33" t="s">
        <v>363</v>
      </c>
      <c r="H41" s="33" t="s">
        <v>364</v>
      </c>
      <c r="I41" s="35">
        <v>45046</v>
      </c>
      <c r="J41" s="33" t="s">
        <v>100</v>
      </c>
      <c r="K41" s="36"/>
      <c r="L41" s="36"/>
      <c r="M41" s="38" t="s">
        <v>250</v>
      </c>
      <c r="N41" s="38"/>
      <c r="O41" s="38"/>
      <c r="P41" s="52">
        <v>400000</v>
      </c>
      <c r="Q41" s="39"/>
    </row>
    <row r="42" spans="1:17" ht="51" thickBot="1" x14ac:dyDescent="0.25">
      <c r="A42" s="31" t="s">
        <v>162</v>
      </c>
      <c r="B42" s="35">
        <v>45047</v>
      </c>
      <c r="C42" s="33" t="s">
        <v>365</v>
      </c>
      <c r="D42" s="33">
        <v>50</v>
      </c>
      <c r="E42" s="33" t="s">
        <v>216</v>
      </c>
      <c r="F42" s="33" t="s">
        <v>366</v>
      </c>
      <c r="G42" s="25" t="s">
        <v>367</v>
      </c>
      <c r="H42" s="25" t="s">
        <v>368</v>
      </c>
      <c r="I42" s="35">
        <v>45047</v>
      </c>
      <c r="J42" s="33" t="s">
        <v>100</v>
      </c>
      <c r="K42" s="36" t="s">
        <v>238</v>
      </c>
      <c r="L42" s="36"/>
      <c r="M42" s="38" t="s">
        <v>250</v>
      </c>
      <c r="N42" s="38"/>
      <c r="O42" s="38"/>
      <c r="P42" s="52">
        <v>400000</v>
      </c>
      <c r="Q42" s="39"/>
    </row>
    <row r="43" spans="1:17" ht="51" thickBot="1" x14ac:dyDescent="0.25">
      <c r="A43" s="31" t="s">
        <v>162</v>
      </c>
      <c r="B43" s="35">
        <v>45047</v>
      </c>
      <c r="C43" s="33" t="s">
        <v>369</v>
      </c>
      <c r="D43" s="33">
        <v>24</v>
      </c>
      <c r="E43" s="33" t="s">
        <v>216</v>
      </c>
      <c r="F43" s="33" t="s">
        <v>370</v>
      </c>
      <c r="G43" s="33" t="s">
        <v>367</v>
      </c>
      <c r="H43" s="33" t="s">
        <v>371</v>
      </c>
      <c r="I43" s="35">
        <v>45047</v>
      </c>
      <c r="J43" s="33" t="s">
        <v>100</v>
      </c>
      <c r="K43" s="36" t="s">
        <v>238</v>
      </c>
      <c r="L43" s="36"/>
      <c r="M43" s="38" t="s">
        <v>250</v>
      </c>
      <c r="N43" s="38"/>
      <c r="O43" s="38"/>
      <c r="P43" s="52">
        <v>400000</v>
      </c>
      <c r="Q43" s="39"/>
    </row>
    <row r="44" spans="1:17" ht="51" thickBot="1" x14ac:dyDescent="0.25">
      <c r="A44" s="31" t="s">
        <v>162</v>
      </c>
      <c r="B44" s="35">
        <v>45047</v>
      </c>
      <c r="C44" s="33" t="s">
        <v>372</v>
      </c>
      <c r="D44" s="33">
        <v>25</v>
      </c>
      <c r="E44" s="33" t="s">
        <v>253</v>
      </c>
      <c r="F44" s="33" t="s">
        <v>373</v>
      </c>
      <c r="G44" s="33" t="s">
        <v>367</v>
      </c>
      <c r="H44" s="33" t="s">
        <v>374</v>
      </c>
      <c r="I44" s="35">
        <v>45047</v>
      </c>
      <c r="J44" s="33" t="s">
        <v>100</v>
      </c>
      <c r="K44" s="36" t="s">
        <v>238</v>
      </c>
      <c r="L44" s="36"/>
      <c r="M44" s="38" t="s">
        <v>250</v>
      </c>
      <c r="N44" s="38"/>
      <c r="O44" s="38"/>
      <c r="P44" s="52">
        <v>400000</v>
      </c>
      <c r="Q44" s="39"/>
    </row>
    <row r="45" spans="1:17" ht="51" thickBot="1" x14ac:dyDescent="0.25">
      <c r="A45" s="78" t="s">
        <v>190</v>
      </c>
      <c r="B45" s="33" t="s">
        <v>375</v>
      </c>
      <c r="C45" s="33" t="s">
        <v>376</v>
      </c>
      <c r="D45" s="33">
        <v>55</v>
      </c>
      <c r="E45" s="33" t="s">
        <v>216</v>
      </c>
      <c r="F45" s="33" t="s">
        <v>377</v>
      </c>
      <c r="G45" s="33" t="s">
        <v>378</v>
      </c>
      <c r="H45" s="33" t="s">
        <v>379</v>
      </c>
      <c r="I45" s="33" t="s">
        <v>380</v>
      </c>
      <c r="J45" s="33" t="s">
        <v>100</v>
      </c>
      <c r="K45" s="36"/>
      <c r="L45" s="36" t="s">
        <v>239</v>
      </c>
      <c r="M45" s="72" t="s">
        <v>250</v>
      </c>
      <c r="N45" s="73">
        <v>45063</v>
      </c>
      <c r="O45" s="25"/>
      <c r="P45" s="52">
        <v>400000</v>
      </c>
      <c r="Q45" s="25"/>
    </row>
    <row r="46" spans="1:17" ht="51" thickBot="1" x14ac:dyDescent="0.25">
      <c r="A46" s="78" t="s">
        <v>190</v>
      </c>
      <c r="B46" s="45">
        <v>45073</v>
      </c>
      <c r="C46" s="33" t="s">
        <v>381</v>
      </c>
      <c r="D46" s="33">
        <v>28</v>
      </c>
      <c r="E46" s="33" t="s">
        <v>253</v>
      </c>
      <c r="F46" s="33" t="s">
        <v>382</v>
      </c>
      <c r="G46" s="33" t="s">
        <v>383</v>
      </c>
      <c r="H46" s="33" t="s">
        <v>384</v>
      </c>
      <c r="I46" s="35">
        <v>45072</v>
      </c>
      <c r="J46" s="33" t="s">
        <v>100</v>
      </c>
      <c r="K46" s="36" t="s">
        <v>238</v>
      </c>
      <c r="L46" s="36" t="s">
        <v>238</v>
      </c>
      <c r="M46" s="72" t="s">
        <v>250</v>
      </c>
      <c r="N46" s="73">
        <v>45077</v>
      </c>
      <c r="O46" s="25"/>
      <c r="P46" s="52">
        <v>400000</v>
      </c>
      <c r="Q46" s="25"/>
    </row>
    <row r="47" spans="1:17" ht="51" thickBot="1" x14ac:dyDescent="0.25">
      <c r="A47" s="31" t="s">
        <v>163</v>
      </c>
      <c r="B47" s="35">
        <v>45005</v>
      </c>
      <c r="C47" s="33" t="s">
        <v>385</v>
      </c>
      <c r="D47" s="33" t="s">
        <v>386</v>
      </c>
      <c r="E47" s="33" t="s">
        <v>216</v>
      </c>
      <c r="F47" s="33" t="s">
        <v>387</v>
      </c>
      <c r="G47" s="33" t="s">
        <v>388</v>
      </c>
      <c r="H47" s="33" t="s">
        <v>389</v>
      </c>
      <c r="I47" s="35">
        <v>45003</v>
      </c>
      <c r="J47" s="33" t="s">
        <v>100</v>
      </c>
      <c r="K47" s="36"/>
      <c r="L47" s="36"/>
      <c r="M47" s="38" t="s">
        <v>250</v>
      </c>
      <c r="N47" s="70">
        <v>45054</v>
      </c>
      <c r="O47" s="25"/>
      <c r="P47" s="52">
        <v>400000</v>
      </c>
      <c r="Q47" s="25"/>
    </row>
    <row r="48" spans="1:17" ht="33" thickBot="1" x14ac:dyDescent="0.25">
      <c r="A48" s="31" t="s">
        <v>164</v>
      </c>
      <c r="B48" s="35">
        <v>45003</v>
      </c>
      <c r="C48" s="33" t="s">
        <v>390</v>
      </c>
      <c r="D48" s="33"/>
      <c r="E48" s="33"/>
      <c r="F48" s="33" t="s">
        <v>391</v>
      </c>
      <c r="G48" s="33" t="s">
        <v>392</v>
      </c>
      <c r="H48" s="33" t="s">
        <v>393</v>
      </c>
      <c r="I48" s="35">
        <v>45003</v>
      </c>
      <c r="J48" s="33" t="s">
        <v>100</v>
      </c>
      <c r="K48" s="36"/>
      <c r="L48" s="36"/>
      <c r="M48" s="38" t="s">
        <v>284</v>
      </c>
      <c r="N48" s="79"/>
      <c r="O48" s="25"/>
      <c r="P48" s="25"/>
      <c r="Q48" s="25"/>
    </row>
    <row r="49" spans="1:17" ht="51" thickBot="1" x14ac:dyDescent="0.25">
      <c r="A49" s="31" t="s">
        <v>172</v>
      </c>
      <c r="B49" s="80">
        <v>45052</v>
      </c>
      <c r="C49" s="81" t="s">
        <v>394</v>
      </c>
      <c r="D49" s="82">
        <v>15</v>
      </c>
      <c r="E49" s="33" t="s">
        <v>216</v>
      </c>
      <c r="F49" s="82" t="s">
        <v>395</v>
      </c>
      <c r="G49" s="83" t="s">
        <v>396</v>
      </c>
      <c r="H49" s="84" t="s">
        <v>397</v>
      </c>
      <c r="I49" s="80">
        <v>45047</v>
      </c>
      <c r="J49" s="33" t="s">
        <v>100</v>
      </c>
      <c r="K49" s="36"/>
      <c r="L49" s="36"/>
      <c r="M49" s="52" t="s">
        <v>250</v>
      </c>
      <c r="N49" s="47">
        <v>45100</v>
      </c>
      <c r="O49" s="38"/>
      <c r="P49" s="64">
        <v>400000</v>
      </c>
      <c r="Q49" s="39"/>
    </row>
    <row r="50" spans="1:17" ht="51" thickBot="1" x14ac:dyDescent="0.4">
      <c r="A50" s="31" t="s">
        <v>172</v>
      </c>
      <c r="B50" s="85">
        <v>45073</v>
      </c>
      <c r="C50" s="86" t="s">
        <v>398</v>
      </c>
      <c r="D50" s="86">
        <v>43</v>
      </c>
      <c r="E50" s="33" t="s">
        <v>216</v>
      </c>
      <c r="F50" s="86" t="s">
        <v>399</v>
      </c>
      <c r="G50" s="83" t="s">
        <v>400</v>
      </c>
      <c r="H50" s="86" t="s">
        <v>401</v>
      </c>
      <c r="I50" s="87">
        <v>45072</v>
      </c>
      <c r="J50" s="88" t="s">
        <v>100</v>
      </c>
      <c r="K50" s="36"/>
      <c r="L50" s="36"/>
      <c r="M50" s="38"/>
      <c r="N50" s="38"/>
      <c r="O50" s="38"/>
      <c r="P50" s="38"/>
      <c r="Q50" s="39"/>
    </row>
    <row r="51" spans="1:17" ht="76" thickBot="1" x14ac:dyDescent="0.25">
      <c r="A51" s="31" t="s">
        <v>175</v>
      </c>
      <c r="B51" s="35">
        <v>45102</v>
      </c>
      <c r="C51" s="33" t="s">
        <v>402</v>
      </c>
      <c r="D51" s="34">
        <v>60</v>
      </c>
      <c r="E51" s="33" t="s">
        <v>216</v>
      </c>
      <c r="F51" s="33" t="s">
        <v>403</v>
      </c>
      <c r="G51" s="33" t="s">
        <v>404</v>
      </c>
      <c r="H51" s="33" t="s">
        <v>405</v>
      </c>
      <c r="I51" s="35">
        <v>46197</v>
      </c>
      <c r="J51" s="33" t="s">
        <v>100</v>
      </c>
      <c r="K51" s="36"/>
      <c r="L51" s="36"/>
      <c r="M51" s="38"/>
      <c r="N51" s="38"/>
      <c r="O51" s="38"/>
      <c r="P51" s="38"/>
      <c r="Q51" s="39"/>
    </row>
    <row r="52" spans="1:17" ht="51" thickBot="1" x14ac:dyDescent="0.25">
      <c r="A52" s="31" t="s">
        <v>175</v>
      </c>
      <c r="B52" s="35">
        <v>45102</v>
      </c>
      <c r="C52" s="33" t="s">
        <v>406</v>
      </c>
      <c r="D52" s="34">
        <v>60</v>
      </c>
      <c r="E52" s="33" t="s">
        <v>216</v>
      </c>
      <c r="F52" s="33" t="s">
        <v>407</v>
      </c>
      <c r="G52" s="33" t="s">
        <v>404</v>
      </c>
      <c r="H52" s="33" t="s">
        <v>408</v>
      </c>
      <c r="I52" s="35">
        <v>45101</v>
      </c>
      <c r="J52" s="33" t="s">
        <v>100</v>
      </c>
      <c r="K52" s="36"/>
      <c r="L52" s="36"/>
      <c r="M52" s="38"/>
      <c r="N52" s="38"/>
      <c r="O52" s="38"/>
      <c r="P52" s="38"/>
      <c r="Q52" s="39"/>
    </row>
  </sheetData>
  <mergeCells count="1">
    <mergeCell ref="B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7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5.5" bestFit="1" customWidth="1"/>
    <col min="2" max="2" width="15.1640625" bestFit="1" customWidth="1"/>
  </cols>
  <sheetData>
    <row r="3" spans="1:2" x14ac:dyDescent="0.2">
      <c r="A3" s="89" t="s">
        <v>409</v>
      </c>
      <c r="B3" t="s">
        <v>417</v>
      </c>
    </row>
    <row r="4" spans="1:2" x14ac:dyDescent="0.2">
      <c r="A4" s="90" t="s">
        <v>106</v>
      </c>
      <c r="B4">
        <v>2</v>
      </c>
    </row>
    <row r="5" spans="1:2" x14ac:dyDescent="0.2">
      <c r="A5" s="90" t="s">
        <v>129</v>
      </c>
      <c r="B5">
        <v>1</v>
      </c>
    </row>
    <row r="6" spans="1:2" x14ac:dyDescent="0.2">
      <c r="A6" s="90" t="s">
        <v>133</v>
      </c>
      <c r="B6">
        <v>1</v>
      </c>
    </row>
    <row r="7" spans="1:2" x14ac:dyDescent="0.2">
      <c r="A7" s="90" t="s">
        <v>140</v>
      </c>
      <c r="B7">
        <v>3</v>
      </c>
    </row>
    <row r="8" spans="1:2" x14ac:dyDescent="0.2">
      <c r="A8" s="90" t="s">
        <v>143</v>
      </c>
      <c r="B8">
        <v>2</v>
      </c>
    </row>
    <row r="9" spans="1:2" x14ac:dyDescent="0.2">
      <c r="A9" s="90" t="s">
        <v>148</v>
      </c>
      <c r="B9">
        <v>1</v>
      </c>
    </row>
    <row r="10" spans="1:2" x14ac:dyDescent="0.2">
      <c r="A10" s="90" t="s">
        <v>150</v>
      </c>
      <c r="B10">
        <v>7</v>
      </c>
    </row>
    <row r="11" spans="1:2" x14ac:dyDescent="0.2">
      <c r="A11" s="90" t="s">
        <v>153</v>
      </c>
      <c r="B11">
        <v>1</v>
      </c>
    </row>
    <row r="12" spans="1:2" x14ac:dyDescent="0.2">
      <c r="A12" s="90" t="s">
        <v>157</v>
      </c>
      <c r="B12">
        <v>8</v>
      </c>
    </row>
    <row r="13" spans="1:2" x14ac:dyDescent="0.2">
      <c r="A13" s="90" t="s">
        <v>162</v>
      </c>
      <c r="B13">
        <v>4</v>
      </c>
    </row>
    <row r="14" spans="1:2" x14ac:dyDescent="0.2">
      <c r="A14" s="90" t="s">
        <v>190</v>
      </c>
      <c r="B14">
        <v>3</v>
      </c>
    </row>
    <row r="15" spans="1:2" x14ac:dyDescent="0.2">
      <c r="A15" s="90" t="s">
        <v>172</v>
      </c>
      <c r="B15">
        <v>1</v>
      </c>
    </row>
    <row r="16" spans="1:2" x14ac:dyDescent="0.2">
      <c r="A16" s="90" t="s">
        <v>175</v>
      </c>
      <c r="B16">
        <v>1</v>
      </c>
    </row>
    <row r="17" spans="1:2" x14ac:dyDescent="0.2">
      <c r="A17" s="90" t="s">
        <v>193</v>
      </c>
      <c r="B17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6"/>
  <sheetViews>
    <sheetView workbookViewId="0">
      <selection sqref="A1:A36"/>
    </sheetView>
  </sheetViews>
  <sheetFormatPr baseColWidth="10" defaultColWidth="8.83203125" defaultRowHeight="15" x14ac:dyDescent="0.2"/>
  <sheetData>
    <row r="1" spans="1:1" ht="17" thickBot="1" x14ac:dyDescent="0.25">
      <c r="A1" s="93" t="s">
        <v>177</v>
      </c>
    </row>
    <row r="2" spans="1:1" ht="17" thickBot="1" x14ac:dyDescent="0.25">
      <c r="A2" s="31" t="s">
        <v>106</v>
      </c>
    </row>
    <row r="3" spans="1:1" ht="17" thickBot="1" x14ac:dyDescent="0.25">
      <c r="A3" s="31" t="s">
        <v>106</v>
      </c>
    </row>
    <row r="4" spans="1:1" ht="17" thickBot="1" x14ac:dyDescent="0.25">
      <c r="A4" s="46" t="s">
        <v>129</v>
      </c>
    </row>
    <row r="5" spans="1:1" ht="16" thickBot="1" x14ac:dyDescent="0.25">
      <c r="A5" s="49" t="s">
        <v>133</v>
      </c>
    </row>
    <row r="6" spans="1:1" ht="17" thickBot="1" x14ac:dyDescent="0.25">
      <c r="A6" s="59" t="s">
        <v>140</v>
      </c>
    </row>
    <row r="7" spans="1:1" ht="17" thickBot="1" x14ac:dyDescent="0.25">
      <c r="A7" s="59" t="s">
        <v>140</v>
      </c>
    </row>
    <row r="8" spans="1:1" ht="17" thickBot="1" x14ac:dyDescent="0.25">
      <c r="A8" s="59" t="s">
        <v>140</v>
      </c>
    </row>
    <row r="9" spans="1:1" ht="33" thickBot="1" x14ac:dyDescent="0.25">
      <c r="A9" s="31" t="s">
        <v>143</v>
      </c>
    </row>
    <row r="10" spans="1:1" ht="33" thickBot="1" x14ac:dyDescent="0.25">
      <c r="A10" s="31" t="s">
        <v>143</v>
      </c>
    </row>
    <row r="11" spans="1:1" ht="33" thickBot="1" x14ac:dyDescent="0.25">
      <c r="A11" s="65" t="s">
        <v>148</v>
      </c>
    </row>
    <row r="12" spans="1:1" ht="17" thickBot="1" x14ac:dyDescent="0.25">
      <c r="A12" s="31" t="s">
        <v>150</v>
      </c>
    </row>
    <row r="13" spans="1:1" ht="17" thickBot="1" x14ac:dyDescent="0.25">
      <c r="A13" s="31" t="s">
        <v>150</v>
      </c>
    </row>
    <row r="14" spans="1:1" ht="17" thickBot="1" x14ac:dyDescent="0.25">
      <c r="A14" s="31" t="s">
        <v>150</v>
      </c>
    </row>
    <row r="15" spans="1:1" ht="17" thickBot="1" x14ac:dyDescent="0.25">
      <c r="A15" s="31" t="s">
        <v>150</v>
      </c>
    </row>
    <row r="16" spans="1:1" ht="17" thickBot="1" x14ac:dyDescent="0.25">
      <c r="A16" s="31" t="s">
        <v>150</v>
      </c>
    </row>
    <row r="17" spans="1:1" ht="17" thickBot="1" x14ac:dyDescent="0.25">
      <c r="A17" s="31" t="s">
        <v>150</v>
      </c>
    </row>
    <row r="18" spans="1:1" ht="17" thickBot="1" x14ac:dyDescent="0.25">
      <c r="A18" s="31" t="s">
        <v>150</v>
      </c>
    </row>
    <row r="19" spans="1:1" ht="17" thickBot="1" x14ac:dyDescent="0.25">
      <c r="A19" s="31" t="s">
        <v>153</v>
      </c>
    </row>
    <row r="20" spans="1:1" ht="33" thickBot="1" x14ac:dyDescent="0.25">
      <c r="A20" s="46" t="s">
        <v>157</v>
      </c>
    </row>
    <row r="21" spans="1:1" ht="33" thickBot="1" x14ac:dyDescent="0.25">
      <c r="A21" s="31" t="s">
        <v>157</v>
      </c>
    </row>
    <row r="22" spans="1:1" ht="33" thickBot="1" x14ac:dyDescent="0.25">
      <c r="A22" s="31" t="s">
        <v>157</v>
      </c>
    </row>
    <row r="23" spans="1:1" ht="33" thickBot="1" x14ac:dyDescent="0.25">
      <c r="A23" s="31" t="s">
        <v>157</v>
      </c>
    </row>
    <row r="24" spans="1:1" ht="33" thickBot="1" x14ac:dyDescent="0.25">
      <c r="A24" s="31" t="s">
        <v>157</v>
      </c>
    </row>
    <row r="25" spans="1:1" ht="33" thickBot="1" x14ac:dyDescent="0.25">
      <c r="A25" s="31" t="s">
        <v>157</v>
      </c>
    </row>
    <row r="26" spans="1:1" ht="33" thickBot="1" x14ac:dyDescent="0.25">
      <c r="A26" s="31" t="s">
        <v>157</v>
      </c>
    </row>
    <row r="27" spans="1:1" ht="33" thickBot="1" x14ac:dyDescent="0.25">
      <c r="A27" s="31" t="s">
        <v>157</v>
      </c>
    </row>
    <row r="28" spans="1:1" ht="33" thickBot="1" x14ac:dyDescent="0.25">
      <c r="A28" s="31" t="s">
        <v>162</v>
      </c>
    </row>
    <row r="29" spans="1:1" ht="33" thickBot="1" x14ac:dyDescent="0.25">
      <c r="A29" s="31" t="s">
        <v>162</v>
      </c>
    </row>
    <row r="30" spans="1:1" ht="33" thickBot="1" x14ac:dyDescent="0.25">
      <c r="A30" s="31" t="s">
        <v>162</v>
      </c>
    </row>
    <row r="31" spans="1:1" ht="33" thickBot="1" x14ac:dyDescent="0.25">
      <c r="A31" s="31" t="s">
        <v>162</v>
      </c>
    </row>
    <row r="32" spans="1:1" ht="30" thickBot="1" x14ac:dyDescent="0.25">
      <c r="A32" s="78" t="s">
        <v>190</v>
      </c>
    </row>
    <row r="33" spans="1:1" ht="30" thickBot="1" x14ac:dyDescent="0.25">
      <c r="A33" s="78" t="s">
        <v>190</v>
      </c>
    </row>
    <row r="34" spans="1:1" ht="30" thickBot="1" x14ac:dyDescent="0.25">
      <c r="A34" s="78" t="s">
        <v>190</v>
      </c>
    </row>
    <row r="35" spans="1:1" ht="33" thickBot="1" x14ac:dyDescent="0.25">
      <c r="A35" s="31" t="s">
        <v>172</v>
      </c>
    </row>
    <row r="36" spans="1:1" ht="17" thickBot="1" x14ac:dyDescent="0.25">
      <c r="A36" s="3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19-20</vt:lpstr>
      <vt:lpstr>20-21</vt:lpstr>
      <vt:lpstr>21-22</vt:lpstr>
      <vt:lpstr>22-23</vt:lpstr>
      <vt:lpstr>23-24</vt:lpstr>
      <vt:lpstr>22-23 (2)</vt:lpstr>
      <vt:lpstr>Sheet2</vt:lpstr>
      <vt:lpstr>Sheet5</vt:lpstr>
      <vt:lpstr>Sheet4</vt:lpstr>
      <vt:lpstr>22-23 (3)</vt:lpstr>
      <vt:lpstr>'21-22'!Print_Area</vt:lpstr>
      <vt:lpstr>'22-23'!Print_Area</vt:lpstr>
      <vt:lpstr>'22-23 (2)'!Print_Area</vt:lpstr>
      <vt:lpstr>'22-23 (3)'!Print_Area</vt:lpstr>
      <vt:lpstr>'19-20'!Print_Titles</vt:lpstr>
      <vt:lpstr>'20-21'!Print_Titles</vt:lpstr>
      <vt:lpstr>'21-22'!Print_Titles</vt:lpstr>
      <vt:lpstr>'22-23'!Print_Titles</vt:lpstr>
      <vt:lpstr>'22-23 (2)'!Print_Titles</vt:lpstr>
      <vt:lpstr>'22-23 (3)'!Print_Titles</vt:lpstr>
      <vt:lpstr>'23-24'!Print_Titles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</dc:creator>
  <cp:lastModifiedBy>Microsoft Office User</cp:lastModifiedBy>
  <cp:lastPrinted>2024-09-09T09:30:09Z</cp:lastPrinted>
  <dcterms:created xsi:type="dcterms:W3CDTF">2021-09-17T06:59:03Z</dcterms:created>
  <dcterms:modified xsi:type="dcterms:W3CDTF">2024-10-09T13:50:03Z</dcterms:modified>
</cp:coreProperties>
</file>