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3126C561-4AB7-4FAE-9828-A3E3AE058B97}" xr6:coauthVersionLast="36" xr6:coauthVersionMax="36" xr10:uidLastSave="{00000000-0000-0000-0000-000000000000}"/>
  <bookViews>
    <workbookView xWindow="0" yWindow="0" windowWidth="31280" windowHeight="12950" activeTab="1" xr2:uid="{3317BACC-2C5E-4BE5-BA3F-EB347634EE33}"/>
  </bookViews>
  <sheets>
    <sheet name="Rows" sheetId="1" r:id="rId1"/>
    <sheet name="Colum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2" l="1"/>
  <c r="K38" i="2"/>
  <c r="J38" i="2"/>
  <c r="I38" i="2"/>
  <c r="H38" i="2"/>
  <c r="G38" i="2"/>
  <c r="F38" i="2"/>
  <c r="E38" i="2"/>
  <c r="D38" i="2"/>
  <c r="C38" i="2"/>
  <c r="B38" i="2"/>
  <c r="L37" i="2"/>
  <c r="K37" i="2"/>
  <c r="J37" i="2"/>
  <c r="I37" i="2"/>
  <c r="H37" i="2"/>
  <c r="G37" i="2"/>
  <c r="F37" i="2"/>
  <c r="E37" i="2"/>
  <c r="D37" i="2"/>
  <c r="C37" i="2"/>
  <c r="B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AL12" i="1"/>
  <c r="AL11" i="1"/>
  <c r="AL10" i="1"/>
  <c r="AL9" i="1"/>
  <c r="AL8" i="1"/>
  <c r="AL7" i="1"/>
  <c r="AL6" i="1"/>
  <c r="AL5" i="1"/>
  <c r="AL4" i="1"/>
  <c r="AL3" i="1"/>
  <c r="AL2" i="1"/>
  <c r="AJ2" i="1"/>
  <c r="AK12" i="1"/>
  <c r="AK11" i="1"/>
  <c r="AK10" i="1"/>
  <c r="AK9" i="1"/>
  <c r="AK8" i="1"/>
  <c r="AK7" i="1"/>
  <c r="AK6" i="1"/>
  <c r="AK5" i="1"/>
  <c r="AK4" i="1"/>
  <c r="AK3" i="1"/>
  <c r="AK2" i="1"/>
  <c r="AI2" i="1"/>
  <c r="E26" i="2"/>
  <c r="E29" i="2" s="1"/>
  <c r="C26" i="2"/>
  <c r="C29" i="2" s="1"/>
  <c r="H25" i="2"/>
  <c r="G25" i="2"/>
  <c r="H30" i="2" s="1"/>
  <c r="AD8" i="1"/>
  <c r="AD7" i="1"/>
  <c r="AD6" i="1"/>
  <c r="AD5" i="1"/>
  <c r="AD4" i="1"/>
  <c r="AD3" i="1"/>
  <c r="AD2" i="1"/>
  <c r="AB2" i="1"/>
  <c r="AC8" i="1"/>
  <c r="AC7" i="1"/>
  <c r="AC6" i="1"/>
  <c r="AC5" i="1"/>
  <c r="AC4" i="1"/>
  <c r="AC3" i="1"/>
  <c r="AC2" i="1"/>
  <c r="AA2" i="1"/>
  <c r="B27" i="2" l="1"/>
  <c r="D27" i="2"/>
  <c r="F27" i="2"/>
  <c r="H27" i="2"/>
  <c r="C28" i="2"/>
  <c r="E28" i="2"/>
  <c r="G28" i="2"/>
  <c r="B29" i="2"/>
  <c r="D29" i="2"/>
  <c r="F29" i="2"/>
  <c r="H29" i="2"/>
  <c r="C30" i="2"/>
  <c r="E30" i="2"/>
  <c r="G30" i="2"/>
  <c r="C27" i="2"/>
  <c r="E27" i="2"/>
  <c r="G27" i="2"/>
  <c r="B28" i="2"/>
  <c r="D28" i="2"/>
  <c r="F28" i="2"/>
  <c r="H28" i="2"/>
  <c r="G29" i="2"/>
  <c r="B30" i="2"/>
  <c r="D30" i="2"/>
  <c r="F30" i="2"/>
  <c r="H19" i="2"/>
  <c r="G19" i="2"/>
  <c r="G21" i="2" s="1"/>
  <c r="M18" i="2"/>
  <c r="L18" i="2"/>
  <c r="M21" i="2" s="1"/>
  <c r="O12" i="2"/>
  <c r="M12" i="2"/>
  <c r="K12" i="2"/>
  <c r="I12" i="2"/>
  <c r="G12" i="2"/>
  <c r="E12" i="2"/>
  <c r="C12" i="2"/>
  <c r="P11" i="2"/>
  <c r="N11" i="2"/>
  <c r="L11" i="2"/>
  <c r="J11" i="2"/>
  <c r="H11" i="2"/>
  <c r="F11" i="2"/>
  <c r="D11" i="2"/>
  <c r="B11" i="2"/>
  <c r="O10" i="2"/>
  <c r="M10" i="2"/>
  <c r="K10" i="2"/>
  <c r="I10" i="2"/>
  <c r="G10" i="2"/>
  <c r="E10" i="2"/>
  <c r="C10" i="2"/>
  <c r="P9" i="2"/>
  <c r="N9" i="2"/>
  <c r="L9" i="2"/>
  <c r="J9" i="2"/>
  <c r="H9" i="2"/>
  <c r="F9" i="2"/>
  <c r="D9" i="2"/>
  <c r="B9" i="2"/>
  <c r="O8" i="2"/>
  <c r="M8" i="2"/>
  <c r="K8" i="2"/>
  <c r="I8" i="2"/>
  <c r="G8" i="2"/>
  <c r="E8" i="2"/>
  <c r="C8" i="2"/>
  <c r="P7" i="2"/>
  <c r="N7" i="2"/>
  <c r="L7" i="2"/>
  <c r="J7" i="2"/>
  <c r="H7" i="2"/>
  <c r="F7" i="2"/>
  <c r="D7" i="2"/>
  <c r="B7" i="2"/>
  <c r="O6" i="2"/>
  <c r="M6" i="2"/>
  <c r="K6" i="2"/>
  <c r="I6" i="2"/>
  <c r="G6" i="2"/>
  <c r="E6" i="2"/>
  <c r="C6" i="2"/>
  <c r="P5" i="2"/>
  <c r="N5" i="2"/>
  <c r="L5" i="2"/>
  <c r="J5" i="2"/>
  <c r="H5" i="2"/>
  <c r="F5" i="2"/>
  <c r="D5" i="2"/>
  <c r="B5" i="2"/>
  <c r="O4" i="2"/>
  <c r="M4" i="2"/>
  <c r="K4" i="2"/>
  <c r="I4" i="2"/>
  <c r="G4" i="2"/>
  <c r="E4" i="2"/>
  <c r="C4" i="2"/>
  <c r="P3" i="2"/>
  <c r="N3" i="2"/>
  <c r="L3" i="2"/>
  <c r="J3" i="2"/>
  <c r="H3" i="2"/>
  <c r="F3" i="2"/>
  <c r="D3" i="2"/>
  <c r="B3" i="2"/>
  <c r="L1" i="2"/>
  <c r="P12" i="2" s="1"/>
  <c r="B20" i="2" l="1"/>
  <c r="D20" i="2"/>
  <c r="F20" i="2"/>
  <c r="H20" i="2"/>
  <c r="J20" i="2"/>
  <c r="L20" i="2"/>
  <c r="B21" i="2"/>
  <c r="D21" i="2"/>
  <c r="F21" i="2"/>
  <c r="H21" i="2"/>
  <c r="J21" i="2"/>
  <c r="L21" i="2"/>
  <c r="C20" i="2"/>
  <c r="E20" i="2"/>
  <c r="G20" i="2"/>
  <c r="I20" i="2"/>
  <c r="K20" i="2"/>
  <c r="M20" i="2"/>
  <c r="C21" i="2"/>
  <c r="E21" i="2"/>
  <c r="I21" i="2"/>
  <c r="K21" i="2"/>
  <c r="C3" i="2"/>
  <c r="E3" i="2"/>
  <c r="G3" i="2"/>
  <c r="I3" i="2"/>
  <c r="K3" i="2"/>
  <c r="M3" i="2"/>
  <c r="O3" i="2"/>
  <c r="B4" i="2"/>
  <c r="D4" i="2"/>
  <c r="F4" i="2"/>
  <c r="H4" i="2"/>
  <c r="J4" i="2"/>
  <c r="L4" i="2"/>
  <c r="N4" i="2"/>
  <c r="P4" i="2"/>
  <c r="C5" i="2"/>
  <c r="E5" i="2"/>
  <c r="G5" i="2"/>
  <c r="I5" i="2"/>
  <c r="K5" i="2"/>
  <c r="M5" i="2"/>
  <c r="O5" i="2"/>
  <c r="B6" i="2"/>
  <c r="D6" i="2"/>
  <c r="F6" i="2"/>
  <c r="H6" i="2"/>
  <c r="J6" i="2"/>
  <c r="L6" i="2"/>
  <c r="N6" i="2"/>
  <c r="P6" i="2"/>
  <c r="C7" i="2"/>
  <c r="E7" i="2"/>
  <c r="G7" i="2"/>
  <c r="I7" i="2"/>
  <c r="K7" i="2"/>
  <c r="M7" i="2"/>
  <c r="O7" i="2"/>
  <c r="B8" i="2"/>
  <c r="D8" i="2"/>
  <c r="F8" i="2"/>
  <c r="H8" i="2"/>
  <c r="J8" i="2"/>
  <c r="L8" i="2"/>
  <c r="N8" i="2"/>
  <c r="P8" i="2"/>
  <c r="C9" i="2"/>
  <c r="E9" i="2"/>
  <c r="G9" i="2"/>
  <c r="I9" i="2"/>
  <c r="K9" i="2"/>
  <c r="M9" i="2"/>
  <c r="O9" i="2"/>
  <c r="B10" i="2"/>
  <c r="D10" i="2"/>
  <c r="F10" i="2"/>
  <c r="H10" i="2"/>
  <c r="J10" i="2"/>
  <c r="L10" i="2"/>
  <c r="N10" i="2"/>
  <c r="P10" i="2"/>
  <c r="C11" i="2"/>
  <c r="E11" i="2"/>
  <c r="G11" i="2"/>
  <c r="I11" i="2"/>
  <c r="K11" i="2"/>
  <c r="M11" i="2"/>
  <c r="O11" i="2"/>
  <c r="B12" i="2"/>
  <c r="D12" i="2"/>
  <c r="F12" i="2"/>
  <c r="H12" i="2"/>
  <c r="J12" i="2"/>
  <c r="L12" i="2"/>
  <c r="N12" i="2"/>
  <c r="W13" i="1"/>
  <c r="W12" i="1"/>
  <c r="W11" i="1"/>
  <c r="W10" i="1"/>
  <c r="W9" i="1"/>
  <c r="W8" i="1"/>
  <c r="W7" i="1"/>
  <c r="W6" i="1"/>
  <c r="W5" i="1"/>
  <c r="W4" i="1"/>
  <c r="W3" i="1"/>
  <c r="W2" i="1"/>
  <c r="V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M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2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I2" i="1"/>
  <c r="Y8" i="1" l="1"/>
  <c r="AA3" i="1"/>
  <c r="AA4" i="1"/>
  <c r="AA5" i="1"/>
  <c r="AA6" i="1"/>
  <c r="AA7" i="1"/>
  <c r="AA8" i="1"/>
  <c r="Y7" i="1"/>
  <c r="Z5" i="1"/>
  <c r="G12" i="1" l="1"/>
  <c r="M3" i="1" s="1"/>
  <c r="M4" i="1"/>
  <c r="M6" i="1"/>
  <c r="M8" i="1"/>
  <c r="M10" i="1"/>
  <c r="M12" i="1"/>
  <c r="M14" i="1"/>
  <c r="M16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J2" i="1"/>
  <c r="M15" i="1" l="1"/>
  <c r="M13" i="1"/>
  <c r="M11" i="1"/>
  <c r="M9" i="1"/>
  <c r="M7" i="1"/>
  <c r="M5" i="1"/>
  <c r="AJ3" i="1" l="1"/>
  <c r="AJ4" i="1"/>
  <c r="AJ5" i="1"/>
  <c r="AJ6" i="1"/>
  <c r="AJ7" i="1"/>
  <c r="AJ8" i="1"/>
  <c r="AJ9" i="1"/>
  <c r="AJ10" i="1"/>
  <c r="AJ11" i="1"/>
  <c r="AJ12" i="1"/>
  <c r="AI3" i="1"/>
  <c r="AI4" i="1"/>
  <c r="AI5" i="1"/>
  <c r="AI6" i="1"/>
  <c r="AI7" i="1"/>
  <c r="AI8" i="1"/>
  <c r="AI9" i="1"/>
  <c r="AI10" i="1"/>
  <c r="AI11" i="1"/>
  <c r="AI12" i="1"/>
  <c r="T13" i="1"/>
  <c r="T12" i="1"/>
  <c r="U8" i="1"/>
  <c r="U7" i="1"/>
  <c r="AB4" i="1"/>
  <c r="AB6" i="1"/>
  <c r="AB8" i="1"/>
  <c r="Z3" i="1"/>
  <c r="AB3" i="1" s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2" i="1"/>
  <c r="C3" i="1"/>
  <c r="C4" i="1"/>
  <c r="C5" i="1"/>
  <c r="C6" i="1"/>
  <c r="C7" i="1"/>
  <c r="C8" i="1"/>
  <c r="V8" i="1" l="1"/>
  <c r="V7" i="1"/>
  <c r="V3" i="1"/>
  <c r="V5" i="1"/>
  <c r="V9" i="1"/>
  <c r="V11" i="1"/>
  <c r="V13" i="1"/>
  <c r="V4" i="1"/>
  <c r="V6" i="1"/>
  <c r="V10" i="1"/>
  <c r="V12" i="1"/>
  <c r="AB7" i="1"/>
  <c r="AB5" i="1"/>
</calcChain>
</file>

<file path=xl/sharedStrings.xml><?xml version="1.0" encoding="utf-8"?>
<sst xmlns="http://schemas.openxmlformats.org/spreadsheetml/2006/main" count="107" uniqueCount="43">
  <si>
    <t>Name</t>
  </si>
  <si>
    <t>Steven</t>
  </si>
  <si>
    <t>Albert</t>
  </si>
  <si>
    <t>Bernanrd</t>
  </si>
  <si>
    <t>Mr. Brown</t>
  </si>
  <si>
    <t>Mrs. Brown</t>
  </si>
  <si>
    <t>23</t>
  </si>
  <si>
    <t>true</t>
  </si>
  <si>
    <t>Result is Equal To Number</t>
  </si>
  <si>
    <t>hey</t>
  </si>
  <si>
    <t>Range</t>
  </si>
  <si>
    <t>Number</t>
  </si>
  <si>
    <t>Result matches string</t>
  </si>
  <si>
    <t>regex</t>
  </si>
  <si>
    <t>&lt;&gt;*brown</t>
  </si>
  <si>
    <t>=*brown</t>
  </si>
  <si>
    <t>&lt;brown</t>
  </si>
  <si>
    <t>Result is Not Equal To Number</t>
  </si>
  <si>
    <t>Result is Equal To Number(=)</t>
  </si>
  <si>
    <t>Result</t>
  </si>
  <si>
    <t>Result is Equal To Error</t>
  </si>
  <si>
    <t>#N/A</t>
  </si>
  <si>
    <t>Result Is Not Equal To Error</t>
  </si>
  <si>
    <t>#DIV/0!</t>
  </si>
  <si>
    <t>Value</t>
  </si>
  <si>
    <t>IS Equal To bool</t>
  </si>
  <si>
    <t>TRUE</t>
  </si>
  <si>
    <t>FaLSe</t>
  </si>
  <si>
    <t>is not equal to bool</t>
  </si>
  <si>
    <t>&gt;brown</t>
  </si>
  <si>
    <t>&lt;=</t>
  </si>
  <si>
    <t>&gt;</t>
  </si>
  <si>
    <t>&gt;=</t>
  </si>
  <si>
    <t>&lt;&gt;</t>
  </si>
  <si>
    <t>&lt;</t>
  </si>
  <si>
    <t>Open &lt;</t>
  </si>
  <si>
    <t>Open &lt;=</t>
  </si>
  <si>
    <t>Open &gt;</t>
  </si>
  <si>
    <t>Open &gt;=</t>
  </si>
  <si>
    <t>Open &lt;&gt;</t>
  </si>
  <si>
    <t>Result matches strin (Open Ranges)</t>
  </si>
  <si>
    <t>Open range</t>
  </si>
  <si>
    <t>Open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</si>
</sst>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9A2-6502-4F57-9320-07BA4D8947F1}">
  <dimension ref="A1:AL16"/>
  <sheetViews>
    <sheetView topLeftCell="X1" workbookViewId="0">
      <selection activeCell="AG1" sqref="AG1:AL12"/>
    </sheetView>
  </sheetViews>
  <sheetFormatPr defaultRowHeight="14.5" x14ac:dyDescent="0.35"/>
  <cols>
    <col min="2" max="2" width="17.453125" customWidth="1"/>
    <col min="3" max="4" width="30.1796875" customWidth="1"/>
    <col min="5" max="5" width="33.6328125" customWidth="1"/>
    <col min="6" max="6" width="16" customWidth="1"/>
    <col min="9" max="9" width="8" customWidth="1"/>
    <col min="15" max="15" width="12.7265625" customWidth="1"/>
    <col min="17" max="17" width="11.81640625" customWidth="1"/>
    <col min="18" max="18" width="12.90625" customWidth="1"/>
    <col min="20" max="20" width="13.81640625" customWidth="1"/>
    <col min="21" max="21" width="10.90625" customWidth="1"/>
    <col min="22" max="22" width="26.54296875" customWidth="1"/>
    <col min="23" max="23" width="38.90625" customWidth="1"/>
    <col min="27" max="27" width="21.81640625" customWidth="1"/>
    <col min="28" max="28" width="35.6328125" customWidth="1"/>
    <col min="29" max="30" width="24.36328125" customWidth="1"/>
    <col min="35" max="35" width="21.08984375" customWidth="1"/>
    <col min="36" max="36" width="24.54296875" customWidth="1"/>
    <col min="37" max="37" width="17.6328125" customWidth="1"/>
    <col min="38" max="38" width="17.26953125" customWidth="1"/>
  </cols>
  <sheetData>
    <row r="1" spans="1:38" ht="18.5" x14ac:dyDescent="0.45">
      <c r="A1" t="s">
        <v>10</v>
      </c>
      <c r="B1" t="s">
        <v>11</v>
      </c>
      <c r="C1" t="s">
        <v>8</v>
      </c>
      <c r="D1" t="s">
        <v>18</v>
      </c>
      <c r="E1" t="s">
        <v>17</v>
      </c>
      <c r="G1" s="3" t="s">
        <v>10</v>
      </c>
      <c r="H1" s="3" t="s">
        <v>11</v>
      </c>
      <c r="I1" s="3" t="s">
        <v>34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T1" s="3" t="s">
        <v>0</v>
      </c>
      <c r="U1" s="3" t="s">
        <v>13</v>
      </c>
      <c r="V1" s="3" t="s">
        <v>12</v>
      </c>
      <c r="W1" s="3" t="s">
        <v>40</v>
      </c>
      <c r="Y1" s="3" t="s">
        <v>0</v>
      </c>
      <c r="Z1" s="3" t="s">
        <v>19</v>
      </c>
      <c r="AA1" s="3" t="s">
        <v>20</v>
      </c>
      <c r="AB1" s="3" t="s">
        <v>22</v>
      </c>
      <c r="AC1" s="3" t="s">
        <v>41</v>
      </c>
      <c r="AD1" s="3" t="s">
        <v>42</v>
      </c>
      <c r="AG1" s="3" t="s">
        <v>19</v>
      </c>
      <c r="AH1" s="3" t="s">
        <v>24</v>
      </c>
      <c r="AI1" s="3" t="s">
        <v>25</v>
      </c>
      <c r="AJ1" s="3" t="s">
        <v>28</v>
      </c>
      <c r="AK1" s="3" t="s">
        <v>41</v>
      </c>
      <c r="AL1" s="3" t="s">
        <v>42</v>
      </c>
    </row>
    <row r="2" spans="1:38" x14ac:dyDescent="0.35">
      <c r="A2">
        <v>23</v>
      </c>
      <c r="B2">
        <v>23</v>
      </c>
      <c r="C2">
        <f>COUNTIF($A$2:$A$8, B2)</f>
        <v>2</v>
      </c>
      <c r="D2">
        <f>COUNTIF($A$2:$A$8, _xlfn.CONCAT("=", B2))</f>
        <v>2</v>
      </c>
      <c r="E2">
        <f>COUNTIF($A$2:$A$8, _xlfn.CONCAT("&lt;&gt;", B2))</f>
        <v>6</v>
      </c>
      <c r="G2">
        <v>23</v>
      </c>
      <c r="H2">
        <v>23</v>
      </c>
      <c r="I2" s="2">
        <f>COUNTIF($G$2:$G$15, _xlfn.CONCAT("&lt;",H2))</f>
        <v>2</v>
      </c>
      <c r="J2" s="2">
        <f>COUNTIF($G$2:$G$15, _xlfn.CONCAT("&lt;=",H2))</f>
        <v>3</v>
      </c>
      <c r="K2" s="2">
        <f>COUNTIF($G$2:$G$15, _xlfn.CONCAT("&gt;",H2))</f>
        <v>1</v>
      </c>
      <c r="L2" s="2">
        <f>COUNTIF($G$2:$G$15, _xlfn.CONCAT("&gt;=",H2))</f>
        <v>2</v>
      </c>
      <c r="M2" s="2">
        <f>COUNTIF($G$2:$G$15, _xlfn.CONCAT("&lt;&gt;",H2))</f>
        <v>13</v>
      </c>
      <c r="N2" s="2">
        <f>COUNTIF($G:$G, _xlfn.CONCAT("&lt;",H2))</f>
        <v>2</v>
      </c>
      <c r="O2" s="2">
        <f>COUNTIF($G:$G, _xlfn.CONCAT("&lt;=",H2))</f>
        <v>3</v>
      </c>
      <c r="P2" s="2">
        <f>COUNTIF($G:$G, _xlfn.CONCAT("&gt;",H2))</f>
        <v>1</v>
      </c>
      <c r="Q2" s="2">
        <f>COUNTIF($G:$G, _xlfn.CONCAT("&gt;=",H2))</f>
        <v>2</v>
      </c>
      <c r="R2" s="2">
        <f>COUNTIF($G:$G, _xlfn.CONCAT("&lt;&gt;",H2))</f>
        <v>1048575</v>
      </c>
      <c r="T2" t="s">
        <v>1</v>
      </c>
      <c r="U2" t="s">
        <v>14</v>
      </c>
      <c r="V2" s="2">
        <f>COUNTIF($T$2:$T$15, U2)</f>
        <v>12</v>
      </c>
      <c r="W2" s="2">
        <f>COUNTIF($T:$T, U2)</f>
        <v>1048574</v>
      </c>
      <c r="Y2" t="e">
        <v>#N/A</v>
      </c>
      <c r="Z2" t="e">
        <v>#N/A</v>
      </c>
      <c r="AA2" s="2">
        <f>COUNTIF($Y$2:$Y$15, Z2)</f>
        <v>1</v>
      </c>
      <c r="AB2" s="2">
        <f>COUNTIF($Y$2:$Y$8, _xlfn.CONCAT("&lt;&gt;", Z2))</f>
        <v>1</v>
      </c>
      <c r="AC2" s="2">
        <f>COUNTIF($Y:$Y, Z2)</f>
        <v>1</v>
      </c>
      <c r="AD2" s="2">
        <f>COUNTIF($Y:$Y, _xlfn.CONCAT("&lt;&gt;", Z2))</f>
        <v>1</v>
      </c>
      <c r="AG2" t="b">
        <v>1</v>
      </c>
      <c r="AI2" s="2">
        <f>COUNTIF(AG$2:AG$15,AH2)</f>
        <v>1</v>
      </c>
      <c r="AJ2" s="2">
        <f>COUNTIF(AG$2:AG$15,_xlfn.CONCAT("&lt;&gt;", AH2))</f>
        <v>8</v>
      </c>
      <c r="AK2" s="2">
        <f>COUNTIF(AG:AG,AH2)</f>
        <v>1</v>
      </c>
      <c r="AL2" s="2">
        <f>COUNTIF(AG:AG,_xlfn.CONCAT("&lt;&gt;", AH2))</f>
        <v>9</v>
      </c>
    </row>
    <row r="3" spans="1:38" x14ac:dyDescent="0.35">
      <c r="A3" s="1" t="s">
        <v>6</v>
      </c>
      <c r="B3">
        <v>1</v>
      </c>
      <c r="C3">
        <f t="shared" ref="C3:C8" si="0">COUNTIF($A$2:$A$8, B3)</f>
        <v>1</v>
      </c>
      <c r="D3">
        <f t="shared" ref="D3:D8" si="1">COUNTIF($A$2:$A$8, _xlfn.CONCAT("=", B3))</f>
        <v>1</v>
      </c>
      <c r="E3">
        <f t="shared" ref="E3:E8" si="2">COUNTIF($A$2:$A$8, _xlfn.CONCAT("&lt;&gt;", B3))</f>
        <v>6</v>
      </c>
      <c r="G3" s="1" t="s">
        <v>6</v>
      </c>
      <c r="H3">
        <v>1</v>
      </c>
      <c r="I3" s="2">
        <f t="shared" ref="I3:I16" si="3">COUNTIF($G$2:$G$15, _xlfn.CONCAT("&lt;",H3))</f>
        <v>1</v>
      </c>
      <c r="J3" s="2">
        <f t="shared" ref="J3:J16" si="4">COUNTIF($G$2:$G$15, _xlfn.CONCAT("&lt;=",H3))</f>
        <v>2</v>
      </c>
      <c r="K3" s="2">
        <f t="shared" ref="K3:K16" si="5">COUNTIF($G$2:$G$15, _xlfn.CONCAT("&gt;",H3))</f>
        <v>2</v>
      </c>
      <c r="L3" s="2">
        <f t="shared" ref="L3:L16" si="6">COUNTIF($G$2:$G$15, _xlfn.CONCAT("&gt;=",H3))</f>
        <v>3</v>
      </c>
      <c r="M3" s="2">
        <f t="shared" ref="M3:M16" si="7">COUNTIF($G$2:$G$15, _xlfn.CONCAT("&lt;&gt;",H3))</f>
        <v>13</v>
      </c>
      <c r="N3" s="2">
        <f t="shared" ref="N3:N16" si="8">COUNTIF($G:$G, _xlfn.CONCAT("&lt;",H3))</f>
        <v>1</v>
      </c>
      <c r="O3" s="2">
        <f t="shared" ref="O3:O16" si="9">COUNTIF($G:$G, _xlfn.CONCAT("&lt;=",H3))</f>
        <v>2</v>
      </c>
      <c r="P3" s="2">
        <f t="shared" ref="P3:P16" si="10">COUNTIF($G:$G, _xlfn.CONCAT("&gt;",H3))</f>
        <v>2</v>
      </c>
      <c r="Q3" s="2">
        <f t="shared" ref="Q3:Q16" si="11">COUNTIF($G:$G, _xlfn.CONCAT("&gt;=",H3))</f>
        <v>3</v>
      </c>
      <c r="R3" s="2">
        <f t="shared" ref="R3:R16" si="12">COUNTIF($G:$G, _xlfn.CONCAT("&lt;&gt;",H3))</f>
        <v>1048575</v>
      </c>
      <c r="T3" t="s">
        <v>2</v>
      </c>
      <c r="U3" s="1" t="s">
        <v>15</v>
      </c>
      <c r="V3" s="2">
        <f t="shared" ref="V3:V13" si="13">COUNTIF($T$2:$T$15, U3)</f>
        <v>2</v>
      </c>
      <c r="W3" s="2">
        <f t="shared" ref="W3:W13" si="14">COUNTIF($T:$T, U3)</f>
        <v>2</v>
      </c>
      <c r="Y3">
        <v>12</v>
      </c>
      <c r="Z3" t="e">
        <f>1/0</f>
        <v>#DIV/0!</v>
      </c>
      <c r="AA3" s="2">
        <f t="shared" ref="AA3:AA8" si="15">COUNTIF($Y$2:$Y$15, Z3)</f>
        <v>1</v>
      </c>
      <c r="AB3" s="2">
        <f t="shared" ref="AB3:AB8" si="16">COUNTIF($Y$2:$Y$8, _xlfn.CONCAT("&lt;&gt;", Z3))</f>
        <v>1</v>
      </c>
      <c r="AC3" s="2">
        <f t="shared" ref="AC3:AC8" si="17">COUNTIF($Y:$Y, Z3)</f>
        <v>1</v>
      </c>
      <c r="AD3" s="2">
        <f t="shared" ref="AD3:AD8" si="18">COUNTIF($Y:$Y, _xlfn.CONCAT("&lt;&gt;", Z3))</f>
        <v>1</v>
      </c>
      <c r="AG3">
        <v>1</v>
      </c>
      <c r="AH3" t="b">
        <v>1</v>
      </c>
      <c r="AI3" s="2">
        <f t="shared" ref="AI3:AI12" si="19">COUNTIF(AG$2:AG$15,AH3)</f>
        <v>3</v>
      </c>
      <c r="AJ3" s="2">
        <f t="shared" ref="AJ3:AJ12" si="20">COUNTIF(AG$2:AG$15,_xlfn.CONCAT("&lt;&gt;", AH3))</f>
        <v>11</v>
      </c>
      <c r="AK3" s="2">
        <f t="shared" ref="AK3:AK12" si="21">COUNTIF(AG:AG,AH3)</f>
        <v>3</v>
      </c>
      <c r="AL3" s="2">
        <f t="shared" ref="AL3:AL12" si="22">COUNTIF(AG:AG,_xlfn.CONCAT("&lt;&gt;", AH3))</f>
        <v>1048573</v>
      </c>
    </row>
    <row r="4" spans="1:38" x14ac:dyDescent="0.35">
      <c r="A4" t="b">
        <v>1</v>
      </c>
      <c r="B4">
        <v>-23</v>
      </c>
      <c r="C4">
        <f t="shared" si="0"/>
        <v>1</v>
      </c>
      <c r="D4">
        <f t="shared" si="1"/>
        <v>1</v>
      </c>
      <c r="E4">
        <f t="shared" si="2"/>
        <v>6</v>
      </c>
      <c r="G4" t="b">
        <v>1</v>
      </c>
      <c r="H4">
        <v>-23</v>
      </c>
      <c r="I4" s="2">
        <f t="shared" si="3"/>
        <v>0</v>
      </c>
      <c r="J4" s="2">
        <f t="shared" si="4"/>
        <v>1</v>
      </c>
      <c r="K4" s="2">
        <f t="shared" si="5"/>
        <v>3</v>
      </c>
      <c r="L4" s="2">
        <f t="shared" si="6"/>
        <v>4</v>
      </c>
      <c r="M4" s="2">
        <f t="shared" si="7"/>
        <v>13</v>
      </c>
      <c r="N4" s="2">
        <f t="shared" si="8"/>
        <v>0</v>
      </c>
      <c r="O4" s="2">
        <f t="shared" si="9"/>
        <v>1</v>
      </c>
      <c r="P4" s="2">
        <f t="shared" si="10"/>
        <v>3</v>
      </c>
      <c r="Q4" s="2">
        <f t="shared" si="11"/>
        <v>4</v>
      </c>
      <c r="R4" s="2">
        <f t="shared" si="12"/>
        <v>1048575</v>
      </c>
      <c r="T4" t="s">
        <v>3</v>
      </c>
      <c r="U4" t="s">
        <v>16</v>
      </c>
      <c r="V4" s="2">
        <f t="shared" si="13"/>
        <v>4</v>
      </c>
      <c r="W4" s="2">
        <f t="shared" si="14"/>
        <v>4</v>
      </c>
      <c r="Y4" t="e">
        <v>#DIV/0!</v>
      </c>
      <c r="Z4" s="1" t="s">
        <v>21</v>
      </c>
      <c r="AA4" s="2">
        <f t="shared" si="15"/>
        <v>1</v>
      </c>
      <c r="AB4" s="2">
        <f t="shared" si="16"/>
        <v>6</v>
      </c>
      <c r="AC4" s="2">
        <f t="shared" si="17"/>
        <v>1</v>
      </c>
      <c r="AD4" s="2">
        <f t="shared" si="18"/>
        <v>1048575</v>
      </c>
      <c r="AG4">
        <v>0</v>
      </c>
      <c r="AH4">
        <v>0</v>
      </c>
      <c r="AI4" s="2">
        <f t="shared" si="19"/>
        <v>1</v>
      </c>
      <c r="AJ4" s="2">
        <f t="shared" si="20"/>
        <v>13</v>
      </c>
      <c r="AK4" s="2">
        <f t="shared" si="21"/>
        <v>1</v>
      </c>
      <c r="AL4" s="2">
        <f t="shared" si="22"/>
        <v>1048575</v>
      </c>
    </row>
    <row r="5" spans="1:38" x14ac:dyDescent="0.35">
      <c r="A5">
        <v>1</v>
      </c>
      <c r="B5">
        <v>1</v>
      </c>
      <c r="C5">
        <f t="shared" si="0"/>
        <v>1</v>
      </c>
      <c r="D5">
        <f t="shared" si="1"/>
        <v>1</v>
      </c>
      <c r="E5">
        <f t="shared" si="2"/>
        <v>6</v>
      </c>
      <c r="G5">
        <v>1</v>
      </c>
      <c r="H5">
        <v>1</v>
      </c>
      <c r="I5" s="2">
        <f t="shared" si="3"/>
        <v>1</v>
      </c>
      <c r="J5" s="2">
        <f t="shared" si="4"/>
        <v>2</v>
      </c>
      <c r="K5" s="2">
        <f t="shared" si="5"/>
        <v>2</v>
      </c>
      <c r="L5" s="2">
        <f t="shared" si="6"/>
        <v>3</v>
      </c>
      <c r="M5" s="2">
        <f t="shared" si="7"/>
        <v>13</v>
      </c>
      <c r="N5" s="2">
        <f t="shared" si="8"/>
        <v>1</v>
      </c>
      <c r="O5" s="2">
        <f t="shared" si="9"/>
        <v>2</v>
      </c>
      <c r="P5" s="2">
        <f t="shared" si="10"/>
        <v>2</v>
      </c>
      <c r="Q5" s="2">
        <f t="shared" si="11"/>
        <v>3</v>
      </c>
      <c r="R5" s="2">
        <f t="shared" si="12"/>
        <v>1048575</v>
      </c>
      <c r="T5" t="s">
        <v>1</v>
      </c>
      <c r="U5" t="s">
        <v>29</v>
      </c>
      <c r="V5" s="2">
        <f t="shared" si="13"/>
        <v>4</v>
      </c>
      <c r="W5" s="2">
        <f t="shared" si="14"/>
        <v>5</v>
      </c>
      <c r="Y5" s="1" t="s">
        <v>21</v>
      </c>
      <c r="Z5" t="str">
        <f>""</f>
        <v/>
      </c>
      <c r="AA5" s="2">
        <f t="shared" si="15"/>
        <v>8</v>
      </c>
      <c r="AB5" s="2">
        <f t="shared" si="16"/>
        <v>7</v>
      </c>
      <c r="AC5" s="2">
        <f t="shared" si="17"/>
        <v>1048569</v>
      </c>
      <c r="AD5" s="2">
        <f t="shared" si="18"/>
        <v>9</v>
      </c>
      <c r="AG5" t="b">
        <v>0</v>
      </c>
      <c r="AH5" t="b">
        <v>0</v>
      </c>
      <c r="AI5" s="2">
        <f t="shared" si="19"/>
        <v>2</v>
      </c>
      <c r="AJ5" s="2">
        <f t="shared" si="20"/>
        <v>12</v>
      </c>
      <c r="AK5" s="2">
        <f t="shared" si="21"/>
        <v>2</v>
      </c>
      <c r="AL5" s="2">
        <f t="shared" si="22"/>
        <v>1048574</v>
      </c>
    </row>
    <row r="6" spans="1:38" x14ac:dyDescent="0.35">
      <c r="A6">
        <v>-23</v>
      </c>
      <c r="B6">
        <v>0</v>
      </c>
      <c r="C6">
        <f t="shared" si="0"/>
        <v>0</v>
      </c>
      <c r="D6">
        <f t="shared" si="1"/>
        <v>0</v>
      </c>
      <c r="E6">
        <f t="shared" si="2"/>
        <v>7</v>
      </c>
      <c r="G6">
        <v>-23</v>
      </c>
      <c r="H6">
        <v>0</v>
      </c>
      <c r="I6" s="2">
        <f t="shared" si="3"/>
        <v>1</v>
      </c>
      <c r="J6" s="2">
        <f t="shared" si="4"/>
        <v>1</v>
      </c>
      <c r="K6" s="2">
        <f t="shared" si="5"/>
        <v>3</v>
      </c>
      <c r="L6" s="2">
        <f t="shared" si="6"/>
        <v>3</v>
      </c>
      <c r="M6" s="2">
        <f t="shared" si="7"/>
        <v>14</v>
      </c>
      <c r="N6" s="2">
        <f t="shared" si="8"/>
        <v>1</v>
      </c>
      <c r="O6" s="2">
        <f t="shared" si="9"/>
        <v>1</v>
      </c>
      <c r="P6" s="2">
        <f t="shared" si="10"/>
        <v>3</v>
      </c>
      <c r="Q6" s="2">
        <f t="shared" si="11"/>
        <v>3</v>
      </c>
      <c r="R6" s="2">
        <f t="shared" si="12"/>
        <v>1048576</v>
      </c>
      <c r="T6" t="s">
        <v>4</v>
      </c>
      <c r="V6" s="2">
        <f t="shared" si="13"/>
        <v>0</v>
      </c>
      <c r="W6" s="2">
        <f t="shared" si="14"/>
        <v>0</v>
      </c>
      <c r="Y6">
        <v>0</v>
      </c>
      <c r="AA6" s="2">
        <f t="shared" si="15"/>
        <v>2</v>
      </c>
      <c r="AB6" s="2">
        <f t="shared" si="16"/>
        <v>7</v>
      </c>
      <c r="AC6" s="2">
        <f t="shared" si="17"/>
        <v>2</v>
      </c>
      <c r="AD6" s="2">
        <f t="shared" si="18"/>
        <v>9</v>
      </c>
      <c r="AH6" s="1" t="s">
        <v>7</v>
      </c>
      <c r="AI6" s="2">
        <f t="shared" si="19"/>
        <v>3</v>
      </c>
      <c r="AJ6" s="2">
        <f t="shared" si="20"/>
        <v>11</v>
      </c>
      <c r="AK6" s="2">
        <f t="shared" si="21"/>
        <v>3</v>
      </c>
      <c r="AL6" s="2">
        <f t="shared" si="22"/>
        <v>1048573</v>
      </c>
    </row>
    <row r="7" spans="1:38" x14ac:dyDescent="0.35">
      <c r="A7" t="s">
        <v>9</v>
      </c>
      <c r="B7">
        <v>100</v>
      </c>
      <c r="C7">
        <f t="shared" si="0"/>
        <v>0</v>
      </c>
      <c r="D7">
        <f t="shared" si="1"/>
        <v>0</v>
      </c>
      <c r="E7">
        <f t="shared" si="2"/>
        <v>7</v>
      </c>
      <c r="G7" t="s">
        <v>9</v>
      </c>
      <c r="H7">
        <v>100</v>
      </c>
      <c r="I7" s="2">
        <f t="shared" si="3"/>
        <v>3</v>
      </c>
      <c r="J7" s="2">
        <f t="shared" si="4"/>
        <v>3</v>
      </c>
      <c r="K7" s="2">
        <f t="shared" si="5"/>
        <v>1</v>
      </c>
      <c r="L7" s="2">
        <f t="shared" si="6"/>
        <v>1</v>
      </c>
      <c r="M7" s="2">
        <f t="shared" si="7"/>
        <v>14</v>
      </c>
      <c r="N7" s="2">
        <f t="shared" si="8"/>
        <v>3</v>
      </c>
      <c r="O7" s="2">
        <f t="shared" si="9"/>
        <v>3</v>
      </c>
      <c r="P7" s="2">
        <f t="shared" si="10"/>
        <v>1</v>
      </c>
      <c r="Q7" s="2">
        <f t="shared" si="11"/>
        <v>1</v>
      </c>
      <c r="R7" s="2">
        <f t="shared" si="12"/>
        <v>1048576</v>
      </c>
      <c r="T7" t="s">
        <v>5</v>
      </c>
      <c r="U7" t="e">
        <f>NA()</f>
        <v>#N/A</v>
      </c>
      <c r="V7" s="2">
        <f t="shared" si="13"/>
        <v>1</v>
      </c>
      <c r="W7" s="2">
        <f t="shared" si="14"/>
        <v>1</v>
      </c>
      <c r="Y7" t="str">
        <f>""</f>
        <v/>
      </c>
      <c r="AA7" s="2">
        <f t="shared" si="15"/>
        <v>2</v>
      </c>
      <c r="AB7" s="2">
        <f t="shared" si="16"/>
        <v>7</v>
      </c>
      <c r="AC7" s="2">
        <f t="shared" si="17"/>
        <v>2</v>
      </c>
      <c r="AD7" s="2">
        <f t="shared" si="18"/>
        <v>9</v>
      </c>
      <c r="AG7" s="1" t="s">
        <v>26</v>
      </c>
      <c r="AH7" s="1" t="s">
        <v>27</v>
      </c>
      <c r="AI7" s="2">
        <f t="shared" si="19"/>
        <v>2</v>
      </c>
      <c r="AJ7" s="2">
        <f t="shared" si="20"/>
        <v>12</v>
      </c>
      <c r="AK7" s="2">
        <f t="shared" si="21"/>
        <v>2</v>
      </c>
      <c r="AL7" s="2">
        <f t="shared" si="22"/>
        <v>1048574</v>
      </c>
    </row>
    <row r="8" spans="1:38" x14ac:dyDescent="0.35">
      <c r="A8" t="b">
        <v>0</v>
      </c>
      <c r="B8">
        <v>-2</v>
      </c>
      <c r="C8">
        <f t="shared" si="0"/>
        <v>0</v>
      </c>
      <c r="D8">
        <f t="shared" si="1"/>
        <v>0</v>
      </c>
      <c r="E8">
        <f t="shared" si="2"/>
        <v>7</v>
      </c>
      <c r="G8" t="b">
        <v>0</v>
      </c>
      <c r="H8">
        <v>-2</v>
      </c>
      <c r="I8" s="2">
        <f t="shared" si="3"/>
        <v>1</v>
      </c>
      <c r="J8" s="2">
        <f t="shared" si="4"/>
        <v>1</v>
      </c>
      <c r="K8" s="2">
        <f t="shared" si="5"/>
        <v>3</v>
      </c>
      <c r="L8" s="2">
        <f t="shared" si="6"/>
        <v>3</v>
      </c>
      <c r="M8" s="2">
        <f t="shared" si="7"/>
        <v>14</v>
      </c>
      <c r="N8" s="2">
        <f t="shared" si="8"/>
        <v>1</v>
      </c>
      <c r="O8" s="2">
        <f t="shared" si="9"/>
        <v>1</v>
      </c>
      <c r="P8" s="2">
        <f t="shared" si="10"/>
        <v>3</v>
      </c>
      <c r="Q8" s="2">
        <f t="shared" si="11"/>
        <v>3</v>
      </c>
      <c r="R8" s="2">
        <f t="shared" si="12"/>
        <v>1048576</v>
      </c>
      <c r="T8" t="s">
        <v>2</v>
      </c>
      <c r="U8" t="e">
        <f>1/0</f>
        <v>#DIV/0!</v>
      </c>
      <c r="V8" s="2">
        <f t="shared" si="13"/>
        <v>2</v>
      </c>
      <c r="W8" s="2">
        <f t="shared" si="14"/>
        <v>2</v>
      </c>
      <c r="Y8" t="str">
        <f>""</f>
        <v/>
      </c>
      <c r="AA8" s="2">
        <f t="shared" si="15"/>
        <v>2</v>
      </c>
      <c r="AB8" s="2">
        <f t="shared" si="16"/>
        <v>7</v>
      </c>
      <c r="AC8" s="2">
        <f t="shared" si="17"/>
        <v>2</v>
      </c>
      <c r="AD8" s="2">
        <f t="shared" si="18"/>
        <v>9</v>
      </c>
      <c r="AI8" s="2">
        <f t="shared" si="19"/>
        <v>1</v>
      </c>
      <c r="AJ8" s="2">
        <f t="shared" si="20"/>
        <v>8</v>
      </c>
      <c r="AK8" s="2">
        <f t="shared" si="21"/>
        <v>1</v>
      </c>
      <c r="AL8" s="2">
        <f t="shared" si="22"/>
        <v>9</v>
      </c>
    </row>
    <row r="9" spans="1:38" x14ac:dyDescent="0.35">
      <c r="G9">
        <v>123</v>
      </c>
      <c r="I9" s="2">
        <f t="shared" si="3"/>
        <v>0</v>
      </c>
      <c r="J9" s="2">
        <f t="shared" si="4"/>
        <v>0</v>
      </c>
      <c r="K9" s="2">
        <f t="shared" si="5"/>
        <v>0</v>
      </c>
      <c r="L9" s="2">
        <f t="shared" si="6"/>
        <v>0</v>
      </c>
      <c r="M9" s="2">
        <f t="shared" si="7"/>
        <v>9</v>
      </c>
      <c r="N9" s="2">
        <f t="shared" si="8"/>
        <v>0</v>
      </c>
      <c r="O9" s="2">
        <f t="shared" si="9"/>
        <v>0</v>
      </c>
      <c r="P9" s="2">
        <f t="shared" si="10"/>
        <v>0</v>
      </c>
      <c r="Q9" s="2">
        <f t="shared" si="11"/>
        <v>0</v>
      </c>
      <c r="R9" s="2">
        <f t="shared" si="12"/>
        <v>10</v>
      </c>
      <c r="T9" t="e">
        <v>#N/A</v>
      </c>
      <c r="U9" s="1" t="s">
        <v>21</v>
      </c>
      <c r="V9" s="2">
        <f t="shared" si="13"/>
        <v>1</v>
      </c>
      <c r="W9" s="2">
        <f t="shared" si="14"/>
        <v>1</v>
      </c>
      <c r="AG9" t="b">
        <v>1</v>
      </c>
      <c r="AI9" s="2">
        <f t="shared" si="19"/>
        <v>1</v>
      </c>
      <c r="AJ9" s="2">
        <f t="shared" si="20"/>
        <v>8</v>
      </c>
      <c r="AK9" s="2">
        <f t="shared" si="21"/>
        <v>1</v>
      </c>
      <c r="AL9" s="2">
        <f t="shared" si="22"/>
        <v>9</v>
      </c>
    </row>
    <row r="10" spans="1:38" x14ac:dyDescent="0.35">
      <c r="I10" s="2">
        <f t="shared" si="3"/>
        <v>0</v>
      </c>
      <c r="J10" s="2">
        <f t="shared" si="4"/>
        <v>0</v>
      </c>
      <c r="K10" s="2">
        <f t="shared" si="5"/>
        <v>0</v>
      </c>
      <c r="L10" s="2">
        <f t="shared" si="6"/>
        <v>0</v>
      </c>
      <c r="M10" s="2">
        <f t="shared" si="7"/>
        <v>9</v>
      </c>
      <c r="N10" s="2">
        <f t="shared" si="8"/>
        <v>0</v>
      </c>
      <c r="O10" s="2">
        <f t="shared" si="9"/>
        <v>0</v>
      </c>
      <c r="P10" s="2">
        <f t="shared" si="10"/>
        <v>0</v>
      </c>
      <c r="Q10" s="2">
        <f t="shared" si="11"/>
        <v>0</v>
      </c>
      <c r="R10" s="2">
        <f t="shared" si="12"/>
        <v>10</v>
      </c>
      <c r="U10" s="1" t="s">
        <v>23</v>
      </c>
      <c r="V10" s="2">
        <f t="shared" si="13"/>
        <v>2</v>
      </c>
      <c r="W10" s="2">
        <f t="shared" si="14"/>
        <v>2</v>
      </c>
      <c r="Y10">
        <v>0</v>
      </c>
      <c r="AG10" t="b">
        <v>1</v>
      </c>
      <c r="AH10" s="1" t="s">
        <v>26</v>
      </c>
      <c r="AI10" s="2">
        <f t="shared" si="19"/>
        <v>3</v>
      </c>
      <c r="AJ10" s="2">
        <f t="shared" si="20"/>
        <v>11</v>
      </c>
      <c r="AK10" s="2">
        <f t="shared" si="21"/>
        <v>3</v>
      </c>
      <c r="AL10" s="2">
        <f t="shared" si="22"/>
        <v>1048573</v>
      </c>
    </row>
    <row r="11" spans="1:38" x14ac:dyDescent="0.35">
      <c r="I11" s="2">
        <f t="shared" si="3"/>
        <v>0</v>
      </c>
      <c r="J11" s="2">
        <f t="shared" si="4"/>
        <v>0</v>
      </c>
      <c r="K11" s="2">
        <f t="shared" si="5"/>
        <v>0</v>
      </c>
      <c r="L11" s="2">
        <f t="shared" si="6"/>
        <v>0</v>
      </c>
      <c r="M11" s="2">
        <f t="shared" si="7"/>
        <v>9</v>
      </c>
      <c r="N11" s="2">
        <f t="shared" si="8"/>
        <v>0</v>
      </c>
      <c r="O11" s="2">
        <f t="shared" si="9"/>
        <v>0</v>
      </c>
      <c r="P11" s="2">
        <f t="shared" si="10"/>
        <v>0</v>
      </c>
      <c r="Q11" s="2">
        <f t="shared" si="11"/>
        <v>0</v>
      </c>
      <c r="R11" s="2">
        <f t="shared" si="12"/>
        <v>10</v>
      </c>
      <c r="T11" s="1" t="s">
        <v>23</v>
      </c>
      <c r="V11" s="2">
        <f t="shared" si="13"/>
        <v>0</v>
      </c>
      <c r="W11" s="2">
        <f t="shared" si="14"/>
        <v>0</v>
      </c>
      <c r="AG11" t="b">
        <v>0</v>
      </c>
      <c r="AI11" s="2">
        <f t="shared" si="19"/>
        <v>1</v>
      </c>
      <c r="AJ11" s="2">
        <f t="shared" si="20"/>
        <v>8</v>
      </c>
      <c r="AK11" s="2">
        <f t="shared" si="21"/>
        <v>1</v>
      </c>
      <c r="AL11" s="2">
        <f t="shared" si="22"/>
        <v>9</v>
      </c>
    </row>
    <row r="12" spans="1:38" x14ac:dyDescent="0.35">
      <c r="G12" t="str">
        <f>""</f>
        <v/>
      </c>
      <c r="I12" s="2">
        <f t="shared" si="3"/>
        <v>0</v>
      </c>
      <c r="J12" s="2">
        <f t="shared" si="4"/>
        <v>0</v>
      </c>
      <c r="K12" s="2">
        <f t="shared" si="5"/>
        <v>0</v>
      </c>
      <c r="L12" s="2">
        <f t="shared" si="6"/>
        <v>0</v>
      </c>
      <c r="M12" s="2">
        <f t="shared" si="7"/>
        <v>9</v>
      </c>
      <c r="N12" s="2">
        <f t="shared" si="8"/>
        <v>0</v>
      </c>
      <c r="O12" s="2">
        <f t="shared" si="9"/>
        <v>0</v>
      </c>
      <c r="P12" s="2">
        <f t="shared" si="10"/>
        <v>0</v>
      </c>
      <c r="Q12" s="2">
        <f t="shared" si="11"/>
        <v>0</v>
      </c>
      <c r="R12" s="2">
        <f t="shared" si="12"/>
        <v>10</v>
      </c>
      <c r="T12" s="1" t="e">
        <f>1/0</f>
        <v>#DIV/0!</v>
      </c>
      <c r="V12" s="2">
        <f t="shared" si="13"/>
        <v>0</v>
      </c>
      <c r="W12" s="2">
        <f t="shared" si="14"/>
        <v>0</v>
      </c>
      <c r="AI12" s="2">
        <f t="shared" si="19"/>
        <v>1</v>
      </c>
      <c r="AJ12" s="2">
        <f t="shared" si="20"/>
        <v>8</v>
      </c>
      <c r="AK12" s="2">
        <f t="shared" si="21"/>
        <v>1</v>
      </c>
      <c r="AL12" s="2">
        <f t="shared" si="22"/>
        <v>9</v>
      </c>
    </row>
    <row r="13" spans="1:38" x14ac:dyDescent="0.35">
      <c r="I13" s="2">
        <f t="shared" si="3"/>
        <v>0</v>
      </c>
      <c r="J13" s="2">
        <f t="shared" si="4"/>
        <v>0</v>
      </c>
      <c r="K13" s="2">
        <f t="shared" si="5"/>
        <v>0</v>
      </c>
      <c r="L13" s="2">
        <f t="shared" si="6"/>
        <v>0</v>
      </c>
      <c r="M13" s="2">
        <f t="shared" si="7"/>
        <v>9</v>
      </c>
      <c r="N13" s="2">
        <f t="shared" si="8"/>
        <v>0</v>
      </c>
      <c r="O13" s="2">
        <f t="shared" si="9"/>
        <v>0</v>
      </c>
      <c r="P13" s="2">
        <f t="shared" si="10"/>
        <v>0</v>
      </c>
      <c r="Q13" s="2">
        <f t="shared" si="11"/>
        <v>0</v>
      </c>
      <c r="R13" s="2">
        <f t="shared" si="12"/>
        <v>10</v>
      </c>
      <c r="T13" t="e">
        <f>1/0</f>
        <v>#DIV/0!</v>
      </c>
      <c r="V13" s="2">
        <f t="shared" si="13"/>
        <v>0</v>
      </c>
      <c r="W13" s="2">
        <f t="shared" si="14"/>
        <v>0</v>
      </c>
    </row>
    <row r="14" spans="1:38" x14ac:dyDescent="0.35">
      <c r="I14" s="2">
        <f t="shared" si="3"/>
        <v>0</v>
      </c>
      <c r="J14" s="2">
        <f t="shared" si="4"/>
        <v>0</v>
      </c>
      <c r="K14" s="2">
        <f t="shared" si="5"/>
        <v>0</v>
      </c>
      <c r="L14" s="2">
        <f t="shared" si="6"/>
        <v>0</v>
      </c>
      <c r="M14" s="2">
        <f t="shared" si="7"/>
        <v>9</v>
      </c>
      <c r="N14" s="2">
        <f t="shared" si="8"/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2">
        <f t="shared" si="12"/>
        <v>10</v>
      </c>
    </row>
    <row r="15" spans="1:38" x14ac:dyDescent="0.35">
      <c r="I15" s="2">
        <f t="shared" si="3"/>
        <v>0</v>
      </c>
      <c r="J15" s="2">
        <f t="shared" si="4"/>
        <v>0</v>
      </c>
      <c r="K15" s="2">
        <f t="shared" si="5"/>
        <v>0</v>
      </c>
      <c r="L15" s="2">
        <f t="shared" si="6"/>
        <v>0</v>
      </c>
      <c r="M15" s="2">
        <f t="shared" si="7"/>
        <v>9</v>
      </c>
      <c r="N15" s="2">
        <f t="shared" si="8"/>
        <v>0</v>
      </c>
      <c r="O15" s="2">
        <f t="shared" si="9"/>
        <v>0</v>
      </c>
      <c r="P15" s="2">
        <f t="shared" si="10"/>
        <v>0</v>
      </c>
      <c r="Q15" s="2">
        <f t="shared" si="11"/>
        <v>0</v>
      </c>
      <c r="R15" s="2">
        <f t="shared" si="12"/>
        <v>10</v>
      </c>
    </row>
    <row r="16" spans="1:38" x14ac:dyDescent="0.35">
      <c r="I16" s="2">
        <f t="shared" si="3"/>
        <v>0</v>
      </c>
      <c r="J16" s="2">
        <f t="shared" si="4"/>
        <v>0</v>
      </c>
      <c r="K16" s="2">
        <f t="shared" si="5"/>
        <v>0</v>
      </c>
      <c r="L16" s="2">
        <f t="shared" si="6"/>
        <v>0</v>
      </c>
      <c r="M16" s="2">
        <f t="shared" si="7"/>
        <v>9</v>
      </c>
      <c r="N16" s="2">
        <f t="shared" si="8"/>
        <v>0</v>
      </c>
      <c r="O16" s="2">
        <f t="shared" si="9"/>
        <v>0</v>
      </c>
      <c r="P16" s="2">
        <f t="shared" si="10"/>
        <v>0</v>
      </c>
      <c r="Q16" s="2">
        <f t="shared" si="11"/>
        <v>0</v>
      </c>
      <c r="R16" s="2">
        <f t="shared" si="12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D72-B0C8-4FAD-91E6-636A3172DA54}">
  <dimension ref="A1:P38"/>
  <sheetViews>
    <sheetView tabSelected="1" workbookViewId="0">
      <selection activeCell="N27" sqref="N27"/>
    </sheetView>
  </sheetViews>
  <sheetFormatPr defaultRowHeight="14.5" x14ac:dyDescent="0.35"/>
  <cols>
    <col min="1" max="1" width="29.26953125" customWidth="1"/>
  </cols>
  <sheetData>
    <row r="1" spans="1:16" x14ac:dyDescent="0.35">
      <c r="A1" s="4" t="s">
        <v>10</v>
      </c>
      <c r="B1">
        <v>23</v>
      </c>
      <c r="C1" s="1" t="s">
        <v>6</v>
      </c>
      <c r="D1" t="b">
        <v>1</v>
      </c>
      <c r="E1">
        <v>1</v>
      </c>
      <c r="F1">
        <v>-23</v>
      </c>
      <c r="G1" t="s">
        <v>9</v>
      </c>
      <c r="H1" t="b">
        <v>0</v>
      </c>
      <c r="I1">
        <v>123</v>
      </c>
      <c r="L1" t="str">
        <f>""</f>
        <v/>
      </c>
    </row>
    <row r="2" spans="1:16" x14ac:dyDescent="0.35">
      <c r="A2" s="4" t="s">
        <v>11</v>
      </c>
      <c r="B2">
        <v>23</v>
      </c>
      <c r="C2">
        <v>1</v>
      </c>
      <c r="D2">
        <v>-23</v>
      </c>
      <c r="E2">
        <v>1</v>
      </c>
      <c r="F2">
        <v>0</v>
      </c>
      <c r="G2">
        <v>100</v>
      </c>
      <c r="H2">
        <v>-2</v>
      </c>
    </row>
    <row r="3" spans="1:16" x14ac:dyDescent="0.35">
      <c r="A3" s="4" t="s">
        <v>34</v>
      </c>
      <c r="B3" s="2">
        <f t="shared" ref="B3:P3" si="0">COUNTIF($B$1:$O$1, _xlfn.CONCAT("&lt;",B2))</f>
        <v>2</v>
      </c>
      <c r="C3" s="2">
        <f t="shared" si="0"/>
        <v>1</v>
      </c>
      <c r="D3" s="2">
        <f t="shared" si="0"/>
        <v>0</v>
      </c>
      <c r="E3" s="2">
        <f t="shared" si="0"/>
        <v>1</v>
      </c>
      <c r="F3" s="2">
        <f t="shared" si="0"/>
        <v>1</v>
      </c>
      <c r="G3" s="2">
        <f t="shared" si="0"/>
        <v>3</v>
      </c>
      <c r="H3" s="2">
        <f t="shared" si="0"/>
        <v>1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</row>
    <row r="4" spans="1:16" x14ac:dyDescent="0.35">
      <c r="A4" s="4" t="s">
        <v>30</v>
      </c>
      <c r="B4" s="2">
        <f t="shared" ref="B4:P4" si="1">COUNTIF($B$1:$O$1, _xlfn.CONCAT("&lt;=",B2))</f>
        <v>3</v>
      </c>
      <c r="C4" s="2">
        <f t="shared" si="1"/>
        <v>2</v>
      </c>
      <c r="D4" s="2">
        <f t="shared" si="1"/>
        <v>1</v>
      </c>
      <c r="E4" s="2">
        <f t="shared" si="1"/>
        <v>2</v>
      </c>
      <c r="F4" s="2">
        <f t="shared" si="1"/>
        <v>1</v>
      </c>
      <c r="G4" s="2">
        <f t="shared" si="1"/>
        <v>3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</row>
    <row r="5" spans="1:16" x14ac:dyDescent="0.35">
      <c r="A5" s="4" t="s">
        <v>31</v>
      </c>
      <c r="B5" s="2">
        <f t="shared" ref="B5:P5" si="2">COUNTIF($B$1:$O$1, _xlfn.CONCAT("&gt;",B2))</f>
        <v>1</v>
      </c>
      <c r="C5" s="2">
        <f t="shared" si="2"/>
        <v>2</v>
      </c>
      <c r="D5" s="2">
        <f t="shared" si="2"/>
        <v>3</v>
      </c>
      <c r="E5" s="2">
        <f t="shared" si="2"/>
        <v>2</v>
      </c>
      <c r="F5" s="2">
        <f t="shared" si="2"/>
        <v>3</v>
      </c>
      <c r="G5" s="2">
        <f t="shared" si="2"/>
        <v>1</v>
      </c>
      <c r="H5" s="2">
        <f t="shared" si="2"/>
        <v>3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</row>
    <row r="6" spans="1:16" x14ac:dyDescent="0.35">
      <c r="A6" s="4" t="s">
        <v>32</v>
      </c>
      <c r="B6" s="2">
        <f t="shared" ref="B6:P6" si="3">COUNTIF($B$1:$O$1, _xlfn.CONCAT("&gt;=",B2))</f>
        <v>2</v>
      </c>
      <c r="C6" s="2">
        <f t="shared" si="3"/>
        <v>3</v>
      </c>
      <c r="D6" s="2">
        <f t="shared" si="3"/>
        <v>4</v>
      </c>
      <c r="E6" s="2">
        <f t="shared" si="3"/>
        <v>3</v>
      </c>
      <c r="F6" s="2">
        <f t="shared" si="3"/>
        <v>3</v>
      </c>
      <c r="G6" s="2">
        <f t="shared" si="3"/>
        <v>1</v>
      </c>
      <c r="H6" s="2">
        <f t="shared" si="3"/>
        <v>3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</row>
    <row r="7" spans="1:16" x14ac:dyDescent="0.35">
      <c r="A7" s="4" t="s">
        <v>33</v>
      </c>
      <c r="B7" s="2">
        <f t="shared" ref="B7:P7" si="4">COUNTIF($B$1:$O$1, _xlfn.CONCAT("&lt;&gt;",B2))</f>
        <v>13</v>
      </c>
      <c r="C7" s="2">
        <f t="shared" si="4"/>
        <v>13</v>
      </c>
      <c r="D7" s="2">
        <f t="shared" si="4"/>
        <v>13</v>
      </c>
      <c r="E7" s="2">
        <f t="shared" si="4"/>
        <v>13</v>
      </c>
      <c r="F7" s="2">
        <f t="shared" si="4"/>
        <v>14</v>
      </c>
      <c r="G7" s="2">
        <f t="shared" si="4"/>
        <v>14</v>
      </c>
      <c r="H7" s="2">
        <f t="shared" si="4"/>
        <v>14</v>
      </c>
      <c r="I7" s="2">
        <f t="shared" si="4"/>
        <v>9</v>
      </c>
      <c r="J7" s="2">
        <f t="shared" si="4"/>
        <v>9</v>
      </c>
      <c r="K7" s="2">
        <f t="shared" si="4"/>
        <v>9</v>
      </c>
      <c r="L7" s="2">
        <f t="shared" si="4"/>
        <v>9</v>
      </c>
      <c r="M7" s="2">
        <f t="shared" si="4"/>
        <v>9</v>
      </c>
      <c r="N7" s="2">
        <f t="shared" si="4"/>
        <v>9</v>
      </c>
      <c r="O7" s="2">
        <f t="shared" si="4"/>
        <v>9</v>
      </c>
      <c r="P7" s="2">
        <f t="shared" si="4"/>
        <v>9</v>
      </c>
    </row>
    <row r="8" spans="1:16" x14ac:dyDescent="0.35">
      <c r="A8" s="4" t="s">
        <v>35</v>
      </c>
      <c r="B8" s="2">
        <f t="shared" ref="B8:P8" si="5">COUNTIF($1:$1, _xlfn.CONCAT("&lt;",B2))</f>
        <v>2</v>
      </c>
      <c r="C8" s="2">
        <f t="shared" si="5"/>
        <v>1</v>
      </c>
      <c r="D8" s="2">
        <f t="shared" si="5"/>
        <v>0</v>
      </c>
      <c r="E8" s="2">
        <f t="shared" si="5"/>
        <v>1</v>
      </c>
      <c r="F8" s="2">
        <f t="shared" si="5"/>
        <v>1</v>
      </c>
      <c r="G8" s="2">
        <f t="shared" si="5"/>
        <v>3</v>
      </c>
      <c r="H8" s="2">
        <f t="shared" si="5"/>
        <v>1</v>
      </c>
      <c r="I8" s="2">
        <f t="shared" si="5"/>
        <v>0</v>
      </c>
      <c r="J8" s="2">
        <f t="shared" si="5"/>
        <v>0</v>
      </c>
      <c r="K8" s="2">
        <f t="shared" si="5"/>
        <v>0</v>
      </c>
      <c r="L8" s="2">
        <f t="shared" si="5"/>
        <v>0</v>
      </c>
      <c r="M8" s="2">
        <f t="shared" si="5"/>
        <v>0</v>
      </c>
      <c r="N8" s="2">
        <f t="shared" si="5"/>
        <v>0</v>
      </c>
      <c r="O8" s="2">
        <f t="shared" si="5"/>
        <v>0</v>
      </c>
      <c r="P8" s="2">
        <f t="shared" si="5"/>
        <v>0</v>
      </c>
    </row>
    <row r="9" spans="1:16" x14ac:dyDescent="0.35">
      <c r="A9" s="4" t="s">
        <v>36</v>
      </c>
      <c r="B9" s="2">
        <f t="shared" ref="B9:P9" si="6">COUNTIF($1:$1, _xlfn.CONCAT("&lt;=",B2))</f>
        <v>3</v>
      </c>
      <c r="C9" s="2">
        <f t="shared" si="6"/>
        <v>2</v>
      </c>
      <c r="D9" s="2">
        <f t="shared" si="6"/>
        <v>1</v>
      </c>
      <c r="E9" s="2">
        <f t="shared" si="6"/>
        <v>2</v>
      </c>
      <c r="F9" s="2">
        <f t="shared" si="6"/>
        <v>1</v>
      </c>
      <c r="G9" s="2">
        <f t="shared" si="6"/>
        <v>3</v>
      </c>
      <c r="H9" s="2">
        <f t="shared" si="6"/>
        <v>1</v>
      </c>
      <c r="I9" s="2">
        <f t="shared" si="6"/>
        <v>0</v>
      </c>
      <c r="J9" s="2">
        <f t="shared" si="6"/>
        <v>0</v>
      </c>
      <c r="K9" s="2">
        <f t="shared" si="6"/>
        <v>0</v>
      </c>
      <c r="L9" s="2">
        <f t="shared" si="6"/>
        <v>0</v>
      </c>
      <c r="M9" s="2">
        <f t="shared" si="6"/>
        <v>0</v>
      </c>
      <c r="N9" s="2">
        <f t="shared" si="6"/>
        <v>0</v>
      </c>
      <c r="O9" s="2">
        <f t="shared" si="6"/>
        <v>0</v>
      </c>
      <c r="P9" s="2">
        <f t="shared" si="6"/>
        <v>0</v>
      </c>
    </row>
    <row r="10" spans="1:16" x14ac:dyDescent="0.35">
      <c r="A10" s="4" t="s">
        <v>37</v>
      </c>
      <c r="B10" s="2">
        <f t="shared" ref="B10:P10" si="7">COUNTIF($1:$1, _xlfn.CONCAT("&gt;",B2))</f>
        <v>1</v>
      </c>
      <c r="C10" s="2">
        <f t="shared" si="7"/>
        <v>2</v>
      </c>
      <c r="D10" s="2">
        <f t="shared" si="7"/>
        <v>3</v>
      </c>
      <c r="E10" s="2">
        <f t="shared" si="7"/>
        <v>2</v>
      </c>
      <c r="F10" s="2">
        <f t="shared" si="7"/>
        <v>3</v>
      </c>
      <c r="G10" s="2">
        <f t="shared" si="7"/>
        <v>1</v>
      </c>
      <c r="H10" s="2">
        <f t="shared" si="7"/>
        <v>3</v>
      </c>
      <c r="I10" s="2">
        <f t="shared" si="7"/>
        <v>0</v>
      </c>
      <c r="J10" s="2">
        <f t="shared" si="7"/>
        <v>0</v>
      </c>
      <c r="K10" s="2">
        <f t="shared" si="7"/>
        <v>0</v>
      </c>
      <c r="L10" s="2">
        <f t="shared" si="7"/>
        <v>0</v>
      </c>
      <c r="M10" s="2">
        <f t="shared" si="7"/>
        <v>0</v>
      </c>
      <c r="N10" s="2">
        <f t="shared" si="7"/>
        <v>0</v>
      </c>
      <c r="O10" s="2">
        <f t="shared" si="7"/>
        <v>0</v>
      </c>
      <c r="P10" s="2">
        <f t="shared" si="7"/>
        <v>0</v>
      </c>
    </row>
    <row r="11" spans="1:16" x14ac:dyDescent="0.35">
      <c r="A11" s="4" t="s">
        <v>38</v>
      </c>
      <c r="B11" s="2">
        <f t="shared" ref="B11:P11" si="8">COUNTIF($1:$1, _xlfn.CONCAT("&gt;=",B2))</f>
        <v>2</v>
      </c>
      <c r="C11" s="2">
        <f t="shared" si="8"/>
        <v>3</v>
      </c>
      <c r="D11" s="2">
        <f t="shared" si="8"/>
        <v>4</v>
      </c>
      <c r="E11" s="2">
        <f t="shared" si="8"/>
        <v>3</v>
      </c>
      <c r="F11" s="2">
        <f t="shared" si="8"/>
        <v>3</v>
      </c>
      <c r="G11" s="2">
        <f t="shared" si="8"/>
        <v>1</v>
      </c>
      <c r="H11" s="2">
        <f t="shared" si="8"/>
        <v>3</v>
      </c>
      <c r="I11" s="2">
        <f t="shared" si="8"/>
        <v>0</v>
      </c>
      <c r="J11" s="2">
        <f t="shared" si="8"/>
        <v>0</v>
      </c>
      <c r="K11" s="2">
        <f t="shared" si="8"/>
        <v>0</v>
      </c>
      <c r="L11" s="2">
        <f t="shared" si="8"/>
        <v>0</v>
      </c>
      <c r="M11" s="2">
        <f t="shared" si="8"/>
        <v>0</v>
      </c>
      <c r="N11" s="2">
        <f t="shared" si="8"/>
        <v>0</v>
      </c>
      <c r="O11" s="2">
        <f t="shared" si="8"/>
        <v>0</v>
      </c>
      <c r="P11" s="2">
        <f t="shared" si="8"/>
        <v>0</v>
      </c>
    </row>
    <row r="12" spans="1:16" x14ac:dyDescent="0.35">
      <c r="A12" s="4" t="s">
        <v>39</v>
      </c>
      <c r="B12" s="2">
        <f t="shared" ref="B12:P12" si="9">COUNTIF($1:$1, _xlfn.CONCAT("&lt;&gt;",B2))</f>
        <v>16383</v>
      </c>
      <c r="C12" s="2">
        <f t="shared" si="9"/>
        <v>16383</v>
      </c>
      <c r="D12" s="2">
        <f t="shared" si="9"/>
        <v>16383</v>
      </c>
      <c r="E12" s="2">
        <f t="shared" si="9"/>
        <v>16383</v>
      </c>
      <c r="F12" s="2">
        <f t="shared" si="9"/>
        <v>16384</v>
      </c>
      <c r="G12" s="2">
        <f t="shared" si="9"/>
        <v>16384</v>
      </c>
      <c r="H12" s="2">
        <f t="shared" si="9"/>
        <v>16384</v>
      </c>
      <c r="I12" s="2">
        <f t="shared" si="9"/>
        <v>10</v>
      </c>
      <c r="J12" s="2">
        <f t="shared" si="9"/>
        <v>10</v>
      </c>
      <c r="K12" s="2">
        <f t="shared" si="9"/>
        <v>10</v>
      </c>
      <c r="L12" s="2">
        <f t="shared" si="9"/>
        <v>10</v>
      </c>
      <c r="M12" s="2">
        <f t="shared" si="9"/>
        <v>10</v>
      </c>
      <c r="N12" s="2">
        <f t="shared" si="9"/>
        <v>10</v>
      </c>
      <c r="O12" s="2">
        <f t="shared" si="9"/>
        <v>10</v>
      </c>
      <c r="P12" s="2">
        <f t="shared" si="9"/>
        <v>10</v>
      </c>
    </row>
    <row r="18" spans="1:13" ht="18.5" x14ac:dyDescent="0.45">
      <c r="A18" s="3" t="s">
        <v>0</v>
      </c>
      <c r="B18" t="s">
        <v>1</v>
      </c>
      <c r="C18" t="s">
        <v>2</v>
      </c>
      <c r="D18" t="s">
        <v>3</v>
      </c>
      <c r="E18" t="s">
        <v>1</v>
      </c>
      <c r="F18" t="s">
        <v>4</v>
      </c>
      <c r="G18" t="s">
        <v>5</v>
      </c>
      <c r="H18" t="s">
        <v>2</v>
      </c>
      <c r="I18" t="e">
        <v>#N/A</v>
      </c>
      <c r="K18" s="1" t="s">
        <v>23</v>
      </c>
      <c r="L18" s="1" t="e">
        <f>1/0</f>
        <v>#DIV/0!</v>
      </c>
      <c r="M18" t="e">
        <f>1/0</f>
        <v>#DIV/0!</v>
      </c>
    </row>
    <row r="19" spans="1:13" ht="18.5" x14ac:dyDescent="0.45">
      <c r="A19" s="3" t="s">
        <v>13</v>
      </c>
      <c r="B19" t="s">
        <v>14</v>
      </c>
      <c r="C19" s="1" t="s">
        <v>15</v>
      </c>
      <c r="D19" t="s">
        <v>16</v>
      </c>
      <c r="E19" t="s">
        <v>29</v>
      </c>
      <c r="G19" t="e">
        <f>NA()</f>
        <v>#N/A</v>
      </c>
      <c r="H19" t="e">
        <f>1/0</f>
        <v>#DIV/0!</v>
      </c>
      <c r="I19" s="1" t="s">
        <v>21</v>
      </c>
      <c r="J19" s="1" t="s">
        <v>23</v>
      </c>
    </row>
    <row r="20" spans="1:13" ht="18.5" x14ac:dyDescent="0.45">
      <c r="A20" s="3" t="s">
        <v>12</v>
      </c>
      <c r="B20" s="2">
        <f t="shared" ref="B20:M20" si="10">COUNTIF($B$18:$O$18, B19)</f>
        <v>12</v>
      </c>
      <c r="C20" s="2">
        <f t="shared" si="10"/>
        <v>2</v>
      </c>
      <c r="D20" s="2">
        <f t="shared" si="10"/>
        <v>4</v>
      </c>
      <c r="E20" s="2">
        <f t="shared" si="10"/>
        <v>4</v>
      </c>
      <c r="F20" s="2">
        <f t="shared" si="10"/>
        <v>0</v>
      </c>
      <c r="G20" s="2">
        <f t="shared" si="10"/>
        <v>1</v>
      </c>
      <c r="H20" s="2">
        <f t="shared" si="10"/>
        <v>2</v>
      </c>
      <c r="I20" s="2">
        <f t="shared" si="10"/>
        <v>1</v>
      </c>
      <c r="J20" s="2">
        <f t="shared" si="10"/>
        <v>2</v>
      </c>
      <c r="K20" s="2">
        <f t="shared" si="10"/>
        <v>0</v>
      </c>
      <c r="L20" s="2">
        <f t="shared" si="10"/>
        <v>0</v>
      </c>
      <c r="M20" s="2">
        <f t="shared" si="10"/>
        <v>0</v>
      </c>
    </row>
    <row r="21" spans="1:13" ht="18.5" x14ac:dyDescent="0.45">
      <c r="A21" s="3" t="s">
        <v>40</v>
      </c>
      <c r="B21" s="2">
        <f t="shared" ref="B21:M21" si="11">COUNTIF($18:$18, B19)</f>
        <v>16382</v>
      </c>
      <c r="C21" s="2">
        <f t="shared" si="11"/>
        <v>2</v>
      </c>
      <c r="D21" s="2">
        <f t="shared" si="11"/>
        <v>4</v>
      </c>
      <c r="E21" s="2">
        <f t="shared" si="11"/>
        <v>5</v>
      </c>
      <c r="F21" s="2">
        <f t="shared" si="11"/>
        <v>0</v>
      </c>
      <c r="G21" s="2">
        <f t="shared" si="11"/>
        <v>1</v>
      </c>
      <c r="H21" s="2">
        <f t="shared" si="11"/>
        <v>2</v>
      </c>
      <c r="I21" s="2">
        <f t="shared" si="11"/>
        <v>1</v>
      </c>
      <c r="J21" s="2">
        <f t="shared" si="11"/>
        <v>2</v>
      </c>
      <c r="K21" s="2">
        <f t="shared" si="11"/>
        <v>0</v>
      </c>
      <c r="L21" s="2">
        <f t="shared" si="11"/>
        <v>0</v>
      </c>
      <c r="M21" s="2">
        <f t="shared" si="11"/>
        <v>0</v>
      </c>
    </row>
    <row r="25" spans="1:13" ht="18.5" x14ac:dyDescent="0.45">
      <c r="A25" s="3" t="s">
        <v>0</v>
      </c>
      <c r="B25" t="e">
        <v>#N/A</v>
      </c>
      <c r="C25">
        <v>12</v>
      </c>
      <c r="D25" t="e">
        <v>#DIV/0!</v>
      </c>
      <c r="E25" s="1" t="s">
        <v>21</v>
      </c>
      <c r="F25">
        <v>0</v>
      </c>
      <c r="G25" t="str">
        <f>""</f>
        <v/>
      </c>
      <c r="H25" t="str">
        <f>""</f>
        <v/>
      </c>
      <c r="J25">
        <v>0</v>
      </c>
    </row>
    <row r="26" spans="1:13" ht="18.5" x14ac:dyDescent="0.45">
      <c r="A26" s="3" t="s">
        <v>19</v>
      </c>
      <c r="B26" t="e">
        <v>#N/A</v>
      </c>
      <c r="C26" t="e">
        <f>1/0</f>
        <v>#DIV/0!</v>
      </c>
      <c r="D26" s="1" t="s">
        <v>21</v>
      </c>
      <c r="E26" t="str">
        <f>""</f>
        <v/>
      </c>
    </row>
    <row r="27" spans="1:13" ht="18.5" x14ac:dyDescent="0.45">
      <c r="A27" s="3" t="s">
        <v>20</v>
      </c>
      <c r="B27" s="2">
        <f>COUNTIF($B$25:$O$25, B26)</f>
        <v>1</v>
      </c>
      <c r="C27" s="2">
        <f>COUNTIF($B$25:$O$25, C26)</f>
        <v>1</v>
      </c>
      <c r="D27" s="2">
        <f>COUNTIF($B$25:$O$25, D26)</f>
        <v>1</v>
      </c>
      <c r="E27" s="2">
        <f>COUNTIF($B$25:$O$25, E26)</f>
        <v>8</v>
      </c>
      <c r="F27" s="2">
        <f>COUNTIF($B$25:$O$25, F26)</f>
        <v>2</v>
      </c>
      <c r="G27" s="2">
        <f>COUNTIF($B$25:$O$25, G26)</f>
        <v>2</v>
      </c>
      <c r="H27" s="2">
        <f>COUNTIF($B$25:$O$25, H26)</f>
        <v>2</v>
      </c>
    </row>
    <row r="28" spans="1:13" ht="18.5" x14ac:dyDescent="0.45">
      <c r="A28" s="3" t="s">
        <v>22</v>
      </c>
      <c r="B28" s="2">
        <f>COUNTIF($B$25:$H$25, _xlfn.CONCAT("&lt;&gt;", B26))</f>
        <v>1</v>
      </c>
      <c r="C28" s="2">
        <f>COUNTIF($B$25:$H$25, _xlfn.CONCAT("&lt;&gt;", C26))</f>
        <v>1</v>
      </c>
      <c r="D28" s="2">
        <f>COUNTIF($B$25:$H$25, _xlfn.CONCAT("&lt;&gt;", D26))</f>
        <v>6</v>
      </c>
      <c r="E28" s="2">
        <f>COUNTIF($B$25:$H$25, _xlfn.CONCAT("&lt;&gt;", E26))</f>
        <v>7</v>
      </c>
      <c r="F28" s="2">
        <f>COUNTIF($B$25:$H$25, _xlfn.CONCAT("&lt;&gt;", F26))</f>
        <v>7</v>
      </c>
      <c r="G28" s="2">
        <f>COUNTIF($B$25:$H$25, _xlfn.CONCAT("&lt;&gt;", G26))</f>
        <v>7</v>
      </c>
      <c r="H28" s="2">
        <f>COUNTIF($B$25:$H$25, _xlfn.CONCAT("&lt;&gt;", H26))</f>
        <v>7</v>
      </c>
    </row>
    <row r="29" spans="1:13" ht="18.5" x14ac:dyDescent="0.45">
      <c r="A29" s="3" t="s">
        <v>41</v>
      </c>
      <c r="B29" s="2">
        <f>COUNTIF($25:$25, B26)</f>
        <v>1</v>
      </c>
      <c r="C29" s="2">
        <f>COUNTIF($25:$25, C26)</f>
        <v>1</v>
      </c>
      <c r="D29" s="2">
        <f>COUNTIF($25:$25, D26)</f>
        <v>1</v>
      </c>
      <c r="E29" s="2">
        <f>COUNTIF($25:$25, E26)</f>
        <v>16377</v>
      </c>
      <c r="F29" s="2">
        <f>COUNTIF($25:$25, F26)</f>
        <v>2</v>
      </c>
      <c r="G29" s="2">
        <f>COUNTIF($25:$25, G26)</f>
        <v>2</v>
      </c>
      <c r="H29" s="2">
        <f>COUNTIF($25:$25, H26)</f>
        <v>2</v>
      </c>
    </row>
    <row r="30" spans="1:13" ht="18.5" x14ac:dyDescent="0.45">
      <c r="A30" s="3" t="s">
        <v>42</v>
      </c>
      <c r="B30" s="2">
        <f>COUNTIF($25:$25, _xlfn.CONCAT("&lt;&gt;", B26))</f>
        <v>1</v>
      </c>
      <c r="C30" s="2">
        <f>COUNTIF($25:$25, _xlfn.CONCAT("&lt;&gt;", C26))</f>
        <v>1</v>
      </c>
      <c r="D30" s="2">
        <f>COUNTIF($25:$25, _xlfn.CONCAT("&lt;&gt;", D26))</f>
        <v>16383</v>
      </c>
      <c r="E30" s="2">
        <f>COUNTIF($25:$25, _xlfn.CONCAT("&lt;&gt;", E26))</f>
        <v>9</v>
      </c>
      <c r="F30" s="2">
        <f>COUNTIF($25:$25, _xlfn.CONCAT("&lt;&gt;", F26))</f>
        <v>9</v>
      </c>
      <c r="G30" s="2">
        <f>COUNTIF($25:$25, _xlfn.CONCAT("&lt;&gt;", G26))</f>
        <v>9</v>
      </c>
      <c r="H30" s="2">
        <f>COUNTIF($25:$25, _xlfn.CONCAT("&lt;&gt;", H26))</f>
        <v>9</v>
      </c>
    </row>
    <row r="33" spans="1:12" ht="18.5" x14ac:dyDescent="0.45">
      <c r="A33" s="3" t="s">
        <v>19</v>
      </c>
      <c r="B33" t="b">
        <v>1</v>
      </c>
      <c r="C33">
        <v>1</v>
      </c>
      <c r="D33">
        <v>0</v>
      </c>
      <c r="E33" t="b">
        <v>0</v>
      </c>
      <c r="G33" s="1" t="s">
        <v>26</v>
      </c>
      <c r="I33" t="b">
        <v>1</v>
      </c>
      <c r="J33" t="b">
        <v>1</v>
      </c>
      <c r="K33" t="b">
        <v>0</v>
      </c>
    </row>
    <row r="34" spans="1:12" ht="18.5" x14ac:dyDescent="0.45">
      <c r="A34" s="3" t="s">
        <v>24</v>
      </c>
      <c r="C34" t="b">
        <v>1</v>
      </c>
      <c r="D34">
        <v>0</v>
      </c>
      <c r="E34" t="b">
        <v>0</v>
      </c>
      <c r="F34" s="1" t="s">
        <v>7</v>
      </c>
      <c r="G34" s="1" t="s">
        <v>27</v>
      </c>
      <c r="J34" s="1" t="s">
        <v>26</v>
      </c>
    </row>
    <row r="35" spans="1:12" ht="18.5" x14ac:dyDescent="0.45">
      <c r="A35" s="3" t="s">
        <v>25</v>
      </c>
      <c r="B35" s="2">
        <f>COUNTIF($B33:$O33,B34)</f>
        <v>1</v>
      </c>
      <c r="C35" s="2">
        <f>COUNTIF($B33:$O33,C34)</f>
        <v>3</v>
      </c>
      <c r="D35" s="2">
        <f>COUNTIF($B33:$O33,D34)</f>
        <v>1</v>
      </c>
      <c r="E35" s="2">
        <f>COUNTIF($B33:$O33,E34)</f>
        <v>2</v>
      </c>
      <c r="F35" s="2">
        <f>COUNTIF($B33:$O33,F34)</f>
        <v>3</v>
      </c>
      <c r="G35" s="2">
        <f>COUNTIF($B33:$O33,G34)</f>
        <v>2</v>
      </c>
      <c r="H35" s="2">
        <f>COUNTIF($B33:$O33,H34)</f>
        <v>1</v>
      </c>
      <c r="I35" s="2">
        <f>COUNTIF($B33:$O33,I34)</f>
        <v>1</v>
      </c>
      <c r="J35" s="2">
        <f>COUNTIF($B33:$O33,J34)</f>
        <v>3</v>
      </c>
      <c r="K35" s="2">
        <f>COUNTIF($B33:$O33,K34)</f>
        <v>1</v>
      </c>
      <c r="L35" s="2">
        <f>COUNTIF($B33:$O33,L34)</f>
        <v>1</v>
      </c>
    </row>
    <row r="36" spans="1:12" ht="18.5" x14ac:dyDescent="0.45">
      <c r="A36" s="3" t="s">
        <v>28</v>
      </c>
      <c r="B36" s="2">
        <f>COUNTIF($B33:$O33,_xlfn.CONCAT("&lt;&gt;", B34))</f>
        <v>8</v>
      </c>
      <c r="C36" s="2">
        <f>COUNTIF($B33:$O33,_xlfn.CONCAT("&lt;&gt;", C34))</f>
        <v>11</v>
      </c>
      <c r="D36" s="2">
        <f>COUNTIF($B33:$O33,_xlfn.CONCAT("&lt;&gt;", D34))</f>
        <v>13</v>
      </c>
      <c r="E36" s="2">
        <f>COUNTIF($B33:$O33,_xlfn.CONCAT("&lt;&gt;", E34))</f>
        <v>12</v>
      </c>
      <c r="F36" s="2">
        <f>COUNTIF($B33:$O33,_xlfn.CONCAT("&lt;&gt;", F34))</f>
        <v>11</v>
      </c>
      <c r="G36" s="2">
        <f>COUNTIF($B33:$O33,_xlfn.CONCAT("&lt;&gt;", G34))</f>
        <v>12</v>
      </c>
      <c r="H36" s="2">
        <f>COUNTIF($B33:$O33,_xlfn.CONCAT("&lt;&gt;", H34))</f>
        <v>8</v>
      </c>
      <c r="I36" s="2">
        <f>COUNTIF($B33:$O33,_xlfn.CONCAT("&lt;&gt;", I34))</f>
        <v>8</v>
      </c>
      <c r="J36" s="2">
        <f>COUNTIF($B33:$O33,_xlfn.CONCAT("&lt;&gt;", J34))</f>
        <v>11</v>
      </c>
      <c r="K36" s="2">
        <f>COUNTIF($B33:$O33,_xlfn.CONCAT("&lt;&gt;", K34))</f>
        <v>8</v>
      </c>
      <c r="L36" s="2">
        <f>COUNTIF($B33:$O33,_xlfn.CONCAT("&lt;&gt;", L34))</f>
        <v>8</v>
      </c>
    </row>
    <row r="37" spans="1:12" ht="18.5" x14ac:dyDescent="0.45">
      <c r="A37" s="3" t="s">
        <v>41</v>
      </c>
      <c r="B37" s="2">
        <f>COUNTIF(33:33,B34)</f>
        <v>1</v>
      </c>
      <c r="C37" s="2">
        <f>COUNTIF(33:33,C34)</f>
        <v>3</v>
      </c>
      <c r="D37" s="2">
        <f>COUNTIF(33:33,D34)</f>
        <v>1</v>
      </c>
      <c r="E37" s="2">
        <f>COUNTIF(33:33,E34)</f>
        <v>2</v>
      </c>
      <c r="F37" s="2">
        <f>COUNTIF(33:33,F34)</f>
        <v>3</v>
      </c>
      <c r="G37" s="2">
        <f>COUNTIF(33:33,G34)</f>
        <v>2</v>
      </c>
      <c r="H37" s="2">
        <f>COUNTIF(33:33,H34)</f>
        <v>1</v>
      </c>
      <c r="I37" s="2">
        <f>COUNTIF(33:33,I34)</f>
        <v>1</v>
      </c>
      <c r="J37" s="2">
        <f>COUNTIF(33:33,J34)</f>
        <v>3</v>
      </c>
      <c r="K37" s="2">
        <f>COUNTIF(33:33,K34)</f>
        <v>1</v>
      </c>
      <c r="L37" s="2">
        <f>COUNTIF(33:33,L34)</f>
        <v>1</v>
      </c>
    </row>
    <row r="38" spans="1:12" ht="18.5" x14ac:dyDescent="0.45">
      <c r="A38" s="3" t="s">
        <v>42</v>
      </c>
      <c r="B38" s="2">
        <f>COUNTIF(33:33,_xlfn.CONCAT("&lt;&gt;", B34))</f>
        <v>9</v>
      </c>
      <c r="C38" s="2">
        <f>COUNTIF(33:33,_xlfn.CONCAT("&lt;&gt;", C34))</f>
        <v>16381</v>
      </c>
      <c r="D38" s="2">
        <f>COUNTIF(33:33,_xlfn.CONCAT("&lt;&gt;", D34))</f>
        <v>16383</v>
      </c>
      <c r="E38" s="2">
        <f>COUNTIF(33:33,_xlfn.CONCAT("&lt;&gt;", E34))</f>
        <v>16382</v>
      </c>
      <c r="F38" s="2">
        <f>COUNTIF(33:33,_xlfn.CONCAT("&lt;&gt;", F34))</f>
        <v>16381</v>
      </c>
      <c r="G38" s="2">
        <f>COUNTIF(33:33,_xlfn.CONCAT("&lt;&gt;", G34))</f>
        <v>16382</v>
      </c>
      <c r="H38" s="2">
        <f>COUNTIF(33:33,_xlfn.CONCAT("&lt;&gt;", H34))</f>
        <v>9</v>
      </c>
      <c r="I38" s="2">
        <f>COUNTIF(33:33,_xlfn.CONCAT("&lt;&gt;", I34))</f>
        <v>9</v>
      </c>
      <c r="J38" s="2">
        <f>COUNTIF(33:33,_xlfn.CONCAT("&lt;&gt;", J34))</f>
        <v>16381</v>
      </c>
      <c r="K38" s="2">
        <f>COUNTIF(33:33,_xlfn.CONCAT("&lt;&gt;", K34))</f>
        <v>9</v>
      </c>
      <c r="L38" s="2">
        <f>COUNTIF(33:33,_xlfn.CONCAT("&lt;&gt;", L34))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2021-03-16T12:13:28Z</dcterms:created>
  <dcterms:modified xsi:type="dcterms:W3CDTF">2021-10-05T13:41:05Z</dcterms:modified>
</cp:coreProperties>
</file>