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13_ncr:1_{BE675BE8-9CCA-394E-BE87-4F5F22FE2DBA}" xr6:coauthVersionLast="47" xr6:coauthVersionMax="47" xr10:uidLastSave="{00000000-0000-0000-0000-000000000000}"/>
  <bookViews>
    <workbookView xWindow="0" yWindow="500" windowWidth="33600" windowHeight="18800" activeTab="13" xr2:uid="{00000000-000D-0000-FFFF-FFFF00000000}"/>
  </bookViews>
  <sheets>
    <sheet name="Prefixes" sheetId="2" r:id="rId1"/>
    <sheet name="Weight" sheetId="3" r:id="rId2"/>
    <sheet name="distance" sheetId="4" r:id="rId3"/>
    <sheet name="Time" sheetId="5" r:id="rId4"/>
    <sheet name="Area" sheetId="13" r:id="rId5"/>
    <sheet name="Pressure" sheetId="6" r:id="rId6"/>
    <sheet name="Speed" sheetId="15" r:id="rId7"/>
    <sheet name="Information" sheetId="14" r:id="rId8"/>
    <sheet name="Volume" sheetId="12" r:id="rId9"/>
    <sheet name="Temperature" sheetId="11" r:id="rId10"/>
    <sheet name="Magtetism" sheetId="10" r:id="rId11"/>
    <sheet name="Power" sheetId="9" r:id="rId12"/>
    <sheet name="Energy" sheetId="8" r:id="rId13"/>
    <sheet name="Force" sheetId="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1" l="1"/>
  <c r="J8" i="11"/>
  <c r="J7" i="11"/>
  <c r="J6" i="11"/>
  <c r="J5" i="11"/>
  <c r="J4" i="11"/>
  <c r="J3" i="11"/>
  <c r="J2" i="11"/>
  <c r="I9" i="11"/>
  <c r="I8" i="11"/>
  <c r="I7" i="11"/>
  <c r="I6" i="11"/>
  <c r="I5" i="11"/>
  <c r="I4" i="11"/>
  <c r="I3" i="11"/>
  <c r="J8" i="15"/>
  <c r="J7" i="15"/>
  <c r="J6" i="15"/>
  <c r="J5" i="15"/>
  <c r="J4" i="15"/>
  <c r="J3" i="15"/>
  <c r="J2" i="15"/>
  <c r="I8" i="15"/>
  <c r="I7" i="15"/>
  <c r="I6" i="15"/>
  <c r="I5" i="15"/>
  <c r="I4" i="15"/>
  <c r="I3" i="15"/>
  <c r="I3" i="14"/>
  <c r="J3" i="14"/>
  <c r="J2" i="14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J3" i="10"/>
  <c r="J2" i="10"/>
  <c r="I3" i="10"/>
  <c r="J6" i="9"/>
  <c r="J5" i="9"/>
  <c r="J4" i="9"/>
  <c r="J3" i="9"/>
  <c r="J2" i="9"/>
  <c r="I6" i="9"/>
  <c r="I5" i="9"/>
  <c r="I4" i="9"/>
  <c r="I3" i="9"/>
  <c r="J14" i="8"/>
  <c r="J13" i="8"/>
  <c r="J12" i="8"/>
  <c r="J11" i="8"/>
  <c r="J10" i="8"/>
  <c r="J9" i="8"/>
  <c r="J8" i="8"/>
  <c r="J7" i="8"/>
  <c r="J6" i="8"/>
  <c r="J5" i="8"/>
  <c r="J4" i="8"/>
  <c r="J3" i="8"/>
  <c r="J2" i="8"/>
  <c r="I14" i="8"/>
  <c r="I13" i="8"/>
  <c r="I12" i="8"/>
  <c r="I11" i="8"/>
  <c r="I10" i="8"/>
  <c r="I9" i="8"/>
  <c r="I8" i="8"/>
  <c r="I7" i="8"/>
  <c r="I6" i="8"/>
  <c r="I5" i="8"/>
  <c r="I4" i="8"/>
  <c r="I3" i="8"/>
  <c r="K8" i="6"/>
  <c r="K7" i="6"/>
  <c r="K6" i="6"/>
  <c r="K5" i="6"/>
  <c r="K4" i="6"/>
  <c r="K3" i="6"/>
  <c r="K2" i="6"/>
  <c r="J8" i="6"/>
  <c r="J7" i="6"/>
  <c r="J6" i="6"/>
  <c r="J5" i="6"/>
  <c r="J4" i="6"/>
  <c r="J3" i="6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J9" i="5"/>
  <c r="J8" i="5"/>
  <c r="J7" i="5"/>
  <c r="J6" i="5"/>
  <c r="J5" i="5"/>
  <c r="J4" i="5"/>
  <c r="J3" i="5"/>
  <c r="J2" i="5"/>
  <c r="C2" i="5"/>
  <c r="I9" i="5"/>
  <c r="I8" i="5"/>
  <c r="I7" i="5"/>
  <c r="I6" i="5"/>
  <c r="I5" i="5"/>
  <c r="I4" i="5"/>
  <c r="I3" i="5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J6" i="7"/>
  <c r="J5" i="7"/>
  <c r="J4" i="7"/>
  <c r="J3" i="7"/>
  <c r="J2" i="7"/>
  <c r="I6" i="7"/>
  <c r="I5" i="7"/>
  <c r="I4" i="7"/>
  <c r="I3" i="7"/>
  <c r="I2" i="7"/>
  <c r="I2" i="8"/>
  <c r="I2" i="9"/>
  <c r="I2" i="10"/>
  <c r="I2" i="11"/>
  <c r="I2" i="12"/>
  <c r="I2" i="14"/>
  <c r="I2" i="15"/>
  <c r="J2" i="6"/>
  <c r="H2" i="13"/>
  <c r="I2" i="5"/>
  <c r="I2" i="4"/>
  <c r="F2" i="3"/>
  <c r="F16" i="3"/>
  <c r="F15" i="3"/>
  <c r="F14" i="3"/>
  <c r="F13" i="3"/>
  <c r="G13" i="3" s="1"/>
  <c r="F12" i="3"/>
  <c r="G12" i="3" s="1"/>
  <c r="F11" i="3"/>
  <c r="F10" i="3"/>
  <c r="G10" i="3" s="1"/>
  <c r="F9" i="3"/>
  <c r="G9" i="3" s="1"/>
  <c r="F8" i="3"/>
  <c r="F7" i="3"/>
  <c r="F6" i="3"/>
  <c r="F5" i="3"/>
  <c r="G5" i="3" s="1"/>
  <c r="F4" i="3"/>
  <c r="G4" i="3" s="1"/>
  <c r="F3" i="3"/>
  <c r="G16" i="3"/>
  <c r="G15" i="3"/>
  <c r="G14" i="3"/>
  <c r="G11" i="3"/>
  <c r="G8" i="3"/>
  <c r="G7" i="3"/>
  <c r="G6" i="3"/>
  <c r="G3" i="3"/>
  <c r="G2" i="3"/>
  <c r="C8" i="15"/>
  <c r="C7" i="15"/>
  <c r="C6" i="15"/>
  <c r="C5" i="15"/>
  <c r="C4" i="15"/>
  <c r="C3" i="15"/>
  <c r="C2" i="15"/>
  <c r="C3" i="14"/>
  <c r="C2" i="14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9" i="11"/>
  <c r="C8" i="11"/>
  <c r="C7" i="11"/>
  <c r="C6" i="11"/>
  <c r="C5" i="11"/>
  <c r="C4" i="11"/>
  <c r="C3" i="11"/>
  <c r="C2" i="11"/>
  <c r="C3" i="10"/>
  <c r="C2" i="10"/>
  <c r="G6" i="9"/>
  <c r="G5" i="9"/>
  <c r="G4" i="9"/>
  <c r="G3" i="9"/>
  <c r="G2" i="9"/>
  <c r="C6" i="9"/>
  <c r="C5" i="9"/>
  <c r="C4" i="9"/>
  <c r="C3" i="9"/>
  <c r="C2" i="9"/>
  <c r="G14" i="8"/>
  <c r="G13" i="8"/>
  <c r="G12" i="8"/>
  <c r="G11" i="8"/>
  <c r="G10" i="8"/>
  <c r="G9" i="8"/>
  <c r="G8" i="8"/>
  <c r="G7" i="8"/>
  <c r="G6" i="8"/>
  <c r="G5" i="8"/>
  <c r="G4" i="8"/>
  <c r="G3" i="8"/>
  <c r="G2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G6" i="7"/>
  <c r="C6" i="7"/>
  <c r="G5" i="7"/>
  <c r="C5" i="7"/>
  <c r="G4" i="7"/>
  <c r="C4" i="7"/>
  <c r="G3" i="7"/>
  <c r="C3" i="7"/>
  <c r="G2" i="7"/>
  <c r="C2" i="7"/>
  <c r="G8" i="6"/>
  <c r="G7" i="6"/>
  <c r="G6" i="6"/>
  <c r="G5" i="6"/>
  <c r="G4" i="6"/>
  <c r="G3" i="6"/>
  <c r="G2" i="6"/>
  <c r="G2" i="5"/>
  <c r="G9" i="5"/>
  <c r="G8" i="5"/>
  <c r="G7" i="5"/>
  <c r="G6" i="5"/>
  <c r="G5" i="5"/>
  <c r="G4" i="5"/>
  <c r="G3" i="5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8" i="6"/>
  <c r="C7" i="6"/>
  <c r="C6" i="6"/>
  <c r="C5" i="6"/>
  <c r="C4" i="6"/>
  <c r="C3" i="6"/>
  <c r="C2" i="6"/>
  <c r="C9" i="5"/>
  <c r="C8" i="5"/>
  <c r="C7" i="5"/>
  <c r="C6" i="5"/>
  <c r="C5" i="5"/>
  <c r="C4" i="5"/>
  <c r="C3" i="5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<sst xmlns="http://schemas.openxmlformats.org/spreadsheetml/2006/main" count="348" uniqueCount="333">
  <si>
    <t>Prefix</t>
  </si>
  <si>
    <t>Multiplier</t>
  </si>
  <si>
    <t>Abbreviation</t>
  </si>
  <si>
    <t>yotta</t>
  </si>
  <si>
    <t>"Y"</t>
  </si>
  <si>
    <t>zetta</t>
  </si>
  <si>
    <t>"Z"</t>
  </si>
  <si>
    <t>exa</t>
  </si>
  <si>
    <t>"E"</t>
  </si>
  <si>
    <t>peta</t>
  </si>
  <si>
    <t>"P"</t>
  </si>
  <si>
    <t>tera</t>
  </si>
  <si>
    <t>"T"</t>
  </si>
  <si>
    <t>giga</t>
  </si>
  <si>
    <t>"G"</t>
  </si>
  <si>
    <t>mega</t>
  </si>
  <si>
    <t>"M"</t>
  </si>
  <si>
    <t>kilo</t>
  </si>
  <si>
    <t>"k"</t>
  </si>
  <si>
    <t>hecto</t>
  </si>
  <si>
    <t>"h"</t>
  </si>
  <si>
    <t>dekao</t>
  </si>
  <si>
    <t>"da" or "e"</t>
  </si>
  <si>
    <t>deci</t>
  </si>
  <si>
    <t>"d"</t>
  </si>
  <si>
    <t>centi</t>
  </si>
  <si>
    <t>"c"</t>
  </si>
  <si>
    <t>milli</t>
  </si>
  <si>
    <t>"m"</t>
  </si>
  <si>
    <t>micro</t>
  </si>
  <si>
    <t>"u"</t>
  </si>
  <si>
    <t>nano</t>
  </si>
  <si>
    <t>"n"</t>
  </si>
  <si>
    <t>pico</t>
  </si>
  <si>
    <t>"p"</t>
  </si>
  <si>
    <t>femto</t>
  </si>
  <si>
    <t>"f"</t>
  </si>
  <si>
    <t>atto</t>
  </si>
  <si>
    <t>"a"</t>
  </si>
  <si>
    <t>zepto</t>
  </si>
  <si>
    <t>"z"</t>
  </si>
  <si>
    <t>yocto</t>
  </si>
  <si>
    <t>"y"</t>
  </si>
  <si>
    <t>yobi</t>
  </si>
  <si>
    <t>2^80 = 1 208 925 819 614 629 174 706 176</t>
  </si>
  <si>
    <t>"Yi"</t>
  </si>
  <si>
    <t>zebi</t>
  </si>
  <si>
    <t>2^70 = 1 180 591 620 717 411 303 424</t>
  </si>
  <si>
    <t>"Zi"</t>
  </si>
  <si>
    <t>exbi</t>
  </si>
  <si>
    <t>2^60 = 1 152 921 504 606 846 976</t>
  </si>
  <si>
    <t>"Ei"</t>
  </si>
  <si>
    <t>pebi</t>
  </si>
  <si>
    <t>2^50 = 1 125 899 906 842 624</t>
  </si>
  <si>
    <t>"Pi"</t>
  </si>
  <si>
    <t>tebi</t>
  </si>
  <si>
    <t>2^40 = 1 099 511 627 776</t>
  </si>
  <si>
    <t>"Ti"</t>
  </si>
  <si>
    <t>gibi</t>
  </si>
  <si>
    <t>2^30 = 1 073 741 824</t>
  </si>
  <si>
    <t>"Gi"</t>
  </si>
  <si>
    <t>mebi</t>
  </si>
  <si>
    <t>2^20 = 1 048 576</t>
  </si>
  <si>
    <t>"Mi"</t>
  </si>
  <si>
    <t>kibi</t>
  </si>
  <si>
    <t>2^10 = 1024</t>
  </si>
  <si>
    <t>"ki"</t>
  </si>
  <si>
    <t>Weight and mass</t>
  </si>
  <si>
    <t>From_unit or to_unit</t>
  </si>
  <si>
    <t>Gram</t>
  </si>
  <si>
    <t>g</t>
  </si>
  <si>
    <t>Slug</t>
  </si>
  <si>
    <t>sg</t>
  </si>
  <si>
    <t>Pound mass (avoirdupois)</t>
  </si>
  <si>
    <t>lbm</t>
  </si>
  <si>
    <t>U (atomic mass unit)</t>
  </si>
  <si>
    <t>u</t>
  </si>
  <si>
    <t>Ounce mass (avoirdupois)</t>
  </si>
  <si>
    <t>ozm</t>
  </si>
  <si>
    <t>Grain</t>
  </si>
  <si>
    <t>grain</t>
  </si>
  <si>
    <t>U.S. (short) hundredweight</t>
  </si>
  <si>
    <t>cwt</t>
  </si>
  <si>
    <t>shweight</t>
  </si>
  <si>
    <t>Imperial hundredweight</t>
  </si>
  <si>
    <t>uk_cwt</t>
  </si>
  <si>
    <t>lcwt</t>
  </si>
  <si>
    <t>Stone</t>
  </si>
  <si>
    <t>stone</t>
  </si>
  <si>
    <t>Ton</t>
  </si>
  <si>
    <t>ton</t>
  </si>
  <si>
    <t>Imperial ton</t>
  </si>
  <si>
    <t>brton</t>
  </si>
  <si>
    <t>LTON</t>
  </si>
  <si>
    <t>uk_ton</t>
  </si>
  <si>
    <t>Distance</t>
  </si>
  <si>
    <t>Meter</t>
  </si>
  <si>
    <t>m</t>
  </si>
  <si>
    <t>Statute mile</t>
  </si>
  <si>
    <t>mi</t>
  </si>
  <si>
    <t>Nautical mile</t>
  </si>
  <si>
    <t>Nmi</t>
  </si>
  <si>
    <t>Inch</t>
  </si>
  <si>
    <t>in</t>
  </si>
  <si>
    <t>Foot</t>
  </si>
  <si>
    <t>ft</t>
  </si>
  <si>
    <t>Yard</t>
  </si>
  <si>
    <t>yd</t>
  </si>
  <si>
    <t>Angstrom</t>
  </si>
  <si>
    <t>ang</t>
  </si>
  <si>
    <t>Ell</t>
  </si>
  <si>
    <t>ell</t>
  </si>
  <si>
    <t>Light-year</t>
  </si>
  <si>
    <t>ly</t>
  </si>
  <si>
    <t>Parsec</t>
  </si>
  <si>
    <t>parsec</t>
  </si>
  <si>
    <t>pc</t>
  </si>
  <si>
    <t>Pica (1/72 inch)</t>
  </si>
  <si>
    <t>Picapt</t>
  </si>
  <si>
    <t>Pica</t>
  </si>
  <si>
    <t>Pica (1/6 inch)</t>
  </si>
  <si>
    <t>pica</t>
  </si>
  <si>
    <t>U.S survey mile (statute mile)</t>
  </si>
  <si>
    <t>survey_mi</t>
  </si>
  <si>
    <t>Time</t>
  </si>
  <si>
    <t>Year</t>
  </si>
  <si>
    <t>yr</t>
  </si>
  <si>
    <t>Day</t>
  </si>
  <si>
    <t>day</t>
  </si>
  <si>
    <t>d</t>
  </si>
  <si>
    <t>Hour</t>
  </si>
  <si>
    <t>hr</t>
  </si>
  <si>
    <t>Minute</t>
  </si>
  <si>
    <t>mn</t>
  </si>
  <si>
    <t>min</t>
  </si>
  <si>
    <t>Second</t>
  </si>
  <si>
    <t>sec</t>
  </si>
  <si>
    <t>s</t>
  </si>
  <si>
    <t>Pressure</t>
  </si>
  <si>
    <t>Pascal</t>
  </si>
  <si>
    <t>Pa</t>
  </si>
  <si>
    <t>p</t>
  </si>
  <si>
    <t>Atmosphere</t>
  </si>
  <si>
    <t>atm</t>
  </si>
  <si>
    <t>at</t>
  </si>
  <si>
    <t>mm of Mercury</t>
  </si>
  <si>
    <t>mmHg</t>
  </si>
  <si>
    <t>PSI</t>
  </si>
  <si>
    <t>psi</t>
  </si>
  <si>
    <t>Torr</t>
  </si>
  <si>
    <t>Force</t>
  </si>
  <si>
    <t>Newton</t>
  </si>
  <si>
    <t>N</t>
  </si>
  <si>
    <t>Dyne</t>
  </si>
  <si>
    <t>dyn</t>
  </si>
  <si>
    <t>dy</t>
  </si>
  <si>
    <t>Pound force</t>
  </si>
  <si>
    <t>lbf</t>
  </si>
  <si>
    <t>Pond</t>
  </si>
  <si>
    <t>pond</t>
  </si>
  <si>
    <t>Energy</t>
  </si>
  <si>
    <t>Joule</t>
  </si>
  <si>
    <t>J</t>
  </si>
  <si>
    <t>Erg</t>
  </si>
  <si>
    <t>e</t>
  </si>
  <si>
    <t>Thermodynamic calorie</t>
  </si>
  <si>
    <t>c</t>
  </si>
  <si>
    <t>IT calorie</t>
  </si>
  <si>
    <t>cal</t>
  </si>
  <si>
    <t>Electron volt</t>
  </si>
  <si>
    <t>eV</t>
  </si>
  <si>
    <t>ev</t>
  </si>
  <si>
    <t>Horsepower-hour</t>
  </si>
  <si>
    <t>HPh</t>
  </si>
  <si>
    <t>hh</t>
  </si>
  <si>
    <t>Watt-hour</t>
  </si>
  <si>
    <t>Wh</t>
  </si>
  <si>
    <t>wh</t>
  </si>
  <si>
    <t>Foot-pound</t>
  </si>
  <si>
    <t>flb</t>
  </si>
  <si>
    <t>BTU</t>
  </si>
  <si>
    <t>btu</t>
  </si>
  <si>
    <t>Power</t>
  </si>
  <si>
    <t>Horsepower</t>
  </si>
  <si>
    <t>HP</t>
  </si>
  <si>
    <t>h</t>
  </si>
  <si>
    <t>Pferdestärke</t>
  </si>
  <si>
    <t>PS</t>
  </si>
  <si>
    <t>Watt</t>
  </si>
  <si>
    <t>W</t>
  </si>
  <si>
    <t>w</t>
  </si>
  <si>
    <t>Magnetism</t>
  </si>
  <si>
    <t>Tesla</t>
  </si>
  <si>
    <t>T</t>
  </si>
  <si>
    <t>Gauss</t>
  </si>
  <si>
    <t>ga</t>
  </si>
  <si>
    <t>Temperature</t>
  </si>
  <si>
    <t>Degree Celsius</t>
  </si>
  <si>
    <t>C</t>
  </si>
  <si>
    <t>cel</t>
  </si>
  <si>
    <t>Degree Fahrenheit</t>
  </si>
  <si>
    <t>F</t>
  </si>
  <si>
    <t>fah</t>
  </si>
  <si>
    <t>Kelvin</t>
  </si>
  <si>
    <t>K</t>
  </si>
  <si>
    <t>kel</t>
  </si>
  <si>
    <t>Degrees Rankine</t>
  </si>
  <si>
    <t>Rank</t>
  </si>
  <si>
    <t>Degrees Réaumur</t>
  </si>
  <si>
    <t>Reau</t>
  </si>
  <si>
    <t>Volume (or liquid measure)</t>
  </si>
  <si>
    <t>Teaspoon</t>
  </si>
  <si>
    <t>tsp</t>
  </si>
  <si>
    <t>Modern teaspoon</t>
  </si>
  <si>
    <t>tspm</t>
  </si>
  <si>
    <t>Tablespoon</t>
  </si>
  <si>
    <t>tbs</t>
  </si>
  <si>
    <t>Fluid ounce</t>
  </si>
  <si>
    <t>oz</t>
  </si>
  <si>
    <t>Cup</t>
  </si>
  <si>
    <t>cup</t>
  </si>
  <si>
    <t>U.S. pint</t>
  </si>
  <si>
    <t>pt</t>
  </si>
  <si>
    <t>us_pt</t>
  </si>
  <si>
    <t>U.K. pint</t>
  </si>
  <si>
    <t>uk_pt</t>
  </si>
  <si>
    <t>Quart</t>
  </si>
  <si>
    <t>qt</t>
  </si>
  <si>
    <t>Imperial quart (U.K.)</t>
  </si>
  <si>
    <t>uk_qt</t>
  </si>
  <si>
    <t>Gallon</t>
  </si>
  <si>
    <t>gal</t>
  </si>
  <si>
    <t>Imperial gallon (U.K.)</t>
  </si>
  <si>
    <t>uk_gal</t>
  </si>
  <si>
    <t>Liter</t>
  </si>
  <si>
    <t>l</t>
  </si>
  <si>
    <t>L</t>
  </si>
  <si>
    <t>lt</t>
  </si>
  <si>
    <t>Cubic angstrom</t>
  </si>
  <si>
    <t>ang3</t>
  </si>
  <si>
    <t>ang^3</t>
  </si>
  <si>
    <t>U.S. oil barrel</t>
  </si>
  <si>
    <t>barrel</t>
  </si>
  <si>
    <t>U.S. bushel</t>
  </si>
  <si>
    <t>bushel</t>
  </si>
  <si>
    <t>Cubic feet</t>
  </si>
  <si>
    <t>ft3</t>
  </si>
  <si>
    <t>ft^3</t>
  </si>
  <si>
    <t>Cubic inch</t>
  </si>
  <si>
    <t>in3</t>
  </si>
  <si>
    <t>in^3</t>
  </si>
  <si>
    <t>Cubic light-year</t>
  </si>
  <si>
    <t>ly3</t>
  </si>
  <si>
    <t>ly^3</t>
  </si>
  <si>
    <t>Cubic meter</t>
  </si>
  <si>
    <t>m3</t>
  </si>
  <si>
    <t>m^3</t>
  </si>
  <si>
    <t>Cubic Mile</t>
  </si>
  <si>
    <t>mi3</t>
  </si>
  <si>
    <t>mi^3</t>
  </si>
  <si>
    <t>Cubic yard</t>
  </si>
  <si>
    <t>yd3</t>
  </si>
  <si>
    <t>yd^3</t>
  </si>
  <si>
    <t>Cubic nautical mile</t>
  </si>
  <si>
    <t>Nmi3</t>
  </si>
  <si>
    <t>Nmi^3</t>
  </si>
  <si>
    <t>Cubic Pica</t>
  </si>
  <si>
    <t>Picapt3</t>
  </si>
  <si>
    <t>Picapt^3</t>
  </si>
  <si>
    <t>Pica3</t>
  </si>
  <si>
    <t>Pica^3</t>
  </si>
  <si>
    <t>Gross Registered Ton</t>
  </si>
  <si>
    <t>GRT</t>
  </si>
  <si>
    <t>regton</t>
  </si>
  <si>
    <t>Measurement ton (freight ton)</t>
  </si>
  <si>
    <t>MTON</t>
  </si>
  <si>
    <t>Area</t>
  </si>
  <si>
    <t>International acre</t>
  </si>
  <si>
    <t>uk_acre</t>
  </si>
  <si>
    <t>U.S. survey/statute acre</t>
  </si>
  <si>
    <t>us_acre</t>
  </si>
  <si>
    <t>Square angstrom</t>
  </si>
  <si>
    <t>ang2</t>
  </si>
  <si>
    <t>ang^2</t>
  </si>
  <si>
    <t>Are</t>
  </si>
  <si>
    <t>ar</t>
  </si>
  <si>
    <t>Square feet</t>
  </si>
  <si>
    <t>ft2</t>
  </si>
  <si>
    <t>ft^2</t>
  </si>
  <si>
    <t>Hectare</t>
  </si>
  <si>
    <t>ha</t>
  </si>
  <si>
    <t>Square inches</t>
  </si>
  <si>
    <t>in2</t>
  </si>
  <si>
    <t>in^2</t>
  </si>
  <si>
    <t>Square light-year</t>
  </si>
  <si>
    <t>ly2</t>
  </si>
  <si>
    <t>ly^2</t>
  </si>
  <si>
    <t>Square meters</t>
  </si>
  <si>
    <t>m2</t>
  </si>
  <si>
    <t>m^2</t>
  </si>
  <si>
    <t>Morgen</t>
  </si>
  <si>
    <t>Square miles</t>
  </si>
  <si>
    <t>mi2</t>
  </si>
  <si>
    <t>mi^2</t>
  </si>
  <si>
    <t>Square nautical miles</t>
  </si>
  <si>
    <t>Nmi2</t>
  </si>
  <si>
    <t>Nmi^2</t>
  </si>
  <si>
    <t>Square Pica</t>
  </si>
  <si>
    <t>Picapt2</t>
  </si>
  <si>
    <t>Pica2</t>
  </si>
  <si>
    <t>Pica^2</t>
  </si>
  <si>
    <t>Picapt^2</t>
  </si>
  <si>
    <t>Square yards</t>
  </si>
  <si>
    <t>yd2</t>
  </si>
  <si>
    <t>yd^2</t>
  </si>
  <si>
    <t>Information</t>
  </si>
  <si>
    <t>Bit</t>
  </si>
  <si>
    <t>bit</t>
  </si>
  <si>
    <t>Byte</t>
  </si>
  <si>
    <t>byte</t>
  </si>
  <si>
    <t>Speed</t>
  </si>
  <si>
    <t>Admiralty knot</t>
  </si>
  <si>
    <t>admkn</t>
  </si>
  <si>
    <t>Knot</t>
  </si>
  <si>
    <t>kn</t>
  </si>
  <si>
    <t>Meters per hour</t>
  </si>
  <si>
    <t>m/h</t>
  </si>
  <si>
    <t>m/hr</t>
  </si>
  <si>
    <t>Meters per second</t>
  </si>
  <si>
    <t>m/s</t>
  </si>
  <si>
    <t>m/sec</t>
  </si>
  <si>
    <t>Miles per hour</t>
  </si>
  <si>
    <t>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</si>
</sst>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E+00"/>
  </numFmts>
  <fonts count="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393939"/>
      <name val="&quot;Segoe UI&quot;"/>
    </font>
    <font>
      <sz val="10"/>
      <color rgb="FF1E1E1E"/>
      <name val="&quot;Segoe UI&quot;"/>
    </font>
    <font>
      <sz val="10"/>
      <color rgb="FF1E1E1E"/>
      <name val="Arial"/>
      <family val="2"/>
    </font>
    <font>
      <b/>
      <sz val="10"/>
      <color rgb="FF393939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F4F4F4"/>
        <bgColor rgb="FFF4F4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/>
    </xf>
    <xf numFmtId="0" fontId="3" fillId="3" borderId="0" xfId="0" applyFont="1" applyFill="1" applyAlignment="1">
      <alignment vertical="top"/>
    </xf>
    <xf numFmtId="11" fontId="3" fillId="3" borderId="0" xfId="0" applyNumberFormat="1" applyFont="1" applyFill="1" applyAlignment="1">
      <alignment vertical="top"/>
    </xf>
    <xf numFmtId="164" fontId="1" fillId="0" borderId="0" xfId="0" applyNumberFormat="1" applyFont="1"/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/>
    </xf>
    <xf numFmtId="0" fontId="5" fillId="2" borderId="0" xfId="0" applyFont="1" applyFill="1" applyAlignment="1">
      <alignment horizontal="left"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9"/>
  <sheetViews>
    <sheetView workbookViewId="0">
      <selection activeCell="D2" sqref="D2:D29"/>
    </sheetView>
  </sheetViews>
  <sheetFormatPr baseColWidth="10" defaultColWidth="12.6640625" defaultRowHeight="15.75" customHeight="1"/>
  <sheetData>
    <row r="1" spans="1:4" ht="15.75" customHeight="1">
      <c r="A1" s="2" t="s">
        <v>0</v>
      </c>
      <c r="B1" s="2" t="s">
        <v>1</v>
      </c>
      <c r="C1" s="2" t="s">
        <v>2</v>
      </c>
    </row>
    <row r="2" spans="1:4" ht="15.75" customHeight="1">
      <c r="A2" s="3" t="s">
        <v>3</v>
      </c>
      <c r="B2" s="4">
        <v>9.9999999999999998E+23</v>
      </c>
      <c r="C2" s="3" t="s">
        <v>4</v>
      </c>
      <c r="D2" s="1"/>
    </row>
    <row r="3" spans="1:4" ht="15.75" customHeight="1">
      <c r="A3" s="3" t="s">
        <v>5</v>
      </c>
      <c r="B3" s="4">
        <v>1E+21</v>
      </c>
      <c r="C3" s="3" t="s">
        <v>6</v>
      </c>
      <c r="D3" s="1"/>
    </row>
    <row r="4" spans="1:4" ht="15.75" customHeight="1">
      <c r="A4" s="3" t="s">
        <v>7</v>
      </c>
      <c r="B4" s="4">
        <v>1E+18</v>
      </c>
      <c r="C4" s="3" t="s">
        <v>8</v>
      </c>
      <c r="D4" s="1"/>
    </row>
    <row r="5" spans="1:4" ht="15.75" customHeight="1">
      <c r="A5" s="3" t="s">
        <v>9</v>
      </c>
      <c r="B5" s="4">
        <v>1000000000000000</v>
      </c>
      <c r="C5" s="3" t="s">
        <v>10</v>
      </c>
      <c r="D5" s="1"/>
    </row>
    <row r="6" spans="1:4" ht="15.75" customHeight="1">
      <c r="A6" s="3" t="s">
        <v>11</v>
      </c>
      <c r="B6" s="4">
        <v>1000000000000</v>
      </c>
      <c r="C6" s="3" t="s">
        <v>12</v>
      </c>
      <c r="D6" s="1"/>
    </row>
    <row r="7" spans="1:4" ht="15.75" customHeight="1">
      <c r="A7" s="3" t="s">
        <v>13</v>
      </c>
      <c r="B7" s="4">
        <v>1000000000</v>
      </c>
      <c r="C7" s="3" t="s">
        <v>14</v>
      </c>
      <c r="D7" s="1"/>
    </row>
    <row r="8" spans="1:4" ht="15.75" customHeight="1">
      <c r="A8" s="3" t="s">
        <v>15</v>
      </c>
      <c r="B8" s="4">
        <v>1000000</v>
      </c>
      <c r="C8" s="3" t="s">
        <v>16</v>
      </c>
      <c r="D8" s="1"/>
    </row>
    <row r="9" spans="1:4" ht="15.75" customHeight="1">
      <c r="A9" s="3" t="s">
        <v>17</v>
      </c>
      <c r="B9" s="4">
        <v>1000</v>
      </c>
      <c r="C9" s="3" t="s">
        <v>18</v>
      </c>
      <c r="D9" s="1"/>
    </row>
    <row r="10" spans="1:4" ht="15.75" customHeight="1">
      <c r="A10" s="3" t="s">
        <v>19</v>
      </c>
      <c r="B10" s="4">
        <v>100</v>
      </c>
      <c r="C10" s="3" t="s">
        <v>20</v>
      </c>
      <c r="D10" s="1"/>
    </row>
    <row r="11" spans="1:4" ht="15.75" customHeight="1">
      <c r="A11" s="3" t="s">
        <v>21</v>
      </c>
      <c r="B11" s="4">
        <v>10</v>
      </c>
      <c r="C11" s="3" t="s">
        <v>22</v>
      </c>
      <c r="D11" s="1"/>
    </row>
    <row r="12" spans="1:4" ht="15.75" customHeight="1">
      <c r="A12" s="3" t="s">
        <v>23</v>
      </c>
      <c r="B12" s="4">
        <v>0.1</v>
      </c>
      <c r="C12" s="3" t="s">
        <v>24</v>
      </c>
      <c r="D12" s="1"/>
    </row>
    <row r="13" spans="1:4" ht="15.75" customHeight="1">
      <c r="A13" s="3" t="s">
        <v>25</v>
      </c>
      <c r="B13" s="4">
        <v>0.01</v>
      </c>
      <c r="C13" s="3" t="s">
        <v>26</v>
      </c>
      <c r="D13" s="1"/>
    </row>
    <row r="14" spans="1:4" ht="15.75" customHeight="1">
      <c r="A14" s="3" t="s">
        <v>27</v>
      </c>
      <c r="B14" s="4">
        <v>1E-3</v>
      </c>
      <c r="C14" s="3" t="s">
        <v>28</v>
      </c>
      <c r="D14" s="1"/>
    </row>
    <row r="15" spans="1:4" ht="15.75" customHeight="1">
      <c r="A15" s="3" t="s">
        <v>29</v>
      </c>
      <c r="B15" s="4">
        <v>9.9999999999999995E-7</v>
      </c>
      <c r="C15" s="3" t="s">
        <v>30</v>
      </c>
      <c r="D15" s="1"/>
    </row>
    <row r="16" spans="1:4" ht="15.75" customHeight="1">
      <c r="A16" s="3" t="s">
        <v>31</v>
      </c>
      <c r="B16" s="4">
        <v>1.0000000000000001E-9</v>
      </c>
      <c r="C16" s="3" t="s">
        <v>32</v>
      </c>
      <c r="D16" s="1"/>
    </row>
    <row r="17" spans="1:4" ht="15.75" customHeight="1">
      <c r="A17" s="3" t="s">
        <v>33</v>
      </c>
      <c r="B17" s="4">
        <v>9.9999999999999998E-13</v>
      </c>
      <c r="C17" s="3" t="s">
        <v>34</v>
      </c>
      <c r="D17" s="1"/>
    </row>
    <row r="18" spans="1:4" ht="15.75" customHeight="1">
      <c r="A18" s="3" t="s">
        <v>35</v>
      </c>
      <c r="B18" s="4">
        <v>1.0000000000000001E-15</v>
      </c>
      <c r="C18" s="3" t="s">
        <v>36</v>
      </c>
      <c r="D18" s="1"/>
    </row>
    <row r="19" spans="1:4" ht="15.75" customHeight="1">
      <c r="A19" s="3" t="s">
        <v>37</v>
      </c>
      <c r="B19" s="4">
        <v>1.0000000000000001E-18</v>
      </c>
      <c r="C19" s="3" t="s">
        <v>38</v>
      </c>
      <c r="D19" s="1"/>
    </row>
    <row r="20" spans="1:4" ht="15.75" customHeight="1">
      <c r="A20" s="3" t="s">
        <v>39</v>
      </c>
      <c r="B20" s="4">
        <v>9.9999999999999991E-22</v>
      </c>
      <c r="C20" s="3" t="s">
        <v>40</v>
      </c>
      <c r="D20" s="1"/>
    </row>
    <row r="21" spans="1:4" ht="15.75" customHeight="1">
      <c r="A21" s="3" t="s">
        <v>41</v>
      </c>
      <c r="B21" s="4">
        <v>9.9999999999999992E-25</v>
      </c>
      <c r="C21" s="3" t="s">
        <v>42</v>
      </c>
      <c r="D21" s="1"/>
    </row>
    <row r="22" spans="1:4" ht="15.75" customHeight="1">
      <c r="A22" s="3" t="s">
        <v>43</v>
      </c>
      <c r="B22" s="3" t="s">
        <v>44</v>
      </c>
      <c r="C22" s="3" t="s">
        <v>45</v>
      </c>
      <c r="D22" s="1"/>
    </row>
    <row r="23" spans="1:4" ht="15.75" customHeight="1">
      <c r="A23" s="3" t="s">
        <v>46</v>
      </c>
      <c r="B23" s="3" t="s">
        <v>47</v>
      </c>
      <c r="C23" s="3" t="s">
        <v>48</v>
      </c>
      <c r="D23" s="1"/>
    </row>
    <row r="24" spans="1:4" ht="15.75" customHeight="1">
      <c r="A24" s="3" t="s">
        <v>49</v>
      </c>
      <c r="B24" s="3" t="s">
        <v>50</v>
      </c>
      <c r="C24" s="3" t="s">
        <v>51</v>
      </c>
      <c r="D24" s="1"/>
    </row>
    <row r="25" spans="1:4" ht="15.75" customHeight="1">
      <c r="A25" s="3" t="s">
        <v>52</v>
      </c>
      <c r="B25" s="3" t="s">
        <v>53</v>
      </c>
      <c r="C25" s="3" t="s">
        <v>54</v>
      </c>
      <c r="D25" s="1"/>
    </row>
    <row r="26" spans="1:4" ht="15.75" customHeight="1">
      <c r="A26" s="3" t="s">
        <v>55</v>
      </c>
      <c r="B26" s="3" t="s">
        <v>56</v>
      </c>
      <c r="C26" s="3" t="s">
        <v>57</v>
      </c>
      <c r="D26" s="1"/>
    </row>
    <row r="27" spans="1:4" ht="15.75" customHeight="1">
      <c r="A27" s="3" t="s">
        <v>58</v>
      </c>
      <c r="B27" s="3" t="s">
        <v>59</v>
      </c>
      <c r="C27" s="3" t="s">
        <v>60</v>
      </c>
      <c r="D27" s="1"/>
    </row>
    <row r="28" spans="1:4" ht="15.75" customHeight="1">
      <c r="A28" s="3" t="s">
        <v>61</v>
      </c>
      <c r="B28" s="3" t="s">
        <v>62</v>
      </c>
      <c r="C28" s="3" t="s">
        <v>63</v>
      </c>
      <c r="D28" s="1"/>
    </row>
    <row r="29" spans="1:4" ht="15.75" customHeight="1">
      <c r="A29" s="3" t="s">
        <v>64</v>
      </c>
      <c r="B29" s="3" t="s">
        <v>65</v>
      </c>
      <c r="C29" s="3" t="s">
        <v>66</v>
      </c>
      <c r="D2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5907-07FF-2A44-9141-E5FC7853E7ED}">
  <dimension ref="A1:J9"/>
  <sheetViews>
    <sheetView workbookViewId="0">
      <selection activeCell="D1" sqref="D1:D11"/>
    </sheetView>
  </sheetViews>
  <sheetFormatPr baseColWidth="10" defaultRowHeight="13"/>
  <sheetData>
    <row r="1" spans="1:10">
      <c r="A1" s="8" t="s">
        <v>196</v>
      </c>
      <c r="B1" s="2" t="s">
        <v>68</v>
      </c>
    </row>
    <row r="2" spans="1:10">
      <c r="A2" s="3" t="s">
        <v>197</v>
      </c>
      <c r="B2" s="6" t="s">
        <v>198</v>
      </c>
      <c r="C2" s="1">
        <f t="shared" ref="C2:C9" si="0">CONVERT(1,B2,$B$6)</f>
        <v>274.14999999999998</v>
      </c>
      <c r="D2" s="1"/>
      <c r="I2" t="str">
        <f>"M"&amp;B2</f>
        <v>MC</v>
      </c>
      <c r="J2" s="1" t="e">
        <f>CONVERT(12,I2,$B$6)</f>
        <v>#N/A</v>
      </c>
    </row>
    <row r="3" spans="1:10">
      <c r="A3" s="3"/>
      <c r="B3" s="6" t="s">
        <v>199</v>
      </c>
      <c r="C3" s="1">
        <f t="shared" si="0"/>
        <v>274.14999999999998</v>
      </c>
      <c r="D3" s="1"/>
      <c r="I3" t="str">
        <f t="shared" ref="I3:I9" si="1">"M"&amp;B3</f>
        <v>Mcel</v>
      </c>
      <c r="J3" s="1" t="e">
        <f t="shared" ref="J3:J9" si="2">CONVERT(12,I3,$B$6)</f>
        <v>#N/A</v>
      </c>
    </row>
    <row r="4" spans="1:10">
      <c r="A4" s="3" t="s">
        <v>200</v>
      </c>
      <c r="B4" s="6" t="s">
        <v>201</v>
      </c>
      <c r="C4" s="1">
        <f t="shared" si="0"/>
        <v>255.92777777777775</v>
      </c>
      <c r="D4" s="1"/>
      <c r="I4" t="str">
        <f t="shared" si="1"/>
        <v>MF</v>
      </c>
      <c r="J4" s="1" t="e">
        <f t="shared" si="2"/>
        <v>#N/A</v>
      </c>
    </row>
    <row r="5" spans="1:10">
      <c r="A5" s="3"/>
      <c r="B5" s="6" t="s">
        <v>202</v>
      </c>
      <c r="C5" s="1">
        <f t="shared" si="0"/>
        <v>255.92777777777775</v>
      </c>
      <c r="D5" s="1"/>
      <c r="I5" t="str">
        <f t="shared" si="1"/>
        <v>Mfah</v>
      </c>
      <c r="J5" s="1" t="e">
        <f t="shared" si="2"/>
        <v>#N/A</v>
      </c>
    </row>
    <row r="6" spans="1:10">
      <c r="A6" s="3" t="s">
        <v>203</v>
      </c>
      <c r="B6" s="6" t="s">
        <v>204</v>
      </c>
      <c r="C6" s="1">
        <f t="shared" si="0"/>
        <v>1</v>
      </c>
      <c r="D6" s="1"/>
      <c r="I6" t="str">
        <f t="shared" si="1"/>
        <v>MK</v>
      </c>
      <c r="J6" s="1">
        <f t="shared" si="2"/>
        <v>12000000</v>
      </c>
    </row>
    <row r="7" spans="1:10">
      <c r="A7" s="3"/>
      <c r="B7" s="6" t="s">
        <v>205</v>
      </c>
      <c r="C7" s="1">
        <f t="shared" si="0"/>
        <v>1</v>
      </c>
      <c r="D7" s="1"/>
      <c r="I7" t="str">
        <f t="shared" si="1"/>
        <v>Mkel</v>
      </c>
      <c r="J7" s="1">
        <f t="shared" si="2"/>
        <v>12000000</v>
      </c>
    </row>
    <row r="8" spans="1:10">
      <c r="A8" s="3" t="s">
        <v>206</v>
      </c>
      <c r="B8" s="6" t="s">
        <v>207</v>
      </c>
      <c r="C8" s="1">
        <f t="shared" si="0"/>
        <v>0.55555555555555558</v>
      </c>
      <c r="D8" s="1"/>
      <c r="I8" t="str">
        <f t="shared" si="1"/>
        <v>MRank</v>
      </c>
      <c r="J8" s="1" t="e">
        <f t="shared" si="2"/>
        <v>#N/A</v>
      </c>
    </row>
    <row r="9" spans="1:10">
      <c r="A9" s="3" t="s">
        <v>208</v>
      </c>
      <c r="B9" s="6" t="s">
        <v>209</v>
      </c>
      <c r="C9" s="1">
        <f t="shared" si="0"/>
        <v>274.39999999999998</v>
      </c>
      <c r="D9" s="1"/>
      <c r="I9" t="str">
        <f t="shared" si="1"/>
        <v>MReau</v>
      </c>
      <c r="J9" s="1" t="e">
        <f t="shared" si="2"/>
        <v>#N/A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F4AC-2063-3E4D-B326-7524A76170C6}">
  <dimension ref="A1:J3"/>
  <sheetViews>
    <sheetView workbookViewId="0">
      <selection activeCell="D1" sqref="D1:D7"/>
    </sheetView>
  </sheetViews>
  <sheetFormatPr baseColWidth="10" defaultRowHeight="13"/>
  <sheetData>
    <row r="1" spans="1:10">
      <c r="A1" s="2" t="s">
        <v>191</v>
      </c>
      <c r="B1" s="2" t="s">
        <v>68</v>
      </c>
    </row>
    <row r="2" spans="1:10">
      <c r="A2" s="3" t="s">
        <v>192</v>
      </c>
      <c r="B2" s="6" t="s">
        <v>193</v>
      </c>
      <c r="C2" s="1">
        <f>CONVERT(1,B2,$B$2)</f>
        <v>1</v>
      </c>
      <c r="D2" s="1"/>
      <c r="I2" t="str">
        <f>"M"&amp;B2</f>
        <v>MT</v>
      </c>
      <c r="J2">
        <f>CONVERT(0.0001,I2,$B$2)</f>
        <v>100</v>
      </c>
    </row>
    <row r="3" spans="1:10">
      <c r="A3" s="3" t="s">
        <v>194</v>
      </c>
      <c r="B3" s="6" t="s">
        <v>195</v>
      </c>
      <c r="C3" s="1">
        <f>CONVERT(1,B3,$B$2)</f>
        <v>1E-4</v>
      </c>
      <c r="D3" s="1"/>
      <c r="I3" t="str">
        <f t="shared" ref="I3" si="0">"M"&amp;B3</f>
        <v>Mga</v>
      </c>
      <c r="J3">
        <f>CONVERT(0.0001,I3,$B$2)</f>
        <v>0.01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2786-E65A-DB4B-9B75-916ABAE80A3A}">
  <dimension ref="A1:J6"/>
  <sheetViews>
    <sheetView workbookViewId="0">
      <selection activeCell="D1" sqref="D1:D11"/>
    </sheetView>
  </sheetViews>
  <sheetFormatPr baseColWidth="10" defaultRowHeight="13"/>
  <sheetData>
    <row r="1" spans="1:10">
      <c r="A1" s="2" t="s">
        <v>182</v>
      </c>
      <c r="B1" s="2" t="s">
        <v>68</v>
      </c>
      <c r="G1">
        <v>5</v>
      </c>
    </row>
    <row r="2" spans="1:10">
      <c r="A2" s="3" t="s">
        <v>183</v>
      </c>
      <c r="B2" s="6" t="s">
        <v>184</v>
      </c>
      <c r="C2" s="1">
        <f>CONVERT(1,B2,$B$6)</f>
        <v>745.69987158227025</v>
      </c>
      <c r="D2" s="1"/>
      <c r="G2">
        <f>CONVERT($G$1,B2,$B$6)</f>
        <v>3728.4993579113511</v>
      </c>
      <c r="I2" t="str">
        <f>"M"&amp;B2</f>
        <v>MHP</v>
      </c>
      <c r="J2" t="e">
        <f>CONVERT(0.0002,I2,$B$6)</f>
        <v>#N/A</v>
      </c>
    </row>
    <row r="3" spans="1:10">
      <c r="A3" s="3"/>
      <c r="B3" s="6" t="s">
        <v>185</v>
      </c>
      <c r="C3" s="1">
        <f>CONVERT(1,B3,$B$6)</f>
        <v>745.69987158227025</v>
      </c>
      <c r="D3" s="1"/>
      <c r="G3">
        <f t="shared" ref="G3:G6" si="0">CONVERT($G$1,B3,$B$6)</f>
        <v>3728.4993579113511</v>
      </c>
      <c r="I3" t="str">
        <f t="shared" ref="I3:I6" si="1">"M"&amp;B3</f>
        <v>Mh</v>
      </c>
      <c r="J3" t="e">
        <f t="shared" ref="J3:J6" si="2">CONVERT(0.0002,I3,$B$6)</f>
        <v>#N/A</v>
      </c>
    </row>
    <row r="4" spans="1:10">
      <c r="A4" s="3" t="s">
        <v>186</v>
      </c>
      <c r="B4" s="6" t="s">
        <v>187</v>
      </c>
      <c r="C4" s="1">
        <f>CONVERT(1,B4,$B$6)</f>
        <v>735.49874999999997</v>
      </c>
      <c r="D4" s="1"/>
      <c r="G4">
        <f t="shared" si="0"/>
        <v>3677.4937499999996</v>
      </c>
      <c r="I4" t="str">
        <f t="shared" si="1"/>
        <v>MPS</v>
      </c>
      <c r="J4" t="e">
        <f t="shared" si="2"/>
        <v>#N/A</v>
      </c>
    </row>
    <row r="5" spans="1:10">
      <c r="A5" s="3" t="s">
        <v>188</v>
      </c>
      <c r="B5" s="6" t="s">
        <v>189</v>
      </c>
      <c r="C5" s="1">
        <f>CONVERT(1,B5,$B$6)</f>
        <v>1</v>
      </c>
      <c r="D5" s="1"/>
      <c r="G5">
        <f t="shared" si="0"/>
        <v>5</v>
      </c>
      <c r="I5" t="str">
        <f t="shared" si="1"/>
        <v>MW</v>
      </c>
      <c r="J5">
        <f t="shared" si="2"/>
        <v>200</v>
      </c>
    </row>
    <row r="6" spans="1:10">
      <c r="B6" s="1" t="s">
        <v>190</v>
      </c>
      <c r="C6" s="1">
        <f>CONVERT(1,B6,$B$6)</f>
        <v>1</v>
      </c>
      <c r="D6" s="1"/>
      <c r="G6">
        <f t="shared" si="0"/>
        <v>5</v>
      </c>
      <c r="I6" t="str">
        <f t="shared" si="1"/>
        <v>Mw</v>
      </c>
      <c r="J6">
        <f t="shared" si="2"/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9840-C457-6C41-98EC-48C86D577BB9}">
  <dimension ref="A1:J14"/>
  <sheetViews>
    <sheetView workbookViewId="0">
      <selection activeCell="D1" sqref="D1:D21"/>
    </sheetView>
  </sheetViews>
  <sheetFormatPr baseColWidth="10" defaultRowHeight="13"/>
  <sheetData>
    <row r="1" spans="1:10">
      <c r="A1" s="2" t="s">
        <v>160</v>
      </c>
      <c r="B1" s="2" t="s">
        <v>68</v>
      </c>
      <c r="G1">
        <v>5</v>
      </c>
    </row>
    <row r="2" spans="1:10">
      <c r="A2" s="3" t="s">
        <v>161</v>
      </c>
      <c r="B2" s="6" t="s">
        <v>162</v>
      </c>
      <c r="C2" s="1">
        <f t="shared" ref="C2:C14" si="0">CONVERT(1,B2,$B$2)</f>
        <v>1</v>
      </c>
      <c r="D2" s="1"/>
      <c r="G2">
        <f>CONVERT($G$1,B2,$B$2)</f>
        <v>5</v>
      </c>
      <c r="I2" t="str">
        <f>"M"&amp;B2</f>
        <v>MJ</v>
      </c>
      <c r="J2">
        <f>CONVERT(0.005,I2,$B$2)</f>
        <v>5000</v>
      </c>
    </row>
    <row r="3" spans="1:10">
      <c r="A3" s="3" t="s">
        <v>163</v>
      </c>
      <c r="B3" s="6" t="s">
        <v>164</v>
      </c>
      <c r="C3" s="1">
        <f t="shared" si="0"/>
        <v>9.9999999999999995E-8</v>
      </c>
      <c r="D3" s="1"/>
      <c r="G3">
        <f t="shared" ref="G3:G14" si="1">CONVERT($G$1,B3,$B$2)</f>
        <v>4.9999999999999998E-7</v>
      </c>
      <c r="I3" t="str">
        <f t="shared" ref="I3:I14" si="2">"M"&amp;B3</f>
        <v>Me</v>
      </c>
      <c r="J3">
        <f t="shared" ref="J3:J14" si="3">CONVERT(0.005,I3,$B$2)</f>
        <v>5.0000000000000001E-4</v>
      </c>
    </row>
    <row r="4" spans="1:10">
      <c r="A4" s="3" t="s">
        <v>165</v>
      </c>
      <c r="B4" s="6" t="s">
        <v>166</v>
      </c>
      <c r="C4" s="1">
        <f t="shared" si="0"/>
        <v>4.1840000000000002</v>
      </c>
      <c r="D4" s="1"/>
      <c r="G4">
        <f t="shared" si="1"/>
        <v>20.92</v>
      </c>
      <c r="I4" t="str">
        <f t="shared" si="2"/>
        <v>Mc</v>
      </c>
      <c r="J4">
        <f t="shared" si="3"/>
        <v>20920</v>
      </c>
    </row>
    <row r="5" spans="1:10">
      <c r="A5" s="3" t="s">
        <v>167</v>
      </c>
      <c r="B5" s="6" t="s">
        <v>168</v>
      </c>
      <c r="C5" s="1">
        <f t="shared" si="0"/>
        <v>4.1867999999999999</v>
      </c>
      <c r="D5" s="1"/>
      <c r="G5">
        <f t="shared" si="1"/>
        <v>20.934000000000001</v>
      </c>
      <c r="I5" t="str">
        <f t="shared" si="2"/>
        <v>Mcal</v>
      </c>
      <c r="J5">
        <f t="shared" si="3"/>
        <v>20934</v>
      </c>
    </row>
    <row r="6" spans="1:10">
      <c r="A6" s="3" t="s">
        <v>169</v>
      </c>
      <c r="B6" s="6" t="s">
        <v>170</v>
      </c>
      <c r="C6" s="1">
        <f t="shared" si="0"/>
        <v>1.602176487E-19</v>
      </c>
      <c r="D6" s="1"/>
      <c r="G6">
        <f t="shared" si="1"/>
        <v>8.0108824349999989E-19</v>
      </c>
      <c r="I6" t="str">
        <f t="shared" si="2"/>
        <v>MeV</v>
      </c>
      <c r="J6">
        <f t="shared" si="3"/>
        <v>8.0108824350000001E-16</v>
      </c>
    </row>
    <row r="7" spans="1:10">
      <c r="A7" s="3"/>
      <c r="B7" s="6" t="s">
        <v>171</v>
      </c>
      <c r="C7" s="1">
        <f t="shared" si="0"/>
        <v>1.602176487E-19</v>
      </c>
      <c r="D7" s="1"/>
      <c r="G7">
        <f t="shared" si="1"/>
        <v>8.0108824349999989E-19</v>
      </c>
      <c r="I7" t="str">
        <f t="shared" si="2"/>
        <v>Mev</v>
      </c>
      <c r="J7">
        <f t="shared" si="3"/>
        <v>8.0108824350000001E-16</v>
      </c>
    </row>
    <row r="8" spans="1:10">
      <c r="A8" s="3" t="s">
        <v>172</v>
      </c>
      <c r="B8" s="6" t="s">
        <v>173</v>
      </c>
      <c r="C8" s="1">
        <f t="shared" si="0"/>
        <v>2684519.5376961729</v>
      </c>
      <c r="D8" s="1"/>
      <c r="G8">
        <f t="shared" si="1"/>
        <v>13422597.688480865</v>
      </c>
      <c r="I8" t="str">
        <f t="shared" si="2"/>
        <v>MHPh</v>
      </c>
      <c r="J8" t="e">
        <f t="shared" si="3"/>
        <v>#N/A</v>
      </c>
    </row>
    <row r="9" spans="1:10">
      <c r="A9" s="3"/>
      <c r="B9" s="6" t="s">
        <v>174</v>
      </c>
      <c r="C9" s="1">
        <f t="shared" si="0"/>
        <v>2684519.5376961729</v>
      </c>
      <c r="D9" s="1"/>
      <c r="G9">
        <f t="shared" si="1"/>
        <v>13422597.688480865</v>
      </c>
      <c r="I9" t="str">
        <f t="shared" si="2"/>
        <v>Mhh</v>
      </c>
      <c r="J9" t="e">
        <f t="shared" si="3"/>
        <v>#N/A</v>
      </c>
    </row>
    <row r="10" spans="1:10">
      <c r="A10" s="3" t="s">
        <v>175</v>
      </c>
      <c r="B10" s="6" t="s">
        <v>176</v>
      </c>
      <c r="C10" s="1">
        <f t="shared" si="0"/>
        <v>3600</v>
      </c>
      <c r="D10" s="1"/>
      <c r="G10">
        <f t="shared" si="1"/>
        <v>18000</v>
      </c>
      <c r="I10" t="str">
        <f t="shared" si="2"/>
        <v>MWh</v>
      </c>
      <c r="J10">
        <f t="shared" si="3"/>
        <v>18000000</v>
      </c>
    </row>
    <row r="11" spans="1:10">
      <c r="A11" s="3"/>
      <c r="B11" s="6" t="s">
        <v>177</v>
      </c>
      <c r="C11" s="1">
        <f t="shared" si="0"/>
        <v>3600</v>
      </c>
      <c r="D11" s="1"/>
      <c r="G11">
        <f t="shared" si="1"/>
        <v>18000</v>
      </c>
      <c r="I11" t="str">
        <f t="shared" si="2"/>
        <v>Mwh</v>
      </c>
      <c r="J11">
        <f t="shared" si="3"/>
        <v>18000000</v>
      </c>
    </row>
    <row r="12" spans="1:10">
      <c r="A12" s="3" t="s">
        <v>178</v>
      </c>
      <c r="B12" s="6" t="s">
        <v>179</v>
      </c>
      <c r="C12" s="1">
        <f t="shared" si="0"/>
        <v>1.3558179483314003</v>
      </c>
      <c r="D12" s="1"/>
      <c r="G12">
        <f t="shared" si="1"/>
        <v>6.7790897416570024</v>
      </c>
      <c r="I12" t="str">
        <f t="shared" si="2"/>
        <v>Mflb</v>
      </c>
      <c r="J12" t="e">
        <f t="shared" si="3"/>
        <v>#N/A</v>
      </c>
    </row>
    <row r="13" spans="1:10">
      <c r="A13" s="3" t="s">
        <v>180</v>
      </c>
      <c r="B13" s="6" t="s">
        <v>180</v>
      </c>
      <c r="C13" s="1">
        <f t="shared" si="0"/>
        <v>1055.05585262</v>
      </c>
      <c r="D13" s="1"/>
      <c r="G13">
        <f t="shared" si="1"/>
        <v>5275.2792631000002</v>
      </c>
      <c r="I13" t="str">
        <f t="shared" si="2"/>
        <v>MBTU</v>
      </c>
      <c r="J13" t="e">
        <f t="shared" si="3"/>
        <v>#N/A</v>
      </c>
    </row>
    <row r="14" spans="1:10">
      <c r="A14" s="3"/>
      <c r="B14" s="6" t="s">
        <v>181</v>
      </c>
      <c r="C14" s="1">
        <f t="shared" si="0"/>
        <v>1055.05585262</v>
      </c>
      <c r="D14" s="1"/>
      <c r="G14">
        <f t="shared" si="1"/>
        <v>5275.2792631000002</v>
      </c>
      <c r="I14" t="str">
        <f t="shared" si="2"/>
        <v>Mbtu</v>
      </c>
      <c r="J14" t="e">
        <f t="shared" si="3"/>
        <v>#N/A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393D-1779-9044-94C2-023188BCC0C0}">
  <dimension ref="A1:J6"/>
  <sheetViews>
    <sheetView tabSelected="1" workbookViewId="0">
      <selection activeCell="D1" sqref="D1:D11"/>
    </sheetView>
  </sheetViews>
  <sheetFormatPr baseColWidth="10" defaultRowHeight="13"/>
  <sheetData>
    <row r="1" spans="1:10">
      <c r="A1" s="2" t="s">
        <v>150</v>
      </c>
      <c r="B1" s="2" t="s">
        <v>68</v>
      </c>
    </row>
    <row r="2" spans="1:10">
      <c r="A2" s="3" t="s">
        <v>151</v>
      </c>
      <c r="B2" s="6" t="s">
        <v>152</v>
      </c>
      <c r="C2" s="1">
        <f>CONVERT(1,B2,$B$2)</f>
        <v>1</v>
      </c>
      <c r="D2" s="1"/>
      <c r="G2">
        <f>CONVERT(Pressure!$G$1,B2,$B$2)</f>
        <v>5</v>
      </c>
      <c r="I2" t="str">
        <f>"M"&amp;B2</f>
        <v>MN</v>
      </c>
      <c r="J2">
        <f>CONVERT(0.05,I2,$B$2)</f>
        <v>50000</v>
      </c>
    </row>
    <row r="3" spans="1:10">
      <c r="A3" s="3" t="s">
        <v>153</v>
      </c>
      <c r="B3" s="6" t="s">
        <v>154</v>
      </c>
      <c r="C3" s="1">
        <f>CONVERT(1,B3,$B$2)</f>
        <v>1.0000000000000001E-5</v>
      </c>
      <c r="D3" s="1"/>
      <c r="G3">
        <f>CONVERT(Pressure!$G$1,B3,$B$2)</f>
        <v>5.0000000000000002E-5</v>
      </c>
      <c r="I3" t="str">
        <f t="shared" ref="I3:I6" si="0">"M"&amp;B3</f>
        <v>Mdyn</v>
      </c>
      <c r="J3">
        <f t="shared" ref="J3:J6" si="1">CONVERT(0.05,I3,$B$2)</f>
        <v>0.5</v>
      </c>
    </row>
    <row r="4" spans="1:10">
      <c r="A4" s="3"/>
      <c r="B4" s="6" t="s">
        <v>155</v>
      </c>
      <c r="C4" s="1">
        <f>CONVERT(1,B4,$B$2)</f>
        <v>1.0000000000000001E-5</v>
      </c>
      <c r="D4" s="1"/>
      <c r="G4">
        <f>CONVERT(Pressure!$G$1,B4,$B$2)</f>
        <v>5.0000000000000002E-5</v>
      </c>
      <c r="I4" t="str">
        <f t="shared" si="0"/>
        <v>Mdy</v>
      </c>
      <c r="J4">
        <f t="shared" si="1"/>
        <v>0.5</v>
      </c>
    </row>
    <row r="5" spans="1:10">
      <c r="A5" s="3" t="s">
        <v>156</v>
      </c>
      <c r="B5" s="6" t="s">
        <v>157</v>
      </c>
      <c r="C5" s="1">
        <f>CONVERT(1,B5,$B$2)</f>
        <v>4.4482216152605005</v>
      </c>
      <c r="D5" s="1"/>
      <c r="G5">
        <f>CONVERT(Pressure!$G$1,B5,$B$2)</f>
        <v>22.241108076302503</v>
      </c>
      <c r="I5" t="str">
        <f t="shared" si="0"/>
        <v>Mlbf</v>
      </c>
      <c r="J5" t="e">
        <f t="shared" si="1"/>
        <v>#N/A</v>
      </c>
    </row>
    <row r="6" spans="1:10">
      <c r="A6" s="3" t="s">
        <v>158</v>
      </c>
      <c r="B6" s="6" t="s">
        <v>159</v>
      </c>
      <c r="C6" s="1">
        <f>CONVERT(1,B6,$B$2)</f>
        <v>9.8066500000000001E-3</v>
      </c>
      <c r="D6" s="1"/>
      <c r="G6">
        <f>CONVERT(Pressure!$G$1,B6,$B$2)</f>
        <v>4.903325E-2</v>
      </c>
      <c r="I6" t="str">
        <f t="shared" si="0"/>
        <v>Mpond</v>
      </c>
      <c r="J6">
        <f t="shared" si="1"/>
        <v>490.3325000000001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2"/>
  <sheetViews>
    <sheetView workbookViewId="0">
      <selection activeCell="D1" sqref="D1:D18"/>
    </sheetView>
  </sheetViews>
  <sheetFormatPr baseColWidth="10" defaultColWidth="12.6640625" defaultRowHeight="15.75" customHeight="1"/>
  <cols>
    <col min="1" max="1" width="19.5" customWidth="1"/>
    <col min="2" max="2" width="25.5" customWidth="1"/>
    <col min="3" max="3" width="23.83203125" customWidth="1"/>
    <col min="4" max="4" width="25.6640625" customWidth="1"/>
  </cols>
  <sheetData>
    <row r="1" spans="1:7" ht="15.75" customHeight="1">
      <c r="A1" s="2" t="s">
        <v>67</v>
      </c>
      <c r="B1" s="2" t="s">
        <v>68</v>
      </c>
      <c r="C1" s="5"/>
    </row>
    <row r="2" spans="1:7" ht="15.75" customHeight="1">
      <c r="A2" s="3" t="s">
        <v>69</v>
      </c>
      <c r="B2" s="6" t="s">
        <v>70</v>
      </c>
      <c r="C2" s="5">
        <f t="shared" ref="C2:C16" si="0">CONVERT(1,B2,$B$2)</f>
        <v>1</v>
      </c>
      <c r="D2" s="1"/>
      <c r="F2" t="str">
        <f>"M"&amp;B2</f>
        <v>Mg</v>
      </c>
      <c r="G2">
        <f>CONVERT(0.05,F2,$B$2)</f>
        <v>50000</v>
      </c>
    </row>
    <row r="3" spans="1:7" ht="15.75" customHeight="1">
      <c r="A3" s="3" t="s">
        <v>71</v>
      </c>
      <c r="B3" s="6" t="s">
        <v>72</v>
      </c>
      <c r="C3" s="5">
        <f t="shared" si="0"/>
        <v>14593.902937206363</v>
      </c>
      <c r="D3" s="1"/>
      <c r="F3" t="str">
        <f t="shared" ref="F3:F16" si="1">"M"&amp;B3</f>
        <v>Msg</v>
      </c>
      <c r="G3" t="e">
        <f t="shared" ref="G3:G16" si="2">CONVERT(0.05,F3,$B$2)</f>
        <v>#N/A</v>
      </c>
    </row>
    <row r="4" spans="1:7" ht="15.75" customHeight="1">
      <c r="A4" s="3" t="s">
        <v>73</v>
      </c>
      <c r="B4" s="6" t="s">
        <v>74</v>
      </c>
      <c r="C4" s="5">
        <f t="shared" si="0"/>
        <v>453.59237000000002</v>
      </c>
      <c r="D4" s="1"/>
      <c r="F4" t="str">
        <f t="shared" si="1"/>
        <v>Mlbm</v>
      </c>
      <c r="G4" t="e">
        <f t="shared" si="2"/>
        <v>#N/A</v>
      </c>
    </row>
    <row r="5" spans="1:7" ht="15.75" customHeight="1">
      <c r="A5" s="3" t="s">
        <v>75</v>
      </c>
      <c r="B5" s="6" t="s">
        <v>76</v>
      </c>
      <c r="C5" s="5">
        <f t="shared" si="0"/>
        <v>1.660538782E-24</v>
      </c>
      <c r="D5" s="1"/>
      <c r="F5" t="str">
        <f t="shared" si="1"/>
        <v>Mu</v>
      </c>
      <c r="G5">
        <f t="shared" si="2"/>
        <v>8.3026939099999998E-20</v>
      </c>
    </row>
    <row r="6" spans="1:7" ht="15.75" customHeight="1">
      <c r="A6" s="3" t="s">
        <v>77</v>
      </c>
      <c r="B6" s="6" t="s">
        <v>78</v>
      </c>
      <c r="C6" s="5">
        <f t="shared" si="0"/>
        <v>28.349523125000001</v>
      </c>
      <c r="D6" s="1"/>
      <c r="F6" t="str">
        <f t="shared" si="1"/>
        <v>Mozm</v>
      </c>
      <c r="G6" t="e">
        <f t="shared" si="2"/>
        <v>#N/A</v>
      </c>
    </row>
    <row r="7" spans="1:7" ht="15.75" customHeight="1">
      <c r="A7" s="3" t="s">
        <v>79</v>
      </c>
      <c r="B7" s="6" t="s">
        <v>80</v>
      </c>
      <c r="C7" s="5">
        <f t="shared" si="0"/>
        <v>6.4798910000000001E-2</v>
      </c>
      <c r="D7" s="1"/>
      <c r="F7" t="str">
        <f t="shared" si="1"/>
        <v>Mgrain</v>
      </c>
      <c r="G7" t="e">
        <f t="shared" si="2"/>
        <v>#N/A</v>
      </c>
    </row>
    <row r="8" spans="1:7" ht="15.75" customHeight="1">
      <c r="A8" s="3" t="s">
        <v>81</v>
      </c>
      <c r="B8" s="6" t="s">
        <v>82</v>
      </c>
      <c r="C8" s="5">
        <f t="shared" si="0"/>
        <v>45359.237000000001</v>
      </c>
      <c r="D8" s="1"/>
      <c r="F8" t="str">
        <f t="shared" si="1"/>
        <v>Mcwt</v>
      </c>
      <c r="G8" t="e">
        <f t="shared" si="2"/>
        <v>#N/A</v>
      </c>
    </row>
    <row r="9" spans="1:7" ht="15.75" customHeight="1">
      <c r="A9" s="3"/>
      <c r="B9" s="7" t="s">
        <v>83</v>
      </c>
      <c r="C9" s="5">
        <f t="shared" si="0"/>
        <v>45359.237000000001</v>
      </c>
      <c r="D9" s="1"/>
      <c r="F9" t="str">
        <f t="shared" si="1"/>
        <v>Mshweight</v>
      </c>
      <c r="G9" t="e">
        <f t="shared" si="2"/>
        <v>#N/A</v>
      </c>
    </row>
    <row r="10" spans="1:7" ht="15.75" customHeight="1">
      <c r="A10" s="3" t="s">
        <v>84</v>
      </c>
      <c r="B10" s="6" t="s">
        <v>85</v>
      </c>
      <c r="C10" s="5">
        <f t="shared" si="0"/>
        <v>50802.345439999997</v>
      </c>
      <c r="D10" s="1"/>
      <c r="F10" t="str">
        <f t="shared" si="1"/>
        <v>Muk_cwt</v>
      </c>
      <c r="G10" t="e">
        <f t="shared" si="2"/>
        <v>#N/A</v>
      </c>
    </row>
    <row r="11" spans="1:7" ht="15.75" customHeight="1">
      <c r="A11" s="3"/>
      <c r="B11" s="7" t="s">
        <v>86</v>
      </c>
      <c r="C11" s="5">
        <f t="shared" si="0"/>
        <v>50802.345439999997</v>
      </c>
      <c r="D11" s="1"/>
      <c r="F11" t="str">
        <f t="shared" si="1"/>
        <v>Mlcwt</v>
      </c>
      <c r="G11" t="e">
        <f t="shared" si="2"/>
        <v>#N/A</v>
      </c>
    </row>
    <row r="12" spans="1:7" ht="15.75" customHeight="1">
      <c r="A12" s="3" t="s">
        <v>87</v>
      </c>
      <c r="B12" s="6" t="s">
        <v>88</v>
      </c>
      <c r="C12" s="5">
        <f t="shared" si="0"/>
        <v>6350.2931799999997</v>
      </c>
      <c r="D12" s="1"/>
      <c r="F12" t="str">
        <f t="shared" si="1"/>
        <v>Mstone</v>
      </c>
      <c r="G12" t="e">
        <f t="shared" si="2"/>
        <v>#N/A</v>
      </c>
    </row>
    <row r="13" spans="1:7" ht="15.75" customHeight="1">
      <c r="A13" s="3" t="s">
        <v>89</v>
      </c>
      <c r="B13" s="6" t="s">
        <v>90</v>
      </c>
      <c r="C13" s="5">
        <f t="shared" si="0"/>
        <v>907184.74</v>
      </c>
      <c r="D13" s="1"/>
      <c r="F13" t="str">
        <f t="shared" si="1"/>
        <v>Mton</v>
      </c>
      <c r="G13" t="e">
        <f t="shared" si="2"/>
        <v>#N/A</v>
      </c>
    </row>
    <row r="14" spans="1:7" ht="15.75" customHeight="1">
      <c r="A14" s="3" t="s">
        <v>91</v>
      </c>
      <c r="B14" s="6" t="s">
        <v>92</v>
      </c>
      <c r="C14" s="5">
        <f t="shared" si="0"/>
        <v>1016046.9088</v>
      </c>
      <c r="D14" s="1"/>
      <c r="F14" t="str">
        <f t="shared" si="1"/>
        <v>Mbrton</v>
      </c>
      <c r="G14" t="e">
        <f t="shared" si="2"/>
        <v>#N/A</v>
      </c>
    </row>
    <row r="15" spans="1:7" ht="15.75" customHeight="1">
      <c r="B15" s="7" t="s">
        <v>93</v>
      </c>
      <c r="C15" s="5">
        <f t="shared" si="0"/>
        <v>1016046.9088</v>
      </c>
      <c r="D15" s="1"/>
      <c r="F15" t="str">
        <f t="shared" si="1"/>
        <v>MLTON</v>
      </c>
      <c r="G15" t="e">
        <f t="shared" si="2"/>
        <v>#N/A</v>
      </c>
    </row>
    <row r="16" spans="1:7" ht="15.75" customHeight="1">
      <c r="B16" s="1" t="s">
        <v>94</v>
      </c>
      <c r="C16" s="5">
        <f t="shared" si="0"/>
        <v>1016046.9088</v>
      </c>
      <c r="D16" s="1"/>
      <c r="F16" t="str">
        <f t="shared" si="1"/>
        <v>Muk_ton</v>
      </c>
      <c r="G16" t="e">
        <f t="shared" si="2"/>
        <v>#N/A</v>
      </c>
    </row>
    <row r="17" spans="3:3" ht="15.75" customHeight="1">
      <c r="C17" s="5"/>
    </row>
    <row r="18" spans="3:3" ht="15.75" customHeight="1">
      <c r="C18" s="5"/>
    </row>
    <row r="19" spans="3:3" ht="15.75" customHeight="1">
      <c r="C19" s="5"/>
    </row>
    <row r="20" spans="3:3" ht="15.75" customHeight="1">
      <c r="C20" s="5"/>
    </row>
    <row r="21" spans="3:3" ht="15.75" customHeight="1">
      <c r="C21" s="5"/>
    </row>
    <row r="22" spans="3:3" ht="15.75" customHeight="1">
      <c r="C22" s="5"/>
    </row>
    <row r="23" spans="3:3" ht="15.75" customHeight="1">
      <c r="C23" s="5"/>
    </row>
    <row r="24" spans="3:3" ht="15.75" customHeight="1">
      <c r="C24" s="5"/>
    </row>
    <row r="25" spans="3:3" ht="15.75" customHeight="1">
      <c r="C25" s="5"/>
    </row>
    <row r="26" spans="3:3" ht="15.75" customHeight="1">
      <c r="C26" s="5"/>
    </row>
    <row r="27" spans="3:3" ht="15.75" customHeight="1">
      <c r="C27" s="5"/>
    </row>
    <row r="28" spans="3:3" ht="15.75" customHeight="1">
      <c r="C28" s="5"/>
    </row>
    <row r="29" spans="3:3" ht="15.75" customHeight="1">
      <c r="C29" s="5"/>
    </row>
    <row r="30" spans="3:3" ht="15.75" customHeight="1">
      <c r="C30" s="5"/>
    </row>
    <row r="31" spans="3:3" ht="15.75" customHeight="1">
      <c r="C31" s="5"/>
    </row>
    <row r="32" spans="3:3" ht="15.75" customHeight="1">
      <c r="C32" s="5"/>
    </row>
    <row r="33" spans="3:3" ht="15.75" customHeight="1">
      <c r="C33" s="5"/>
    </row>
    <row r="34" spans="3:3" ht="15.75" customHeight="1">
      <c r="C34" s="5"/>
    </row>
    <row r="35" spans="3:3" ht="15.75" customHeight="1">
      <c r="C35" s="5"/>
    </row>
    <row r="36" spans="3:3" ht="15.75" customHeight="1">
      <c r="C36" s="5"/>
    </row>
    <row r="37" spans="3:3" ht="15.75" customHeight="1">
      <c r="C37" s="5"/>
    </row>
    <row r="38" spans="3:3" ht="15.75" customHeight="1">
      <c r="C38" s="5"/>
    </row>
    <row r="39" spans="3:3" ht="15.75" customHeight="1">
      <c r="C39" s="5"/>
    </row>
    <row r="40" spans="3:3" ht="15.75" customHeight="1">
      <c r="C40" s="5"/>
    </row>
    <row r="41" spans="3:3" ht="15.75" customHeight="1">
      <c r="C41" s="5"/>
    </row>
    <row r="42" spans="3:3" ht="15.75" customHeight="1">
      <c r="C42" s="5"/>
    </row>
    <row r="43" spans="3:3" ht="15.75" customHeight="1">
      <c r="C43" s="5"/>
    </row>
    <row r="44" spans="3:3" ht="15.75" customHeight="1">
      <c r="C44" s="5"/>
    </row>
    <row r="45" spans="3:3" ht="15.75" customHeight="1">
      <c r="C45" s="5"/>
    </row>
    <row r="46" spans="3:3" ht="15.75" customHeight="1">
      <c r="C46" s="5"/>
    </row>
    <row r="47" spans="3:3" ht="15.75" customHeight="1">
      <c r="C47" s="5"/>
    </row>
    <row r="48" spans="3:3" ht="15.75" customHeight="1">
      <c r="C48" s="5"/>
    </row>
    <row r="49" spans="3:3" ht="15.75" customHeight="1">
      <c r="C49" s="5"/>
    </row>
    <row r="50" spans="3:3" ht="15.75" customHeight="1">
      <c r="C50" s="5"/>
    </row>
    <row r="51" spans="3:3" ht="15.75" customHeight="1">
      <c r="C51" s="5"/>
    </row>
    <row r="52" spans="3:3" ht="15.75" customHeight="1">
      <c r="C52" s="5"/>
    </row>
    <row r="53" spans="3:3" ht="15.75" customHeight="1">
      <c r="C53" s="5"/>
    </row>
    <row r="54" spans="3:3" ht="15.75" customHeight="1">
      <c r="C54" s="5"/>
    </row>
    <row r="55" spans="3:3" ht="15.75" customHeight="1">
      <c r="C55" s="5"/>
    </row>
    <row r="56" spans="3:3" ht="13">
      <c r="C56" s="5"/>
    </row>
    <row r="57" spans="3:3" ht="13">
      <c r="C57" s="5"/>
    </row>
    <row r="58" spans="3:3" ht="13">
      <c r="C58" s="5"/>
    </row>
    <row r="59" spans="3:3" ht="13">
      <c r="C59" s="5"/>
    </row>
    <row r="60" spans="3:3" ht="13">
      <c r="C60" s="5"/>
    </row>
    <row r="61" spans="3:3" ht="13">
      <c r="C61" s="5"/>
    </row>
    <row r="62" spans="3:3" ht="13">
      <c r="C62" s="5"/>
    </row>
    <row r="63" spans="3:3" ht="13">
      <c r="C63" s="5"/>
    </row>
    <row r="64" spans="3:3" ht="13">
      <c r="C64" s="5"/>
    </row>
    <row r="65" spans="3:3" ht="13">
      <c r="C65" s="5"/>
    </row>
    <row r="66" spans="3:3" ht="13">
      <c r="C66" s="5"/>
    </row>
    <row r="67" spans="3:3" ht="13">
      <c r="C67" s="5"/>
    </row>
    <row r="68" spans="3:3" ht="13">
      <c r="C68" s="5"/>
    </row>
    <row r="69" spans="3:3" ht="13">
      <c r="C69" s="5"/>
    </row>
    <row r="70" spans="3:3" ht="13">
      <c r="C70" s="5"/>
    </row>
    <row r="71" spans="3:3" ht="13">
      <c r="C71" s="5"/>
    </row>
    <row r="72" spans="3:3" ht="13">
      <c r="C72" s="5"/>
    </row>
    <row r="73" spans="3:3" ht="13">
      <c r="C73" s="5"/>
    </row>
    <row r="74" spans="3:3" ht="13">
      <c r="C74" s="5"/>
    </row>
    <row r="75" spans="3:3" ht="13">
      <c r="C75" s="5"/>
    </row>
    <row r="76" spans="3:3" ht="13">
      <c r="C76" s="5"/>
    </row>
    <row r="77" spans="3:3" ht="13">
      <c r="C77" s="5"/>
    </row>
    <row r="78" spans="3:3" ht="13">
      <c r="C78" s="5"/>
    </row>
    <row r="79" spans="3:3" ht="13">
      <c r="C79" s="5"/>
    </row>
    <row r="80" spans="3:3" ht="13">
      <c r="C80" s="5"/>
    </row>
    <row r="81" spans="3:3" ht="13">
      <c r="C81" s="5"/>
    </row>
    <row r="82" spans="3:3" ht="13">
      <c r="C82" s="5"/>
    </row>
    <row r="83" spans="3:3" ht="13">
      <c r="C83" s="5"/>
    </row>
    <row r="84" spans="3:3" ht="13">
      <c r="C84" s="5"/>
    </row>
    <row r="85" spans="3:3" ht="13">
      <c r="C85" s="5"/>
    </row>
    <row r="86" spans="3:3" ht="13">
      <c r="C86" s="5"/>
    </row>
    <row r="87" spans="3:3" ht="13">
      <c r="C87" s="5"/>
    </row>
    <row r="88" spans="3:3" ht="13">
      <c r="C88" s="5"/>
    </row>
    <row r="89" spans="3:3" ht="13">
      <c r="C89" s="5"/>
    </row>
    <row r="90" spans="3:3" ht="13">
      <c r="C90" s="5"/>
    </row>
    <row r="91" spans="3:3" ht="13">
      <c r="C91" s="5"/>
    </row>
    <row r="92" spans="3:3" ht="13">
      <c r="C92" s="5"/>
    </row>
    <row r="93" spans="3:3" ht="13">
      <c r="C93" s="5"/>
    </row>
    <row r="94" spans="3:3" ht="13">
      <c r="C94" s="5"/>
    </row>
    <row r="95" spans="3:3" ht="13">
      <c r="C95" s="5"/>
    </row>
    <row r="96" spans="3:3" ht="13">
      <c r="C96" s="5"/>
    </row>
    <row r="97" spans="3:3" ht="13">
      <c r="C97" s="5"/>
    </row>
    <row r="98" spans="3:3" ht="13">
      <c r="C98" s="5"/>
    </row>
    <row r="99" spans="3:3" ht="13">
      <c r="C99" s="5"/>
    </row>
    <row r="100" spans="3:3" ht="13">
      <c r="C100" s="5"/>
    </row>
    <row r="101" spans="3:3" ht="13">
      <c r="C101" s="5"/>
    </row>
    <row r="102" spans="3:3" ht="13">
      <c r="C102" s="5"/>
    </row>
    <row r="103" spans="3:3" ht="13">
      <c r="C103" s="5"/>
    </row>
    <row r="104" spans="3:3" ht="13">
      <c r="C104" s="5"/>
    </row>
    <row r="105" spans="3:3" ht="13">
      <c r="C105" s="5"/>
    </row>
    <row r="106" spans="3:3" ht="13">
      <c r="C106" s="5"/>
    </row>
    <row r="107" spans="3:3" ht="13">
      <c r="C107" s="5"/>
    </row>
    <row r="108" spans="3:3" ht="13">
      <c r="C108" s="5"/>
    </row>
    <row r="109" spans="3:3" ht="13">
      <c r="C109" s="5"/>
    </row>
    <row r="110" spans="3:3" ht="13">
      <c r="C110" s="5"/>
    </row>
    <row r="111" spans="3:3" ht="13">
      <c r="C111" s="5"/>
    </row>
    <row r="112" spans="3:3" ht="13">
      <c r="C112" s="5"/>
    </row>
    <row r="113" spans="3:3" ht="13">
      <c r="C113" s="5"/>
    </row>
    <row r="114" spans="3:3" ht="13">
      <c r="C114" s="5"/>
    </row>
    <row r="115" spans="3:3" ht="13">
      <c r="C115" s="5"/>
    </row>
    <row r="116" spans="3:3" ht="13">
      <c r="C116" s="5"/>
    </row>
    <row r="117" spans="3:3" ht="13">
      <c r="C117" s="5"/>
    </row>
    <row r="118" spans="3:3" ht="13">
      <c r="C118" s="5"/>
    </row>
    <row r="119" spans="3:3" ht="13">
      <c r="C119" s="5"/>
    </row>
    <row r="120" spans="3:3" ht="13">
      <c r="C120" s="5"/>
    </row>
    <row r="121" spans="3:3" ht="13">
      <c r="C121" s="5"/>
    </row>
    <row r="122" spans="3:3" ht="13">
      <c r="C122" s="5"/>
    </row>
    <row r="123" spans="3:3" ht="13">
      <c r="C123" s="5"/>
    </row>
    <row r="124" spans="3:3" ht="13">
      <c r="C124" s="5"/>
    </row>
    <row r="125" spans="3:3" ht="13">
      <c r="C125" s="5"/>
    </row>
    <row r="126" spans="3:3" ht="13">
      <c r="C126" s="5"/>
    </row>
    <row r="127" spans="3:3" ht="13">
      <c r="C127" s="5"/>
    </row>
    <row r="128" spans="3:3" ht="13">
      <c r="C128" s="5"/>
    </row>
    <row r="129" spans="3:3" ht="13">
      <c r="C129" s="5"/>
    </row>
    <row r="130" spans="3:3" ht="13">
      <c r="C130" s="5"/>
    </row>
    <row r="131" spans="3:3" ht="13">
      <c r="C131" s="5"/>
    </row>
    <row r="132" spans="3:3" ht="13">
      <c r="C132" s="5"/>
    </row>
    <row r="133" spans="3:3" ht="13">
      <c r="C133" s="5"/>
    </row>
    <row r="134" spans="3:3" ht="13">
      <c r="C134" s="5"/>
    </row>
    <row r="135" spans="3:3" ht="13">
      <c r="C135" s="5"/>
    </row>
    <row r="136" spans="3:3" ht="13">
      <c r="C136" s="5"/>
    </row>
    <row r="137" spans="3:3" ht="13">
      <c r="C137" s="5"/>
    </row>
    <row r="138" spans="3:3" ht="13">
      <c r="C138" s="5"/>
    </row>
    <row r="139" spans="3:3" ht="13">
      <c r="C139" s="5"/>
    </row>
    <row r="140" spans="3:3" ht="13">
      <c r="C140" s="5"/>
    </row>
    <row r="141" spans="3:3" ht="13">
      <c r="C141" s="5"/>
    </row>
    <row r="142" spans="3:3" ht="13">
      <c r="C142" s="5"/>
    </row>
    <row r="143" spans="3:3" ht="13">
      <c r="C143" s="5"/>
    </row>
    <row r="144" spans="3:3" ht="13">
      <c r="C144" s="5"/>
    </row>
    <row r="145" spans="3:3" ht="13">
      <c r="C145" s="5"/>
    </row>
    <row r="146" spans="3:3" ht="13">
      <c r="C146" s="5"/>
    </row>
    <row r="147" spans="3:3" ht="13">
      <c r="C147" s="5"/>
    </row>
    <row r="148" spans="3:3" ht="13">
      <c r="C148" s="5"/>
    </row>
    <row r="149" spans="3:3" ht="13">
      <c r="C149" s="5"/>
    </row>
    <row r="150" spans="3:3" ht="13">
      <c r="C150" s="5"/>
    </row>
    <row r="151" spans="3:3" ht="13">
      <c r="C151" s="5"/>
    </row>
    <row r="152" spans="3:3" ht="13">
      <c r="C152" s="5"/>
    </row>
    <row r="153" spans="3:3" ht="13">
      <c r="C153" s="5"/>
    </row>
    <row r="154" spans="3:3" ht="13">
      <c r="C154" s="5"/>
    </row>
    <row r="155" spans="3:3" ht="13">
      <c r="C155" s="5"/>
    </row>
    <row r="156" spans="3:3" ht="13">
      <c r="C156" s="5"/>
    </row>
    <row r="157" spans="3:3" ht="13">
      <c r="C157" s="5"/>
    </row>
    <row r="158" spans="3:3" ht="13">
      <c r="C158" s="5"/>
    </row>
    <row r="159" spans="3:3" ht="13">
      <c r="C159" s="5"/>
    </row>
    <row r="160" spans="3:3" ht="13">
      <c r="C160" s="5"/>
    </row>
    <row r="161" spans="3:3" ht="13">
      <c r="C161" s="5"/>
    </row>
    <row r="162" spans="3:3" ht="13">
      <c r="C162" s="5"/>
    </row>
    <row r="163" spans="3:3" ht="13">
      <c r="C163" s="5"/>
    </row>
    <row r="164" spans="3:3" ht="13">
      <c r="C164" s="5"/>
    </row>
    <row r="165" spans="3:3" ht="13">
      <c r="C165" s="5"/>
    </row>
    <row r="166" spans="3:3" ht="13">
      <c r="C166" s="5"/>
    </row>
    <row r="167" spans="3:3" ht="13">
      <c r="C167" s="5"/>
    </row>
    <row r="168" spans="3:3" ht="13">
      <c r="C168" s="5"/>
    </row>
    <row r="169" spans="3:3" ht="13">
      <c r="C169" s="5"/>
    </row>
    <row r="170" spans="3:3" ht="13">
      <c r="C170" s="5"/>
    </row>
    <row r="171" spans="3:3" ht="13">
      <c r="C171" s="5"/>
    </row>
    <row r="172" spans="3:3" ht="13">
      <c r="C172" s="5"/>
    </row>
    <row r="173" spans="3:3" ht="13">
      <c r="C173" s="5"/>
    </row>
    <row r="174" spans="3:3" ht="13">
      <c r="C174" s="5"/>
    </row>
    <row r="175" spans="3:3" ht="13">
      <c r="C175" s="5"/>
    </row>
    <row r="176" spans="3:3" ht="13">
      <c r="C176" s="5"/>
    </row>
    <row r="177" spans="3:3" ht="13">
      <c r="C177" s="5"/>
    </row>
    <row r="178" spans="3:3" ht="13">
      <c r="C178" s="5"/>
    </row>
    <row r="179" spans="3:3" ht="13">
      <c r="C179" s="5"/>
    </row>
    <row r="180" spans="3:3" ht="13">
      <c r="C180" s="5"/>
    </row>
    <row r="181" spans="3:3" ht="13">
      <c r="C181" s="5"/>
    </row>
    <row r="182" spans="3:3" ht="13">
      <c r="C182" s="5"/>
    </row>
    <row r="183" spans="3:3" ht="13">
      <c r="C183" s="5"/>
    </row>
    <row r="184" spans="3:3" ht="13">
      <c r="C184" s="5"/>
    </row>
    <row r="185" spans="3:3" ht="13">
      <c r="C185" s="5"/>
    </row>
    <row r="186" spans="3:3" ht="13">
      <c r="C186" s="5"/>
    </row>
    <row r="187" spans="3:3" ht="13">
      <c r="C187" s="5"/>
    </row>
    <row r="188" spans="3:3" ht="13">
      <c r="C188" s="5"/>
    </row>
    <row r="189" spans="3:3" ht="13">
      <c r="C189" s="5"/>
    </row>
    <row r="190" spans="3:3" ht="13">
      <c r="C190" s="5"/>
    </row>
    <row r="191" spans="3:3" ht="13">
      <c r="C191" s="5"/>
    </row>
    <row r="192" spans="3:3" ht="13">
      <c r="C192" s="5"/>
    </row>
    <row r="193" spans="3:3" ht="13">
      <c r="C193" s="5"/>
    </row>
    <row r="194" spans="3:3" ht="13">
      <c r="C194" s="5"/>
    </row>
    <row r="195" spans="3:3" ht="13">
      <c r="C195" s="5"/>
    </row>
    <row r="196" spans="3:3" ht="13">
      <c r="C196" s="5"/>
    </row>
    <row r="197" spans="3:3" ht="13">
      <c r="C197" s="5"/>
    </row>
    <row r="198" spans="3:3" ht="13">
      <c r="C198" s="5"/>
    </row>
    <row r="199" spans="3:3" ht="13">
      <c r="C199" s="5"/>
    </row>
    <row r="200" spans="3:3" ht="13">
      <c r="C200" s="5"/>
    </row>
    <row r="201" spans="3:3" ht="13">
      <c r="C201" s="5"/>
    </row>
    <row r="202" spans="3:3" ht="13">
      <c r="C202" s="5"/>
    </row>
    <row r="203" spans="3:3" ht="13">
      <c r="C203" s="5"/>
    </row>
    <row r="204" spans="3:3" ht="13">
      <c r="C204" s="5"/>
    </row>
    <row r="205" spans="3:3" ht="13">
      <c r="C205" s="5"/>
    </row>
    <row r="206" spans="3:3" ht="13">
      <c r="C206" s="5"/>
    </row>
    <row r="207" spans="3:3" ht="13">
      <c r="C207" s="5"/>
    </row>
    <row r="208" spans="3:3" ht="13">
      <c r="C208" s="5"/>
    </row>
    <row r="209" spans="3:3" ht="13">
      <c r="C209" s="5"/>
    </row>
    <row r="210" spans="3:3" ht="13">
      <c r="C210" s="5"/>
    </row>
    <row r="211" spans="3:3" ht="13">
      <c r="C211" s="5"/>
    </row>
    <row r="212" spans="3:3" ht="13">
      <c r="C212" s="5"/>
    </row>
    <row r="213" spans="3:3" ht="13">
      <c r="C213" s="5"/>
    </row>
    <row r="214" spans="3:3" ht="13">
      <c r="C214" s="5"/>
    </row>
    <row r="215" spans="3:3" ht="13">
      <c r="C215" s="5"/>
    </row>
    <row r="216" spans="3:3" ht="13">
      <c r="C216" s="5"/>
    </row>
    <row r="217" spans="3:3" ht="13">
      <c r="C217" s="5"/>
    </row>
    <row r="218" spans="3:3" ht="13">
      <c r="C218" s="5"/>
    </row>
    <row r="219" spans="3:3" ht="13">
      <c r="C219" s="5"/>
    </row>
    <row r="220" spans="3:3" ht="13">
      <c r="C220" s="5"/>
    </row>
    <row r="221" spans="3:3" ht="13">
      <c r="C221" s="5"/>
    </row>
    <row r="222" spans="3:3" ht="13">
      <c r="C222" s="5"/>
    </row>
    <row r="223" spans="3:3" ht="13">
      <c r="C223" s="5"/>
    </row>
    <row r="224" spans="3:3" ht="13">
      <c r="C224" s="5"/>
    </row>
    <row r="225" spans="3:3" ht="13">
      <c r="C225" s="5"/>
    </row>
    <row r="226" spans="3:3" ht="13">
      <c r="C226" s="5"/>
    </row>
    <row r="227" spans="3:3" ht="13">
      <c r="C227" s="5"/>
    </row>
    <row r="228" spans="3:3" ht="13">
      <c r="C228" s="5"/>
    </row>
    <row r="229" spans="3:3" ht="13">
      <c r="C229" s="5"/>
    </row>
    <row r="230" spans="3:3" ht="13">
      <c r="C230" s="5"/>
    </row>
    <row r="231" spans="3:3" ht="13">
      <c r="C231" s="5"/>
    </row>
    <row r="232" spans="3:3" ht="13">
      <c r="C232" s="5"/>
    </row>
    <row r="233" spans="3:3" ht="13">
      <c r="C233" s="5"/>
    </row>
    <row r="234" spans="3:3" ht="13">
      <c r="C234" s="5"/>
    </row>
    <row r="235" spans="3:3" ht="13">
      <c r="C235" s="5"/>
    </row>
    <row r="236" spans="3:3" ht="13">
      <c r="C236" s="5"/>
    </row>
    <row r="237" spans="3:3" ht="13">
      <c r="C237" s="5"/>
    </row>
    <row r="238" spans="3:3" ht="13">
      <c r="C238" s="5"/>
    </row>
    <row r="239" spans="3:3" ht="13">
      <c r="C239" s="5"/>
    </row>
    <row r="240" spans="3:3" ht="13">
      <c r="C240" s="5"/>
    </row>
    <row r="241" spans="3:3" ht="13">
      <c r="C241" s="5"/>
    </row>
    <row r="242" spans="3:3" ht="13">
      <c r="C242" s="5"/>
    </row>
    <row r="243" spans="3:3" ht="13">
      <c r="C243" s="5"/>
    </row>
    <row r="244" spans="3:3" ht="13">
      <c r="C244" s="5"/>
    </row>
    <row r="245" spans="3:3" ht="13">
      <c r="C245" s="5"/>
    </row>
    <row r="246" spans="3:3" ht="13">
      <c r="C246" s="5"/>
    </row>
    <row r="247" spans="3:3" ht="13">
      <c r="C247" s="5"/>
    </row>
    <row r="248" spans="3:3" ht="13">
      <c r="C248" s="5"/>
    </row>
    <row r="249" spans="3:3" ht="13">
      <c r="C249" s="5"/>
    </row>
    <row r="250" spans="3:3" ht="13">
      <c r="C250" s="5"/>
    </row>
    <row r="251" spans="3:3" ht="13">
      <c r="C251" s="5"/>
    </row>
    <row r="252" spans="3:3" ht="13">
      <c r="C252" s="5"/>
    </row>
    <row r="253" spans="3:3" ht="13">
      <c r="C253" s="5"/>
    </row>
    <row r="254" spans="3:3" ht="13">
      <c r="C254" s="5"/>
    </row>
    <row r="255" spans="3:3" ht="13">
      <c r="C255" s="5"/>
    </row>
    <row r="256" spans="3:3" ht="13">
      <c r="C256" s="5"/>
    </row>
    <row r="257" spans="3:3" ht="13">
      <c r="C257" s="5"/>
    </row>
    <row r="258" spans="3:3" ht="13">
      <c r="C258" s="5"/>
    </row>
    <row r="259" spans="3:3" ht="13">
      <c r="C259" s="5"/>
    </row>
    <row r="260" spans="3:3" ht="13">
      <c r="C260" s="5"/>
    </row>
    <row r="261" spans="3:3" ht="13">
      <c r="C261" s="5"/>
    </row>
    <row r="262" spans="3:3" ht="13">
      <c r="C262" s="5"/>
    </row>
    <row r="263" spans="3:3" ht="13">
      <c r="C263" s="5"/>
    </row>
    <row r="264" spans="3:3" ht="13">
      <c r="C264" s="5"/>
    </row>
    <row r="265" spans="3:3" ht="13">
      <c r="C265" s="5"/>
    </row>
    <row r="266" spans="3:3" ht="13">
      <c r="C266" s="5"/>
    </row>
    <row r="267" spans="3:3" ht="13">
      <c r="C267" s="5"/>
    </row>
    <row r="268" spans="3:3" ht="13">
      <c r="C268" s="5"/>
    </row>
    <row r="269" spans="3:3" ht="13">
      <c r="C269" s="5"/>
    </row>
    <row r="270" spans="3:3" ht="13">
      <c r="C270" s="5"/>
    </row>
    <row r="271" spans="3:3" ht="13">
      <c r="C271" s="5"/>
    </row>
    <row r="272" spans="3:3" ht="13">
      <c r="C272" s="5"/>
    </row>
    <row r="273" spans="3:3" ht="13">
      <c r="C273" s="5"/>
    </row>
    <row r="274" spans="3:3" ht="13">
      <c r="C274" s="5"/>
    </row>
    <row r="275" spans="3:3" ht="13">
      <c r="C275" s="5"/>
    </row>
    <row r="276" spans="3:3" ht="13">
      <c r="C276" s="5"/>
    </row>
    <row r="277" spans="3:3" ht="13">
      <c r="C277" s="5"/>
    </row>
    <row r="278" spans="3:3" ht="13">
      <c r="C278" s="5"/>
    </row>
    <row r="279" spans="3:3" ht="13">
      <c r="C279" s="5"/>
    </row>
    <row r="280" spans="3:3" ht="13">
      <c r="C280" s="5"/>
    </row>
    <row r="281" spans="3:3" ht="13">
      <c r="C281" s="5"/>
    </row>
    <row r="282" spans="3:3" ht="13">
      <c r="C282" s="5"/>
    </row>
    <row r="283" spans="3:3" ht="13">
      <c r="C283" s="5"/>
    </row>
    <row r="284" spans="3:3" ht="13">
      <c r="C284" s="5"/>
    </row>
    <row r="285" spans="3:3" ht="13">
      <c r="C285" s="5"/>
    </row>
    <row r="286" spans="3:3" ht="13">
      <c r="C286" s="5"/>
    </row>
    <row r="287" spans="3:3" ht="13">
      <c r="C287" s="5"/>
    </row>
    <row r="288" spans="3:3" ht="13">
      <c r="C288" s="5"/>
    </row>
    <row r="289" spans="3:3" ht="13">
      <c r="C289" s="5"/>
    </row>
    <row r="290" spans="3:3" ht="13">
      <c r="C290" s="5"/>
    </row>
    <row r="291" spans="3:3" ht="13">
      <c r="C291" s="5"/>
    </row>
    <row r="292" spans="3:3" ht="13">
      <c r="C292" s="5"/>
    </row>
    <row r="293" spans="3:3" ht="13">
      <c r="C293" s="5"/>
    </row>
    <row r="294" spans="3:3" ht="13">
      <c r="C294" s="5"/>
    </row>
    <row r="295" spans="3:3" ht="13">
      <c r="C295" s="5"/>
    </row>
    <row r="296" spans="3:3" ht="13">
      <c r="C296" s="5"/>
    </row>
    <row r="297" spans="3:3" ht="13">
      <c r="C297" s="5"/>
    </row>
    <row r="298" spans="3:3" ht="13">
      <c r="C298" s="5"/>
    </row>
    <row r="299" spans="3:3" ht="13">
      <c r="C299" s="5"/>
    </row>
    <row r="300" spans="3:3" ht="13">
      <c r="C300" s="5"/>
    </row>
    <row r="301" spans="3:3" ht="13">
      <c r="C301" s="5"/>
    </row>
    <row r="302" spans="3:3" ht="13">
      <c r="C302" s="5"/>
    </row>
    <row r="303" spans="3:3" ht="13">
      <c r="C303" s="5"/>
    </row>
    <row r="304" spans="3:3" ht="13">
      <c r="C304" s="5"/>
    </row>
    <row r="305" spans="3:3" ht="13">
      <c r="C305" s="5"/>
    </row>
    <row r="306" spans="3:3" ht="13">
      <c r="C306" s="5"/>
    </row>
    <row r="307" spans="3:3" ht="13">
      <c r="C307" s="5"/>
    </row>
    <row r="308" spans="3:3" ht="13">
      <c r="C308" s="5"/>
    </row>
    <row r="309" spans="3:3" ht="13">
      <c r="C309" s="5"/>
    </row>
    <row r="310" spans="3:3" ht="13">
      <c r="C310" s="5"/>
    </row>
    <row r="311" spans="3:3" ht="13">
      <c r="C311" s="5"/>
    </row>
    <row r="312" spans="3:3" ht="13">
      <c r="C312" s="5"/>
    </row>
    <row r="313" spans="3:3" ht="13">
      <c r="C313" s="5"/>
    </row>
    <row r="314" spans="3:3" ht="13">
      <c r="C314" s="5"/>
    </row>
    <row r="315" spans="3:3" ht="13">
      <c r="C315" s="5"/>
    </row>
    <row r="316" spans="3:3" ht="13">
      <c r="C316" s="5"/>
    </row>
    <row r="317" spans="3:3" ht="13">
      <c r="C317" s="5"/>
    </row>
    <row r="318" spans="3:3" ht="13">
      <c r="C318" s="5"/>
    </row>
    <row r="319" spans="3:3" ht="13">
      <c r="C319" s="5"/>
    </row>
    <row r="320" spans="3:3" ht="13">
      <c r="C320" s="5"/>
    </row>
    <row r="321" spans="3:3" ht="13">
      <c r="C321" s="5"/>
    </row>
    <row r="322" spans="3:3" ht="13">
      <c r="C322" s="5"/>
    </row>
    <row r="323" spans="3:3" ht="13">
      <c r="C323" s="5"/>
    </row>
    <row r="324" spans="3:3" ht="13">
      <c r="C324" s="5"/>
    </row>
    <row r="325" spans="3:3" ht="13">
      <c r="C325" s="5"/>
    </row>
    <row r="326" spans="3:3" ht="13">
      <c r="C326" s="5"/>
    </row>
    <row r="327" spans="3:3" ht="13">
      <c r="C327" s="5"/>
    </row>
    <row r="328" spans="3:3" ht="13">
      <c r="C328" s="5"/>
    </row>
    <row r="329" spans="3:3" ht="13">
      <c r="C329" s="5"/>
    </row>
    <row r="330" spans="3:3" ht="13">
      <c r="C330" s="5"/>
    </row>
    <row r="331" spans="3:3" ht="13">
      <c r="C331" s="5"/>
    </row>
    <row r="332" spans="3:3" ht="13">
      <c r="C332" s="5"/>
    </row>
    <row r="333" spans="3:3" ht="13">
      <c r="C333" s="5"/>
    </row>
    <row r="334" spans="3:3" ht="13">
      <c r="C334" s="5"/>
    </row>
    <row r="335" spans="3:3" ht="13">
      <c r="C335" s="5"/>
    </row>
    <row r="336" spans="3:3" ht="13">
      <c r="C336" s="5"/>
    </row>
    <row r="337" spans="3:3" ht="13">
      <c r="C337" s="5"/>
    </row>
    <row r="338" spans="3:3" ht="13">
      <c r="C338" s="5"/>
    </row>
    <row r="339" spans="3:3" ht="13">
      <c r="C339" s="5"/>
    </row>
    <row r="340" spans="3:3" ht="13">
      <c r="C340" s="5"/>
    </row>
    <row r="341" spans="3:3" ht="13">
      <c r="C341" s="5"/>
    </row>
    <row r="342" spans="3:3" ht="13">
      <c r="C342" s="5"/>
    </row>
    <row r="343" spans="3:3" ht="13">
      <c r="C343" s="5"/>
    </row>
    <row r="344" spans="3:3" ht="13">
      <c r="C344" s="5"/>
    </row>
    <row r="345" spans="3:3" ht="13">
      <c r="C345" s="5"/>
    </row>
    <row r="346" spans="3:3" ht="13">
      <c r="C346" s="5"/>
    </row>
    <row r="347" spans="3:3" ht="13">
      <c r="C347" s="5"/>
    </row>
    <row r="348" spans="3:3" ht="13">
      <c r="C348" s="5"/>
    </row>
    <row r="349" spans="3:3" ht="13">
      <c r="C349" s="5"/>
    </row>
    <row r="350" spans="3:3" ht="13">
      <c r="C350" s="5"/>
    </row>
    <row r="351" spans="3:3" ht="13">
      <c r="C351" s="5"/>
    </row>
    <row r="352" spans="3:3" ht="13">
      <c r="C352" s="5"/>
    </row>
    <row r="353" spans="3:3" ht="13">
      <c r="C353" s="5"/>
    </row>
    <row r="354" spans="3:3" ht="13">
      <c r="C354" s="5"/>
    </row>
    <row r="355" spans="3:3" ht="13">
      <c r="C355" s="5"/>
    </row>
    <row r="356" spans="3:3" ht="13">
      <c r="C356" s="5"/>
    </row>
    <row r="357" spans="3:3" ht="13">
      <c r="C357" s="5"/>
    </row>
    <row r="358" spans="3:3" ht="13">
      <c r="C358" s="5"/>
    </row>
    <row r="359" spans="3:3" ht="13">
      <c r="C359" s="5"/>
    </row>
    <row r="360" spans="3:3" ht="13">
      <c r="C360" s="5"/>
    </row>
    <row r="361" spans="3:3" ht="13">
      <c r="C361" s="5"/>
    </row>
    <row r="362" spans="3:3" ht="13">
      <c r="C362" s="5"/>
    </row>
    <row r="363" spans="3:3" ht="13">
      <c r="C363" s="5"/>
    </row>
    <row r="364" spans="3:3" ht="13">
      <c r="C364" s="5"/>
    </row>
    <row r="365" spans="3:3" ht="13">
      <c r="C365" s="5"/>
    </row>
    <row r="366" spans="3:3" ht="13">
      <c r="C366" s="5"/>
    </row>
    <row r="367" spans="3:3" ht="13">
      <c r="C367" s="5"/>
    </row>
    <row r="368" spans="3:3" ht="13">
      <c r="C368" s="5"/>
    </row>
    <row r="369" spans="3:3" ht="13">
      <c r="C369" s="5"/>
    </row>
    <row r="370" spans="3:3" ht="13">
      <c r="C370" s="5"/>
    </row>
    <row r="371" spans="3:3" ht="13">
      <c r="C371" s="5"/>
    </row>
    <row r="372" spans="3:3" ht="13">
      <c r="C372" s="5"/>
    </row>
    <row r="373" spans="3:3" ht="13">
      <c r="C373" s="5"/>
    </row>
    <row r="374" spans="3:3" ht="13">
      <c r="C374" s="5"/>
    </row>
    <row r="375" spans="3:3" ht="13">
      <c r="C375" s="5"/>
    </row>
    <row r="376" spans="3:3" ht="13">
      <c r="C376" s="5"/>
    </row>
    <row r="377" spans="3:3" ht="13">
      <c r="C377" s="5"/>
    </row>
    <row r="378" spans="3:3" ht="13">
      <c r="C378" s="5"/>
    </row>
    <row r="379" spans="3:3" ht="13">
      <c r="C379" s="5"/>
    </row>
    <row r="380" spans="3:3" ht="13">
      <c r="C380" s="5"/>
    </row>
    <row r="381" spans="3:3" ht="13">
      <c r="C381" s="5"/>
    </row>
    <row r="382" spans="3:3" ht="13">
      <c r="C382" s="5"/>
    </row>
    <row r="383" spans="3:3" ht="13">
      <c r="C383" s="5"/>
    </row>
    <row r="384" spans="3:3" ht="13">
      <c r="C384" s="5"/>
    </row>
    <row r="385" spans="3:3" ht="13">
      <c r="C385" s="5"/>
    </row>
    <row r="386" spans="3:3" ht="13">
      <c r="C386" s="5"/>
    </row>
    <row r="387" spans="3:3" ht="13">
      <c r="C387" s="5"/>
    </row>
    <row r="388" spans="3:3" ht="13">
      <c r="C388" s="5"/>
    </row>
    <row r="389" spans="3:3" ht="13">
      <c r="C389" s="5"/>
    </row>
    <row r="390" spans="3:3" ht="13">
      <c r="C390" s="5"/>
    </row>
    <row r="391" spans="3:3" ht="13">
      <c r="C391" s="5"/>
    </row>
    <row r="392" spans="3:3" ht="13">
      <c r="C392" s="5"/>
    </row>
    <row r="393" spans="3:3" ht="13">
      <c r="C393" s="5"/>
    </row>
    <row r="394" spans="3:3" ht="13">
      <c r="C394" s="5"/>
    </row>
    <row r="395" spans="3:3" ht="13">
      <c r="C395" s="5"/>
    </row>
    <row r="396" spans="3:3" ht="13">
      <c r="C396" s="5"/>
    </row>
    <row r="397" spans="3:3" ht="13">
      <c r="C397" s="5"/>
    </row>
    <row r="398" spans="3:3" ht="13">
      <c r="C398" s="5"/>
    </row>
    <row r="399" spans="3:3" ht="13">
      <c r="C399" s="5"/>
    </row>
    <row r="400" spans="3:3" ht="13">
      <c r="C400" s="5"/>
    </row>
    <row r="401" spans="3:3" ht="13">
      <c r="C401" s="5"/>
    </row>
    <row r="402" spans="3:3" ht="13">
      <c r="C402" s="5"/>
    </row>
    <row r="403" spans="3:3" ht="13">
      <c r="C403" s="5"/>
    </row>
    <row r="404" spans="3:3" ht="13">
      <c r="C404" s="5"/>
    </row>
    <row r="405" spans="3:3" ht="13">
      <c r="C405" s="5"/>
    </row>
    <row r="406" spans="3:3" ht="13">
      <c r="C406" s="5"/>
    </row>
    <row r="407" spans="3:3" ht="13">
      <c r="C407" s="5"/>
    </row>
    <row r="408" spans="3:3" ht="13">
      <c r="C408" s="5"/>
    </row>
    <row r="409" spans="3:3" ht="13">
      <c r="C409" s="5"/>
    </row>
    <row r="410" spans="3:3" ht="13">
      <c r="C410" s="5"/>
    </row>
    <row r="411" spans="3:3" ht="13">
      <c r="C411" s="5"/>
    </row>
    <row r="412" spans="3:3" ht="13">
      <c r="C412" s="5"/>
    </row>
    <row r="413" spans="3:3" ht="13">
      <c r="C413" s="5"/>
    </row>
    <row r="414" spans="3:3" ht="13">
      <c r="C414" s="5"/>
    </row>
    <row r="415" spans="3:3" ht="13">
      <c r="C415" s="5"/>
    </row>
    <row r="416" spans="3:3" ht="13">
      <c r="C416" s="5"/>
    </row>
    <row r="417" spans="3:3" ht="13">
      <c r="C417" s="5"/>
    </row>
    <row r="418" spans="3:3" ht="13">
      <c r="C418" s="5"/>
    </row>
    <row r="419" spans="3:3" ht="13">
      <c r="C419" s="5"/>
    </row>
    <row r="420" spans="3:3" ht="13">
      <c r="C420" s="5"/>
    </row>
    <row r="421" spans="3:3" ht="13">
      <c r="C421" s="5"/>
    </row>
    <row r="422" spans="3:3" ht="13">
      <c r="C422" s="5"/>
    </row>
    <row r="423" spans="3:3" ht="13">
      <c r="C423" s="5"/>
    </row>
    <row r="424" spans="3:3" ht="13">
      <c r="C424" s="5"/>
    </row>
    <row r="425" spans="3:3" ht="13">
      <c r="C425" s="5"/>
    </row>
    <row r="426" spans="3:3" ht="13">
      <c r="C426" s="5"/>
    </row>
    <row r="427" spans="3:3" ht="13">
      <c r="C427" s="5"/>
    </row>
    <row r="428" spans="3:3" ht="13">
      <c r="C428" s="5"/>
    </row>
    <row r="429" spans="3:3" ht="13">
      <c r="C429" s="5"/>
    </row>
    <row r="430" spans="3:3" ht="13">
      <c r="C430" s="5"/>
    </row>
    <row r="431" spans="3:3" ht="13">
      <c r="C431" s="5"/>
    </row>
    <row r="432" spans="3:3" ht="13">
      <c r="C432" s="5"/>
    </row>
    <row r="433" spans="3:3" ht="13">
      <c r="C433" s="5"/>
    </row>
    <row r="434" spans="3:3" ht="13">
      <c r="C434" s="5"/>
    </row>
    <row r="435" spans="3:3" ht="13">
      <c r="C435" s="5"/>
    </row>
    <row r="436" spans="3:3" ht="13">
      <c r="C436" s="5"/>
    </row>
    <row r="437" spans="3:3" ht="13">
      <c r="C437" s="5"/>
    </row>
    <row r="438" spans="3:3" ht="13">
      <c r="C438" s="5"/>
    </row>
    <row r="439" spans="3:3" ht="13">
      <c r="C439" s="5"/>
    </row>
    <row r="440" spans="3:3" ht="13">
      <c r="C440" s="5"/>
    </row>
    <row r="441" spans="3:3" ht="13">
      <c r="C441" s="5"/>
    </row>
    <row r="442" spans="3:3" ht="13">
      <c r="C442" s="5"/>
    </row>
    <row r="443" spans="3:3" ht="13">
      <c r="C443" s="5"/>
    </row>
    <row r="444" spans="3:3" ht="13">
      <c r="C444" s="5"/>
    </row>
    <row r="445" spans="3:3" ht="13">
      <c r="C445" s="5"/>
    </row>
    <row r="446" spans="3:3" ht="13">
      <c r="C446" s="5"/>
    </row>
    <row r="447" spans="3:3" ht="13">
      <c r="C447" s="5"/>
    </row>
    <row r="448" spans="3:3" ht="13">
      <c r="C448" s="5"/>
    </row>
    <row r="449" spans="3:3" ht="13">
      <c r="C449" s="5"/>
    </row>
    <row r="450" spans="3:3" ht="13">
      <c r="C450" s="5"/>
    </row>
    <row r="451" spans="3:3" ht="13">
      <c r="C451" s="5"/>
    </row>
    <row r="452" spans="3:3" ht="13">
      <c r="C452" s="5"/>
    </row>
    <row r="453" spans="3:3" ht="13">
      <c r="C453" s="5"/>
    </row>
    <row r="454" spans="3:3" ht="13">
      <c r="C454" s="5"/>
    </row>
    <row r="455" spans="3:3" ht="13">
      <c r="C455" s="5"/>
    </row>
    <row r="456" spans="3:3" ht="13">
      <c r="C456" s="5"/>
    </row>
    <row r="457" spans="3:3" ht="13">
      <c r="C457" s="5"/>
    </row>
    <row r="458" spans="3:3" ht="13">
      <c r="C458" s="5"/>
    </row>
    <row r="459" spans="3:3" ht="13">
      <c r="C459" s="5"/>
    </row>
    <row r="460" spans="3:3" ht="13">
      <c r="C460" s="5"/>
    </row>
    <row r="461" spans="3:3" ht="13">
      <c r="C461" s="5"/>
    </row>
    <row r="462" spans="3:3" ht="13">
      <c r="C462" s="5"/>
    </row>
    <row r="463" spans="3:3" ht="13">
      <c r="C463" s="5"/>
    </row>
    <row r="464" spans="3:3" ht="13">
      <c r="C464" s="5"/>
    </row>
    <row r="465" spans="3:3" ht="13">
      <c r="C465" s="5"/>
    </row>
    <row r="466" spans="3:3" ht="13">
      <c r="C466" s="5"/>
    </row>
    <row r="467" spans="3:3" ht="13">
      <c r="C467" s="5"/>
    </row>
    <row r="468" spans="3:3" ht="13">
      <c r="C468" s="5"/>
    </row>
    <row r="469" spans="3:3" ht="13">
      <c r="C469" s="5"/>
    </row>
    <row r="470" spans="3:3" ht="13">
      <c r="C470" s="5"/>
    </row>
    <row r="471" spans="3:3" ht="13">
      <c r="C471" s="5"/>
    </row>
    <row r="472" spans="3:3" ht="13">
      <c r="C472" s="5"/>
    </row>
    <row r="473" spans="3:3" ht="13">
      <c r="C473" s="5"/>
    </row>
    <row r="474" spans="3:3" ht="13">
      <c r="C474" s="5"/>
    </row>
    <row r="475" spans="3:3" ht="13">
      <c r="C475" s="5"/>
    </row>
    <row r="476" spans="3:3" ht="13">
      <c r="C476" s="5"/>
    </row>
    <row r="477" spans="3:3" ht="13">
      <c r="C477" s="5"/>
    </row>
    <row r="478" spans="3:3" ht="13">
      <c r="C478" s="5"/>
    </row>
    <row r="479" spans="3:3" ht="13">
      <c r="C479" s="5"/>
    </row>
    <row r="480" spans="3:3" ht="13">
      <c r="C480" s="5"/>
    </row>
    <row r="481" spans="3:3" ht="13">
      <c r="C481" s="5"/>
    </row>
    <row r="482" spans="3:3" ht="13">
      <c r="C482" s="5"/>
    </row>
    <row r="483" spans="3:3" ht="13">
      <c r="C483" s="5"/>
    </row>
    <row r="484" spans="3:3" ht="13">
      <c r="C484" s="5"/>
    </row>
    <row r="485" spans="3:3" ht="13">
      <c r="C485" s="5"/>
    </row>
    <row r="486" spans="3:3" ht="13">
      <c r="C486" s="5"/>
    </row>
    <row r="487" spans="3:3" ht="13">
      <c r="C487" s="5"/>
    </row>
    <row r="488" spans="3:3" ht="13">
      <c r="C488" s="5"/>
    </row>
    <row r="489" spans="3:3" ht="13">
      <c r="C489" s="5"/>
    </row>
    <row r="490" spans="3:3" ht="13">
      <c r="C490" s="5"/>
    </row>
    <row r="491" spans="3:3" ht="13">
      <c r="C491" s="5"/>
    </row>
    <row r="492" spans="3:3" ht="13">
      <c r="C492" s="5"/>
    </row>
    <row r="493" spans="3:3" ht="13">
      <c r="C493" s="5"/>
    </row>
    <row r="494" spans="3:3" ht="13">
      <c r="C494" s="5"/>
    </row>
    <row r="495" spans="3:3" ht="13">
      <c r="C495" s="5"/>
    </row>
    <row r="496" spans="3:3" ht="13">
      <c r="C496" s="5"/>
    </row>
    <row r="497" spans="3:3" ht="13">
      <c r="C497" s="5"/>
    </row>
    <row r="498" spans="3:3" ht="13">
      <c r="C498" s="5"/>
    </row>
    <row r="499" spans="3:3" ht="13">
      <c r="C499" s="5"/>
    </row>
    <row r="500" spans="3:3" ht="13">
      <c r="C500" s="5"/>
    </row>
    <row r="501" spans="3:3" ht="13">
      <c r="C501" s="5"/>
    </row>
    <row r="502" spans="3:3" ht="13">
      <c r="C502" s="5"/>
    </row>
    <row r="503" spans="3:3" ht="13">
      <c r="C503" s="5"/>
    </row>
    <row r="504" spans="3:3" ht="13">
      <c r="C504" s="5"/>
    </row>
    <row r="505" spans="3:3" ht="13">
      <c r="C505" s="5"/>
    </row>
    <row r="506" spans="3:3" ht="13">
      <c r="C506" s="5"/>
    </row>
    <row r="507" spans="3:3" ht="13">
      <c r="C507" s="5"/>
    </row>
    <row r="508" spans="3:3" ht="13">
      <c r="C508" s="5"/>
    </row>
    <row r="509" spans="3:3" ht="13">
      <c r="C509" s="5"/>
    </row>
    <row r="510" spans="3:3" ht="13">
      <c r="C510" s="5"/>
    </row>
    <row r="511" spans="3:3" ht="13">
      <c r="C511" s="5"/>
    </row>
    <row r="512" spans="3:3" ht="13">
      <c r="C512" s="5"/>
    </row>
    <row r="513" spans="3:3" ht="13">
      <c r="C513" s="5"/>
    </row>
    <row r="514" spans="3:3" ht="13">
      <c r="C514" s="5"/>
    </row>
    <row r="515" spans="3:3" ht="13">
      <c r="C515" s="5"/>
    </row>
    <row r="516" spans="3:3" ht="13">
      <c r="C516" s="5"/>
    </row>
    <row r="517" spans="3:3" ht="13">
      <c r="C517" s="5"/>
    </row>
    <row r="518" spans="3:3" ht="13">
      <c r="C518" s="5"/>
    </row>
    <row r="519" spans="3:3" ht="13">
      <c r="C519" s="5"/>
    </row>
    <row r="520" spans="3:3" ht="13">
      <c r="C520" s="5"/>
    </row>
    <row r="521" spans="3:3" ht="13">
      <c r="C521" s="5"/>
    </row>
    <row r="522" spans="3:3" ht="13">
      <c r="C522" s="5"/>
    </row>
    <row r="523" spans="3:3" ht="13">
      <c r="C523" s="5"/>
    </row>
    <row r="524" spans="3:3" ht="13">
      <c r="C524" s="5"/>
    </row>
    <row r="525" spans="3:3" ht="13">
      <c r="C525" s="5"/>
    </row>
    <row r="526" spans="3:3" ht="13">
      <c r="C526" s="5"/>
    </row>
    <row r="527" spans="3:3" ht="13">
      <c r="C527" s="5"/>
    </row>
    <row r="528" spans="3:3" ht="13">
      <c r="C528" s="5"/>
    </row>
    <row r="529" spans="3:3" ht="13">
      <c r="C529" s="5"/>
    </row>
    <row r="530" spans="3:3" ht="13">
      <c r="C530" s="5"/>
    </row>
    <row r="531" spans="3:3" ht="13">
      <c r="C531" s="5"/>
    </row>
    <row r="532" spans="3:3" ht="13">
      <c r="C532" s="5"/>
    </row>
    <row r="533" spans="3:3" ht="13">
      <c r="C533" s="5"/>
    </row>
    <row r="534" spans="3:3" ht="13">
      <c r="C534" s="5"/>
    </row>
    <row r="535" spans="3:3" ht="13">
      <c r="C535" s="5"/>
    </row>
    <row r="536" spans="3:3" ht="13">
      <c r="C536" s="5"/>
    </row>
    <row r="537" spans="3:3" ht="13">
      <c r="C537" s="5"/>
    </row>
    <row r="538" spans="3:3" ht="13">
      <c r="C538" s="5"/>
    </row>
    <row r="539" spans="3:3" ht="13">
      <c r="C539" s="5"/>
    </row>
    <row r="540" spans="3:3" ht="13">
      <c r="C540" s="5"/>
    </row>
    <row r="541" spans="3:3" ht="13">
      <c r="C541" s="5"/>
    </row>
    <row r="542" spans="3:3" ht="13">
      <c r="C542" s="5"/>
    </row>
    <row r="543" spans="3:3" ht="13">
      <c r="C543" s="5"/>
    </row>
    <row r="544" spans="3:3" ht="13">
      <c r="C544" s="5"/>
    </row>
    <row r="545" spans="3:3" ht="13">
      <c r="C545" s="5"/>
    </row>
    <row r="546" spans="3:3" ht="13">
      <c r="C546" s="5"/>
    </row>
    <row r="547" spans="3:3" ht="13">
      <c r="C547" s="5"/>
    </row>
    <row r="548" spans="3:3" ht="13">
      <c r="C548" s="5"/>
    </row>
    <row r="549" spans="3:3" ht="13">
      <c r="C549" s="5"/>
    </row>
    <row r="550" spans="3:3" ht="13">
      <c r="C550" s="5"/>
    </row>
    <row r="551" spans="3:3" ht="13">
      <c r="C551" s="5"/>
    </row>
    <row r="552" spans="3:3" ht="13">
      <c r="C552" s="5"/>
    </row>
    <row r="553" spans="3:3" ht="13">
      <c r="C553" s="5"/>
    </row>
    <row r="554" spans="3:3" ht="13">
      <c r="C554" s="5"/>
    </row>
    <row r="555" spans="3:3" ht="13">
      <c r="C555" s="5"/>
    </row>
    <row r="556" spans="3:3" ht="13">
      <c r="C556" s="5"/>
    </row>
    <row r="557" spans="3:3" ht="13">
      <c r="C557" s="5"/>
    </row>
    <row r="558" spans="3:3" ht="13">
      <c r="C558" s="5"/>
    </row>
    <row r="559" spans="3:3" ht="13">
      <c r="C559" s="5"/>
    </row>
    <row r="560" spans="3:3" ht="13">
      <c r="C560" s="5"/>
    </row>
    <row r="561" spans="3:3" ht="13">
      <c r="C561" s="5"/>
    </row>
    <row r="562" spans="3:3" ht="13">
      <c r="C562" s="5"/>
    </row>
    <row r="563" spans="3:3" ht="13">
      <c r="C563" s="5"/>
    </row>
    <row r="564" spans="3:3" ht="13">
      <c r="C564" s="5"/>
    </row>
    <row r="565" spans="3:3" ht="13">
      <c r="C565" s="5"/>
    </row>
    <row r="566" spans="3:3" ht="13">
      <c r="C566" s="5"/>
    </row>
    <row r="567" spans="3:3" ht="13">
      <c r="C567" s="5"/>
    </row>
    <row r="568" spans="3:3" ht="13">
      <c r="C568" s="5"/>
    </row>
    <row r="569" spans="3:3" ht="13">
      <c r="C569" s="5"/>
    </row>
    <row r="570" spans="3:3" ht="13">
      <c r="C570" s="5"/>
    </row>
    <row r="571" spans="3:3" ht="13">
      <c r="C571" s="5"/>
    </row>
    <row r="572" spans="3:3" ht="13">
      <c r="C572" s="5"/>
    </row>
    <row r="573" spans="3:3" ht="13">
      <c r="C573" s="5"/>
    </row>
    <row r="574" spans="3:3" ht="13">
      <c r="C574" s="5"/>
    </row>
    <row r="575" spans="3:3" ht="13">
      <c r="C575" s="5"/>
    </row>
    <row r="576" spans="3:3" ht="13">
      <c r="C576" s="5"/>
    </row>
    <row r="577" spans="3:3" ht="13">
      <c r="C577" s="5"/>
    </row>
    <row r="578" spans="3:3" ht="13">
      <c r="C578" s="5"/>
    </row>
    <row r="579" spans="3:3" ht="13">
      <c r="C579" s="5"/>
    </row>
    <row r="580" spans="3:3" ht="13">
      <c r="C580" s="5"/>
    </row>
    <row r="581" spans="3:3" ht="13">
      <c r="C581" s="5"/>
    </row>
    <row r="582" spans="3:3" ht="13">
      <c r="C582" s="5"/>
    </row>
    <row r="583" spans="3:3" ht="13">
      <c r="C583" s="5"/>
    </row>
    <row r="584" spans="3:3" ht="13">
      <c r="C584" s="5"/>
    </row>
    <row r="585" spans="3:3" ht="13">
      <c r="C585" s="5"/>
    </row>
    <row r="586" spans="3:3" ht="13">
      <c r="C586" s="5"/>
    </row>
    <row r="587" spans="3:3" ht="13">
      <c r="C587" s="5"/>
    </row>
    <row r="588" spans="3:3" ht="13">
      <c r="C588" s="5"/>
    </row>
    <row r="589" spans="3:3" ht="13">
      <c r="C589" s="5"/>
    </row>
    <row r="590" spans="3:3" ht="13">
      <c r="C590" s="5"/>
    </row>
    <row r="591" spans="3:3" ht="13">
      <c r="C591" s="5"/>
    </row>
    <row r="592" spans="3:3" ht="13">
      <c r="C592" s="5"/>
    </row>
    <row r="593" spans="3:3" ht="13">
      <c r="C593" s="5"/>
    </row>
    <row r="594" spans="3:3" ht="13">
      <c r="C594" s="5"/>
    </row>
    <row r="595" spans="3:3" ht="13">
      <c r="C595" s="5"/>
    </row>
    <row r="596" spans="3:3" ht="13">
      <c r="C596" s="5"/>
    </row>
    <row r="597" spans="3:3" ht="13">
      <c r="C597" s="5"/>
    </row>
    <row r="598" spans="3:3" ht="13">
      <c r="C598" s="5"/>
    </row>
    <row r="599" spans="3:3" ht="13">
      <c r="C599" s="5"/>
    </row>
    <row r="600" spans="3:3" ht="13">
      <c r="C600" s="5"/>
    </row>
    <row r="601" spans="3:3" ht="13">
      <c r="C601" s="5"/>
    </row>
    <row r="602" spans="3:3" ht="13">
      <c r="C602" s="5"/>
    </row>
    <row r="603" spans="3:3" ht="13">
      <c r="C603" s="5"/>
    </row>
    <row r="604" spans="3:3" ht="13">
      <c r="C604" s="5"/>
    </row>
    <row r="605" spans="3:3" ht="13">
      <c r="C605" s="5"/>
    </row>
    <row r="606" spans="3:3" ht="13">
      <c r="C606" s="5"/>
    </row>
    <row r="607" spans="3:3" ht="13">
      <c r="C607" s="5"/>
    </row>
    <row r="608" spans="3:3" ht="13">
      <c r="C608" s="5"/>
    </row>
    <row r="609" spans="3:3" ht="13">
      <c r="C609" s="5"/>
    </row>
    <row r="610" spans="3:3" ht="13">
      <c r="C610" s="5"/>
    </row>
    <row r="611" spans="3:3" ht="13">
      <c r="C611" s="5"/>
    </row>
    <row r="612" spans="3:3" ht="13">
      <c r="C612" s="5"/>
    </row>
    <row r="613" spans="3:3" ht="13">
      <c r="C613" s="5"/>
    </row>
    <row r="614" spans="3:3" ht="13">
      <c r="C614" s="5"/>
    </row>
    <row r="615" spans="3:3" ht="13">
      <c r="C615" s="5"/>
    </row>
    <row r="616" spans="3:3" ht="13">
      <c r="C616" s="5"/>
    </row>
    <row r="617" spans="3:3" ht="13">
      <c r="C617" s="5"/>
    </row>
    <row r="618" spans="3:3" ht="13">
      <c r="C618" s="5"/>
    </row>
    <row r="619" spans="3:3" ht="13">
      <c r="C619" s="5"/>
    </row>
    <row r="620" spans="3:3" ht="13">
      <c r="C620" s="5"/>
    </row>
    <row r="621" spans="3:3" ht="13">
      <c r="C621" s="5"/>
    </row>
    <row r="622" spans="3:3" ht="13">
      <c r="C622" s="5"/>
    </row>
    <row r="623" spans="3:3" ht="13">
      <c r="C623" s="5"/>
    </row>
    <row r="624" spans="3:3" ht="13">
      <c r="C624" s="5"/>
    </row>
    <row r="625" spans="3:3" ht="13">
      <c r="C625" s="5"/>
    </row>
    <row r="626" spans="3:3" ht="13">
      <c r="C626" s="5"/>
    </row>
    <row r="627" spans="3:3" ht="13">
      <c r="C627" s="5"/>
    </row>
    <row r="628" spans="3:3" ht="13">
      <c r="C628" s="5"/>
    </row>
    <row r="629" spans="3:3" ht="13">
      <c r="C629" s="5"/>
    </row>
    <row r="630" spans="3:3" ht="13">
      <c r="C630" s="5"/>
    </row>
    <row r="631" spans="3:3" ht="13">
      <c r="C631" s="5"/>
    </row>
    <row r="632" spans="3:3" ht="13">
      <c r="C632" s="5"/>
    </row>
    <row r="633" spans="3:3" ht="13">
      <c r="C633" s="5"/>
    </row>
    <row r="634" spans="3:3" ht="13">
      <c r="C634" s="5"/>
    </row>
    <row r="635" spans="3:3" ht="13">
      <c r="C635" s="5"/>
    </row>
    <row r="636" spans="3:3" ht="13">
      <c r="C636" s="5"/>
    </row>
    <row r="637" spans="3:3" ht="13">
      <c r="C637" s="5"/>
    </row>
    <row r="638" spans="3:3" ht="13">
      <c r="C638" s="5"/>
    </row>
    <row r="639" spans="3:3" ht="13">
      <c r="C639" s="5"/>
    </row>
    <row r="640" spans="3:3" ht="13">
      <c r="C640" s="5"/>
    </row>
    <row r="641" spans="3:3" ht="13">
      <c r="C641" s="5"/>
    </row>
    <row r="642" spans="3:3" ht="13">
      <c r="C642" s="5"/>
    </row>
    <row r="643" spans="3:3" ht="13">
      <c r="C643" s="5"/>
    </row>
    <row r="644" spans="3:3" ht="13">
      <c r="C644" s="5"/>
    </row>
    <row r="645" spans="3:3" ht="13">
      <c r="C645" s="5"/>
    </row>
    <row r="646" spans="3:3" ht="13">
      <c r="C646" s="5"/>
    </row>
    <row r="647" spans="3:3" ht="13">
      <c r="C647" s="5"/>
    </row>
    <row r="648" spans="3:3" ht="13">
      <c r="C648" s="5"/>
    </row>
    <row r="649" spans="3:3" ht="13">
      <c r="C649" s="5"/>
    </row>
    <row r="650" spans="3:3" ht="13">
      <c r="C650" s="5"/>
    </row>
    <row r="651" spans="3:3" ht="13">
      <c r="C651" s="5"/>
    </row>
    <row r="652" spans="3:3" ht="13">
      <c r="C652" s="5"/>
    </row>
    <row r="653" spans="3:3" ht="13">
      <c r="C653" s="5"/>
    </row>
    <row r="654" spans="3:3" ht="13">
      <c r="C654" s="5"/>
    </row>
    <row r="655" spans="3:3" ht="13">
      <c r="C655" s="5"/>
    </row>
    <row r="656" spans="3:3" ht="13">
      <c r="C656" s="5"/>
    </row>
    <row r="657" spans="3:3" ht="13">
      <c r="C657" s="5"/>
    </row>
    <row r="658" spans="3:3" ht="13">
      <c r="C658" s="5"/>
    </row>
    <row r="659" spans="3:3" ht="13">
      <c r="C659" s="5"/>
    </row>
    <row r="660" spans="3:3" ht="13">
      <c r="C660" s="5"/>
    </row>
    <row r="661" spans="3:3" ht="13">
      <c r="C661" s="5"/>
    </row>
    <row r="662" spans="3:3" ht="13">
      <c r="C662" s="5"/>
    </row>
    <row r="663" spans="3:3" ht="13">
      <c r="C663" s="5"/>
    </row>
    <row r="664" spans="3:3" ht="13">
      <c r="C664" s="5"/>
    </row>
    <row r="665" spans="3:3" ht="13">
      <c r="C665" s="5"/>
    </row>
    <row r="666" spans="3:3" ht="13">
      <c r="C666" s="5"/>
    </row>
    <row r="667" spans="3:3" ht="13">
      <c r="C667" s="5"/>
    </row>
    <row r="668" spans="3:3" ht="13">
      <c r="C668" s="5"/>
    </row>
    <row r="669" spans="3:3" ht="13">
      <c r="C669" s="5"/>
    </row>
    <row r="670" spans="3:3" ht="13">
      <c r="C670" s="5"/>
    </row>
    <row r="671" spans="3:3" ht="13">
      <c r="C671" s="5"/>
    </row>
    <row r="672" spans="3:3" ht="13">
      <c r="C672" s="5"/>
    </row>
    <row r="673" spans="3:3" ht="13">
      <c r="C673" s="5"/>
    </row>
    <row r="674" spans="3:3" ht="13">
      <c r="C674" s="5"/>
    </row>
    <row r="675" spans="3:3" ht="13">
      <c r="C675" s="5"/>
    </row>
    <row r="676" spans="3:3" ht="13">
      <c r="C676" s="5"/>
    </row>
    <row r="677" spans="3:3" ht="13">
      <c r="C677" s="5"/>
    </row>
    <row r="678" spans="3:3" ht="13">
      <c r="C678" s="5"/>
    </row>
    <row r="679" spans="3:3" ht="13">
      <c r="C679" s="5"/>
    </row>
    <row r="680" spans="3:3" ht="13">
      <c r="C680" s="5"/>
    </row>
    <row r="681" spans="3:3" ht="13">
      <c r="C681" s="5"/>
    </row>
    <row r="682" spans="3:3" ht="13">
      <c r="C682" s="5"/>
    </row>
    <row r="683" spans="3:3" ht="13">
      <c r="C683" s="5"/>
    </row>
    <row r="684" spans="3:3" ht="13">
      <c r="C684" s="5"/>
    </row>
    <row r="685" spans="3:3" ht="13">
      <c r="C685" s="5"/>
    </row>
    <row r="686" spans="3:3" ht="13">
      <c r="C686" s="5"/>
    </row>
    <row r="687" spans="3:3" ht="13">
      <c r="C687" s="5"/>
    </row>
    <row r="688" spans="3:3" ht="13">
      <c r="C688" s="5"/>
    </row>
    <row r="689" spans="3:3" ht="13">
      <c r="C689" s="5"/>
    </row>
    <row r="690" spans="3:3" ht="13">
      <c r="C690" s="5"/>
    </row>
    <row r="691" spans="3:3" ht="13">
      <c r="C691" s="5"/>
    </row>
    <row r="692" spans="3:3" ht="13">
      <c r="C692" s="5"/>
    </row>
    <row r="693" spans="3:3" ht="13">
      <c r="C693" s="5"/>
    </row>
    <row r="694" spans="3:3" ht="13">
      <c r="C694" s="5"/>
    </row>
    <row r="695" spans="3:3" ht="13">
      <c r="C695" s="5"/>
    </row>
    <row r="696" spans="3:3" ht="13">
      <c r="C696" s="5"/>
    </row>
    <row r="697" spans="3:3" ht="13">
      <c r="C697" s="5"/>
    </row>
    <row r="698" spans="3:3" ht="13">
      <c r="C698" s="5"/>
    </row>
    <row r="699" spans="3:3" ht="13">
      <c r="C699" s="5"/>
    </row>
    <row r="700" spans="3:3" ht="13">
      <c r="C700" s="5"/>
    </row>
    <row r="701" spans="3:3" ht="13">
      <c r="C701" s="5"/>
    </row>
    <row r="702" spans="3:3" ht="13">
      <c r="C702" s="5"/>
    </row>
    <row r="703" spans="3:3" ht="13">
      <c r="C703" s="5"/>
    </row>
    <row r="704" spans="3:3" ht="13">
      <c r="C704" s="5"/>
    </row>
    <row r="705" spans="3:3" ht="13">
      <c r="C705" s="5"/>
    </row>
    <row r="706" spans="3:3" ht="13">
      <c r="C706" s="5"/>
    </row>
    <row r="707" spans="3:3" ht="13">
      <c r="C707" s="5"/>
    </row>
    <row r="708" spans="3:3" ht="13">
      <c r="C708" s="5"/>
    </row>
    <row r="709" spans="3:3" ht="13">
      <c r="C709" s="5"/>
    </row>
    <row r="710" spans="3:3" ht="13">
      <c r="C710" s="5"/>
    </row>
    <row r="711" spans="3:3" ht="13">
      <c r="C711" s="5"/>
    </row>
    <row r="712" spans="3:3" ht="13">
      <c r="C712" s="5"/>
    </row>
    <row r="713" spans="3:3" ht="13">
      <c r="C713" s="5"/>
    </row>
    <row r="714" spans="3:3" ht="13">
      <c r="C714" s="5"/>
    </row>
    <row r="715" spans="3:3" ht="13">
      <c r="C715" s="5"/>
    </row>
    <row r="716" spans="3:3" ht="13">
      <c r="C716" s="5"/>
    </row>
    <row r="717" spans="3:3" ht="13">
      <c r="C717" s="5"/>
    </row>
    <row r="718" spans="3:3" ht="13">
      <c r="C718" s="5"/>
    </row>
    <row r="719" spans="3:3" ht="13">
      <c r="C719" s="5"/>
    </row>
    <row r="720" spans="3:3" ht="13">
      <c r="C720" s="5"/>
    </row>
    <row r="721" spans="3:3" ht="13">
      <c r="C721" s="5"/>
    </row>
    <row r="722" spans="3:3" ht="13">
      <c r="C722" s="5"/>
    </row>
    <row r="723" spans="3:3" ht="13">
      <c r="C723" s="5"/>
    </row>
    <row r="724" spans="3:3" ht="13">
      <c r="C724" s="5"/>
    </row>
    <row r="725" spans="3:3" ht="13">
      <c r="C725" s="5"/>
    </row>
    <row r="726" spans="3:3" ht="13">
      <c r="C726" s="5"/>
    </row>
    <row r="727" spans="3:3" ht="13">
      <c r="C727" s="5"/>
    </row>
    <row r="728" spans="3:3" ht="13">
      <c r="C728" s="5"/>
    </row>
    <row r="729" spans="3:3" ht="13">
      <c r="C729" s="5"/>
    </row>
    <row r="730" spans="3:3" ht="13">
      <c r="C730" s="5"/>
    </row>
    <row r="731" spans="3:3" ht="13">
      <c r="C731" s="5"/>
    </row>
    <row r="732" spans="3:3" ht="13">
      <c r="C732" s="5"/>
    </row>
    <row r="733" spans="3:3" ht="13">
      <c r="C733" s="5"/>
    </row>
    <row r="734" spans="3:3" ht="13">
      <c r="C734" s="5"/>
    </row>
    <row r="735" spans="3:3" ht="13">
      <c r="C735" s="5"/>
    </row>
    <row r="736" spans="3:3" ht="13">
      <c r="C736" s="5"/>
    </row>
    <row r="737" spans="3:3" ht="13">
      <c r="C737" s="5"/>
    </row>
    <row r="738" spans="3:3" ht="13">
      <c r="C738" s="5"/>
    </row>
    <row r="739" spans="3:3" ht="13">
      <c r="C739" s="5"/>
    </row>
    <row r="740" spans="3:3" ht="13">
      <c r="C740" s="5"/>
    </row>
    <row r="741" spans="3:3" ht="13">
      <c r="C741" s="5"/>
    </row>
    <row r="742" spans="3:3" ht="13">
      <c r="C742" s="5"/>
    </row>
    <row r="743" spans="3:3" ht="13">
      <c r="C743" s="5"/>
    </row>
    <row r="744" spans="3:3" ht="13">
      <c r="C744" s="5"/>
    </row>
    <row r="745" spans="3:3" ht="13">
      <c r="C745" s="5"/>
    </row>
    <row r="746" spans="3:3" ht="13">
      <c r="C746" s="5"/>
    </row>
    <row r="747" spans="3:3" ht="13">
      <c r="C747" s="5"/>
    </row>
    <row r="748" spans="3:3" ht="13">
      <c r="C748" s="5"/>
    </row>
    <row r="749" spans="3:3" ht="13">
      <c r="C749" s="5"/>
    </row>
    <row r="750" spans="3:3" ht="13">
      <c r="C750" s="5"/>
    </row>
    <row r="751" spans="3:3" ht="13">
      <c r="C751" s="5"/>
    </row>
    <row r="752" spans="3:3" ht="13">
      <c r="C752" s="5"/>
    </row>
    <row r="753" spans="3:3" ht="13">
      <c r="C753" s="5"/>
    </row>
    <row r="754" spans="3:3" ht="13">
      <c r="C754" s="5"/>
    </row>
    <row r="755" spans="3:3" ht="13">
      <c r="C755" s="5"/>
    </row>
    <row r="756" spans="3:3" ht="13">
      <c r="C756" s="5"/>
    </row>
    <row r="757" spans="3:3" ht="13">
      <c r="C757" s="5"/>
    </row>
    <row r="758" spans="3:3" ht="13">
      <c r="C758" s="5"/>
    </row>
    <row r="759" spans="3:3" ht="13">
      <c r="C759" s="5"/>
    </row>
    <row r="760" spans="3:3" ht="13">
      <c r="C760" s="5"/>
    </row>
    <row r="761" spans="3:3" ht="13">
      <c r="C761" s="5"/>
    </row>
    <row r="762" spans="3:3" ht="13">
      <c r="C762" s="5"/>
    </row>
    <row r="763" spans="3:3" ht="13">
      <c r="C763" s="5"/>
    </row>
    <row r="764" spans="3:3" ht="13">
      <c r="C764" s="5"/>
    </row>
    <row r="765" spans="3:3" ht="13">
      <c r="C765" s="5"/>
    </row>
    <row r="766" spans="3:3" ht="13">
      <c r="C766" s="5"/>
    </row>
    <row r="767" spans="3:3" ht="13">
      <c r="C767" s="5"/>
    </row>
    <row r="768" spans="3:3" ht="13">
      <c r="C768" s="5"/>
    </row>
    <row r="769" spans="3:3" ht="13">
      <c r="C769" s="5"/>
    </row>
    <row r="770" spans="3:3" ht="13">
      <c r="C770" s="5"/>
    </row>
    <row r="771" spans="3:3" ht="13">
      <c r="C771" s="5"/>
    </row>
    <row r="772" spans="3:3" ht="13">
      <c r="C772" s="5"/>
    </row>
    <row r="773" spans="3:3" ht="13">
      <c r="C773" s="5"/>
    </row>
    <row r="774" spans="3:3" ht="13">
      <c r="C774" s="5"/>
    </row>
    <row r="775" spans="3:3" ht="13">
      <c r="C775" s="5"/>
    </row>
    <row r="776" spans="3:3" ht="13">
      <c r="C776" s="5"/>
    </row>
    <row r="777" spans="3:3" ht="13">
      <c r="C777" s="5"/>
    </row>
    <row r="778" spans="3:3" ht="13">
      <c r="C778" s="5"/>
    </row>
    <row r="779" spans="3:3" ht="13">
      <c r="C779" s="5"/>
    </row>
    <row r="780" spans="3:3" ht="13">
      <c r="C780" s="5"/>
    </row>
    <row r="781" spans="3:3" ht="13">
      <c r="C781" s="5"/>
    </row>
    <row r="782" spans="3:3" ht="13">
      <c r="C782" s="5"/>
    </row>
    <row r="783" spans="3:3" ht="13">
      <c r="C783" s="5"/>
    </row>
    <row r="784" spans="3:3" ht="13">
      <c r="C784" s="5"/>
    </row>
    <row r="785" spans="3:3" ht="13">
      <c r="C785" s="5"/>
    </row>
    <row r="786" spans="3:3" ht="13">
      <c r="C786" s="5"/>
    </row>
    <row r="787" spans="3:3" ht="13">
      <c r="C787" s="5"/>
    </row>
    <row r="788" spans="3:3" ht="13">
      <c r="C788" s="5"/>
    </row>
    <row r="789" spans="3:3" ht="13">
      <c r="C789" s="5"/>
    </row>
    <row r="790" spans="3:3" ht="13">
      <c r="C790" s="5"/>
    </row>
    <row r="791" spans="3:3" ht="13">
      <c r="C791" s="5"/>
    </row>
    <row r="792" spans="3:3" ht="13">
      <c r="C792" s="5"/>
    </row>
    <row r="793" spans="3:3" ht="13">
      <c r="C793" s="5"/>
    </row>
    <row r="794" spans="3:3" ht="13">
      <c r="C794" s="5"/>
    </row>
    <row r="795" spans="3:3" ht="13">
      <c r="C795" s="5"/>
    </row>
    <row r="796" spans="3:3" ht="13">
      <c r="C796" s="5"/>
    </row>
    <row r="797" spans="3:3" ht="13">
      <c r="C797" s="5"/>
    </row>
    <row r="798" spans="3:3" ht="13">
      <c r="C798" s="5"/>
    </row>
    <row r="799" spans="3:3" ht="13">
      <c r="C799" s="5"/>
    </row>
    <row r="800" spans="3:3" ht="13">
      <c r="C800" s="5"/>
    </row>
    <row r="801" spans="3:3" ht="13">
      <c r="C801" s="5"/>
    </row>
    <row r="802" spans="3:3" ht="13">
      <c r="C802" s="5"/>
    </row>
    <row r="803" spans="3:3" ht="13">
      <c r="C803" s="5"/>
    </row>
    <row r="804" spans="3:3" ht="13">
      <c r="C804" s="5"/>
    </row>
    <row r="805" spans="3:3" ht="13">
      <c r="C805" s="5"/>
    </row>
    <row r="806" spans="3:3" ht="13">
      <c r="C806" s="5"/>
    </row>
    <row r="807" spans="3:3" ht="13">
      <c r="C807" s="5"/>
    </row>
    <row r="808" spans="3:3" ht="13">
      <c r="C808" s="5"/>
    </row>
    <row r="809" spans="3:3" ht="13">
      <c r="C809" s="5"/>
    </row>
    <row r="810" spans="3:3" ht="13">
      <c r="C810" s="5"/>
    </row>
    <row r="811" spans="3:3" ht="13">
      <c r="C811" s="5"/>
    </row>
    <row r="812" spans="3:3" ht="13">
      <c r="C812" s="5"/>
    </row>
    <row r="813" spans="3:3" ht="13">
      <c r="C813" s="5"/>
    </row>
    <row r="814" spans="3:3" ht="13">
      <c r="C814" s="5"/>
    </row>
    <row r="815" spans="3:3" ht="13">
      <c r="C815" s="5"/>
    </row>
    <row r="816" spans="3:3" ht="13">
      <c r="C816" s="5"/>
    </row>
    <row r="817" spans="3:3" ht="13">
      <c r="C817" s="5"/>
    </row>
    <row r="818" spans="3:3" ht="13">
      <c r="C818" s="5"/>
    </row>
    <row r="819" spans="3:3" ht="13">
      <c r="C819" s="5"/>
    </row>
    <row r="820" spans="3:3" ht="13">
      <c r="C820" s="5"/>
    </row>
    <row r="821" spans="3:3" ht="13">
      <c r="C821" s="5"/>
    </row>
    <row r="822" spans="3:3" ht="13">
      <c r="C822" s="5"/>
    </row>
    <row r="823" spans="3:3" ht="13">
      <c r="C823" s="5"/>
    </row>
    <row r="824" spans="3:3" ht="13">
      <c r="C824" s="5"/>
    </row>
    <row r="825" spans="3:3" ht="13">
      <c r="C825" s="5"/>
    </row>
    <row r="826" spans="3:3" ht="13">
      <c r="C826" s="5"/>
    </row>
    <row r="827" spans="3:3" ht="13">
      <c r="C827" s="5"/>
    </row>
    <row r="828" spans="3:3" ht="13">
      <c r="C828" s="5"/>
    </row>
    <row r="829" spans="3:3" ht="13">
      <c r="C829" s="5"/>
    </row>
    <row r="830" spans="3:3" ht="13">
      <c r="C830" s="5"/>
    </row>
    <row r="831" spans="3:3" ht="13">
      <c r="C831" s="5"/>
    </row>
    <row r="832" spans="3:3" ht="13">
      <c r="C832" s="5"/>
    </row>
    <row r="833" spans="3:3" ht="13">
      <c r="C833" s="5"/>
    </row>
    <row r="834" spans="3:3" ht="13">
      <c r="C834" s="5"/>
    </row>
    <row r="835" spans="3:3" ht="13">
      <c r="C835" s="5"/>
    </row>
    <row r="836" spans="3:3" ht="13">
      <c r="C836" s="5"/>
    </row>
    <row r="837" spans="3:3" ht="13">
      <c r="C837" s="5"/>
    </row>
    <row r="838" spans="3:3" ht="13">
      <c r="C838" s="5"/>
    </row>
    <row r="839" spans="3:3" ht="13">
      <c r="C839" s="5"/>
    </row>
    <row r="840" spans="3:3" ht="13">
      <c r="C840" s="5"/>
    </row>
    <row r="841" spans="3:3" ht="13">
      <c r="C841" s="5"/>
    </row>
    <row r="842" spans="3:3" ht="13">
      <c r="C842" s="5"/>
    </row>
    <row r="843" spans="3:3" ht="13">
      <c r="C843" s="5"/>
    </row>
    <row r="844" spans="3:3" ht="13">
      <c r="C844" s="5"/>
    </row>
    <row r="845" spans="3:3" ht="13">
      <c r="C845" s="5"/>
    </row>
    <row r="846" spans="3:3" ht="13">
      <c r="C846" s="5"/>
    </row>
    <row r="847" spans="3:3" ht="13">
      <c r="C847" s="5"/>
    </row>
    <row r="848" spans="3:3" ht="13">
      <c r="C848" s="5"/>
    </row>
    <row r="849" spans="3:3" ht="13">
      <c r="C849" s="5"/>
    </row>
    <row r="850" spans="3:3" ht="13">
      <c r="C850" s="5"/>
    </row>
    <row r="851" spans="3:3" ht="13">
      <c r="C851" s="5"/>
    </row>
    <row r="852" spans="3:3" ht="13">
      <c r="C852" s="5"/>
    </row>
    <row r="853" spans="3:3" ht="13">
      <c r="C853" s="5"/>
    </row>
    <row r="854" spans="3:3" ht="13">
      <c r="C854" s="5"/>
    </row>
    <row r="855" spans="3:3" ht="13">
      <c r="C855" s="5"/>
    </row>
    <row r="856" spans="3:3" ht="13">
      <c r="C856" s="5"/>
    </row>
    <row r="857" spans="3:3" ht="13">
      <c r="C857" s="5"/>
    </row>
    <row r="858" spans="3:3" ht="13">
      <c r="C858" s="5"/>
    </row>
    <row r="859" spans="3:3" ht="13">
      <c r="C859" s="5"/>
    </row>
    <row r="860" spans="3:3" ht="13">
      <c r="C860" s="5"/>
    </row>
    <row r="861" spans="3:3" ht="13">
      <c r="C861" s="5"/>
    </row>
    <row r="862" spans="3:3" ht="13">
      <c r="C862" s="5"/>
    </row>
    <row r="863" spans="3:3" ht="13">
      <c r="C863" s="5"/>
    </row>
    <row r="864" spans="3:3" ht="13">
      <c r="C864" s="5"/>
    </row>
    <row r="865" spans="3:3" ht="13">
      <c r="C865" s="5"/>
    </row>
    <row r="866" spans="3:3" ht="13">
      <c r="C866" s="5"/>
    </row>
    <row r="867" spans="3:3" ht="13">
      <c r="C867" s="5"/>
    </row>
    <row r="868" spans="3:3" ht="13">
      <c r="C868" s="5"/>
    </row>
    <row r="869" spans="3:3" ht="13">
      <c r="C869" s="5"/>
    </row>
    <row r="870" spans="3:3" ht="13">
      <c r="C870" s="5"/>
    </row>
    <row r="871" spans="3:3" ht="13">
      <c r="C871" s="5"/>
    </row>
    <row r="872" spans="3:3" ht="13">
      <c r="C872" s="5"/>
    </row>
    <row r="873" spans="3:3" ht="13">
      <c r="C873" s="5"/>
    </row>
    <row r="874" spans="3:3" ht="13">
      <c r="C874" s="5"/>
    </row>
    <row r="875" spans="3:3" ht="13">
      <c r="C875" s="5"/>
    </row>
    <row r="876" spans="3:3" ht="13">
      <c r="C876" s="5"/>
    </row>
    <row r="877" spans="3:3" ht="13">
      <c r="C877" s="5"/>
    </row>
    <row r="878" spans="3:3" ht="13">
      <c r="C878" s="5"/>
    </row>
    <row r="879" spans="3:3" ht="13">
      <c r="C879" s="5"/>
    </row>
    <row r="880" spans="3:3" ht="13">
      <c r="C880" s="5"/>
    </row>
    <row r="881" spans="3:3" ht="13">
      <c r="C881" s="5"/>
    </row>
    <row r="882" spans="3:3" ht="13">
      <c r="C882" s="5"/>
    </row>
    <row r="883" spans="3:3" ht="13">
      <c r="C883" s="5"/>
    </row>
    <row r="884" spans="3:3" ht="13">
      <c r="C884" s="5"/>
    </row>
    <row r="885" spans="3:3" ht="13">
      <c r="C885" s="5"/>
    </row>
    <row r="886" spans="3:3" ht="13">
      <c r="C886" s="5"/>
    </row>
    <row r="887" spans="3:3" ht="13">
      <c r="C887" s="5"/>
    </row>
    <row r="888" spans="3:3" ht="13">
      <c r="C888" s="5"/>
    </row>
    <row r="889" spans="3:3" ht="13">
      <c r="C889" s="5"/>
    </row>
    <row r="890" spans="3:3" ht="13">
      <c r="C890" s="5"/>
    </row>
    <row r="891" spans="3:3" ht="13">
      <c r="C891" s="5"/>
    </row>
    <row r="892" spans="3:3" ht="13">
      <c r="C892" s="5"/>
    </row>
    <row r="893" spans="3:3" ht="13">
      <c r="C893" s="5"/>
    </row>
    <row r="894" spans="3:3" ht="13">
      <c r="C894" s="5"/>
    </row>
    <row r="895" spans="3:3" ht="13">
      <c r="C895" s="5"/>
    </row>
    <row r="896" spans="3:3" ht="13">
      <c r="C896" s="5"/>
    </row>
    <row r="897" spans="3:3" ht="13">
      <c r="C897" s="5"/>
    </row>
    <row r="898" spans="3:3" ht="13">
      <c r="C898" s="5"/>
    </row>
    <row r="899" spans="3:3" ht="13">
      <c r="C899" s="5"/>
    </row>
    <row r="900" spans="3:3" ht="13">
      <c r="C900" s="5"/>
    </row>
    <row r="901" spans="3:3" ht="13">
      <c r="C901" s="5"/>
    </row>
    <row r="902" spans="3:3" ht="13">
      <c r="C902" s="5"/>
    </row>
    <row r="903" spans="3:3" ht="13">
      <c r="C903" s="5"/>
    </row>
    <row r="904" spans="3:3" ht="13">
      <c r="C904" s="5"/>
    </row>
    <row r="905" spans="3:3" ht="13">
      <c r="C905" s="5"/>
    </row>
    <row r="906" spans="3:3" ht="13">
      <c r="C906" s="5"/>
    </row>
    <row r="907" spans="3:3" ht="13">
      <c r="C907" s="5"/>
    </row>
    <row r="908" spans="3:3" ht="13">
      <c r="C908" s="5"/>
    </row>
    <row r="909" spans="3:3" ht="13">
      <c r="C909" s="5"/>
    </row>
    <row r="910" spans="3:3" ht="13">
      <c r="C910" s="5"/>
    </row>
    <row r="911" spans="3:3" ht="13">
      <c r="C911" s="5"/>
    </row>
    <row r="912" spans="3:3" ht="13">
      <c r="C912" s="5"/>
    </row>
    <row r="913" spans="3:3" ht="13">
      <c r="C913" s="5"/>
    </row>
    <row r="914" spans="3:3" ht="13">
      <c r="C914" s="5"/>
    </row>
    <row r="915" spans="3:3" ht="13">
      <c r="C915" s="5"/>
    </row>
    <row r="916" spans="3:3" ht="13">
      <c r="C916" s="5"/>
    </row>
    <row r="917" spans="3:3" ht="13">
      <c r="C917" s="5"/>
    </row>
    <row r="918" spans="3:3" ht="13">
      <c r="C918" s="5"/>
    </row>
    <row r="919" spans="3:3" ht="13">
      <c r="C919" s="5"/>
    </row>
    <row r="920" spans="3:3" ht="13">
      <c r="C920" s="5"/>
    </row>
    <row r="921" spans="3:3" ht="13">
      <c r="C921" s="5"/>
    </row>
    <row r="922" spans="3:3" ht="13">
      <c r="C922" s="5"/>
    </row>
    <row r="923" spans="3:3" ht="13">
      <c r="C923" s="5"/>
    </row>
    <row r="924" spans="3:3" ht="13">
      <c r="C924" s="5"/>
    </row>
    <row r="925" spans="3:3" ht="13">
      <c r="C925" s="5"/>
    </row>
    <row r="926" spans="3:3" ht="13">
      <c r="C926" s="5"/>
    </row>
    <row r="927" spans="3:3" ht="13">
      <c r="C927" s="5"/>
    </row>
    <row r="928" spans="3:3" ht="13">
      <c r="C928" s="5"/>
    </row>
    <row r="929" spans="3:3" ht="13">
      <c r="C929" s="5"/>
    </row>
    <row r="930" spans="3:3" ht="13">
      <c r="C930" s="5"/>
    </row>
    <row r="931" spans="3:3" ht="13">
      <c r="C931" s="5"/>
    </row>
    <row r="932" spans="3:3" ht="13">
      <c r="C932" s="5"/>
    </row>
    <row r="933" spans="3:3" ht="13">
      <c r="C933" s="5"/>
    </row>
    <row r="934" spans="3:3" ht="13">
      <c r="C934" s="5"/>
    </row>
    <row r="935" spans="3:3" ht="13">
      <c r="C935" s="5"/>
    </row>
    <row r="936" spans="3:3" ht="13">
      <c r="C936" s="5"/>
    </row>
    <row r="937" spans="3:3" ht="13">
      <c r="C937" s="5"/>
    </row>
    <row r="938" spans="3:3" ht="13">
      <c r="C938" s="5"/>
    </row>
    <row r="939" spans="3:3" ht="13">
      <c r="C939" s="5"/>
    </row>
    <row r="940" spans="3:3" ht="13">
      <c r="C940" s="5"/>
    </row>
    <row r="941" spans="3:3" ht="13">
      <c r="C941" s="5"/>
    </row>
    <row r="942" spans="3:3" ht="13">
      <c r="C942" s="5"/>
    </row>
    <row r="943" spans="3:3" ht="13">
      <c r="C943" s="5"/>
    </row>
    <row r="944" spans="3:3" ht="13">
      <c r="C944" s="5"/>
    </row>
    <row r="945" spans="3:3" ht="13">
      <c r="C945" s="5"/>
    </row>
    <row r="946" spans="3:3" ht="13">
      <c r="C946" s="5"/>
    </row>
    <row r="947" spans="3:3" ht="13">
      <c r="C947" s="5"/>
    </row>
    <row r="948" spans="3:3" ht="13">
      <c r="C948" s="5"/>
    </row>
    <row r="949" spans="3:3" ht="13">
      <c r="C949" s="5"/>
    </row>
    <row r="950" spans="3:3" ht="13">
      <c r="C950" s="5"/>
    </row>
    <row r="951" spans="3:3" ht="13">
      <c r="C951" s="5"/>
    </row>
    <row r="952" spans="3:3" ht="13">
      <c r="C952" s="5"/>
    </row>
    <row r="953" spans="3:3" ht="13">
      <c r="C953" s="5"/>
    </row>
    <row r="954" spans="3:3" ht="13">
      <c r="C954" s="5"/>
    </row>
    <row r="955" spans="3:3" ht="13">
      <c r="C955" s="5"/>
    </row>
    <row r="956" spans="3:3" ht="13">
      <c r="C956" s="5"/>
    </row>
    <row r="957" spans="3:3" ht="13">
      <c r="C957" s="5"/>
    </row>
    <row r="958" spans="3:3" ht="13">
      <c r="C958" s="5"/>
    </row>
    <row r="959" spans="3:3" ht="13">
      <c r="C959" s="5"/>
    </row>
    <row r="960" spans="3:3" ht="13">
      <c r="C960" s="5"/>
    </row>
    <row r="961" spans="3:3" ht="13">
      <c r="C961" s="5"/>
    </row>
    <row r="962" spans="3:3" ht="13">
      <c r="C962" s="5"/>
    </row>
    <row r="963" spans="3:3" ht="13">
      <c r="C963" s="5"/>
    </row>
    <row r="964" spans="3:3" ht="13">
      <c r="C964" s="5"/>
    </row>
    <row r="965" spans="3:3" ht="13">
      <c r="C965" s="5"/>
    </row>
    <row r="966" spans="3:3" ht="13">
      <c r="C966" s="5"/>
    </row>
    <row r="967" spans="3:3" ht="13">
      <c r="C967" s="5"/>
    </row>
    <row r="968" spans="3:3" ht="13">
      <c r="C968" s="5"/>
    </row>
    <row r="969" spans="3:3" ht="13">
      <c r="C969" s="5"/>
    </row>
    <row r="970" spans="3:3" ht="13">
      <c r="C970" s="5"/>
    </row>
    <row r="971" spans="3:3" ht="13">
      <c r="C971" s="5"/>
    </row>
    <row r="972" spans="3:3" ht="13">
      <c r="C972" s="5"/>
    </row>
    <row r="973" spans="3:3" ht="13">
      <c r="C973" s="5"/>
    </row>
    <row r="974" spans="3:3" ht="13">
      <c r="C974" s="5"/>
    </row>
    <row r="975" spans="3:3" ht="13">
      <c r="C975" s="5"/>
    </row>
    <row r="976" spans="3:3" ht="13">
      <c r="C976" s="5"/>
    </row>
    <row r="977" spans="3:3" ht="13">
      <c r="C977" s="5"/>
    </row>
    <row r="978" spans="3:3" ht="13">
      <c r="C978" s="5"/>
    </row>
    <row r="979" spans="3:3" ht="13">
      <c r="C979" s="5"/>
    </row>
    <row r="980" spans="3:3" ht="13">
      <c r="C980" s="5"/>
    </row>
    <row r="981" spans="3:3" ht="13">
      <c r="C981" s="5"/>
    </row>
    <row r="982" spans="3:3" ht="13">
      <c r="C982" s="5"/>
    </row>
    <row r="983" spans="3:3" ht="13">
      <c r="C983" s="5"/>
    </row>
    <row r="984" spans="3:3" ht="13">
      <c r="C984" s="5"/>
    </row>
    <row r="985" spans="3:3" ht="13">
      <c r="C985" s="5"/>
    </row>
    <row r="986" spans="3:3" ht="13">
      <c r="C986" s="5"/>
    </row>
    <row r="987" spans="3:3" ht="13">
      <c r="C987" s="5"/>
    </row>
    <row r="988" spans="3:3" ht="13">
      <c r="C988" s="5"/>
    </row>
    <row r="989" spans="3:3" ht="13">
      <c r="C989" s="5"/>
    </row>
    <row r="990" spans="3:3" ht="13">
      <c r="C990" s="5"/>
    </row>
    <row r="991" spans="3:3" ht="13">
      <c r="C991" s="5"/>
    </row>
    <row r="992" spans="3:3" ht="13">
      <c r="C992" s="5"/>
    </row>
    <row r="993" spans="3:3" ht="13">
      <c r="C993" s="5"/>
    </row>
    <row r="994" spans="3:3" ht="13">
      <c r="C994" s="5"/>
    </row>
    <row r="995" spans="3:3" ht="13">
      <c r="C995" s="5"/>
    </row>
    <row r="996" spans="3:3" ht="13">
      <c r="C996" s="5"/>
    </row>
    <row r="997" spans="3:3" ht="13">
      <c r="C997" s="5"/>
    </row>
    <row r="998" spans="3:3" ht="13">
      <c r="C998" s="5"/>
    </row>
    <row r="999" spans="3:3" ht="13">
      <c r="C999" s="5"/>
    </row>
    <row r="1000" spans="3:3" ht="13">
      <c r="C1000" s="5"/>
    </row>
    <row r="1001" spans="3:3" ht="13">
      <c r="C1001" s="5"/>
    </row>
    <row r="1002" spans="3:3" ht="13">
      <c r="C100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6"/>
  <sheetViews>
    <sheetView workbookViewId="0">
      <selection activeCell="D1" sqref="D1:D20"/>
    </sheetView>
  </sheetViews>
  <sheetFormatPr baseColWidth="10" defaultColWidth="12.6640625" defaultRowHeight="15.75" customHeight="1"/>
  <sheetData>
    <row r="1" spans="1:10" ht="15.75" customHeight="1">
      <c r="A1" s="2" t="s">
        <v>95</v>
      </c>
      <c r="B1" s="2" t="s">
        <v>68</v>
      </c>
      <c r="G1">
        <v>4</v>
      </c>
    </row>
    <row r="2" spans="1:10" ht="15.75" customHeight="1">
      <c r="A2" s="3" t="s">
        <v>96</v>
      </c>
      <c r="B2" s="6" t="s">
        <v>97</v>
      </c>
      <c r="C2" s="1">
        <f t="shared" ref="C2:C16" si="0">CONVERT(1,B2,$B$2)</f>
        <v>1</v>
      </c>
      <c r="D2" s="1"/>
      <c r="G2">
        <f>CONVERT($G$1,B2,$B$2)</f>
        <v>4</v>
      </c>
      <c r="I2" t="str">
        <f>"M"&amp;B2</f>
        <v>Mm</v>
      </c>
      <c r="J2">
        <f>CONVERT(1,I2,$B$2)</f>
        <v>1000000</v>
      </c>
    </row>
    <row r="3" spans="1:10" ht="15.75" customHeight="1">
      <c r="A3" s="3" t="s">
        <v>98</v>
      </c>
      <c r="B3" s="6" t="s">
        <v>99</v>
      </c>
      <c r="C3" s="1">
        <f t="shared" si="0"/>
        <v>1609.3440000000001</v>
      </c>
      <c r="D3" s="1"/>
      <c r="G3">
        <f t="shared" ref="G3:G16" si="1">CONVERT($G$1,B3,$B$2)</f>
        <v>6437.3760000000002</v>
      </c>
      <c r="I3" t="str">
        <f t="shared" ref="I3:I16" si="2">"M"&amp;B3</f>
        <v>Mmi</v>
      </c>
      <c r="J3" t="e">
        <f t="shared" ref="J3:J16" si="3">CONVERT(1,I3,$B$2)</f>
        <v>#N/A</v>
      </c>
    </row>
    <row r="4" spans="1:10" ht="15.75" customHeight="1">
      <c r="A4" s="3" t="s">
        <v>100</v>
      </c>
      <c r="B4" s="6" t="s">
        <v>101</v>
      </c>
      <c r="C4" s="1">
        <f t="shared" si="0"/>
        <v>1852</v>
      </c>
      <c r="D4" s="1"/>
      <c r="G4">
        <f t="shared" si="1"/>
        <v>7408</v>
      </c>
      <c r="I4" t="str">
        <f t="shared" si="2"/>
        <v>MNmi</v>
      </c>
      <c r="J4" t="e">
        <f t="shared" si="3"/>
        <v>#N/A</v>
      </c>
    </row>
    <row r="5" spans="1:10" ht="15.75" customHeight="1">
      <c r="A5" s="3" t="s">
        <v>102</v>
      </c>
      <c r="B5" s="6" t="s">
        <v>103</v>
      </c>
      <c r="C5" s="1">
        <f t="shared" si="0"/>
        <v>2.5399999999999999E-2</v>
      </c>
      <c r="D5" s="1"/>
      <c r="G5">
        <f t="shared" si="1"/>
        <v>0.1016</v>
      </c>
      <c r="I5" t="str">
        <f t="shared" si="2"/>
        <v>Min</v>
      </c>
      <c r="J5" t="e">
        <f t="shared" si="3"/>
        <v>#N/A</v>
      </c>
    </row>
    <row r="6" spans="1:10" ht="15.75" customHeight="1">
      <c r="A6" s="3" t="s">
        <v>104</v>
      </c>
      <c r="B6" s="6" t="s">
        <v>105</v>
      </c>
      <c r="C6" s="1">
        <f t="shared" si="0"/>
        <v>0.30480000000000002</v>
      </c>
      <c r="D6" s="1"/>
      <c r="G6">
        <f t="shared" si="1"/>
        <v>1.2192000000000001</v>
      </c>
      <c r="I6" t="str">
        <f t="shared" si="2"/>
        <v>Mft</v>
      </c>
      <c r="J6" t="e">
        <f t="shared" si="3"/>
        <v>#N/A</v>
      </c>
    </row>
    <row r="7" spans="1:10" ht="15.75" customHeight="1">
      <c r="A7" s="3" t="s">
        <v>106</v>
      </c>
      <c r="B7" s="6" t="s">
        <v>107</v>
      </c>
      <c r="C7" s="1">
        <f t="shared" si="0"/>
        <v>0.91439999999999999</v>
      </c>
      <c r="D7" s="1"/>
      <c r="G7">
        <f t="shared" si="1"/>
        <v>3.6576</v>
      </c>
      <c r="I7" t="str">
        <f t="shared" si="2"/>
        <v>Myd</v>
      </c>
      <c r="J7" t="e">
        <f t="shared" si="3"/>
        <v>#N/A</v>
      </c>
    </row>
    <row r="8" spans="1:10" ht="15.75" customHeight="1">
      <c r="A8" s="3" t="s">
        <v>108</v>
      </c>
      <c r="B8" s="6" t="s">
        <v>109</v>
      </c>
      <c r="C8" s="1">
        <f t="shared" si="0"/>
        <v>1E-10</v>
      </c>
      <c r="D8" s="1"/>
      <c r="G8">
        <f t="shared" si="1"/>
        <v>4.0000000000000001E-10</v>
      </c>
      <c r="I8" t="str">
        <f t="shared" si="2"/>
        <v>Mang</v>
      </c>
      <c r="J8">
        <f t="shared" si="3"/>
        <v>1E-4</v>
      </c>
    </row>
    <row r="9" spans="1:10" ht="15.75" customHeight="1">
      <c r="A9" s="3" t="s">
        <v>110</v>
      </c>
      <c r="B9" s="6" t="s">
        <v>111</v>
      </c>
      <c r="C9" s="1">
        <f t="shared" si="0"/>
        <v>1.143</v>
      </c>
      <c r="D9" s="1"/>
      <c r="G9">
        <f t="shared" si="1"/>
        <v>4.5720000000000001</v>
      </c>
      <c r="I9" t="str">
        <f t="shared" si="2"/>
        <v>Mell</v>
      </c>
      <c r="J9" t="e">
        <f t="shared" si="3"/>
        <v>#N/A</v>
      </c>
    </row>
    <row r="10" spans="1:10" ht="15.75" customHeight="1">
      <c r="A10" s="3" t="s">
        <v>112</v>
      </c>
      <c r="B10" s="6" t="s">
        <v>113</v>
      </c>
      <c r="C10" s="1">
        <f t="shared" si="0"/>
        <v>9460730472580800</v>
      </c>
      <c r="D10" s="1"/>
      <c r="G10">
        <f t="shared" si="1"/>
        <v>3.78429218903232E+16</v>
      </c>
      <c r="I10" t="str">
        <f t="shared" si="2"/>
        <v>Mly</v>
      </c>
      <c r="J10">
        <f t="shared" si="3"/>
        <v>9.460730472580799E+21</v>
      </c>
    </row>
    <row r="11" spans="1:10" ht="15.75" customHeight="1">
      <c r="A11" s="3" t="s">
        <v>114</v>
      </c>
      <c r="B11" s="6" t="s">
        <v>115</v>
      </c>
      <c r="C11" s="1">
        <f t="shared" si="0"/>
        <v>3.0856775812815532E+16</v>
      </c>
      <c r="D11" s="1"/>
      <c r="G11">
        <f t="shared" si="1"/>
        <v>1.2342710325126213E+17</v>
      </c>
      <c r="I11" t="str">
        <f t="shared" si="2"/>
        <v>Mparsec</v>
      </c>
      <c r="J11">
        <f t="shared" si="3"/>
        <v>3.085677581281553E+22</v>
      </c>
    </row>
    <row r="12" spans="1:10" ht="15.75" customHeight="1">
      <c r="A12" s="3"/>
      <c r="B12" s="6" t="s">
        <v>116</v>
      </c>
      <c r="C12" s="1">
        <f t="shared" si="0"/>
        <v>3.0856775812815532E+16</v>
      </c>
      <c r="D12" s="1"/>
      <c r="G12">
        <f t="shared" si="1"/>
        <v>1.2342710325126213E+17</v>
      </c>
      <c r="I12" t="str">
        <f t="shared" si="2"/>
        <v>Mpc</v>
      </c>
      <c r="J12">
        <f t="shared" si="3"/>
        <v>3.085677581281553E+22</v>
      </c>
    </row>
    <row r="13" spans="1:10" ht="15.75" customHeight="1">
      <c r="A13" s="3" t="s">
        <v>117</v>
      </c>
      <c r="B13" s="6" t="s">
        <v>118</v>
      </c>
      <c r="C13" s="1">
        <f t="shared" si="0"/>
        <v>3.5277777777777781E-4</v>
      </c>
      <c r="D13" s="1"/>
      <c r="G13">
        <f t="shared" si="1"/>
        <v>1.4111111111111112E-3</v>
      </c>
      <c r="I13" t="str">
        <f t="shared" si="2"/>
        <v>MPicapt</v>
      </c>
      <c r="J13" t="e">
        <f t="shared" si="3"/>
        <v>#N/A</v>
      </c>
    </row>
    <row r="14" spans="1:10" ht="15.75" customHeight="1">
      <c r="A14" s="3"/>
      <c r="B14" s="6" t="s">
        <v>119</v>
      </c>
      <c r="C14" s="1">
        <f t="shared" si="0"/>
        <v>3.5277777777777781E-4</v>
      </c>
      <c r="D14" s="1"/>
      <c r="G14">
        <f t="shared" si="1"/>
        <v>1.4111111111111112E-3</v>
      </c>
      <c r="I14" t="str">
        <f t="shared" si="2"/>
        <v>MPica</v>
      </c>
      <c r="J14" t="e">
        <f t="shared" si="3"/>
        <v>#N/A</v>
      </c>
    </row>
    <row r="15" spans="1:10" ht="15.75" customHeight="1">
      <c r="A15" s="3" t="s">
        <v>120</v>
      </c>
      <c r="B15" s="6" t="s">
        <v>121</v>
      </c>
      <c r="C15" s="1">
        <f t="shared" si="0"/>
        <v>4.2333333333333337E-3</v>
      </c>
      <c r="D15" s="1"/>
      <c r="G15">
        <f t="shared" si="1"/>
        <v>1.6933333333333335E-2</v>
      </c>
      <c r="I15" t="str">
        <f t="shared" si="2"/>
        <v>Mpica</v>
      </c>
      <c r="J15" t="e">
        <f t="shared" si="3"/>
        <v>#N/A</v>
      </c>
    </row>
    <row r="16" spans="1:10" ht="15.75" customHeight="1">
      <c r="A16" s="3" t="s">
        <v>122</v>
      </c>
      <c r="B16" s="6" t="s">
        <v>123</v>
      </c>
      <c r="C16" s="1">
        <f t="shared" si="0"/>
        <v>1609.3472186944373</v>
      </c>
      <c r="D16" s="1"/>
      <c r="G16">
        <f t="shared" si="1"/>
        <v>6437.3888747777492</v>
      </c>
      <c r="I16" t="str">
        <f t="shared" si="2"/>
        <v>Msurvey_mi</v>
      </c>
      <c r="J16" t="e">
        <f t="shared" si="3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9"/>
  <sheetViews>
    <sheetView workbookViewId="0">
      <selection activeCell="D1" sqref="D1:D11"/>
    </sheetView>
  </sheetViews>
  <sheetFormatPr baseColWidth="10" defaultColWidth="12.6640625" defaultRowHeight="15.75" customHeight="1"/>
  <sheetData>
    <row r="1" spans="1:10" ht="15.75" customHeight="1">
      <c r="A1" s="2" t="s">
        <v>124</v>
      </c>
      <c r="B1" s="2" t="s">
        <v>68</v>
      </c>
      <c r="G1">
        <v>4</v>
      </c>
    </row>
    <row r="2" spans="1:10" ht="15.75" customHeight="1">
      <c r="A2" s="3" t="s">
        <v>125</v>
      </c>
      <c r="B2" s="6" t="s">
        <v>126</v>
      </c>
      <c r="C2" s="1">
        <f>CONVERT(1,B2,$B$9)</f>
        <v>31557600</v>
      </c>
      <c r="D2" s="1"/>
      <c r="G2" s="9">
        <f>CONVERT($G$1,B2,$B$2)</f>
        <v>4</v>
      </c>
      <c r="I2" t="str">
        <f>"M"&amp;B2</f>
        <v>Myr</v>
      </c>
      <c r="J2" t="e">
        <f>CONVERT(1,F2,$B$9)</f>
        <v>#N/A</v>
      </c>
    </row>
    <row r="3" spans="1:10" ht="15.75" customHeight="1">
      <c r="A3" s="3" t="s">
        <v>127</v>
      </c>
      <c r="B3" s="6" t="s">
        <v>128</v>
      </c>
      <c r="C3" s="1">
        <f t="shared" ref="C3:C9" si="0">CONVERT(1,B3,$B$9)</f>
        <v>86400</v>
      </c>
      <c r="D3" s="1"/>
      <c r="G3" s="9">
        <f t="shared" ref="G3:G9" si="1">CONVERT($G$1,B3,$B$2)</f>
        <v>1.0951403148528405E-2</v>
      </c>
      <c r="I3" t="str">
        <f t="shared" ref="I3:I9" si="2">"M"&amp;B3</f>
        <v>Mday</v>
      </c>
      <c r="J3" t="e">
        <f t="shared" ref="J3:J9" si="3">CONVERT(1,F3,$B$9)</f>
        <v>#N/A</v>
      </c>
    </row>
    <row r="4" spans="1:10" ht="15.75" customHeight="1">
      <c r="A4" s="3"/>
      <c r="B4" s="6" t="s">
        <v>129</v>
      </c>
      <c r="C4" s="1">
        <f t="shared" si="0"/>
        <v>86400</v>
      </c>
      <c r="D4" s="1"/>
      <c r="G4" s="9">
        <f t="shared" si="1"/>
        <v>1.0951403148528405E-2</v>
      </c>
      <c r="I4" t="str">
        <f t="shared" si="2"/>
        <v>Md</v>
      </c>
      <c r="J4" t="e">
        <f t="shared" si="3"/>
        <v>#N/A</v>
      </c>
    </row>
    <row r="5" spans="1:10" ht="15.75" customHeight="1">
      <c r="A5" s="3" t="s">
        <v>130</v>
      </c>
      <c r="B5" s="6" t="s">
        <v>131</v>
      </c>
      <c r="C5" s="1">
        <f t="shared" si="0"/>
        <v>3600</v>
      </c>
      <c r="D5" s="1"/>
      <c r="G5" s="9">
        <f t="shared" si="1"/>
        <v>4.5630846452201688E-4</v>
      </c>
      <c r="I5" t="str">
        <f t="shared" si="2"/>
        <v>Mhr</v>
      </c>
      <c r="J5" t="e">
        <f t="shared" si="3"/>
        <v>#N/A</v>
      </c>
    </row>
    <row r="6" spans="1:10" ht="15.75" customHeight="1">
      <c r="A6" s="3" t="s">
        <v>132</v>
      </c>
      <c r="B6" s="6" t="s">
        <v>133</v>
      </c>
      <c r="C6" s="1">
        <f t="shared" si="0"/>
        <v>60</v>
      </c>
      <c r="D6" s="1"/>
      <c r="G6" s="9">
        <f t="shared" si="1"/>
        <v>7.6051410753669477E-6</v>
      </c>
      <c r="I6" t="str">
        <f t="shared" si="2"/>
        <v>Mmn</v>
      </c>
      <c r="J6" t="e">
        <f t="shared" si="3"/>
        <v>#N/A</v>
      </c>
    </row>
    <row r="7" spans="1:10" ht="15.75" customHeight="1">
      <c r="A7" s="3"/>
      <c r="B7" s="6" t="s">
        <v>134</v>
      </c>
      <c r="C7" s="1">
        <f t="shared" si="0"/>
        <v>60</v>
      </c>
      <c r="D7" s="1"/>
      <c r="G7" s="9">
        <f t="shared" si="1"/>
        <v>7.6051410753669477E-6</v>
      </c>
      <c r="I7" t="str">
        <f t="shared" si="2"/>
        <v>Mmin</v>
      </c>
      <c r="J7" t="e">
        <f t="shared" si="3"/>
        <v>#N/A</v>
      </c>
    </row>
    <row r="8" spans="1:10" ht="15.75" customHeight="1">
      <c r="A8" s="3" t="s">
        <v>135</v>
      </c>
      <c r="B8" s="6" t="s">
        <v>136</v>
      </c>
      <c r="C8" s="1">
        <f t="shared" si="0"/>
        <v>1</v>
      </c>
      <c r="D8" s="1"/>
      <c r="G8" s="9">
        <f t="shared" si="1"/>
        <v>1.2675235125611579E-7</v>
      </c>
      <c r="I8" t="str">
        <f t="shared" si="2"/>
        <v>Msec</v>
      </c>
      <c r="J8" t="e">
        <f t="shared" si="3"/>
        <v>#N/A</v>
      </c>
    </row>
    <row r="9" spans="1:10" ht="15.75" customHeight="1">
      <c r="B9" s="1" t="s">
        <v>137</v>
      </c>
      <c r="C9" s="1">
        <f t="shared" si="0"/>
        <v>1</v>
      </c>
      <c r="D9" s="1"/>
      <c r="G9" s="9">
        <f t="shared" si="1"/>
        <v>1.2675235125611579E-7</v>
      </c>
      <c r="I9" t="str">
        <f t="shared" si="2"/>
        <v>Ms</v>
      </c>
      <c r="J9" t="e">
        <f t="shared" si="3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0D6B-3022-4F46-A9EA-A311F41FB7FE}">
  <dimension ref="A1:I26"/>
  <sheetViews>
    <sheetView workbookViewId="0">
      <selection activeCell="D1" sqref="D1:E26"/>
    </sheetView>
  </sheetViews>
  <sheetFormatPr baseColWidth="10" defaultRowHeight="13"/>
  <sheetData>
    <row r="1" spans="1:9">
      <c r="A1" s="2" t="s">
        <v>276</v>
      </c>
      <c r="B1" s="2" t="s">
        <v>68</v>
      </c>
    </row>
    <row r="2" spans="1:9">
      <c r="A2" s="3" t="s">
        <v>277</v>
      </c>
      <c r="B2" s="6" t="s">
        <v>278</v>
      </c>
      <c r="C2" s="1">
        <f t="shared" ref="C2:C26" si="0">CONVERT(1,B2,$B$14)</f>
        <v>4046.8564224000002</v>
      </c>
      <c r="D2" s="1"/>
      <c r="H2" t="str">
        <f>"M"&amp;B2</f>
        <v>Muk_acre</v>
      </c>
      <c r="I2" t="e">
        <f>CONVERT(0.05,H2,$B$14)</f>
        <v>#N/A</v>
      </c>
    </row>
    <row r="3" spans="1:9">
      <c r="A3" s="3" t="s">
        <v>279</v>
      </c>
      <c r="B3" s="6" t="s">
        <v>280</v>
      </c>
      <c r="C3" s="1">
        <f t="shared" si="0"/>
        <v>4046.8726098742522</v>
      </c>
      <c r="D3" s="1"/>
      <c r="H3" t="str">
        <f t="shared" ref="H3:H26" si="1">"M"&amp;B3</f>
        <v>Mus_acre</v>
      </c>
      <c r="I3" t="e">
        <f t="shared" ref="I3:I26" si="2">CONVERT(0.05,H3,$B$14)</f>
        <v>#N/A</v>
      </c>
    </row>
    <row r="4" spans="1:9">
      <c r="A4" s="3" t="s">
        <v>281</v>
      </c>
      <c r="B4" s="6" t="s">
        <v>282</v>
      </c>
      <c r="C4" s="1">
        <f t="shared" si="0"/>
        <v>9.9999999999999995E-21</v>
      </c>
      <c r="D4" s="1"/>
      <c r="H4" t="str">
        <f t="shared" si="1"/>
        <v>Mang2</v>
      </c>
      <c r="I4">
        <f t="shared" si="2"/>
        <v>5.0000000000000003E-10</v>
      </c>
    </row>
    <row r="5" spans="1:9">
      <c r="A5" s="3"/>
      <c r="B5" s="6" t="s">
        <v>283</v>
      </c>
      <c r="C5" s="1">
        <f t="shared" si="0"/>
        <v>9.9999999999999995E-21</v>
      </c>
      <c r="D5" s="1"/>
      <c r="H5" t="str">
        <f t="shared" si="1"/>
        <v>Mang^2</v>
      </c>
      <c r="I5">
        <f t="shared" si="2"/>
        <v>5.0000000000000003E-10</v>
      </c>
    </row>
    <row r="6" spans="1:9">
      <c r="A6" s="3" t="s">
        <v>284</v>
      </c>
      <c r="B6" s="6" t="s">
        <v>285</v>
      </c>
      <c r="C6" s="1">
        <f t="shared" si="0"/>
        <v>100</v>
      </c>
      <c r="D6" s="1"/>
      <c r="H6" t="str">
        <f t="shared" si="1"/>
        <v>Mar</v>
      </c>
      <c r="I6">
        <f t="shared" si="2"/>
        <v>5000000</v>
      </c>
    </row>
    <row r="7" spans="1:9">
      <c r="A7" s="3" t="s">
        <v>286</v>
      </c>
      <c r="B7" s="6" t="s">
        <v>287</v>
      </c>
      <c r="C7" s="1">
        <f t="shared" si="0"/>
        <v>9.2903040000000006E-2</v>
      </c>
      <c r="D7" s="1"/>
      <c r="H7" t="str">
        <f t="shared" si="1"/>
        <v>Mft2</v>
      </c>
      <c r="I7" t="e">
        <f t="shared" si="2"/>
        <v>#N/A</v>
      </c>
    </row>
    <row r="8" spans="1:9">
      <c r="A8" s="3"/>
      <c r="B8" s="6" t="s">
        <v>288</v>
      </c>
      <c r="C8" s="1">
        <f t="shared" si="0"/>
        <v>9.2903040000000006E-2</v>
      </c>
      <c r="D8" s="1"/>
      <c r="H8" t="str">
        <f t="shared" si="1"/>
        <v>Mft^2</v>
      </c>
      <c r="I8" t="e">
        <f t="shared" si="2"/>
        <v>#N/A</v>
      </c>
    </row>
    <row r="9" spans="1:9">
      <c r="A9" s="3" t="s">
        <v>289</v>
      </c>
      <c r="B9" s="6" t="s">
        <v>290</v>
      </c>
      <c r="C9" s="1">
        <f t="shared" si="0"/>
        <v>10000</v>
      </c>
      <c r="D9" s="1"/>
      <c r="H9" t="str">
        <f t="shared" si="1"/>
        <v>Mha</v>
      </c>
      <c r="I9" t="e">
        <f t="shared" si="2"/>
        <v>#N/A</v>
      </c>
    </row>
    <row r="10" spans="1:9">
      <c r="A10" s="3" t="s">
        <v>291</v>
      </c>
      <c r="B10" s="6" t="s">
        <v>292</v>
      </c>
      <c r="C10" s="1">
        <f t="shared" si="0"/>
        <v>6.4515999999999998E-4</v>
      </c>
      <c r="D10" s="1"/>
      <c r="H10" t="str">
        <f t="shared" si="1"/>
        <v>Min2</v>
      </c>
      <c r="I10" t="e">
        <f t="shared" si="2"/>
        <v>#N/A</v>
      </c>
    </row>
    <row r="11" spans="1:9">
      <c r="A11" s="3"/>
      <c r="B11" s="6" t="s">
        <v>293</v>
      </c>
      <c r="C11" s="1">
        <f t="shared" si="0"/>
        <v>6.4515999999999998E-4</v>
      </c>
      <c r="D11" s="1"/>
      <c r="H11" t="str">
        <f t="shared" si="1"/>
        <v>Min^2</v>
      </c>
      <c r="I11" t="e">
        <f t="shared" si="2"/>
        <v>#N/A</v>
      </c>
    </row>
    <row r="12" spans="1:9">
      <c r="A12" s="3" t="s">
        <v>294</v>
      </c>
      <c r="B12" s="6" t="s">
        <v>295</v>
      </c>
      <c r="C12" s="1">
        <f t="shared" si="0"/>
        <v>8.9505421074818892E+31</v>
      </c>
      <c r="D12" s="1"/>
      <c r="H12" t="str">
        <f t="shared" si="1"/>
        <v>Mly2</v>
      </c>
      <c r="I12" t="e">
        <f t="shared" si="2"/>
        <v>#N/A</v>
      </c>
    </row>
    <row r="13" spans="1:9">
      <c r="A13" s="3"/>
      <c r="B13" s="6" t="s">
        <v>296</v>
      </c>
      <c r="C13" s="1">
        <f t="shared" si="0"/>
        <v>8.9505421074818892E+31</v>
      </c>
      <c r="D13" s="1"/>
      <c r="H13" t="str">
        <f t="shared" si="1"/>
        <v>Mly^2</v>
      </c>
      <c r="I13" t="e">
        <f t="shared" si="2"/>
        <v>#N/A</v>
      </c>
    </row>
    <row r="14" spans="1:9">
      <c r="A14" s="3" t="s">
        <v>297</v>
      </c>
      <c r="B14" s="6" t="s">
        <v>298</v>
      </c>
      <c r="C14" s="1">
        <f t="shared" si="0"/>
        <v>1</v>
      </c>
      <c r="D14" s="1"/>
      <c r="H14" t="str">
        <f t="shared" si="1"/>
        <v>Mm2</v>
      </c>
      <c r="I14">
        <f t="shared" si="2"/>
        <v>50000000000</v>
      </c>
    </row>
    <row r="15" spans="1:9">
      <c r="A15" s="3"/>
      <c r="B15" s="6" t="s">
        <v>299</v>
      </c>
      <c r="C15" s="1">
        <f t="shared" si="0"/>
        <v>1</v>
      </c>
      <c r="D15" s="1"/>
      <c r="H15" t="str">
        <f t="shared" si="1"/>
        <v>Mm^2</v>
      </c>
      <c r="I15">
        <f t="shared" si="2"/>
        <v>50000000000</v>
      </c>
    </row>
    <row r="16" spans="1:9">
      <c r="A16" s="3" t="s">
        <v>300</v>
      </c>
      <c r="B16" s="6" t="s">
        <v>300</v>
      </c>
      <c r="C16" s="1">
        <f t="shared" si="0"/>
        <v>2500</v>
      </c>
      <c r="D16" s="1"/>
      <c r="H16" t="str">
        <f t="shared" si="1"/>
        <v>MMorgen</v>
      </c>
      <c r="I16" t="e">
        <f t="shared" si="2"/>
        <v>#N/A</v>
      </c>
    </row>
    <row r="17" spans="1:9">
      <c r="A17" s="3" t="s">
        <v>301</v>
      </c>
      <c r="B17" s="6" t="s">
        <v>302</v>
      </c>
      <c r="C17" s="1">
        <f t="shared" si="0"/>
        <v>2589988.1103360001</v>
      </c>
      <c r="D17" s="1"/>
      <c r="H17" t="str">
        <f t="shared" si="1"/>
        <v>Mmi2</v>
      </c>
      <c r="I17" t="e">
        <f t="shared" si="2"/>
        <v>#N/A</v>
      </c>
    </row>
    <row r="18" spans="1:9">
      <c r="A18" s="3"/>
      <c r="B18" s="6" t="s">
        <v>303</v>
      </c>
      <c r="C18" s="1">
        <f t="shared" si="0"/>
        <v>2589988.1103360001</v>
      </c>
      <c r="D18" s="1"/>
      <c r="H18" t="str">
        <f t="shared" si="1"/>
        <v>Mmi^2</v>
      </c>
      <c r="I18" t="e">
        <f t="shared" si="2"/>
        <v>#N/A</v>
      </c>
    </row>
    <row r="19" spans="1:9">
      <c r="A19" s="3" t="s">
        <v>304</v>
      </c>
      <c r="B19" s="6" t="s">
        <v>305</v>
      </c>
      <c r="C19" s="1">
        <f t="shared" si="0"/>
        <v>3429904</v>
      </c>
      <c r="D19" s="1"/>
      <c r="H19" t="str">
        <f t="shared" si="1"/>
        <v>MNmi2</v>
      </c>
      <c r="I19" t="e">
        <f t="shared" si="2"/>
        <v>#N/A</v>
      </c>
    </row>
    <row r="20" spans="1:9">
      <c r="A20" s="3"/>
      <c r="B20" s="6" t="s">
        <v>306</v>
      </c>
      <c r="C20" s="1">
        <f t="shared" si="0"/>
        <v>3429904</v>
      </c>
      <c r="D20" s="1"/>
      <c r="H20" t="str">
        <f t="shared" si="1"/>
        <v>MNmi^2</v>
      </c>
      <c r="I20" t="e">
        <f t="shared" si="2"/>
        <v>#N/A</v>
      </c>
    </row>
    <row r="21" spans="1:9">
      <c r="A21" s="3" t="s">
        <v>307</v>
      </c>
      <c r="B21" s="6" t="s">
        <v>308</v>
      </c>
      <c r="C21" s="1">
        <f t="shared" si="0"/>
        <v>1.2445216049382715E-7</v>
      </c>
      <c r="D21" s="1"/>
      <c r="H21" t="str">
        <f t="shared" si="1"/>
        <v>MPicapt2</v>
      </c>
      <c r="I21" t="e">
        <f t="shared" si="2"/>
        <v>#N/A</v>
      </c>
    </row>
    <row r="22" spans="1:9">
      <c r="A22" s="3"/>
      <c r="B22" s="6" t="s">
        <v>309</v>
      </c>
      <c r="C22" s="1">
        <f t="shared" si="0"/>
        <v>1.2445216049382715E-7</v>
      </c>
      <c r="D22" s="1"/>
      <c r="H22" t="str">
        <f t="shared" si="1"/>
        <v>MPica2</v>
      </c>
      <c r="I22" t="e">
        <f t="shared" si="2"/>
        <v>#N/A</v>
      </c>
    </row>
    <row r="23" spans="1:9">
      <c r="A23" s="3"/>
      <c r="B23" s="6" t="s">
        <v>310</v>
      </c>
      <c r="C23" s="1">
        <f t="shared" si="0"/>
        <v>1.2445216049382715E-7</v>
      </c>
      <c r="D23" s="1"/>
      <c r="H23" t="str">
        <f t="shared" si="1"/>
        <v>MPica^2</v>
      </c>
      <c r="I23" t="e">
        <f t="shared" si="2"/>
        <v>#N/A</v>
      </c>
    </row>
    <row r="24" spans="1:9">
      <c r="A24" s="3"/>
      <c r="B24" s="6" t="s">
        <v>311</v>
      </c>
      <c r="C24" s="1">
        <f t="shared" si="0"/>
        <v>1.2445216049382715E-7</v>
      </c>
      <c r="D24" s="1"/>
      <c r="H24" t="str">
        <f t="shared" si="1"/>
        <v>MPicapt^2</v>
      </c>
      <c r="I24" t="e">
        <f t="shared" si="2"/>
        <v>#N/A</v>
      </c>
    </row>
    <row r="25" spans="1:9">
      <c r="A25" s="3" t="s">
        <v>312</v>
      </c>
      <c r="B25" s="6" t="s">
        <v>313</v>
      </c>
      <c r="C25" s="1">
        <f t="shared" si="0"/>
        <v>0.83612735999999999</v>
      </c>
      <c r="D25" s="1"/>
      <c r="H25" t="str">
        <f t="shared" si="1"/>
        <v>Myd2</v>
      </c>
      <c r="I25" t="e">
        <f t="shared" si="2"/>
        <v>#N/A</v>
      </c>
    </row>
    <row r="26" spans="1:9">
      <c r="A26" s="3"/>
      <c r="B26" s="6" t="s">
        <v>314</v>
      </c>
      <c r="C26" s="1">
        <f t="shared" si="0"/>
        <v>0.83612735999999999</v>
      </c>
      <c r="D26" s="1"/>
      <c r="H26" t="str">
        <f t="shared" si="1"/>
        <v>Myd^2</v>
      </c>
      <c r="I26" t="e">
        <f t="shared" si="2"/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42"/>
  <sheetViews>
    <sheetView workbookViewId="0">
      <selection activeCell="D1" sqref="D1:D14"/>
    </sheetView>
  </sheetViews>
  <sheetFormatPr baseColWidth="10" defaultColWidth="12.6640625" defaultRowHeight="15.75" customHeight="1"/>
  <cols>
    <col min="2" max="2" width="21.33203125" customWidth="1"/>
  </cols>
  <sheetData>
    <row r="1" spans="1:11" ht="15.75" customHeight="1">
      <c r="A1" s="2" t="s">
        <v>138</v>
      </c>
      <c r="B1" s="2" t="s">
        <v>68</v>
      </c>
      <c r="G1">
        <v>5</v>
      </c>
    </row>
    <row r="2" spans="1:11" ht="15.75" customHeight="1">
      <c r="A2" s="3" t="s">
        <v>139</v>
      </c>
      <c r="B2" s="6" t="s">
        <v>140</v>
      </c>
      <c r="C2" s="1">
        <f t="shared" ref="C2:C8" si="0">CONVERT(1,B2,$B$2)</f>
        <v>1</v>
      </c>
      <c r="D2" s="1"/>
      <c r="G2">
        <f>CONVERT($G$1,B2,$B$2)</f>
        <v>5</v>
      </c>
      <c r="J2" t="str">
        <f>"M"&amp;B2</f>
        <v>MPa</v>
      </c>
      <c r="K2">
        <f>CONVERT(0.05,J2,$B$2)</f>
        <v>50000</v>
      </c>
    </row>
    <row r="3" spans="1:11" ht="15.75" customHeight="1">
      <c r="A3" s="3"/>
      <c r="B3" s="6" t="s">
        <v>141</v>
      </c>
      <c r="C3" s="1">
        <f t="shared" si="0"/>
        <v>1</v>
      </c>
      <c r="D3" s="1"/>
      <c r="G3">
        <f t="shared" ref="G3:G8" si="1">CONVERT($G$1,B3,$B$2)</f>
        <v>5</v>
      </c>
      <c r="J3" t="str">
        <f t="shared" ref="J3:J8" si="2">"M"&amp;B3</f>
        <v>Mp</v>
      </c>
      <c r="K3">
        <f t="shared" ref="K3:K8" si="3">CONVERT(0.05,J3,$B$2)</f>
        <v>50000</v>
      </c>
    </row>
    <row r="4" spans="1:11" ht="15.75" customHeight="1">
      <c r="A4" s="3" t="s">
        <v>142</v>
      </c>
      <c r="B4" s="6" t="s">
        <v>143</v>
      </c>
      <c r="C4" s="1">
        <f t="shared" si="0"/>
        <v>101325</v>
      </c>
      <c r="D4" s="1"/>
      <c r="G4">
        <f t="shared" si="1"/>
        <v>506625</v>
      </c>
      <c r="J4" t="str">
        <f t="shared" si="2"/>
        <v>Matm</v>
      </c>
      <c r="K4">
        <f t="shared" si="3"/>
        <v>5066250000</v>
      </c>
    </row>
    <row r="5" spans="1:11" ht="15.75" customHeight="1">
      <c r="A5" s="3"/>
      <c r="B5" s="6" t="s">
        <v>144</v>
      </c>
      <c r="C5" s="1">
        <f t="shared" si="0"/>
        <v>101325</v>
      </c>
      <c r="D5" s="1"/>
      <c r="G5">
        <f t="shared" si="1"/>
        <v>506625</v>
      </c>
      <c r="J5" t="str">
        <f t="shared" si="2"/>
        <v>Mat</v>
      </c>
      <c r="K5">
        <f t="shared" si="3"/>
        <v>5066250000</v>
      </c>
    </row>
    <row r="6" spans="1:11" ht="15.75" customHeight="1">
      <c r="A6" s="3" t="s">
        <v>145</v>
      </c>
      <c r="B6" s="6" t="s">
        <v>146</v>
      </c>
      <c r="C6" s="1">
        <f t="shared" si="0"/>
        <v>133.322</v>
      </c>
      <c r="D6" s="1"/>
      <c r="G6">
        <f t="shared" si="1"/>
        <v>666.61</v>
      </c>
      <c r="J6" t="str">
        <f t="shared" si="2"/>
        <v>MmmHg</v>
      </c>
      <c r="K6">
        <f t="shared" si="3"/>
        <v>6666100</v>
      </c>
    </row>
    <row r="7" spans="1:11" ht="15.75" customHeight="1">
      <c r="A7" s="3" t="s">
        <v>147</v>
      </c>
      <c r="B7" s="6" t="s">
        <v>148</v>
      </c>
      <c r="C7" s="1">
        <f t="shared" si="0"/>
        <v>6894.7572931683617</v>
      </c>
      <c r="D7" s="1"/>
      <c r="G7">
        <f t="shared" si="1"/>
        <v>34473.786465841811</v>
      </c>
      <c r="J7" t="str">
        <f t="shared" si="2"/>
        <v>Mpsi</v>
      </c>
      <c r="K7" t="e">
        <f t="shared" si="3"/>
        <v>#N/A</v>
      </c>
    </row>
    <row r="8" spans="1:11" ht="15.75" customHeight="1">
      <c r="A8" s="3" t="s">
        <v>149</v>
      </c>
      <c r="B8" s="6" t="s">
        <v>149</v>
      </c>
      <c r="C8" s="1">
        <f t="shared" si="0"/>
        <v>133.32236842105263</v>
      </c>
      <c r="D8" s="1"/>
      <c r="G8">
        <f t="shared" si="1"/>
        <v>666.61184210526312</v>
      </c>
      <c r="J8" t="str">
        <f t="shared" si="2"/>
        <v>MTorr</v>
      </c>
      <c r="K8" t="e">
        <f t="shared" si="3"/>
        <v>#N/A</v>
      </c>
    </row>
    <row r="57" ht="13"/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FCEB-BBD1-004C-8BAD-0F062C0E7147}">
  <dimension ref="A1:J8"/>
  <sheetViews>
    <sheetView workbookViewId="0">
      <selection activeCell="D1" sqref="D1:D9"/>
    </sheetView>
  </sheetViews>
  <sheetFormatPr baseColWidth="10" defaultRowHeight="13"/>
  <sheetData>
    <row r="1" spans="1:10">
      <c r="A1" s="2" t="s">
        <v>320</v>
      </c>
      <c r="B1" s="2" t="s">
        <v>68</v>
      </c>
    </row>
    <row r="2" spans="1:10">
      <c r="A2" s="3" t="s">
        <v>321</v>
      </c>
      <c r="B2" s="6" t="s">
        <v>322</v>
      </c>
      <c r="C2" s="1">
        <f t="shared" ref="C2:C8" si="0">CONVERT(1,B2,$B$6)</f>
        <v>0.51477333333333331</v>
      </c>
      <c r="D2" s="1"/>
      <c r="I2" t="str">
        <f>"M"&amp;B2</f>
        <v>Madmkn</v>
      </c>
      <c r="J2" s="1" t="e">
        <f>CONVERT(0.004,I2,$B$6)</f>
        <v>#N/A</v>
      </c>
    </row>
    <row r="3" spans="1:10">
      <c r="A3" s="3" t="s">
        <v>323</v>
      </c>
      <c r="B3" s="6" t="s">
        <v>324</v>
      </c>
      <c r="C3" s="1">
        <f t="shared" si="0"/>
        <v>0.51444444444444448</v>
      </c>
      <c r="D3" s="1"/>
      <c r="I3" t="str">
        <f t="shared" ref="I3:I8" si="1">"M"&amp;B3</f>
        <v>Mkn</v>
      </c>
      <c r="J3" s="1" t="e">
        <f t="shared" ref="J3:J8" si="2">CONVERT(0.004,I3,$B$6)</f>
        <v>#N/A</v>
      </c>
    </row>
    <row r="4" spans="1:10">
      <c r="A4" s="3" t="s">
        <v>325</v>
      </c>
      <c r="B4" s="6" t="s">
        <v>326</v>
      </c>
      <c r="C4" s="1">
        <f t="shared" si="0"/>
        <v>2.7777777777777778E-4</v>
      </c>
      <c r="D4" s="1"/>
      <c r="I4" t="str">
        <f t="shared" si="1"/>
        <v>Mm/h</v>
      </c>
      <c r="J4" s="1">
        <f t="shared" si="2"/>
        <v>1.1111111111111109</v>
      </c>
    </row>
    <row r="5" spans="1:10">
      <c r="A5" s="3"/>
      <c r="B5" s="6" t="s">
        <v>327</v>
      </c>
      <c r="C5" s="1">
        <f t="shared" si="0"/>
        <v>2.7777777777777778E-4</v>
      </c>
      <c r="D5" s="1"/>
      <c r="I5" t="str">
        <f t="shared" si="1"/>
        <v>Mm/hr</v>
      </c>
      <c r="J5" s="1">
        <f t="shared" si="2"/>
        <v>1.1111111111111109</v>
      </c>
    </row>
    <row r="6" spans="1:10">
      <c r="A6" s="3" t="s">
        <v>328</v>
      </c>
      <c r="B6" s="6" t="s">
        <v>329</v>
      </c>
      <c r="C6" s="1">
        <f t="shared" si="0"/>
        <v>1</v>
      </c>
      <c r="D6" s="1"/>
      <c r="I6" t="str">
        <f t="shared" si="1"/>
        <v>Mm/s</v>
      </c>
      <c r="J6" s="1">
        <f t="shared" si="2"/>
        <v>4000</v>
      </c>
    </row>
    <row r="7" spans="1:10">
      <c r="A7" s="3"/>
      <c r="B7" s="6" t="s">
        <v>330</v>
      </c>
      <c r="C7" s="1">
        <f t="shared" si="0"/>
        <v>1</v>
      </c>
      <c r="D7" s="1"/>
      <c r="I7" t="str">
        <f t="shared" si="1"/>
        <v>Mm/sec</v>
      </c>
      <c r="J7" s="1">
        <f t="shared" si="2"/>
        <v>4000</v>
      </c>
    </row>
    <row r="8" spans="1:10">
      <c r="A8" s="3" t="s">
        <v>331</v>
      </c>
      <c r="B8" s="6" t="s">
        <v>332</v>
      </c>
      <c r="C8" s="1">
        <f t="shared" si="0"/>
        <v>0.44703999999999999</v>
      </c>
      <c r="D8" s="1"/>
      <c r="I8" t="str">
        <f t="shared" si="1"/>
        <v>Mmph</v>
      </c>
      <c r="J8" s="1">
        <f t="shared" si="2"/>
        <v>1788.16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BF1C-BE00-624C-9C8E-99D811975A30}">
  <dimension ref="A1:J3"/>
  <sheetViews>
    <sheetView workbookViewId="0">
      <selection activeCell="D2" sqref="D1:D6"/>
    </sheetView>
  </sheetViews>
  <sheetFormatPr baseColWidth="10" defaultRowHeight="13"/>
  <sheetData>
    <row r="1" spans="1:10">
      <c r="A1" s="2" t="s">
        <v>315</v>
      </c>
      <c r="B1" s="2" t="s">
        <v>68</v>
      </c>
    </row>
    <row r="2" spans="1:10">
      <c r="A2" s="3" t="s">
        <v>316</v>
      </c>
      <c r="B2" s="6" t="s">
        <v>317</v>
      </c>
      <c r="C2" s="1">
        <f>CONVERT(1,B2,$B$2)</f>
        <v>1</v>
      </c>
      <c r="D2" s="1"/>
      <c r="I2" t="str">
        <f>"M"&amp;B2</f>
        <v>Mbit</v>
      </c>
      <c r="J2" s="1">
        <f>CONVERT(1,I2,$B$2)</f>
        <v>1000000</v>
      </c>
    </row>
    <row r="3" spans="1:10">
      <c r="A3" s="3" t="s">
        <v>318</v>
      </c>
      <c r="B3" s="6" t="s">
        <v>319</v>
      </c>
      <c r="C3" s="1">
        <f>CONVERT(1,B3,$B$2)</f>
        <v>8</v>
      </c>
      <c r="D3" s="1"/>
      <c r="I3" t="str">
        <f>"m"&amp;B3</f>
        <v>mbyte</v>
      </c>
      <c r="J3" s="1">
        <f>CONVERT(1,I3,$B$2)</f>
        <v>8.0000000000000002E-3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787C-9094-FF42-B6C6-3E70ABFFB389}">
  <dimension ref="A1:J41"/>
  <sheetViews>
    <sheetView workbookViewId="0">
      <selection activeCell="D1" sqref="D1:D44"/>
    </sheetView>
  </sheetViews>
  <sheetFormatPr baseColWidth="10" defaultRowHeight="13"/>
  <sheetData>
    <row r="1" spans="1:10">
      <c r="A1" s="2" t="s">
        <v>210</v>
      </c>
      <c r="B1" s="2" t="s">
        <v>68</v>
      </c>
    </row>
    <row r="2" spans="1:10">
      <c r="A2" s="3" t="s">
        <v>211</v>
      </c>
      <c r="B2" s="6" t="s">
        <v>212</v>
      </c>
      <c r="C2" s="1">
        <f t="shared" ref="C2:C41" si="0">CONVERT(1,B2,$B$27)</f>
        <v>4.9289215937499996E-6</v>
      </c>
      <c r="D2" s="1"/>
      <c r="I2" t="str">
        <f>"M"&amp;B2</f>
        <v>Mtsp</v>
      </c>
      <c r="J2" t="e">
        <f>CONVERT(0.0002,I2,$B$27)</f>
        <v>#N/A</v>
      </c>
    </row>
    <row r="3" spans="1:10">
      <c r="A3" s="3" t="s">
        <v>213</v>
      </c>
      <c r="B3" s="6" t="s">
        <v>214</v>
      </c>
      <c r="C3" s="1">
        <f t="shared" si="0"/>
        <v>5.0000000000000004E-6</v>
      </c>
      <c r="D3" s="1"/>
      <c r="I3" t="str">
        <f t="shared" ref="I3:I41" si="1">"M"&amp;B3</f>
        <v>Mtspm</v>
      </c>
      <c r="J3" t="e">
        <f t="shared" ref="J3:J41" si="2">CONVERT(0.0002,I3,$B$27)</f>
        <v>#N/A</v>
      </c>
    </row>
    <row r="4" spans="1:10">
      <c r="A4" s="3" t="s">
        <v>215</v>
      </c>
      <c r="B4" s="6" t="s">
        <v>216</v>
      </c>
      <c r="C4" s="1">
        <f t="shared" si="0"/>
        <v>1.4786764781249999E-5</v>
      </c>
      <c r="D4" s="1"/>
      <c r="I4" t="str">
        <f t="shared" si="1"/>
        <v>Mtbs</v>
      </c>
      <c r="J4" t="e">
        <f t="shared" si="2"/>
        <v>#N/A</v>
      </c>
    </row>
    <row r="5" spans="1:10">
      <c r="A5" s="3" t="s">
        <v>217</v>
      </c>
      <c r="B5" s="6" t="s">
        <v>218</v>
      </c>
      <c r="C5" s="1">
        <f t="shared" si="0"/>
        <v>2.9573529562499998E-5</v>
      </c>
      <c r="D5" s="1"/>
      <c r="I5" t="str">
        <f t="shared" si="1"/>
        <v>Moz</v>
      </c>
      <c r="J5" t="e">
        <f t="shared" si="2"/>
        <v>#N/A</v>
      </c>
    </row>
    <row r="6" spans="1:10">
      <c r="A6" s="3" t="s">
        <v>219</v>
      </c>
      <c r="B6" s="6" t="s">
        <v>220</v>
      </c>
      <c r="C6" s="1">
        <f t="shared" si="0"/>
        <v>2.3658823649999998E-4</v>
      </c>
      <c r="D6" s="1"/>
      <c r="I6" t="str">
        <f t="shared" si="1"/>
        <v>Mcup</v>
      </c>
      <c r="J6" t="e">
        <f t="shared" si="2"/>
        <v>#N/A</v>
      </c>
    </row>
    <row r="7" spans="1:10">
      <c r="A7" s="3" t="s">
        <v>221</v>
      </c>
      <c r="B7" s="6" t="s">
        <v>222</v>
      </c>
      <c r="C7" s="1">
        <f t="shared" si="0"/>
        <v>4.7317647299999996E-4</v>
      </c>
      <c r="D7" s="1"/>
      <c r="I7" t="str">
        <f t="shared" si="1"/>
        <v>Mpt</v>
      </c>
      <c r="J7" t="e">
        <f t="shared" si="2"/>
        <v>#N/A</v>
      </c>
    </row>
    <row r="8" spans="1:10">
      <c r="A8" s="3"/>
      <c r="B8" s="6" t="s">
        <v>223</v>
      </c>
      <c r="C8" s="1">
        <f t="shared" si="0"/>
        <v>4.7317647299999996E-4</v>
      </c>
      <c r="D8" s="1"/>
      <c r="I8" t="str">
        <f t="shared" si="1"/>
        <v>Mus_pt</v>
      </c>
      <c r="J8" t="e">
        <f t="shared" si="2"/>
        <v>#N/A</v>
      </c>
    </row>
    <row r="9" spans="1:10">
      <c r="A9" s="3" t="s">
        <v>224</v>
      </c>
      <c r="B9" s="6" t="s">
        <v>225</v>
      </c>
      <c r="C9" s="1">
        <f t="shared" si="0"/>
        <v>5.6826125E-4</v>
      </c>
      <c r="D9" s="1"/>
      <c r="I9" t="str">
        <f t="shared" si="1"/>
        <v>Muk_pt</v>
      </c>
      <c r="J9">
        <f t="shared" si="2"/>
        <v>0.11365225000000002</v>
      </c>
    </row>
    <row r="10" spans="1:10">
      <c r="A10" s="3" t="s">
        <v>226</v>
      </c>
      <c r="B10" s="6" t="s">
        <v>227</v>
      </c>
      <c r="C10" s="1">
        <f t="shared" si="0"/>
        <v>9.4635294599999993E-4</v>
      </c>
      <c r="D10" s="1"/>
      <c r="I10" t="str">
        <f t="shared" si="1"/>
        <v>Mqt</v>
      </c>
      <c r="J10" t="e">
        <f t="shared" si="2"/>
        <v>#N/A</v>
      </c>
    </row>
    <row r="11" spans="1:10">
      <c r="A11" s="3" t="s">
        <v>228</v>
      </c>
      <c r="B11" s="6" t="s">
        <v>229</v>
      </c>
      <c r="C11" s="1">
        <f t="shared" si="0"/>
        <v>1.1365225E-3</v>
      </c>
      <c r="D11" s="1"/>
      <c r="I11" t="str">
        <f t="shared" si="1"/>
        <v>Muk_qt</v>
      </c>
      <c r="J11" t="e">
        <f t="shared" si="2"/>
        <v>#N/A</v>
      </c>
    </row>
    <row r="12" spans="1:10">
      <c r="A12" s="3" t="s">
        <v>230</v>
      </c>
      <c r="B12" s="6" t="s">
        <v>231</v>
      </c>
      <c r="C12" s="1">
        <f t="shared" si="0"/>
        <v>3.7854117839999997E-3</v>
      </c>
      <c r="D12" s="1"/>
      <c r="I12" t="str">
        <f t="shared" si="1"/>
        <v>Mgal</v>
      </c>
      <c r="J12" t="e">
        <f t="shared" si="2"/>
        <v>#N/A</v>
      </c>
    </row>
    <row r="13" spans="1:10">
      <c r="A13" s="3" t="s">
        <v>232</v>
      </c>
      <c r="B13" s="6" t="s">
        <v>233</v>
      </c>
      <c r="C13" s="1">
        <f t="shared" si="0"/>
        <v>4.54609E-3</v>
      </c>
      <c r="D13" s="1"/>
      <c r="I13" t="str">
        <f t="shared" si="1"/>
        <v>Muk_gal</v>
      </c>
      <c r="J13" t="e">
        <f t="shared" si="2"/>
        <v>#N/A</v>
      </c>
    </row>
    <row r="14" spans="1:10">
      <c r="A14" s="3" t="s">
        <v>234</v>
      </c>
      <c r="B14" s="6" t="s">
        <v>235</v>
      </c>
      <c r="C14" s="1">
        <f t="shared" si="0"/>
        <v>1E-3</v>
      </c>
      <c r="D14" s="1"/>
      <c r="I14" t="str">
        <f t="shared" si="1"/>
        <v>Ml</v>
      </c>
      <c r="J14">
        <f t="shared" si="2"/>
        <v>0.2</v>
      </c>
    </row>
    <row r="15" spans="1:10">
      <c r="A15" s="3"/>
      <c r="B15" s="6" t="s">
        <v>236</v>
      </c>
      <c r="C15" s="1">
        <f t="shared" si="0"/>
        <v>1E-3</v>
      </c>
      <c r="D15" s="1"/>
      <c r="I15" t="str">
        <f t="shared" si="1"/>
        <v>ML</v>
      </c>
      <c r="J15">
        <f t="shared" si="2"/>
        <v>0.2</v>
      </c>
    </row>
    <row r="16" spans="1:10">
      <c r="A16" s="3"/>
      <c r="B16" s="6" t="s">
        <v>237</v>
      </c>
      <c r="C16" s="1">
        <f t="shared" si="0"/>
        <v>1E-3</v>
      </c>
      <c r="D16" s="1"/>
      <c r="I16" t="str">
        <f t="shared" si="1"/>
        <v>Mlt</v>
      </c>
      <c r="J16">
        <f t="shared" si="2"/>
        <v>0.2</v>
      </c>
    </row>
    <row r="17" spans="1:10">
      <c r="A17" s="3" t="s">
        <v>238</v>
      </c>
      <c r="B17" s="6" t="s">
        <v>239</v>
      </c>
      <c r="C17" s="1">
        <f t="shared" si="0"/>
        <v>1.0000000000000001E-30</v>
      </c>
      <c r="D17" s="1"/>
      <c r="I17" t="str">
        <f t="shared" si="1"/>
        <v>Mang3</v>
      </c>
      <c r="J17">
        <f t="shared" si="2"/>
        <v>2.0000000000000002E-16</v>
      </c>
    </row>
    <row r="18" spans="1:10">
      <c r="A18" s="3"/>
      <c r="B18" s="6" t="s">
        <v>240</v>
      </c>
      <c r="C18" s="1">
        <f t="shared" si="0"/>
        <v>1.0000000000000001E-30</v>
      </c>
      <c r="D18" s="1"/>
      <c r="I18" t="str">
        <f t="shared" si="1"/>
        <v>Mang^3</v>
      </c>
      <c r="J18">
        <f t="shared" si="2"/>
        <v>2.0000000000000002E-16</v>
      </c>
    </row>
    <row r="19" spans="1:10">
      <c r="A19" s="3" t="s">
        <v>241</v>
      </c>
      <c r="B19" s="6" t="s">
        <v>242</v>
      </c>
      <c r="C19" s="1">
        <f t="shared" si="0"/>
        <v>0.15898729492800001</v>
      </c>
      <c r="D19" s="1"/>
      <c r="I19" t="str">
        <f t="shared" si="1"/>
        <v>Mbarrel</v>
      </c>
      <c r="J19" t="e">
        <f t="shared" si="2"/>
        <v>#N/A</v>
      </c>
    </row>
    <row r="20" spans="1:10">
      <c r="A20" s="3" t="s">
        <v>243</v>
      </c>
      <c r="B20" s="6" t="s">
        <v>244</v>
      </c>
      <c r="C20" s="1">
        <f t="shared" si="0"/>
        <v>3.523907016688E-2</v>
      </c>
      <c r="D20" s="1"/>
      <c r="I20" t="str">
        <f t="shared" si="1"/>
        <v>Mbushel</v>
      </c>
      <c r="J20" t="e">
        <f t="shared" si="2"/>
        <v>#N/A</v>
      </c>
    </row>
    <row r="21" spans="1:10">
      <c r="A21" s="3" t="s">
        <v>245</v>
      </c>
      <c r="B21" s="6" t="s">
        <v>246</v>
      </c>
      <c r="C21" s="1">
        <f t="shared" si="0"/>
        <v>2.8316846592000001E-2</v>
      </c>
      <c r="D21" s="1"/>
      <c r="I21" t="str">
        <f t="shared" si="1"/>
        <v>Mft3</v>
      </c>
      <c r="J21" t="e">
        <f t="shared" si="2"/>
        <v>#N/A</v>
      </c>
    </row>
    <row r="22" spans="1:10">
      <c r="A22" s="3"/>
      <c r="B22" s="6" t="s">
        <v>247</v>
      </c>
      <c r="C22" s="1">
        <f t="shared" si="0"/>
        <v>2.8316846592000001E-2</v>
      </c>
      <c r="D22" s="1"/>
      <c r="I22" t="str">
        <f t="shared" si="1"/>
        <v>Mft^3</v>
      </c>
      <c r="J22" t="e">
        <f t="shared" si="2"/>
        <v>#N/A</v>
      </c>
    </row>
    <row r="23" spans="1:10">
      <c r="A23" s="3" t="s">
        <v>248</v>
      </c>
      <c r="B23" s="6" t="s">
        <v>249</v>
      </c>
      <c r="C23" s="1">
        <f t="shared" si="0"/>
        <v>1.6387063999999999E-5</v>
      </c>
      <c r="D23" s="1"/>
      <c r="I23" t="str">
        <f t="shared" si="1"/>
        <v>Min3</v>
      </c>
      <c r="J23" t="e">
        <f t="shared" si="2"/>
        <v>#N/A</v>
      </c>
    </row>
    <row r="24" spans="1:10">
      <c r="A24" s="3"/>
      <c r="B24" s="6" t="s">
        <v>250</v>
      </c>
      <c r="C24" s="1">
        <f t="shared" si="0"/>
        <v>1.6387063999999999E-5</v>
      </c>
      <c r="D24" s="1"/>
      <c r="I24" t="str">
        <f t="shared" si="1"/>
        <v>Min^3</v>
      </c>
      <c r="J24" t="e">
        <f t="shared" si="2"/>
        <v>#N/A</v>
      </c>
    </row>
    <row r="25" spans="1:10">
      <c r="A25" s="3" t="s">
        <v>251</v>
      </c>
      <c r="B25" s="6" t="s">
        <v>252</v>
      </c>
      <c r="C25" s="1">
        <f t="shared" si="0"/>
        <v>8.4678666462371517E+47</v>
      </c>
      <c r="D25" s="1"/>
      <c r="I25" t="str">
        <f t="shared" si="1"/>
        <v>Mly3</v>
      </c>
      <c r="J25" t="e">
        <f t="shared" si="2"/>
        <v>#N/A</v>
      </c>
    </row>
    <row r="26" spans="1:10">
      <c r="B26" s="6" t="s">
        <v>253</v>
      </c>
      <c r="C26" s="1">
        <f t="shared" si="0"/>
        <v>8.4678666462371517E+47</v>
      </c>
      <c r="D26" s="1"/>
      <c r="I26" t="str">
        <f t="shared" si="1"/>
        <v>Mly^3</v>
      </c>
      <c r="J26" t="e">
        <f t="shared" si="2"/>
        <v>#N/A</v>
      </c>
    </row>
    <row r="27" spans="1:10">
      <c r="A27" s="3" t="s">
        <v>254</v>
      </c>
      <c r="B27" s="6" t="s">
        <v>255</v>
      </c>
      <c r="C27" s="1">
        <f t="shared" si="0"/>
        <v>1</v>
      </c>
      <c r="D27" s="1"/>
      <c r="I27" t="str">
        <f t="shared" si="1"/>
        <v>Mm3</v>
      </c>
      <c r="J27">
        <f t="shared" si="2"/>
        <v>200000000000000</v>
      </c>
    </row>
    <row r="28" spans="1:10">
      <c r="A28" s="3"/>
      <c r="B28" s="6" t="s">
        <v>256</v>
      </c>
      <c r="C28" s="1">
        <f t="shared" si="0"/>
        <v>1</v>
      </c>
      <c r="D28" s="1"/>
      <c r="I28" t="str">
        <f t="shared" si="1"/>
        <v>Mm^3</v>
      </c>
      <c r="J28">
        <f t="shared" si="2"/>
        <v>200000000000000</v>
      </c>
    </row>
    <row r="29" spans="1:10">
      <c r="A29" s="3" t="s">
        <v>257</v>
      </c>
      <c r="B29" s="6" t="s">
        <v>258</v>
      </c>
      <c r="C29" s="1">
        <f t="shared" si="0"/>
        <v>4168181825.4405794</v>
      </c>
      <c r="D29" s="1"/>
      <c r="I29" t="str">
        <f t="shared" si="1"/>
        <v>Mmi3</v>
      </c>
      <c r="J29" t="e">
        <f t="shared" si="2"/>
        <v>#N/A</v>
      </c>
    </row>
    <row r="30" spans="1:10">
      <c r="A30" s="3"/>
      <c r="B30" s="6" t="s">
        <v>259</v>
      </c>
      <c r="C30" s="1">
        <f t="shared" si="0"/>
        <v>4168181825.4405794</v>
      </c>
      <c r="D30" s="1"/>
      <c r="I30" t="str">
        <f t="shared" si="1"/>
        <v>Mmi^3</v>
      </c>
      <c r="J30" t="e">
        <f t="shared" si="2"/>
        <v>#N/A</v>
      </c>
    </row>
    <row r="31" spans="1:10">
      <c r="A31" s="3" t="s">
        <v>260</v>
      </c>
      <c r="B31" s="6" t="s">
        <v>261</v>
      </c>
      <c r="C31" s="1">
        <f t="shared" si="0"/>
        <v>0.76455485798400002</v>
      </c>
      <c r="D31" s="1"/>
      <c r="I31" t="str">
        <f t="shared" si="1"/>
        <v>Myd3</v>
      </c>
      <c r="J31" t="e">
        <f t="shared" si="2"/>
        <v>#N/A</v>
      </c>
    </row>
    <row r="32" spans="1:10">
      <c r="B32" s="6" t="s">
        <v>262</v>
      </c>
      <c r="C32" s="1">
        <f t="shared" si="0"/>
        <v>0.76455485798400002</v>
      </c>
      <c r="D32" s="1"/>
      <c r="I32" t="str">
        <f t="shared" si="1"/>
        <v>Myd^3</v>
      </c>
      <c r="J32" t="e">
        <f t="shared" si="2"/>
        <v>#N/A</v>
      </c>
    </row>
    <row r="33" spans="1:10">
      <c r="A33" s="3" t="s">
        <v>263</v>
      </c>
      <c r="B33" s="6" t="s">
        <v>264</v>
      </c>
      <c r="C33" s="1">
        <f t="shared" si="0"/>
        <v>6352182208</v>
      </c>
      <c r="D33" s="1"/>
      <c r="I33" t="str">
        <f t="shared" si="1"/>
        <v>MNmi3</v>
      </c>
      <c r="J33" t="e">
        <f t="shared" si="2"/>
        <v>#N/A</v>
      </c>
    </row>
    <row r="34" spans="1:10">
      <c r="A34" s="3"/>
      <c r="B34" s="6" t="s">
        <v>265</v>
      </c>
      <c r="C34" s="1">
        <f t="shared" si="0"/>
        <v>6352182208</v>
      </c>
      <c r="D34" s="1"/>
      <c r="I34" t="str">
        <f t="shared" si="1"/>
        <v>MNmi^3</v>
      </c>
      <c r="J34" t="e">
        <f t="shared" si="2"/>
        <v>#N/A</v>
      </c>
    </row>
    <row r="35" spans="1:10">
      <c r="A35" s="3" t="s">
        <v>266</v>
      </c>
      <c r="B35" s="6" t="s">
        <v>267</v>
      </c>
      <c r="C35" s="1">
        <f t="shared" si="0"/>
        <v>4.3903956618655696E-11</v>
      </c>
      <c r="D35" s="1"/>
      <c r="I35" t="str">
        <f t="shared" si="1"/>
        <v>MPicapt3</v>
      </c>
      <c r="J35" t="e">
        <f t="shared" si="2"/>
        <v>#N/A</v>
      </c>
    </row>
    <row r="36" spans="1:10">
      <c r="A36" s="3"/>
      <c r="B36" s="7" t="s">
        <v>268</v>
      </c>
      <c r="C36" s="1">
        <f t="shared" si="0"/>
        <v>4.3903956618655696E-11</v>
      </c>
      <c r="D36" s="1"/>
      <c r="I36" t="str">
        <f t="shared" si="1"/>
        <v>MPicapt^3</v>
      </c>
      <c r="J36" t="e">
        <f t="shared" si="2"/>
        <v>#N/A</v>
      </c>
    </row>
    <row r="37" spans="1:10">
      <c r="A37" s="3"/>
      <c r="B37" s="7" t="s">
        <v>269</v>
      </c>
      <c r="C37" s="1">
        <f t="shared" si="0"/>
        <v>4.3903956618655696E-11</v>
      </c>
      <c r="D37" s="1"/>
      <c r="I37" t="str">
        <f t="shared" si="1"/>
        <v>MPica3</v>
      </c>
      <c r="J37" t="e">
        <f t="shared" si="2"/>
        <v>#N/A</v>
      </c>
    </row>
    <row r="38" spans="1:10">
      <c r="A38" s="3"/>
      <c r="B38" s="7" t="s">
        <v>270</v>
      </c>
      <c r="C38" s="1">
        <f t="shared" si="0"/>
        <v>4.3903956618655696E-11</v>
      </c>
      <c r="D38" s="1"/>
      <c r="I38" t="str">
        <f t="shared" si="1"/>
        <v>MPica^3</v>
      </c>
      <c r="J38" t="e">
        <f t="shared" si="2"/>
        <v>#N/A</v>
      </c>
    </row>
    <row r="39" spans="1:10">
      <c r="A39" s="3" t="s">
        <v>271</v>
      </c>
      <c r="B39" s="6" t="s">
        <v>272</v>
      </c>
      <c r="C39" s="1">
        <f t="shared" si="0"/>
        <v>2.8316846592</v>
      </c>
      <c r="D39" s="1"/>
      <c r="I39" t="str">
        <f t="shared" si="1"/>
        <v>MGRT</v>
      </c>
      <c r="J39" t="e">
        <f t="shared" si="2"/>
        <v>#N/A</v>
      </c>
    </row>
    <row r="40" spans="1:10">
      <c r="A40" s="3"/>
      <c r="B40" s="6" t="s">
        <v>273</v>
      </c>
      <c r="C40" s="1">
        <f t="shared" si="0"/>
        <v>2.8316846592</v>
      </c>
      <c r="D40" s="1"/>
      <c r="I40" t="str">
        <f t="shared" si="1"/>
        <v>Mregton</v>
      </c>
      <c r="J40" t="e">
        <f t="shared" si="2"/>
        <v>#N/A</v>
      </c>
    </row>
    <row r="41" spans="1:10">
      <c r="A41" s="3" t="s">
        <v>274</v>
      </c>
      <c r="B41" s="6" t="s">
        <v>275</v>
      </c>
      <c r="C41" s="1">
        <f t="shared" si="0"/>
        <v>1.13267386368</v>
      </c>
      <c r="D41" s="1"/>
      <c r="I41" t="str">
        <f t="shared" si="1"/>
        <v>MMTON</v>
      </c>
      <c r="J41" t="e">
        <f t="shared" si="2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Prefixes</vt:lpstr>
      <vt:lpstr>Weight</vt:lpstr>
      <vt:lpstr>distance</vt:lpstr>
      <vt:lpstr>Time</vt:lpstr>
      <vt:lpstr>Area</vt:lpstr>
      <vt:lpstr>Pressure</vt:lpstr>
      <vt:lpstr>Speed</vt:lpstr>
      <vt:lpstr>Information</vt:lpstr>
      <vt:lpstr>Volume</vt:lpstr>
      <vt:lpstr>Temperature</vt:lpstr>
      <vt:lpstr>Magtetism</vt:lpstr>
      <vt:lpstr>Power</vt:lpstr>
      <vt:lpstr>Energy</vt:lpstr>
      <vt:lpstr>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Hatcher</cp:lastModifiedBy>
  <dcterms:modified xsi:type="dcterms:W3CDTF">2023-03-08T09:48:32Z</dcterms:modified>
</cp:coreProperties>
</file>