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f676e6e4953d7b7/Desktop/SLEEP BEHAVIOUR AMENDED FILES/submission/"/>
    </mc:Choice>
  </mc:AlternateContent>
  <xr:revisionPtr revIDLastSave="0" documentId="8_{BC2785B6-A031-44BE-BEC6-8732BA438C65}" xr6:coauthVersionLast="47" xr6:coauthVersionMax="47" xr10:uidLastSave="{00000000-0000-0000-0000-000000000000}"/>
  <bookViews>
    <workbookView xWindow="-108" yWindow="-108" windowWidth="23256" windowHeight="12456" xr2:uid="{F6075A8A-E96A-45AD-9534-A4AED249EE70}"/>
  </bookViews>
  <sheets>
    <sheet name="TOTAL SLEEP TREATMENT" sheetId="1" r:id="rId1"/>
    <sheet name="TOTAL RECUMBENCY TREATMENT" sheetId="3" r:id="rId2"/>
    <sheet name="WAKEFULNESS TREATMENT" sheetId="5" r:id="rId3"/>
    <sheet name="STANDING TREATMENT" sheetId="6" r:id="rId4"/>
    <sheet name="OUT OF STABLE TREATMENT" sheetId="7" r:id="rId5"/>
    <sheet name="UNKNOWN TREATMEN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7" l="1"/>
  <c r="I2" i="7"/>
  <c r="H16" i="7"/>
  <c r="H17" i="7"/>
  <c r="H18" i="7"/>
  <c r="H19" i="7"/>
  <c r="H20" i="7"/>
  <c r="H21" i="7"/>
  <c r="H22" i="7"/>
  <c r="H23" i="7"/>
  <c r="H24" i="7"/>
  <c r="H15" i="7"/>
  <c r="H3" i="7"/>
  <c r="H4" i="7"/>
  <c r="H5" i="7"/>
  <c r="H6" i="7"/>
  <c r="H7" i="7"/>
  <c r="H8" i="7"/>
  <c r="H9" i="7"/>
  <c r="H10" i="7"/>
  <c r="H11" i="7"/>
  <c r="H2" i="7"/>
  <c r="I15" i="8"/>
  <c r="I2" i="8"/>
  <c r="H16" i="8"/>
  <c r="H17" i="8"/>
  <c r="H18" i="8"/>
  <c r="H19" i="8"/>
  <c r="H20" i="8"/>
  <c r="H21" i="8"/>
  <c r="H22" i="8"/>
  <c r="H23" i="8"/>
  <c r="H24" i="8"/>
  <c r="H15" i="8"/>
  <c r="H3" i="8"/>
  <c r="H4" i="8"/>
  <c r="H5" i="8"/>
  <c r="H6" i="8"/>
  <c r="H7" i="8"/>
  <c r="H8" i="8"/>
  <c r="H9" i="8"/>
  <c r="H10" i="8"/>
  <c r="H11" i="8"/>
  <c r="H2" i="8"/>
  <c r="G24" i="8"/>
  <c r="G11" i="8"/>
  <c r="G23" i="8"/>
  <c r="G10" i="8"/>
  <c r="G22" i="8"/>
  <c r="G9" i="8"/>
  <c r="G21" i="8"/>
  <c r="G8" i="8"/>
  <c r="G20" i="8"/>
  <c r="G7" i="8"/>
  <c r="G19" i="8"/>
  <c r="G6" i="8"/>
  <c r="G18" i="8"/>
  <c r="G5" i="8"/>
  <c r="G17" i="8"/>
  <c r="G4" i="8"/>
  <c r="G16" i="8"/>
  <c r="G3" i="8"/>
  <c r="G15" i="8"/>
  <c r="G2" i="8"/>
  <c r="G24" i="7"/>
  <c r="G11" i="7"/>
  <c r="G23" i="7"/>
  <c r="G10" i="7"/>
  <c r="G22" i="7"/>
  <c r="G9" i="7"/>
  <c r="G21" i="7"/>
  <c r="G8" i="7"/>
  <c r="G20" i="7"/>
  <c r="G7" i="7"/>
  <c r="G6" i="7"/>
  <c r="G19" i="7"/>
  <c r="G18" i="7"/>
  <c r="G5" i="7"/>
  <c r="G17" i="7"/>
  <c r="G4" i="7"/>
  <c r="G16" i="7"/>
  <c r="G3" i="7"/>
  <c r="G15" i="7"/>
  <c r="G2" i="7"/>
  <c r="I16" i="6"/>
  <c r="I2" i="6"/>
  <c r="H17" i="6"/>
  <c r="H18" i="6"/>
  <c r="H19" i="6"/>
  <c r="H20" i="6"/>
  <c r="H21" i="6"/>
  <c r="H22" i="6"/>
  <c r="H23" i="6"/>
  <c r="H24" i="6"/>
  <c r="H25" i="6"/>
  <c r="H16" i="6"/>
  <c r="H3" i="6"/>
  <c r="H4" i="6"/>
  <c r="H5" i="6"/>
  <c r="H6" i="6"/>
  <c r="H7" i="6"/>
  <c r="H8" i="6"/>
  <c r="H9" i="6"/>
  <c r="H10" i="6"/>
  <c r="H11" i="6"/>
  <c r="H2" i="6"/>
  <c r="G25" i="6"/>
  <c r="G11" i="6"/>
  <c r="G24" i="6"/>
  <c r="G10" i="6"/>
  <c r="G23" i="6"/>
  <c r="G9" i="6"/>
  <c r="G22" i="6"/>
  <c r="G8" i="6"/>
  <c r="G21" i="6"/>
  <c r="G7" i="6"/>
  <c r="G20" i="6"/>
  <c r="G6" i="6"/>
  <c r="G19" i="6"/>
  <c r="G5" i="6"/>
  <c r="G18" i="6"/>
  <c r="G4" i="6"/>
  <c r="G17" i="6"/>
  <c r="G3" i="6"/>
  <c r="G16" i="6"/>
  <c r="G2" i="6"/>
  <c r="I16" i="5" l="1"/>
  <c r="I2" i="5"/>
  <c r="H17" i="5"/>
  <c r="H18" i="5"/>
  <c r="H19" i="5"/>
  <c r="H20" i="5"/>
  <c r="H21" i="5"/>
  <c r="H22" i="5"/>
  <c r="H23" i="5"/>
  <c r="H24" i="5"/>
  <c r="H25" i="5"/>
  <c r="H16" i="5"/>
  <c r="H3" i="5"/>
  <c r="H4" i="5"/>
  <c r="H5" i="5"/>
  <c r="H6" i="5"/>
  <c r="H7" i="5"/>
  <c r="H8" i="5"/>
  <c r="H9" i="5"/>
  <c r="H10" i="5"/>
  <c r="H11" i="5"/>
  <c r="H2" i="5"/>
  <c r="G25" i="5"/>
  <c r="G11" i="5"/>
  <c r="G24" i="5"/>
  <c r="G10" i="5"/>
  <c r="G23" i="5"/>
  <c r="G9" i="5"/>
  <c r="G22" i="5"/>
  <c r="G8" i="5"/>
  <c r="G6" i="5"/>
  <c r="G21" i="5"/>
  <c r="G7" i="5"/>
  <c r="G20" i="5"/>
  <c r="G19" i="5"/>
  <c r="G5" i="5"/>
  <c r="G18" i="5"/>
  <c r="G4" i="5"/>
  <c r="G17" i="5"/>
  <c r="G3" i="5"/>
  <c r="G16" i="5"/>
  <c r="G2" i="5"/>
  <c r="L34" i="3"/>
  <c r="L61" i="3"/>
  <c r="L58" i="3"/>
  <c r="L55" i="3"/>
  <c r="L52" i="3"/>
  <c r="L49" i="3"/>
  <c r="L46" i="3"/>
  <c r="L43" i="3"/>
  <c r="L40" i="3"/>
  <c r="L37" i="3"/>
  <c r="L29" i="3"/>
  <c r="L26" i="3"/>
  <c r="L23" i="3"/>
  <c r="L20" i="3"/>
  <c r="L17" i="3"/>
  <c r="L14" i="3"/>
  <c r="L8" i="3"/>
  <c r="L11" i="3"/>
  <c r="W44" i="3" l="1"/>
  <c r="W42" i="3"/>
  <c r="W40" i="3"/>
  <c r="W38" i="3"/>
  <c r="W36" i="3"/>
  <c r="W34" i="3"/>
  <c r="W32" i="3"/>
  <c r="W30" i="3"/>
  <c r="W28" i="3"/>
  <c r="W26" i="3"/>
  <c r="W21" i="3"/>
  <c r="W19" i="3"/>
  <c r="W17" i="3"/>
  <c r="W15" i="3"/>
  <c r="W13" i="3"/>
  <c r="W11" i="3"/>
  <c r="W9" i="3"/>
  <c r="W7" i="3"/>
  <c r="W5" i="3"/>
  <c r="W3" i="3"/>
  <c r="V44" i="3"/>
  <c r="V42" i="3"/>
  <c r="V40" i="3"/>
  <c r="V38" i="3"/>
  <c r="V36" i="3"/>
  <c r="V34" i="3"/>
  <c r="V32" i="3"/>
  <c r="V30" i="3"/>
  <c r="V28" i="3"/>
  <c r="V26" i="3"/>
  <c r="V21" i="3"/>
  <c r="V19" i="3"/>
  <c r="V17" i="3"/>
  <c r="V15" i="3"/>
  <c r="V13" i="3"/>
  <c r="V11" i="3"/>
  <c r="V9" i="3"/>
  <c r="V7" i="3"/>
  <c r="V5" i="3"/>
  <c r="V3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G63" i="3"/>
  <c r="G62" i="3"/>
  <c r="G61" i="3"/>
  <c r="G31" i="3"/>
  <c r="G30" i="3"/>
  <c r="G29" i="3"/>
  <c r="G60" i="3"/>
  <c r="G59" i="3"/>
  <c r="G58" i="3"/>
  <c r="G28" i="3"/>
  <c r="G27" i="3"/>
  <c r="G26" i="3"/>
  <c r="G57" i="3"/>
  <c r="G56" i="3"/>
  <c r="G55" i="3"/>
  <c r="G25" i="3"/>
  <c r="G24" i="3"/>
  <c r="G23" i="3"/>
  <c r="G54" i="3"/>
  <c r="G53" i="3"/>
  <c r="G52" i="3"/>
  <c r="G22" i="3"/>
  <c r="G21" i="3"/>
  <c r="G20" i="3"/>
  <c r="G51" i="3"/>
  <c r="G50" i="3"/>
  <c r="G49" i="3"/>
  <c r="G19" i="3"/>
  <c r="G18" i="3"/>
  <c r="G17" i="3"/>
  <c r="G48" i="3"/>
  <c r="G47" i="3"/>
  <c r="G46" i="3"/>
  <c r="G16" i="3"/>
  <c r="G15" i="3"/>
  <c r="G14" i="3"/>
  <c r="G45" i="3"/>
  <c r="G44" i="3"/>
  <c r="G43" i="3"/>
  <c r="G13" i="3"/>
  <c r="G12" i="3"/>
  <c r="G11" i="3"/>
  <c r="G42" i="3"/>
  <c r="G41" i="3"/>
  <c r="G40" i="3"/>
  <c r="G10" i="3"/>
  <c r="G9" i="3"/>
  <c r="G8" i="3"/>
  <c r="G39" i="3"/>
  <c r="G38" i="3"/>
  <c r="G37" i="3"/>
  <c r="G7" i="3"/>
  <c r="G6" i="3"/>
  <c r="G5" i="3"/>
  <c r="G36" i="3"/>
  <c r="G35" i="3"/>
  <c r="G34" i="3"/>
  <c r="G4" i="3"/>
  <c r="G3" i="3"/>
  <c r="G2" i="3"/>
  <c r="G65" i="1"/>
  <c r="G64" i="1"/>
  <c r="G63" i="1"/>
  <c r="H65" i="1" s="1"/>
  <c r="I65" i="1" s="1"/>
  <c r="G62" i="1"/>
  <c r="G61" i="1"/>
  <c r="G60" i="1"/>
  <c r="H62" i="1" s="1"/>
  <c r="I62" i="1" s="1"/>
  <c r="G59" i="1"/>
  <c r="G58" i="1"/>
  <c r="G57" i="1"/>
  <c r="H59" i="1" s="1"/>
  <c r="I59" i="1" s="1"/>
  <c r="G56" i="1"/>
  <c r="G55" i="1"/>
  <c r="G54" i="1"/>
  <c r="H56" i="1" s="1"/>
  <c r="I56" i="1" s="1"/>
  <c r="G53" i="1"/>
  <c r="G52" i="1"/>
  <c r="G51" i="1"/>
  <c r="H53" i="1" s="1"/>
  <c r="I53" i="1" s="1"/>
  <c r="G50" i="1"/>
  <c r="G49" i="1"/>
  <c r="G48" i="1"/>
  <c r="H50" i="1" s="1"/>
  <c r="I50" i="1" s="1"/>
  <c r="I47" i="1"/>
  <c r="H47" i="1"/>
  <c r="G47" i="1"/>
  <c r="G46" i="1"/>
  <c r="G45" i="1"/>
  <c r="G44" i="1"/>
  <c r="G43" i="1"/>
  <c r="G42" i="1"/>
  <c r="H44" i="1" s="1"/>
  <c r="I44" i="1" s="1"/>
  <c r="G41" i="1"/>
  <c r="G40" i="1"/>
  <c r="G39" i="1"/>
  <c r="H41" i="1" s="1"/>
  <c r="I41" i="1" s="1"/>
  <c r="H38" i="1"/>
  <c r="I38" i="1" s="1"/>
  <c r="G38" i="1"/>
  <c r="G37" i="1"/>
  <c r="G36" i="1"/>
  <c r="G31" i="1"/>
  <c r="G30" i="1"/>
  <c r="G29" i="1"/>
  <c r="H31" i="1" s="1"/>
  <c r="I31" i="1" s="1"/>
  <c r="G28" i="1"/>
  <c r="G27" i="1"/>
  <c r="G26" i="1"/>
  <c r="H28" i="1" s="1"/>
  <c r="I28" i="1" s="1"/>
  <c r="H25" i="1"/>
  <c r="I25" i="1" s="1"/>
  <c r="G25" i="1"/>
  <c r="G24" i="1"/>
  <c r="G23" i="1"/>
  <c r="G22" i="1"/>
  <c r="G21" i="1"/>
  <c r="G20" i="1"/>
  <c r="H22" i="1" s="1"/>
  <c r="I22" i="1" s="1"/>
  <c r="H19" i="1"/>
  <c r="I19" i="1" s="1"/>
  <c r="G19" i="1"/>
  <c r="G18" i="1"/>
  <c r="G17" i="1"/>
  <c r="G16" i="1"/>
  <c r="H16" i="1" s="1"/>
  <c r="I16" i="1" s="1"/>
  <c r="G15" i="1"/>
  <c r="G14" i="1"/>
  <c r="H13" i="1"/>
  <c r="I13" i="1" s="1"/>
  <c r="G13" i="1"/>
  <c r="G12" i="1"/>
  <c r="G11" i="1"/>
  <c r="G10" i="1"/>
  <c r="G9" i="1"/>
  <c r="G8" i="1"/>
  <c r="H10" i="1" s="1"/>
  <c r="I10" i="1" s="1"/>
  <c r="G7" i="1"/>
  <c r="G6" i="1"/>
  <c r="H7" i="1" s="1"/>
  <c r="I7" i="1" s="1"/>
  <c r="G5" i="1"/>
  <c r="G4" i="1"/>
  <c r="G3" i="1"/>
  <c r="G2" i="1"/>
  <c r="H4" i="1" s="1"/>
  <c r="I4" i="1" s="1"/>
  <c r="H51" i="3" l="1"/>
  <c r="I51" i="3" s="1"/>
  <c r="H63" i="3"/>
  <c r="I63" i="3" s="1"/>
  <c r="H57" i="3"/>
  <c r="I57" i="3" s="1"/>
  <c r="H4" i="3"/>
  <c r="I4" i="3" s="1"/>
  <c r="H28" i="3"/>
  <c r="I28" i="3" s="1"/>
  <c r="H22" i="3"/>
  <c r="I22" i="3" s="1"/>
  <c r="H10" i="3"/>
  <c r="I10" i="3" s="1"/>
  <c r="H19" i="3"/>
  <c r="I19" i="3" s="1"/>
  <c r="H36" i="3"/>
  <c r="I36" i="3" s="1"/>
  <c r="H45" i="3"/>
  <c r="I45" i="3" s="1"/>
  <c r="H7" i="3"/>
  <c r="I7" i="3" s="1"/>
  <c r="H31" i="3"/>
  <c r="I31" i="3" s="1"/>
  <c r="H42" i="3"/>
  <c r="I42" i="3" s="1"/>
  <c r="H13" i="3"/>
  <c r="I13" i="3" s="1"/>
  <c r="H16" i="3"/>
  <c r="I16" i="3" s="1"/>
  <c r="H39" i="3"/>
  <c r="I39" i="3" s="1"/>
  <c r="H54" i="3"/>
  <c r="I54" i="3" s="1"/>
  <c r="H25" i="3"/>
  <c r="I25" i="3" s="1"/>
  <c r="H60" i="3"/>
  <c r="I60" i="3" s="1"/>
  <c r="H48" i="3"/>
  <c r="I48" i="3" s="1"/>
  <c r="J65" i="1"/>
  <c r="J31" i="1"/>
  <c r="J31" i="3" l="1"/>
  <c r="J63" i="3"/>
</calcChain>
</file>

<file path=xl/sharedStrings.xml><?xml version="1.0" encoding="utf-8"?>
<sst xmlns="http://schemas.openxmlformats.org/spreadsheetml/2006/main" count="817" uniqueCount="39">
  <si>
    <t>Horse</t>
  </si>
  <si>
    <t>Treatment</t>
  </si>
  <si>
    <t>BEHAVIOUR</t>
  </si>
  <si>
    <t>day 1</t>
  </si>
  <si>
    <t>day 2</t>
  </si>
  <si>
    <t>Day 3</t>
  </si>
  <si>
    <t xml:space="preserve">Average </t>
  </si>
  <si>
    <t>SUM of sleep</t>
  </si>
  <si>
    <t>SUM OF SLEEP (Sec)</t>
  </si>
  <si>
    <t>MEAN OF CONTROL</t>
  </si>
  <si>
    <t>CONTROL</t>
  </si>
  <si>
    <t>H1</t>
  </si>
  <si>
    <t xml:space="preserve">Lateral recumbency </t>
  </si>
  <si>
    <t xml:space="preserve">Sternal recumbency </t>
  </si>
  <si>
    <t>Standing sleep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</si>
  <si>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</si>
  <si>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</si>
  <si>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</si>
  <si>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</si>
  <si>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</si>
  <si>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</si>
  <si>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</si>
  <si>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</si>
  <si>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</si>
  <si>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TREATMENT</t>
  </si>
  <si>
    <t>MEAN OF TREATMENT</t>
  </si>
  <si>
    <t>Sternal recumbency awake</t>
  </si>
  <si>
    <t>Behaviour</t>
  </si>
  <si>
    <t>Ave</t>
  </si>
  <si>
    <t>SUM of recumbency</t>
  </si>
  <si>
    <t>SUM OF REC(Sec)</t>
  </si>
  <si>
    <t>STERNAL RECUMBENCY TOTAL</t>
  </si>
  <si>
    <t>LATERAL RECUMBENCY</t>
  </si>
  <si>
    <t>Standing</t>
  </si>
  <si>
    <t>Wakefulness/ingestion/other</t>
  </si>
  <si>
    <t>Average control</t>
  </si>
  <si>
    <t>average treatment</t>
  </si>
  <si>
    <t>Out of the stable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</si>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</sst>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/>
    <xf numFmtId="21" fontId="0" fillId="0" borderId="0" xfId="0" applyNumberFormat="1"/>
    <xf numFmtId="0" fontId="2" fillId="0" borderId="2" xfId="0" applyFont="1" applyBorder="1"/>
    <xf numFmtId="0" fontId="2" fillId="0" borderId="0" xfId="0" applyFont="1"/>
    <xf numFmtId="21" fontId="3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left" indent="2"/>
    </xf>
    <xf numFmtId="2" fontId="1" fillId="0" borderId="0" xfId="0" applyNumberFormat="1" applyFont="1" applyAlignment="1">
      <alignment horizontal="left" indent="2"/>
    </xf>
    <xf numFmtId="46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1" fontId="0" fillId="3" borderId="0" xfId="0" applyNumberFormat="1" applyFill="1"/>
    <xf numFmtId="0" fontId="0" fillId="3" borderId="0" xfId="0" applyFill="1"/>
    <xf numFmtId="46" fontId="0" fillId="3" borderId="0" xfId="0" applyNumberFormat="1" applyFill="1"/>
    <xf numFmtId="21" fontId="1" fillId="0" borderId="0" xfId="0" applyNumberFormat="1" applyFont="1"/>
    <xf numFmtId="0" fontId="3" fillId="0" borderId="1" xfId="0" applyFont="1" applyBorder="1"/>
    <xf numFmtId="20" fontId="0" fillId="0" borderId="0" xfId="0" applyNumberFormat="1"/>
    <xf numFmtId="0" fontId="3" fillId="0" borderId="0" xfId="0" applyFont="1"/>
    <xf numFmtId="0" fontId="0" fillId="0" borderId="0" xfId="0" applyFill="1"/>
    <xf numFmtId="0" fontId="1" fillId="0" borderId="0" xfId="0" applyFont="1" applyFill="1"/>
    <xf numFmtId="2" fontId="1" fillId="0" borderId="0" xfId="0" applyNumberFormat="1" applyFont="1" applyFill="1"/>
    <xf numFmtId="0" fontId="2" fillId="0" borderId="1" xfId="0" applyFont="1" applyFill="1" applyBorder="1"/>
    <xf numFmtId="21" fontId="0" fillId="0" borderId="0" xfId="0" applyNumberFormat="1" applyFill="1"/>
    <xf numFmtId="2" fontId="0" fillId="0" borderId="0" xfId="0" applyNumberFormat="1" applyFill="1"/>
    <xf numFmtId="46" fontId="0" fillId="0" borderId="0" xfId="0" applyNumberFormat="1" applyFill="1"/>
    <xf numFmtId="21" fontId="1" fillId="0" borderId="0" xfId="0" applyNumberFormat="1" applyFont="1" applyFill="1"/>
    <xf numFmtId="21" fontId="3" fillId="0" borderId="0" xfId="0" applyNumberFormat="1" applyFont="1" applyFill="1"/>
    <xf numFmtId="0" fontId="3" fillId="0" borderId="1" xfId="0" applyFont="1" applyFill="1" applyBorder="1"/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E5FD-D9AF-4E5A-BC2B-86F38543CB70}">
  <dimension ref="A1:V66"/>
  <sheetViews>
    <sheetView tabSelected="1" workbookViewId="0">
      <selection activeCell="I18" sqref="I18"/>
    </sheetView>
  </sheetViews>
  <sheetFormatPr defaultRowHeight="14.4" x14ac:dyDescent="0.3"/>
  <cols>
    <col min="1" max="1" width="22.33203125" customWidth="1"/>
    <col min="6" max="6" width="9.5546875" style="7" bestFit="1" customWidth="1"/>
    <col min="7" max="7" width="8.88671875" style="7"/>
    <col min="8" max="8" width="8.88671875" style="9"/>
    <col min="9" max="9" width="16.21875" style="7" customWidth="1"/>
    <col min="10" max="10" width="10.33203125" style="7" customWidth="1"/>
    <col min="11" max="11" width="8.88671875" style="7"/>
    <col min="15" max="15" width="9.5546875" style="7" bestFit="1" customWidth="1"/>
  </cols>
  <sheetData>
    <row r="1" spans="1:22" x14ac:dyDescent="0.3">
      <c r="A1" t="s">
        <v>1</v>
      </c>
      <c r="B1" t="s">
        <v>0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L1" s="1"/>
      <c r="M1" s="1"/>
      <c r="N1" s="1"/>
    </row>
    <row r="2" spans="1:22" x14ac:dyDescent="0.3">
      <c r="A2" t="s">
        <v>10</v>
      </c>
      <c r="B2" t="s">
        <v>11</v>
      </c>
      <c r="C2" s="2" t="s">
        <v>12</v>
      </c>
      <c r="D2" s="3">
        <v>0</v>
      </c>
      <c r="E2">
        <v>0</v>
      </c>
      <c r="F2" s="3">
        <v>0</v>
      </c>
      <c r="G2" s="3">
        <f>AVERAGE(D2:F2)</f>
        <v>0</v>
      </c>
      <c r="H2"/>
      <c r="J2"/>
      <c r="N2" s="3"/>
      <c r="R2" s="10"/>
      <c r="S2" s="8"/>
      <c r="T2" s="8"/>
      <c r="U2" s="8"/>
      <c r="V2" s="8"/>
    </row>
    <row r="3" spans="1:22" x14ac:dyDescent="0.3">
      <c r="A3" t="s">
        <v>10</v>
      </c>
      <c r="B3" t="s">
        <v>11</v>
      </c>
      <c r="C3" s="2" t="s">
        <v>13</v>
      </c>
      <c r="D3" s="3">
        <v>0</v>
      </c>
      <c r="E3" s="3">
        <v>3.5185185185185185E-3</v>
      </c>
      <c r="F3" s="3">
        <v>0</v>
      </c>
      <c r="G3" s="3">
        <f t="shared" ref="G3:G31" si="0">AVERAGE(D3:F3)</f>
        <v>1.1728395061728395E-3</v>
      </c>
      <c r="H3"/>
      <c r="J3"/>
      <c r="N3" s="3"/>
      <c r="R3" s="9"/>
      <c r="S3" s="7"/>
      <c r="T3" s="7"/>
      <c r="U3" s="7"/>
      <c r="V3" s="7"/>
    </row>
    <row r="4" spans="1:22" x14ac:dyDescent="0.3">
      <c r="A4" t="s">
        <v>10</v>
      </c>
      <c r="B4" t="s">
        <v>11</v>
      </c>
      <c r="C4" s="4" t="s">
        <v>14</v>
      </c>
      <c r="D4" s="3">
        <v>1.5393518518518519E-3</v>
      </c>
      <c r="E4" s="3">
        <v>1.1377314814814814E-2</v>
      </c>
      <c r="F4" s="3">
        <v>3.5416666666666665E-3</v>
      </c>
      <c r="G4" s="3">
        <f t="shared" si="0"/>
        <v>5.4861111111111109E-3</v>
      </c>
      <c r="H4" s="11">
        <f>SUM(G2:G4)</f>
        <v>6.6589506172839499E-3</v>
      </c>
      <c r="I4" s="7">
        <f>H4*86400</f>
        <v>575.33333333333326</v>
      </c>
      <c r="J4"/>
      <c r="K4" s="8"/>
      <c r="L4" s="3"/>
      <c r="M4" s="3"/>
      <c r="N4" s="3"/>
      <c r="R4" s="9"/>
      <c r="S4" s="7"/>
      <c r="T4" s="7"/>
      <c r="U4" s="7"/>
      <c r="V4" s="7"/>
    </row>
    <row r="5" spans="1:22" x14ac:dyDescent="0.3">
      <c r="A5" t="s">
        <v>10</v>
      </c>
      <c r="B5" t="s">
        <v>15</v>
      </c>
      <c r="C5" s="2" t="s">
        <v>12</v>
      </c>
      <c r="D5">
        <v>0</v>
      </c>
      <c r="E5">
        <v>0</v>
      </c>
      <c r="F5">
        <v>0</v>
      </c>
      <c r="G5" s="3">
        <f t="shared" si="0"/>
        <v>0</v>
      </c>
      <c r="H5"/>
      <c r="J5"/>
      <c r="R5" s="9"/>
      <c r="S5" s="7"/>
      <c r="T5" s="7"/>
      <c r="U5" s="7"/>
      <c r="V5" s="7"/>
    </row>
    <row r="6" spans="1:22" x14ac:dyDescent="0.3">
      <c r="A6" t="s">
        <v>10</v>
      </c>
      <c r="B6" t="s">
        <v>15</v>
      </c>
      <c r="C6" s="2" t="s">
        <v>13</v>
      </c>
      <c r="D6" s="3">
        <v>2.9618055555555554E-2</v>
      </c>
      <c r="E6" s="3">
        <v>4.1238425925925921E-2</v>
      </c>
      <c r="F6" s="3">
        <v>3.4178240740740738E-2</v>
      </c>
      <c r="G6" s="3">
        <f t="shared" si="0"/>
        <v>3.501157407407407E-2</v>
      </c>
      <c r="H6"/>
      <c r="J6"/>
      <c r="R6" s="9"/>
      <c r="S6" s="7"/>
      <c r="T6" s="7"/>
      <c r="U6" s="7"/>
      <c r="V6" s="7"/>
    </row>
    <row r="7" spans="1:22" x14ac:dyDescent="0.3">
      <c r="A7" t="s">
        <v>10</v>
      </c>
      <c r="B7" t="s">
        <v>15</v>
      </c>
      <c r="C7" s="4" t="s">
        <v>14</v>
      </c>
      <c r="D7" s="3">
        <v>3.9351851851851857E-3</v>
      </c>
      <c r="E7" s="3">
        <v>2.673611111111111E-3</v>
      </c>
      <c r="F7" s="3">
        <v>9.2592592592592585E-4</v>
      </c>
      <c r="G7" s="3">
        <f t="shared" si="0"/>
        <v>2.5115740740740741E-3</v>
      </c>
      <c r="H7" s="11">
        <f>SUM(G5:G7)</f>
        <v>3.7523148148148146E-2</v>
      </c>
      <c r="I7" s="7">
        <f>H7*86400</f>
        <v>3242</v>
      </c>
      <c r="J7"/>
      <c r="R7" s="9"/>
      <c r="S7" s="7"/>
      <c r="T7" s="7"/>
      <c r="U7" s="7"/>
      <c r="V7" s="7"/>
    </row>
    <row r="8" spans="1:22" x14ac:dyDescent="0.3">
      <c r="A8" t="s">
        <v>10</v>
      </c>
      <c r="B8" t="s">
        <v>16</v>
      </c>
      <c r="C8" s="2" t="s">
        <v>12</v>
      </c>
      <c r="D8" s="3">
        <v>0</v>
      </c>
      <c r="E8" s="3">
        <v>9.4097222222222238E-3</v>
      </c>
      <c r="F8" s="3">
        <v>2.8703703703703708E-3</v>
      </c>
      <c r="G8" s="3">
        <f t="shared" si="0"/>
        <v>4.0933641975308644E-3</v>
      </c>
      <c r="H8"/>
      <c r="J8"/>
      <c r="L8" s="1"/>
      <c r="M8" s="1"/>
      <c r="N8" s="1"/>
      <c r="R8" s="9"/>
      <c r="S8" s="7"/>
      <c r="T8" s="7"/>
      <c r="U8" s="7"/>
      <c r="V8" s="7"/>
    </row>
    <row r="9" spans="1:22" x14ac:dyDescent="0.3">
      <c r="A9" t="s">
        <v>10</v>
      </c>
      <c r="B9" t="s">
        <v>16</v>
      </c>
      <c r="C9" s="2" t="s">
        <v>13</v>
      </c>
      <c r="D9" s="3">
        <v>5.4988425925925927E-2</v>
      </c>
      <c r="E9" s="3">
        <v>8.8738425925925915E-2</v>
      </c>
      <c r="F9" s="3">
        <v>0.1125</v>
      </c>
      <c r="G9" s="3">
        <f t="shared" si="0"/>
        <v>8.5408950617283944E-2</v>
      </c>
      <c r="H9"/>
      <c r="J9"/>
      <c r="N9" s="3"/>
      <c r="R9" s="9"/>
      <c r="S9" s="7"/>
      <c r="T9" s="7"/>
      <c r="U9" s="7"/>
      <c r="V9" s="7"/>
    </row>
    <row r="10" spans="1:22" x14ac:dyDescent="0.3">
      <c r="A10" t="s">
        <v>10</v>
      </c>
      <c r="B10" t="s">
        <v>16</v>
      </c>
      <c r="C10" s="4" t="s">
        <v>14</v>
      </c>
      <c r="D10" s="3">
        <v>0.16534722222222223</v>
      </c>
      <c r="E10" s="3">
        <v>0.12247685185185185</v>
      </c>
      <c r="F10" s="3">
        <v>0.12358796296296297</v>
      </c>
      <c r="G10" s="3">
        <f t="shared" si="0"/>
        <v>0.13713734567901234</v>
      </c>
      <c r="H10" s="11">
        <f>SUM(G8:G10)</f>
        <v>0.22663966049382717</v>
      </c>
      <c r="I10" s="7">
        <f>H10*86400</f>
        <v>19581.666666666668</v>
      </c>
      <c r="J10"/>
      <c r="L10" s="3"/>
      <c r="M10" s="3"/>
      <c r="N10" s="3"/>
      <c r="R10" s="9"/>
      <c r="S10" s="7"/>
      <c r="T10" s="7"/>
      <c r="U10" s="7"/>
      <c r="V10" s="7"/>
    </row>
    <row r="11" spans="1:22" x14ac:dyDescent="0.3">
      <c r="A11" t="s">
        <v>10</v>
      </c>
      <c r="B11" t="s">
        <v>17</v>
      </c>
      <c r="C11" s="2" t="s">
        <v>12</v>
      </c>
      <c r="D11" s="3">
        <v>8.518518518518519E-3</v>
      </c>
      <c r="E11" s="3">
        <v>2.2453703703703702E-3</v>
      </c>
      <c r="F11" s="3">
        <v>8.5416666666666679E-3</v>
      </c>
      <c r="G11" s="3">
        <f t="shared" si="0"/>
        <v>6.4351851851851853E-3</v>
      </c>
      <c r="H11"/>
      <c r="J11"/>
      <c r="L11" s="3"/>
      <c r="M11" s="3"/>
      <c r="N11" s="3"/>
      <c r="R11" s="9"/>
      <c r="S11" s="7"/>
      <c r="T11" s="7"/>
      <c r="U11" s="7"/>
      <c r="V11" s="7"/>
    </row>
    <row r="12" spans="1:22" x14ac:dyDescent="0.3">
      <c r="A12" t="s">
        <v>10</v>
      </c>
      <c r="B12" t="s">
        <v>17</v>
      </c>
      <c r="C12" s="2" t="s">
        <v>13</v>
      </c>
      <c r="D12" s="3">
        <v>5.6388888888888884E-2</v>
      </c>
      <c r="E12" s="3">
        <v>5.9733796296296299E-2</v>
      </c>
      <c r="F12" s="3">
        <v>2.9050925925925928E-3</v>
      </c>
      <c r="G12" s="3">
        <f t="shared" si="0"/>
        <v>3.9675925925925927E-2</v>
      </c>
      <c r="H12"/>
      <c r="J12"/>
      <c r="R12" s="9"/>
      <c r="S12" s="7"/>
      <c r="T12" s="7"/>
      <c r="U12" s="7"/>
      <c r="V12" s="7"/>
    </row>
    <row r="13" spans="1:22" x14ac:dyDescent="0.3">
      <c r="A13" t="s">
        <v>10</v>
      </c>
      <c r="B13" t="s">
        <v>17</v>
      </c>
      <c r="C13" s="4" t="s">
        <v>14</v>
      </c>
      <c r="D13" s="3">
        <v>3.6585648148148145E-2</v>
      </c>
      <c r="E13" s="3">
        <v>2.0092592592592592E-2</v>
      </c>
      <c r="F13" s="3">
        <v>4.3078703703703702E-2</v>
      </c>
      <c r="G13" s="3">
        <f t="shared" si="0"/>
        <v>3.3252314814814811E-2</v>
      </c>
      <c r="H13" s="11">
        <f>SUM(G11:G13)</f>
        <v>7.9363425925925921E-2</v>
      </c>
      <c r="I13" s="7">
        <f>H13*86400</f>
        <v>6856.9999999999991</v>
      </c>
      <c r="J13"/>
    </row>
    <row r="14" spans="1:22" x14ac:dyDescent="0.3">
      <c r="A14" t="s">
        <v>10</v>
      </c>
      <c r="B14" t="s">
        <v>18</v>
      </c>
      <c r="C14" s="2" t="s">
        <v>12</v>
      </c>
      <c r="D14" s="3">
        <v>4.252314814814815E-2</v>
      </c>
      <c r="E14" s="3">
        <v>7.0833333333333331E-2</v>
      </c>
      <c r="F14" s="3">
        <v>0.10461805555555555</v>
      </c>
      <c r="G14" s="3">
        <f t="shared" si="0"/>
        <v>7.2658179012345669E-2</v>
      </c>
      <c r="H14"/>
      <c r="J14"/>
    </row>
    <row r="15" spans="1:22" x14ac:dyDescent="0.3">
      <c r="A15" t="s">
        <v>10</v>
      </c>
      <c r="B15" t="s">
        <v>18</v>
      </c>
      <c r="C15" s="2" t="s">
        <v>13</v>
      </c>
      <c r="D15" s="3">
        <v>3.3564814814814818E-2</v>
      </c>
      <c r="E15" s="3">
        <v>3.2962962962962965E-2</v>
      </c>
      <c r="F15" s="3">
        <v>1.4849537037037036E-2</v>
      </c>
      <c r="G15" s="3">
        <f t="shared" si="0"/>
        <v>2.7125771604938273E-2</v>
      </c>
      <c r="H15"/>
      <c r="J15"/>
      <c r="L15" s="1"/>
      <c r="M15" s="1"/>
      <c r="N15" s="1"/>
    </row>
    <row r="16" spans="1:22" x14ac:dyDescent="0.3">
      <c r="A16" t="s">
        <v>10</v>
      </c>
      <c r="B16" t="s">
        <v>18</v>
      </c>
      <c r="C16" s="4" t="s">
        <v>14</v>
      </c>
      <c r="D16" s="3">
        <v>4.7939814814814817E-2</v>
      </c>
      <c r="E16" s="3">
        <v>6.851851851851852E-3</v>
      </c>
      <c r="F16" s="3">
        <v>1.8703703703703705E-2</v>
      </c>
      <c r="G16" s="3">
        <f t="shared" si="0"/>
        <v>2.4498456790123458E-2</v>
      </c>
      <c r="H16" s="11">
        <f>SUM(G14:G16)</f>
        <v>0.1242824074074074</v>
      </c>
      <c r="I16" s="7">
        <f>H16*86400</f>
        <v>10738</v>
      </c>
      <c r="J16"/>
      <c r="L16" s="3"/>
      <c r="M16" s="3"/>
      <c r="N16" s="3"/>
    </row>
    <row r="17" spans="1:14" x14ac:dyDescent="0.3">
      <c r="A17" t="s">
        <v>10</v>
      </c>
      <c r="B17" t="s">
        <v>19</v>
      </c>
      <c r="C17" s="2" t="s">
        <v>12</v>
      </c>
      <c r="D17" s="3">
        <v>4.4155092592592593E-2</v>
      </c>
      <c r="E17" s="3">
        <v>1.621527777777778E-2</v>
      </c>
      <c r="F17" s="3">
        <v>2.8171296296296302E-2</v>
      </c>
      <c r="G17" s="3">
        <f t="shared" si="0"/>
        <v>2.9513888888888892E-2</v>
      </c>
      <c r="H17"/>
      <c r="J17"/>
      <c r="L17" s="3"/>
      <c r="M17" s="3"/>
      <c r="N17" s="3"/>
    </row>
    <row r="18" spans="1:14" x14ac:dyDescent="0.3">
      <c r="A18" t="s">
        <v>10</v>
      </c>
      <c r="B18" t="s">
        <v>19</v>
      </c>
      <c r="C18" s="2" t="s">
        <v>13</v>
      </c>
      <c r="D18" s="3">
        <v>0.11523148148148148</v>
      </c>
      <c r="E18" s="3">
        <v>4.5370370370370366E-2</v>
      </c>
      <c r="F18" s="3">
        <v>0.16556712962962963</v>
      </c>
      <c r="G18" s="3">
        <f t="shared" si="0"/>
        <v>0.10872299382716048</v>
      </c>
      <c r="H18"/>
      <c r="J18"/>
      <c r="L18" s="3"/>
      <c r="M18" s="3"/>
      <c r="N18" s="3"/>
    </row>
    <row r="19" spans="1:14" x14ac:dyDescent="0.3">
      <c r="A19" t="s">
        <v>10</v>
      </c>
      <c r="B19" t="s">
        <v>19</v>
      </c>
      <c r="C19" s="4" t="s">
        <v>14</v>
      </c>
      <c r="D19" s="3">
        <v>3.7037037037037035E-4</v>
      </c>
      <c r="E19" s="3">
        <v>0</v>
      </c>
      <c r="F19" s="3">
        <v>8.6805555555555551E-4</v>
      </c>
      <c r="G19" s="3">
        <f t="shared" si="0"/>
        <v>4.128086419753086E-4</v>
      </c>
      <c r="H19" s="11">
        <f>SUM(G17:G19)</f>
        <v>0.13864969135802468</v>
      </c>
      <c r="I19" s="7">
        <f>H19*86400</f>
        <v>11979.333333333332</v>
      </c>
      <c r="J19"/>
    </row>
    <row r="20" spans="1:14" x14ac:dyDescent="0.3">
      <c r="A20" t="s">
        <v>10</v>
      </c>
      <c r="B20" t="s">
        <v>20</v>
      </c>
      <c r="C20" s="2" t="s">
        <v>12</v>
      </c>
      <c r="D20" s="3">
        <v>4.3321759259259261E-2</v>
      </c>
      <c r="E20" s="3">
        <v>2.1585648148148145E-2</v>
      </c>
      <c r="F20" s="3">
        <v>5.5798611111111111E-2</v>
      </c>
      <c r="G20" s="3">
        <f t="shared" si="0"/>
        <v>4.0235339506172842E-2</v>
      </c>
      <c r="H20"/>
      <c r="J20"/>
    </row>
    <row r="21" spans="1:14" x14ac:dyDescent="0.3">
      <c r="A21" t="s">
        <v>10</v>
      </c>
      <c r="B21" t="s">
        <v>20</v>
      </c>
      <c r="C21" s="2" t="s">
        <v>13</v>
      </c>
      <c r="D21" s="3">
        <v>0</v>
      </c>
      <c r="E21" s="3">
        <v>4.3518518518518515E-3</v>
      </c>
      <c r="F21" s="3">
        <v>3.8541666666666668E-3</v>
      </c>
      <c r="G21" s="3">
        <f t="shared" si="0"/>
        <v>2.7353395061728396E-3</v>
      </c>
      <c r="H21"/>
      <c r="J21"/>
    </row>
    <row r="22" spans="1:14" x14ac:dyDescent="0.3">
      <c r="A22" t="s">
        <v>10</v>
      </c>
      <c r="B22" t="s">
        <v>20</v>
      </c>
      <c r="C22" s="4" t="s">
        <v>14</v>
      </c>
      <c r="D22" s="3">
        <v>0.16421296296296298</v>
      </c>
      <c r="E22" s="3">
        <v>0.17906250000000001</v>
      </c>
      <c r="F22" s="3">
        <v>0.15011574074074074</v>
      </c>
      <c r="G22" s="3">
        <f t="shared" si="0"/>
        <v>0.16446373456790123</v>
      </c>
      <c r="H22" s="11">
        <f>SUM(G20:G22)</f>
        <v>0.20743441358024689</v>
      </c>
      <c r="I22" s="7">
        <f>H22*86400</f>
        <v>17922.333333333332</v>
      </c>
      <c r="J22"/>
      <c r="L22" s="1"/>
      <c r="M22" s="1"/>
      <c r="N22" s="1"/>
    </row>
    <row r="23" spans="1:14" x14ac:dyDescent="0.3">
      <c r="A23" t="s">
        <v>10</v>
      </c>
      <c r="B23" t="s">
        <v>21</v>
      </c>
      <c r="C23" s="2" t="s">
        <v>12</v>
      </c>
      <c r="D23" s="3">
        <v>7.2962962962962966E-2</v>
      </c>
      <c r="E23" s="3">
        <v>1.579861111111111E-2</v>
      </c>
      <c r="F23" s="3">
        <v>7.0659722222222235E-2</v>
      </c>
      <c r="G23" s="3">
        <f t="shared" si="0"/>
        <v>5.3140432098765435E-2</v>
      </c>
      <c r="H23"/>
      <c r="J23"/>
      <c r="L23" s="3"/>
      <c r="M23" s="6"/>
      <c r="N23" s="3"/>
    </row>
    <row r="24" spans="1:14" x14ac:dyDescent="0.3">
      <c r="A24" t="s">
        <v>10</v>
      </c>
      <c r="B24" t="s">
        <v>21</v>
      </c>
      <c r="C24" s="2" t="s">
        <v>13</v>
      </c>
      <c r="D24" s="3">
        <v>5.8275462962962966E-2</v>
      </c>
      <c r="E24" s="3">
        <v>3.5428240740740739E-2</v>
      </c>
      <c r="F24" s="3">
        <v>4.7685185185185081E-2</v>
      </c>
      <c r="G24" s="3">
        <f t="shared" si="0"/>
        <v>4.7129629629629598E-2</v>
      </c>
      <c r="H24"/>
      <c r="J24"/>
      <c r="L24" s="3"/>
      <c r="M24" s="6"/>
      <c r="N24" s="3"/>
    </row>
    <row r="25" spans="1:14" x14ac:dyDescent="0.3">
      <c r="A25" t="s">
        <v>10</v>
      </c>
      <c r="B25" t="s">
        <v>21</v>
      </c>
      <c r="C25" s="4" t="s">
        <v>14</v>
      </c>
      <c r="D25" s="3">
        <v>4.0254629629629633E-2</v>
      </c>
      <c r="E25" s="3">
        <v>4.5636574074074072E-2</v>
      </c>
      <c r="F25" s="3">
        <v>2.8240740740740736E-2</v>
      </c>
      <c r="G25" s="3">
        <f t="shared" si="0"/>
        <v>3.8043981481481477E-2</v>
      </c>
      <c r="H25" s="11">
        <f>SUM(G23:G25)</f>
        <v>0.1383140432098765</v>
      </c>
      <c r="I25" s="7">
        <f>H25*86400</f>
        <v>11950.33333333333</v>
      </c>
      <c r="J25"/>
      <c r="L25" s="3"/>
      <c r="M25" s="6"/>
      <c r="N25" s="3"/>
    </row>
    <row r="26" spans="1:14" x14ac:dyDescent="0.3">
      <c r="A26" t="s">
        <v>10</v>
      </c>
      <c r="B26" t="s">
        <v>22</v>
      </c>
      <c r="C26" s="2" t="s">
        <v>12</v>
      </c>
      <c r="D26" s="3">
        <v>2.8761574074074075E-2</v>
      </c>
      <c r="E26" s="3">
        <v>3.4513888888888893E-2</v>
      </c>
      <c r="F26" s="3">
        <v>4.6898148148148154E-2</v>
      </c>
      <c r="G26" s="3">
        <f t="shared" si="0"/>
        <v>3.6724537037037042E-2</v>
      </c>
      <c r="H26"/>
      <c r="J26"/>
    </row>
    <row r="27" spans="1:14" x14ac:dyDescent="0.3">
      <c r="A27" t="s">
        <v>10</v>
      </c>
      <c r="B27" t="s">
        <v>22</v>
      </c>
      <c r="C27" s="2" t="s">
        <v>13</v>
      </c>
      <c r="D27" s="3">
        <v>6.04050925925926E-2</v>
      </c>
      <c r="E27" s="3">
        <v>5.6620370370370376E-2</v>
      </c>
      <c r="F27" s="3">
        <v>0.10402777777777777</v>
      </c>
      <c r="G27" s="3">
        <f t="shared" si="0"/>
        <v>7.3684413580246924E-2</v>
      </c>
      <c r="H27"/>
      <c r="J27"/>
    </row>
    <row r="28" spans="1:14" x14ac:dyDescent="0.3">
      <c r="A28" t="s">
        <v>10</v>
      </c>
      <c r="B28" t="s">
        <v>22</v>
      </c>
      <c r="C28" s="4" t="s">
        <v>14</v>
      </c>
      <c r="D28" s="3">
        <v>0.11768518518518518</v>
      </c>
      <c r="E28" s="3">
        <v>0.10221064814814813</v>
      </c>
      <c r="F28" s="3">
        <v>9.7164351851851849E-2</v>
      </c>
      <c r="G28" s="3">
        <f t="shared" si="0"/>
        <v>0.10568672839506173</v>
      </c>
      <c r="H28" s="11">
        <f>SUM(G26:G28)</f>
        <v>0.21609567901234569</v>
      </c>
      <c r="I28" s="7">
        <f>H28*86400</f>
        <v>18670.666666666668</v>
      </c>
      <c r="J28"/>
      <c r="K28" s="8"/>
      <c r="L28" s="1"/>
      <c r="M28" s="1"/>
      <c r="N28" s="1"/>
    </row>
    <row r="29" spans="1:14" x14ac:dyDescent="0.3">
      <c r="A29" t="s">
        <v>10</v>
      </c>
      <c r="B29" t="s">
        <v>23</v>
      </c>
      <c r="C29" s="2" t="s">
        <v>12</v>
      </c>
      <c r="D29" s="3">
        <v>0</v>
      </c>
      <c r="E29">
        <v>0</v>
      </c>
      <c r="F29">
        <v>0</v>
      </c>
      <c r="G29" s="3">
        <f t="shared" si="0"/>
        <v>0</v>
      </c>
      <c r="H29"/>
      <c r="J29"/>
      <c r="L29" s="3"/>
      <c r="M29" s="3"/>
      <c r="N29" s="3"/>
    </row>
    <row r="30" spans="1:14" x14ac:dyDescent="0.3">
      <c r="A30" t="s">
        <v>10</v>
      </c>
      <c r="B30" t="s">
        <v>23</v>
      </c>
      <c r="C30" s="2" t="s">
        <v>13</v>
      </c>
      <c r="D30" s="3">
        <v>2.5983796296296297E-2</v>
      </c>
      <c r="E30" s="3">
        <v>6.8993055555555557E-2</v>
      </c>
      <c r="F30" s="3">
        <v>5.2939814814814821E-2</v>
      </c>
      <c r="G30" s="3">
        <f t="shared" si="0"/>
        <v>4.9305555555555554E-2</v>
      </c>
      <c r="H30"/>
      <c r="J30"/>
      <c r="L30" s="3"/>
      <c r="M30" s="3"/>
      <c r="N30" s="3"/>
    </row>
    <row r="31" spans="1:14" ht="26.4" customHeight="1" x14ac:dyDescent="0.3">
      <c r="A31" t="s">
        <v>10</v>
      </c>
      <c r="B31" t="s">
        <v>23</v>
      </c>
      <c r="C31" s="4" t="s">
        <v>14</v>
      </c>
      <c r="D31" s="3">
        <v>1.8518518518518521E-2</v>
      </c>
      <c r="E31" s="3">
        <v>4.8252314814814817E-2</v>
      </c>
      <c r="F31" s="3">
        <v>6.8449074074074079E-2</v>
      </c>
      <c r="G31" s="3">
        <f t="shared" si="0"/>
        <v>4.5073302469135802E-2</v>
      </c>
      <c r="H31" s="11">
        <f>SUM(G29:G31)</f>
        <v>9.4378858024691356E-2</v>
      </c>
      <c r="I31" s="7">
        <f>H31*86400</f>
        <v>8154.333333333333</v>
      </c>
      <c r="J31" s="12">
        <f>AVERAGE(I4:I31)</f>
        <v>10967.099999999999</v>
      </c>
      <c r="L31" s="3"/>
      <c r="M31" s="3"/>
      <c r="N31" s="3"/>
    </row>
    <row r="32" spans="1:14" x14ac:dyDescent="0.3">
      <c r="F32"/>
      <c r="G32"/>
      <c r="H32"/>
      <c r="J32"/>
    </row>
    <row r="33" spans="1:14" x14ac:dyDescent="0.3">
      <c r="F33"/>
      <c r="G33"/>
      <c r="H33"/>
      <c r="J33"/>
    </row>
    <row r="34" spans="1:14" x14ac:dyDescent="0.3">
      <c r="F34"/>
      <c r="G34"/>
      <c r="H34"/>
      <c r="J34"/>
    </row>
    <row r="35" spans="1:14" x14ac:dyDescent="0.3">
      <c r="A35" s="1" t="s">
        <v>24</v>
      </c>
      <c r="B35" t="s">
        <v>11</v>
      </c>
      <c r="C35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8" t="s">
        <v>8</v>
      </c>
      <c r="J35" s="1" t="s">
        <v>25</v>
      </c>
    </row>
    <row r="36" spans="1:14" x14ac:dyDescent="0.3">
      <c r="A36" s="1" t="s">
        <v>24</v>
      </c>
      <c r="B36" t="s">
        <v>11</v>
      </c>
      <c r="C36" s="2" t="s">
        <v>12</v>
      </c>
      <c r="D36" s="3">
        <v>0</v>
      </c>
      <c r="E36">
        <v>0</v>
      </c>
      <c r="F36">
        <v>0</v>
      </c>
      <c r="G36" s="3">
        <f>AVERAGE(D36:F36)</f>
        <v>0</v>
      </c>
      <c r="H36"/>
      <c r="J36"/>
      <c r="L36" s="1"/>
      <c r="M36" s="1"/>
      <c r="N36" s="1"/>
    </row>
    <row r="37" spans="1:14" x14ac:dyDescent="0.3">
      <c r="A37" s="1" t="s">
        <v>24</v>
      </c>
      <c r="B37" t="s">
        <v>11</v>
      </c>
      <c r="C37" s="2" t="s">
        <v>13</v>
      </c>
      <c r="D37" s="3">
        <v>0</v>
      </c>
      <c r="E37">
        <v>0</v>
      </c>
      <c r="F37">
        <v>0</v>
      </c>
      <c r="G37" s="3">
        <f t="shared" ref="G37:G65" si="1">AVERAGE(D37:F37)</f>
        <v>0</v>
      </c>
      <c r="H37"/>
      <c r="J37"/>
      <c r="L37" s="3"/>
      <c r="M37" s="3"/>
      <c r="N37" s="3"/>
    </row>
    <row r="38" spans="1:14" x14ac:dyDescent="0.3">
      <c r="A38" s="1" t="s">
        <v>24</v>
      </c>
      <c r="B38" t="s">
        <v>11</v>
      </c>
      <c r="C38" s="4" t="s">
        <v>14</v>
      </c>
      <c r="D38" s="3">
        <v>2.2835648148148147E-2</v>
      </c>
      <c r="E38" s="3">
        <v>7.5347222222222213E-3</v>
      </c>
      <c r="F38" s="3">
        <v>3.5185185185185185E-3</v>
      </c>
      <c r="G38" s="3">
        <f t="shared" si="1"/>
        <v>1.1296296296296296E-2</v>
      </c>
      <c r="H38" s="11">
        <f>SUM(G36:G38)</f>
        <v>1.1296296296296296E-2</v>
      </c>
      <c r="I38" s="7">
        <f>H38*86400</f>
        <v>975.99999999999989</v>
      </c>
      <c r="J38"/>
      <c r="L38" s="3"/>
      <c r="M38" s="3"/>
      <c r="N38" s="3"/>
    </row>
    <row r="39" spans="1:14" x14ac:dyDescent="0.3">
      <c r="A39" s="1" t="s">
        <v>24</v>
      </c>
      <c r="B39" t="s">
        <v>15</v>
      </c>
      <c r="C39" s="2" t="s">
        <v>12</v>
      </c>
      <c r="D39">
        <v>0</v>
      </c>
      <c r="E39">
        <v>0</v>
      </c>
      <c r="F39">
        <v>0</v>
      </c>
      <c r="G39" s="3">
        <f t="shared" si="1"/>
        <v>0</v>
      </c>
      <c r="H39"/>
      <c r="J39"/>
      <c r="L39" s="3"/>
      <c r="M39" s="3"/>
      <c r="N39" s="3"/>
    </row>
    <row r="40" spans="1:14" x14ac:dyDescent="0.3">
      <c r="A40" s="1" t="s">
        <v>24</v>
      </c>
      <c r="B40" t="s">
        <v>15</v>
      </c>
      <c r="C40" s="2" t="s">
        <v>13</v>
      </c>
      <c r="D40" s="3">
        <v>5.8298611111111114E-2</v>
      </c>
      <c r="E40" s="3">
        <v>2.8622685185185185E-2</v>
      </c>
      <c r="F40" s="3">
        <v>1.6724537037037034E-2</v>
      </c>
      <c r="G40" s="3">
        <f t="shared" si="1"/>
        <v>3.4548611111111113E-2</v>
      </c>
      <c r="H40"/>
      <c r="J40"/>
    </row>
    <row r="41" spans="1:14" x14ac:dyDescent="0.3">
      <c r="A41" s="1" t="s">
        <v>24</v>
      </c>
      <c r="B41" t="s">
        <v>15</v>
      </c>
      <c r="C41" s="4" t="s">
        <v>14</v>
      </c>
      <c r="D41" s="3">
        <v>1.9027777777777779E-2</v>
      </c>
      <c r="E41" s="3">
        <v>3.172453703703703E-2</v>
      </c>
      <c r="F41" s="3">
        <v>3.5937500000000004E-2</v>
      </c>
      <c r="G41" s="3">
        <f t="shared" si="1"/>
        <v>2.8896604938271602E-2</v>
      </c>
      <c r="H41" s="11">
        <f>SUM(G39:G41)</f>
        <v>6.3445216049382719E-2</v>
      </c>
      <c r="I41" s="7">
        <f>H41*86400</f>
        <v>5481.666666666667</v>
      </c>
      <c r="J41"/>
    </row>
    <row r="42" spans="1:14" x14ac:dyDescent="0.3">
      <c r="A42" s="1" t="s">
        <v>24</v>
      </c>
      <c r="B42" t="s">
        <v>16</v>
      </c>
      <c r="C42" s="2" t="s">
        <v>12</v>
      </c>
      <c r="D42" s="3">
        <v>1.4108796296296295E-2</v>
      </c>
      <c r="E42" s="3">
        <v>9.571759259259259E-3</v>
      </c>
      <c r="F42" s="3">
        <v>8.9236111111111113E-3</v>
      </c>
      <c r="G42" s="3">
        <f t="shared" si="1"/>
        <v>1.0868055555555554E-2</v>
      </c>
      <c r="H42"/>
      <c r="J42"/>
      <c r="L42" s="1"/>
      <c r="M42" s="1"/>
      <c r="N42" s="1"/>
    </row>
    <row r="43" spans="1:14" x14ac:dyDescent="0.3">
      <c r="A43" s="1" t="s">
        <v>24</v>
      </c>
      <c r="B43" t="s">
        <v>16</v>
      </c>
      <c r="C43" s="2" t="s">
        <v>13</v>
      </c>
      <c r="D43" s="3">
        <v>8.1967592592592592E-2</v>
      </c>
      <c r="E43" s="3">
        <v>9.8055555555555562E-2</v>
      </c>
      <c r="F43" s="3">
        <v>8.1423611111111113E-2</v>
      </c>
      <c r="G43" s="3">
        <f t="shared" si="1"/>
        <v>8.7148919753086418E-2</v>
      </c>
      <c r="H43"/>
      <c r="J43"/>
      <c r="L43" s="3"/>
      <c r="M43" s="3"/>
      <c r="N43" s="3"/>
    </row>
    <row r="44" spans="1:14" x14ac:dyDescent="0.3">
      <c r="A44" s="1" t="s">
        <v>24</v>
      </c>
      <c r="B44" t="s">
        <v>16</v>
      </c>
      <c r="C44" s="4" t="s">
        <v>14</v>
      </c>
      <c r="D44" s="3">
        <v>0.10991898148148148</v>
      </c>
      <c r="E44" s="3">
        <v>0.1135300925925926</v>
      </c>
      <c r="F44" s="3">
        <v>0.14884259259259261</v>
      </c>
      <c r="G44" s="3">
        <f t="shared" si="1"/>
        <v>0.12409722222222223</v>
      </c>
      <c r="H44" s="11">
        <f>SUM(G42:G44)</f>
        <v>0.2221141975308642</v>
      </c>
      <c r="I44" s="7">
        <f>H44*86400</f>
        <v>19190.666666666668</v>
      </c>
      <c r="J44"/>
      <c r="L44" s="3"/>
      <c r="M44" s="3"/>
      <c r="N44" s="3"/>
    </row>
    <row r="45" spans="1:14" ht="22.8" customHeight="1" x14ac:dyDescent="0.3">
      <c r="A45" s="1" t="s">
        <v>24</v>
      </c>
      <c r="B45" t="s">
        <v>17</v>
      </c>
      <c r="C45" s="2" t="s">
        <v>12</v>
      </c>
      <c r="D45" s="6">
        <v>2.5937500000000002E-2</v>
      </c>
      <c r="E45" s="3">
        <v>4.2476851851851851E-3</v>
      </c>
      <c r="F45" s="6">
        <v>2.162037037037037E-2</v>
      </c>
      <c r="G45" s="3">
        <f t="shared" si="1"/>
        <v>1.726851851851852E-2</v>
      </c>
      <c r="H45"/>
      <c r="J45"/>
      <c r="L45" s="3"/>
      <c r="M45" s="3"/>
      <c r="N45" s="3"/>
    </row>
    <row r="46" spans="1:14" x14ac:dyDescent="0.3">
      <c r="A46" s="1" t="s">
        <v>24</v>
      </c>
      <c r="B46" t="s">
        <v>17</v>
      </c>
      <c r="C46" s="2" t="s">
        <v>13</v>
      </c>
      <c r="D46" s="6">
        <v>5.2638888888888895E-2</v>
      </c>
      <c r="E46" s="3">
        <v>6.8379629629629637E-2</v>
      </c>
      <c r="F46" s="6">
        <v>6.9641203703703705E-2</v>
      </c>
      <c r="G46" s="3">
        <f t="shared" si="1"/>
        <v>6.3553240740740743E-2</v>
      </c>
      <c r="H46"/>
      <c r="J46"/>
    </row>
    <row r="47" spans="1:14" x14ac:dyDescent="0.3">
      <c r="A47" s="1" t="s">
        <v>24</v>
      </c>
      <c r="B47" t="s">
        <v>17</v>
      </c>
      <c r="C47" s="4" t="s">
        <v>14</v>
      </c>
      <c r="D47" s="6">
        <v>7.6539351851851858E-2</v>
      </c>
      <c r="E47" s="3">
        <v>0.10239583333333334</v>
      </c>
      <c r="F47" s="6">
        <v>6.0289351851851851E-2</v>
      </c>
      <c r="G47" s="3">
        <f t="shared" si="1"/>
        <v>7.9741512345679014E-2</v>
      </c>
      <c r="H47" s="11">
        <f>SUM(G45:G47)</f>
        <v>0.16056327160493827</v>
      </c>
      <c r="I47" s="7">
        <f>H47*86400</f>
        <v>13872.666666666666</v>
      </c>
      <c r="J47"/>
    </row>
    <row r="48" spans="1:14" x14ac:dyDescent="0.3">
      <c r="A48" s="1" t="s">
        <v>24</v>
      </c>
      <c r="B48" t="s">
        <v>18</v>
      </c>
      <c r="C48" s="2" t="s">
        <v>12</v>
      </c>
      <c r="D48" s="3">
        <v>3.9884259259259258E-2</v>
      </c>
      <c r="E48" s="3">
        <v>4.6516203703703705E-2</v>
      </c>
      <c r="F48" s="3">
        <v>9.3877314814814816E-2</v>
      </c>
      <c r="G48" s="3">
        <f t="shared" si="1"/>
        <v>6.0092592592592593E-2</v>
      </c>
      <c r="H48"/>
      <c r="J48"/>
    </row>
    <row r="49" spans="1:14" x14ac:dyDescent="0.3">
      <c r="A49" s="1" t="s">
        <v>24</v>
      </c>
      <c r="B49" t="s">
        <v>18</v>
      </c>
      <c r="C49" s="2" t="s">
        <v>13</v>
      </c>
      <c r="D49" s="3">
        <v>6.2152777777777779E-2</v>
      </c>
      <c r="E49" s="3">
        <v>6.008101851851852E-2</v>
      </c>
      <c r="F49" s="3">
        <v>6.5856481481481488E-2</v>
      </c>
      <c r="G49" s="3">
        <f t="shared" si="1"/>
        <v>6.2696759259259258E-2</v>
      </c>
      <c r="H49"/>
      <c r="J49"/>
      <c r="L49" s="1"/>
      <c r="M49" s="1"/>
      <c r="N49" s="1"/>
    </row>
    <row r="50" spans="1:14" x14ac:dyDescent="0.3">
      <c r="A50" s="1" t="s">
        <v>24</v>
      </c>
      <c r="B50" t="s">
        <v>18</v>
      </c>
      <c r="C50" s="4" t="s">
        <v>14</v>
      </c>
      <c r="D50" s="3">
        <v>2.736111111111111E-2</v>
      </c>
      <c r="E50" s="3">
        <v>4.8240740740740744E-2</v>
      </c>
      <c r="F50" s="3">
        <v>3.953703703703703E-2</v>
      </c>
      <c r="G50" s="3">
        <f t="shared" si="1"/>
        <v>3.8379629629629625E-2</v>
      </c>
      <c r="H50" s="11">
        <f>SUM(G48:G50)</f>
        <v>0.16116898148148148</v>
      </c>
      <c r="I50" s="7">
        <f>H50*86400</f>
        <v>13925</v>
      </c>
      <c r="J50"/>
      <c r="L50" s="3"/>
      <c r="M50" s="3"/>
      <c r="N50" s="3"/>
    </row>
    <row r="51" spans="1:14" x14ac:dyDescent="0.3">
      <c r="A51" s="1" t="s">
        <v>24</v>
      </c>
      <c r="B51" t="s">
        <v>19</v>
      </c>
      <c r="C51" s="2" t="s">
        <v>12</v>
      </c>
      <c r="D51" s="3">
        <v>1.8159722222222219E-2</v>
      </c>
      <c r="E51" s="3">
        <v>2.3657407407407408E-2</v>
      </c>
      <c r="F51" s="3">
        <v>1.9050925925925926E-2</v>
      </c>
      <c r="G51" s="3">
        <f t="shared" si="1"/>
        <v>2.028935185185185E-2</v>
      </c>
      <c r="H51"/>
      <c r="J51"/>
      <c r="L51" s="3"/>
      <c r="M51" s="3"/>
      <c r="N51" s="3"/>
    </row>
    <row r="52" spans="1:14" x14ac:dyDescent="0.3">
      <c r="A52" s="1" t="s">
        <v>24</v>
      </c>
      <c r="B52" t="s">
        <v>19</v>
      </c>
      <c r="C52" s="2" t="s">
        <v>13</v>
      </c>
      <c r="D52" s="3">
        <v>1.2083333333333333E-2</v>
      </c>
      <c r="E52" s="3">
        <v>8.0011574074074068E-2</v>
      </c>
      <c r="F52" s="3">
        <v>6.0590277777777778E-2</v>
      </c>
      <c r="G52" s="3">
        <f t="shared" si="1"/>
        <v>5.0895061728395058E-2</v>
      </c>
      <c r="H52"/>
      <c r="J52"/>
      <c r="L52" s="3"/>
      <c r="M52" s="3"/>
      <c r="N52" s="3"/>
    </row>
    <row r="53" spans="1:14" x14ac:dyDescent="0.3">
      <c r="A53" s="1" t="s">
        <v>24</v>
      </c>
      <c r="B53" t="s">
        <v>19</v>
      </c>
      <c r="C53" s="4" t="s">
        <v>14</v>
      </c>
      <c r="D53" s="3">
        <v>3.7384259259259263E-3</v>
      </c>
      <c r="E53" s="3">
        <v>5.5555555555555558E-3</v>
      </c>
      <c r="F53" s="3">
        <v>1.1921296296296296E-3</v>
      </c>
      <c r="G53" s="3">
        <f t="shared" si="1"/>
        <v>3.4953703703703709E-3</v>
      </c>
      <c r="H53" s="11">
        <f>SUM(G51:G53)</f>
        <v>7.4679783950617279E-2</v>
      </c>
      <c r="I53" s="7">
        <f>H53*86400</f>
        <v>6452.333333333333</v>
      </c>
      <c r="J53"/>
      <c r="L53" s="3"/>
      <c r="M53" s="3"/>
      <c r="N53" s="3"/>
    </row>
    <row r="54" spans="1:14" x14ac:dyDescent="0.3">
      <c r="A54" s="1" t="s">
        <v>24</v>
      </c>
      <c r="B54" t="s">
        <v>20</v>
      </c>
      <c r="C54" s="2" t="s">
        <v>12</v>
      </c>
      <c r="D54" s="3">
        <v>6.8043981481481483E-2</v>
      </c>
      <c r="E54" s="3">
        <v>8.5775462962962956E-2</v>
      </c>
      <c r="F54" s="3">
        <v>4.7395833333333331E-2</v>
      </c>
      <c r="G54" s="3">
        <f t="shared" si="1"/>
        <v>6.7071759259259262E-2</v>
      </c>
      <c r="H54"/>
      <c r="J54"/>
    </row>
    <row r="55" spans="1:14" x14ac:dyDescent="0.3">
      <c r="A55" s="1" t="s">
        <v>24</v>
      </c>
      <c r="B55" t="s">
        <v>20</v>
      </c>
      <c r="C55" s="2" t="s">
        <v>13</v>
      </c>
      <c r="D55" s="3">
        <v>4.2442129629629628E-2</v>
      </c>
      <c r="E55" s="3">
        <v>3.2928240740740737E-2</v>
      </c>
      <c r="F55" s="3">
        <v>2.6018518518518521E-2</v>
      </c>
      <c r="G55" s="3">
        <f t="shared" si="1"/>
        <v>3.3796296296296297E-2</v>
      </c>
      <c r="H55"/>
      <c r="J55"/>
    </row>
    <row r="56" spans="1:14" x14ac:dyDescent="0.3">
      <c r="A56" s="1" t="s">
        <v>24</v>
      </c>
      <c r="B56" t="s">
        <v>20</v>
      </c>
      <c r="C56" s="4" t="s">
        <v>14</v>
      </c>
      <c r="D56" s="3">
        <v>4.206018518518518E-2</v>
      </c>
      <c r="E56" s="3">
        <v>9.4212962962962957E-3</v>
      </c>
      <c r="F56" s="3">
        <v>1.5787037037037037E-2</v>
      </c>
      <c r="G56" s="3">
        <f t="shared" si="1"/>
        <v>2.2422839506172836E-2</v>
      </c>
      <c r="H56" s="11">
        <f>SUM(G54:G56)</f>
        <v>0.1232908950617284</v>
      </c>
      <c r="I56" s="7">
        <f>H56*86400</f>
        <v>10652.333333333334</v>
      </c>
      <c r="J56"/>
      <c r="L56" s="1"/>
      <c r="M56" s="1"/>
      <c r="N56" s="1"/>
    </row>
    <row r="57" spans="1:14" x14ac:dyDescent="0.3">
      <c r="A57" s="1" t="s">
        <v>24</v>
      </c>
      <c r="B57" t="s">
        <v>21</v>
      </c>
      <c r="C57" s="2" t="s">
        <v>12</v>
      </c>
      <c r="D57" s="3">
        <v>1.6192129629629629E-2</v>
      </c>
      <c r="E57" s="3">
        <v>3.7928240740740742E-2</v>
      </c>
      <c r="F57" s="3">
        <v>3.0682870370370371E-2</v>
      </c>
      <c r="G57" s="3">
        <f t="shared" si="1"/>
        <v>2.8267746913580249E-2</v>
      </c>
      <c r="H57"/>
      <c r="J57"/>
      <c r="L57" s="3"/>
      <c r="M57" s="3"/>
      <c r="N57" s="3"/>
    </row>
    <row r="58" spans="1:14" x14ac:dyDescent="0.3">
      <c r="A58" s="1" t="s">
        <v>24</v>
      </c>
      <c r="B58" t="s">
        <v>21</v>
      </c>
      <c r="C58" s="2" t="s">
        <v>13</v>
      </c>
      <c r="D58" s="3">
        <v>3.019675925925926E-2</v>
      </c>
      <c r="E58" s="3">
        <v>5.9837962962962961E-2</v>
      </c>
      <c r="F58" s="3">
        <v>4.9895833333333334E-2</v>
      </c>
      <c r="G58" s="3">
        <f t="shared" si="1"/>
        <v>4.6643518518518522E-2</v>
      </c>
      <c r="H58"/>
      <c r="J58"/>
      <c r="L58" s="3"/>
      <c r="M58" s="3"/>
      <c r="N58" s="3"/>
    </row>
    <row r="59" spans="1:14" x14ac:dyDescent="0.3">
      <c r="A59" s="1" t="s">
        <v>24</v>
      </c>
      <c r="B59" t="s">
        <v>21</v>
      </c>
      <c r="C59" s="4" t="s">
        <v>14</v>
      </c>
      <c r="D59" s="3">
        <v>3.5613425925925923E-2</v>
      </c>
      <c r="E59" s="3">
        <v>2.1157407407407406E-2</v>
      </c>
      <c r="F59" s="3">
        <v>2.0648148148148148E-2</v>
      </c>
      <c r="G59" s="3">
        <f t="shared" si="1"/>
        <v>2.5806327160493827E-2</v>
      </c>
      <c r="H59" s="11">
        <f>SUM(G57:G59)</f>
        <v>0.10071759259259261</v>
      </c>
      <c r="I59" s="7">
        <f>H59*86400</f>
        <v>8702.0000000000018</v>
      </c>
      <c r="J59"/>
      <c r="L59" s="3"/>
      <c r="M59" s="3"/>
      <c r="N59" s="3"/>
    </row>
    <row r="60" spans="1:14" x14ac:dyDescent="0.3">
      <c r="A60" s="1" t="s">
        <v>24</v>
      </c>
      <c r="B60" t="s">
        <v>22</v>
      </c>
      <c r="C60" s="2" t="s">
        <v>12</v>
      </c>
      <c r="D60" s="14">
        <v>3.2418981481481479E-2</v>
      </c>
      <c r="E60" s="14">
        <v>1.9166666666666669E-2</v>
      </c>
      <c r="F60" s="14">
        <v>2.3055555555555555E-2</v>
      </c>
      <c r="G60" s="14">
        <f t="shared" si="1"/>
        <v>2.48804012345679E-2</v>
      </c>
      <c r="H60" s="15"/>
      <c r="J60"/>
    </row>
    <row r="61" spans="1:14" x14ac:dyDescent="0.3">
      <c r="A61" s="1" t="s">
        <v>24</v>
      </c>
      <c r="B61" t="s">
        <v>22</v>
      </c>
      <c r="C61" s="2" t="s">
        <v>13</v>
      </c>
      <c r="D61" s="14">
        <v>6.2129629629629625E-2</v>
      </c>
      <c r="E61" s="14">
        <v>7.6493055555555564E-2</v>
      </c>
      <c r="F61" s="14">
        <v>9.6273148148148149E-2</v>
      </c>
      <c r="G61" s="14">
        <f t="shared" si="1"/>
        <v>7.8298611111111124E-2</v>
      </c>
      <c r="H61" s="15"/>
      <c r="J61"/>
    </row>
    <row r="62" spans="1:14" x14ac:dyDescent="0.3">
      <c r="A62" s="1" t="s">
        <v>24</v>
      </c>
      <c r="B62" t="s">
        <v>22</v>
      </c>
      <c r="C62" s="4" t="s">
        <v>14</v>
      </c>
      <c r="D62" s="14">
        <v>9.898148148148149E-2</v>
      </c>
      <c r="E62" s="14">
        <v>0.11357638888888888</v>
      </c>
      <c r="F62" s="14">
        <v>0.17799768518518519</v>
      </c>
      <c r="G62" s="14">
        <f t="shared" si="1"/>
        <v>0.13018518518518518</v>
      </c>
      <c r="H62" s="16">
        <f>SUM(G60:G62)</f>
        <v>0.23336419753086421</v>
      </c>
      <c r="I62" s="13">
        <f>H62*86400</f>
        <v>20162.666666666668</v>
      </c>
      <c r="J62"/>
    </row>
    <row r="63" spans="1:14" x14ac:dyDescent="0.3">
      <c r="A63" s="1" t="s">
        <v>24</v>
      </c>
      <c r="B63" t="s">
        <v>23</v>
      </c>
      <c r="C63" s="2" t="s">
        <v>12</v>
      </c>
      <c r="D63">
        <v>0</v>
      </c>
      <c r="E63">
        <v>0</v>
      </c>
      <c r="F63">
        <v>0</v>
      </c>
      <c r="G63" s="3">
        <f t="shared" si="1"/>
        <v>0</v>
      </c>
      <c r="H63"/>
      <c r="J63"/>
      <c r="L63" s="1"/>
      <c r="M63" s="1"/>
      <c r="N63" s="1"/>
    </row>
    <row r="64" spans="1:14" x14ac:dyDescent="0.3">
      <c r="A64" s="1" t="s">
        <v>24</v>
      </c>
      <c r="B64" t="s">
        <v>23</v>
      </c>
      <c r="C64" s="2" t="s">
        <v>13</v>
      </c>
      <c r="D64" s="3">
        <v>6.6979166666666659E-2</v>
      </c>
      <c r="E64" s="3">
        <v>7.1076388888888883E-2</v>
      </c>
      <c r="F64" s="3">
        <v>4.4895833333333329E-2</v>
      </c>
      <c r="G64" s="3">
        <f t="shared" si="1"/>
        <v>6.0983796296296293E-2</v>
      </c>
      <c r="H64"/>
      <c r="J64"/>
      <c r="N64" s="3"/>
    </row>
    <row r="65" spans="1:14" x14ac:dyDescent="0.3">
      <c r="A65" s="1" t="s">
        <v>24</v>
      </c>
      <c r="B65" t="s">
        <v>23</v>
      </c>
      <c r="C65" s="4" t="s">
        <v>14</v>
      </c>
      <c r="D65" s="3">
        <v>3.2268518518518523E-2</v>
      </c>
      <c r="E65" s="3">
        <v>4.9004629629629627E-2</v>
      </c>
      <c r="F65" s="3">
        <v>5.858796296296296E-2</v>
      </c>
      <c r="G65" s="3">
        <f t="shared" si="1"/>
        <v>4.6620370370370368E-2</v>
      </c>
      <c r="H65" s="11">
        <f>SUM(G63:G65)</f>
        <v>0.10760416666666667</v>
      </c>
      <c r="I65" s="7">
        <f>H65*86400</f>
        <v>9297</v>
      </c>
      <c r="J65" s="12">
        <f>AVERAGE(I38:I65)</f>
        <v>10871.233333333334</v>
      </c>
      <c r="L65" s="3"/>
      <c r="M65" s="3"/>
      <c r="N65" s="3"/>
    </row>
    <row r="66" spans="1:14" x14ac:dyDescent="0.3">
      <c r="A66" s="4"/>
      <c r="B66" s="3"/>
      <c r="C66" s="3"/>
      <c r="D66" s="3"/>
      <c r="E66" s="3"/>
      <c r="L66" s="3"/>
      <c r="M66" s="3"/>
      <c r="N6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6B2E8-8D10-4CE5-9052-8CC6201CCB0F}">
  <dimension ref="A1:Y63"/>
  <sheetViews>
    <sheetView workbookViewId="0">
      <selection activeCell="H9" sqref="H9"/>
    </sheetView>
  </sheetViews>
  <sheetFormatPr defaultRowHeight="14.4" x14ac:dyDescent="0.3"/>
  <cols>
    <col min="1" max="2" width="8.88671875" style="21"/>
    <col min="3" max="3" width="18.21875" style="21" customWidth="1"/>
    <col min="4" max="7" width="8.88671875" style="21"/>
    <col min="8" max="8" width="23.44140625" style="21" customWidth="1"/>
    <col min="9" max="9" width="17.33203125" style="26" customWidth="1"/>
    <col min="10" max="11" width="8.88671875" style="21"/>
    <col min="12" max="12" width="8.88671875" style="26"/>
    <col min="13" max="22" width="8.88671875" style="21"/>
    <col min="23" max="23" width="10.109375" style="26" bestFit="1" customWidth="1"/>
    <col min="24" max="25" width="8.88671875" style="21"/>
  </cols>
  <sheetData>
    <row r="1" spans="1:25" x14ac:dyDescent="0.3">
      <c r="A1" s="21" t="s">
        <v>1</v>
      </c>
      <c r="B1" s="21" t="s">
        <v>0</v>
      </c>
      <c r="C1" s="21" t="s">
        <v>27</v>
      </c>
      <c r="D1" s="22" t="s">
        <v>3</v>
      </c>
      <c r="E1" s="22" t="s">
        <v>4</v>
      </c>
      <c r="F1" s="22" t="s">
        <v>5</v>
      </c>
      <c r="G1" s="22" t="s">
        <v>28</v>
      </c>
      <c r="H1" s="22" t="s">
        <v>29</v>
      </c>
      <c r="I1" s="23" t="s">
        <v>30</v>
      </c>
      <c r="J1" s="22" t="s">
        <v>9</v>
      </c>
      <c r="L1" s="23" t="s">
        <v>32</v>
      </c>
      <c r="O1" s="21" t="s">
        <v>31</v>
      </c>
      <c r="V1" s="22" t="s">
        <v>29</v>
      </c>
      <c r="W1" s="23" t="s">
        <v>29</v>
      </c>
      <c r="X1" s="23" t="s">
        <v>30</v>
      </c>
      <c r="Y1" s="22" t="s">
        <v>9</v>
      </c>
    </row>
    <row r="2" spans="1:25" x14ac:dyDescent="0.3">
      <c r="A2" s="21" t="s">
        <v>10</v>
      </c>
      <c r="B2" s="21" t="s">
        <v>11</v>
      </c>
      <c r="C2" s="24" t="s">
        <v>12</v>
      </c>
      <c r="D2" s="25">
        <v>0</v>
      </c>
      <c r="E2" s="21">
        <v>0</v>
      </c>
      <c r="F2" s="25">
        <v>0</v>
      </c>
      <c r="G2" s="25">
        <f t="shared" ref="G2:G31" si="0">AVERAGE(D2:F2)</f>
        <v>0</v>
      </c>
      <c r="O2" s="21" t="s">
        <v>10</v>
      </c>
      <c r="P2" s="21" t="s">
        <v>11</v>
      </c>
      <c r="Q2" s="24" t="s">
        <v>13</v>
      </c>
      <c r="R2" s="25">
        <v>0</v>
      </c>
      <c r="S2" s="25">
        <v>3.5185185185185185E-3</v>
      </c>
      <c r="T2" s="25">
        <v>0</v>
      </c>
      <c r="U2" s="25">
        <f t="shared" ref="U2:U21" si="1">AVERAGE(R2:T2)</f>
        <v>1.1728395061728395E-3</v>
      </c>
    </row>
    <row r="3" spans="1:25" x14ac:dyDescent="0.3">
      <c r="A3" s="21" t="s">
        <v>10</v>
      </c>
      <c r="B3" s="21" t="s">
        <v>11</v>
      </c>
      <c r="C3" s="24" t="s">
        <v>13</v>
      </c>
      <c r="D3" s="25">
        <v>0</v>
      </c>
      <c r="E3" s="25">
        <v>3.5185185185185185E-3</v>
      </c>
      <c r="F3" s="25">
        <v>0</v>
      </c>
      <c r="G3" s="25">
        <f t="shared" si="0"/>
        <v>1.1728395061728395E-3</v>
      </c>
      <c r="O3" s="21" t="s">
        <v>10</v>
      </c>
      <c r="P3" s="21" t="s">
        <v>11</v>
      </c>
      <c r="Q3" s="24" t="s">
        <v>26</v>
      </c>
      <c r="R3" s="25">
        <v>1.5972222222222221E-3</v>
      </c>
      <c r="S3" s="25">
        <v>5.0115740740740737E-3</v>
      </c>
      <c r="T3" s="25">
        <v>0</v>
      </c>
      <c r="U3" s="25">
        <f t="shared" si="1"/>
        <v>2.2029320987654319E-3</v>
      </c>
      <c r="V3" s="27">
        <f>SUM(U2:U3)</f>
        <v>3.3757716049382714E-3</v>
      </c>
      <c r="W3" s="26">
        <f>V3*86400</f>
        <v>291.66666666666663</v>
      </c>
    </row>
    <row r="4" spans="1:25" x14ac:dyDescent="0.3">
      <c r="A4" s="21" t="s">
        <v>10</v>
      </c>
      <c r="B4" s="21" t="s">
        <v>11</v>
      </c>
      <c r="C4" s="24" t="s">
        <v>26</v>
      </c>
      <c r="D4" s="25">
        <v>1.5972222222222221E-3</v>
      </c>
      <c r="E4" s="25">
        <v>5.0115740740740737E-3</v>
      </c>
      <c r="F4" s="25">
        <v>0</v>
      </c>
      <c r="G4" s="25">
        <f t="shared" si="0"/>
        <v>2.2029320987654319E-3</v>
      </c>
      <c r="H4" s="27">
        <f>SUM(G2:G4)</f>
        <v>3.3757716049382714E-3</v>
      </c>
      <c r="I4" s="26">
        <f>H4*86400</f>
        <v>291.66666666666663</v>
      </c>
      <c r="O4" s="21" t="s">
        <v>10</v>
      </c>
      <c r="P4" s="21" t="s">
        <v>15</v>
      </c>
      <c r="Q4" s="24" t="s">
        <v>13</v>
      </c>
      <c r="R4" s="25">
        <v>2.9618055555555554E-2</v>
      </c>
      <c r="S4" s="25">
        <v>4.1238425925925921E-2</v>
      </c>
      <c r="T4" s="25">
        <v>3.4178240740740738E-2</v>
      </c>
      <c r="U4" s="25">
        <f t="shared" si="1"/>
        <v>3.501157407407407E-2</v>
      </c>
    </row>
    <row r="5" spans="1:25" x14ac:dyDescent="0.3">
      <c r="A5" s="21" t="s">
        <v>10</v>
      </c>
      <c r="B5" s="21" t="s">
        <v>15</v>
      </c>
      <c r="C5" s="24" t="s">
        <v>12</v>
      </c>
      <c r="D5" s="21">
        <v>0</v>
      </c>
      <c r="E5" s="21">
        <v>0</v>
      </c>
      <c r="F5" s="21">
        <v>0</v>
      </c>
      <c r="G5" s="25">
        <f t="shared" si="0"/>
        <v>0</v>
      </c>
      <c r="O5" s="21" t="s">
        <v>10</v>
      </c>
      <c r="P5" s="21" t="s">
        <v>15</v>
      </c>
      <c r="Q5" s="24" t="s">
        <v>26</v>
      </c>
      <c r="R5" s="25">
        <v>1.861111111111111E-2</v>
      </c>
      <c r="S5" s="25">
        <v>4.3715277777777777E-2</v>
      </c>
      <c r="T5" s="25">
        <v>5.3900462962962963E-2</v>
      </c>
      <c r="U5" s="25">
        <f t="shared" si="1"/>
        <v>3.8742283950617289E-2</v>
      </c>
      <c r="V5" s="27">
        <f>SUM(U4:U5)</f>
        <v>7.3753858024691366E-2</v>
      </c>
      <c r="W5" s="26">
        <f>V5*86400</f>
        <v>6372.3333333333339</v>
      </c>
    </row>
    <row r="6" spans="1:25" x14ac:dyDescent="0.3">
      <c r="A6" s="21" t="s">
        <v>10</v>
      </c>
      <c r="B6" s="21" t="s">
        <v>15</v>
      </c>
      <c r="C6" s="24" t="s">
        <v>13</v>
      </c>
      <c r="D6" s="25">
        <v>2.9618055555555554E-2</v>
      </c>
      <c r="E6" s="25">
        <v>4.1238425925925921E-2</v>
      </c>
      <c r="F6" s="25">
        <v>3.4178240740740738E-2</v>
      </c>
      <c r="G6" s="25">
        <f t="shared" si="0"/>
        <v>3.501157407407407E-2</v>
      </c>
      <c r="O6" s="21" t="s">
        <v>10</v>
      </c>
      <c r="P6" s="21" t="s">
        <v>16</v>
      </c>
      <c r="Q6" s="24" t="s">
        <v>13</v>
      </c>
      <c r="R6" s="25">
        <v>5.4988425925925927E-2</v>
      </c>
      <c r="S6" s="25">
        <v>8.8738425925925915E-2</v>
      </c>
      <c r="T6" s="25">
        <v>0.1125</v>
      </c>
      <c r="U6" s="25">
        <f t="shared" si="1"/>
        <v>8.5408950617283944E-2</v>
      </c>
    </row>
    <row r="7" spans="1:25" x14ac:dyDescent="0.3">
      <c r="A7" s="21" t="s">
        <v>10</v>
      </c>
      <c r="B7" s="21" t="s">
        <v>15</v>
      </c>
      <c r="C7" s="24" t="s">
        <v>26</v>
      </c>
      <c r="D7" s="25">
        <v>1.861111111111111E-2</v>
      </c>
      <c r="E7" s="25">
        <v>4.3715277777777777E-2</v>
      </c>
      <c r="F7" s="25">
        <v>5.3900462962962963E-2</v>
      </c>
      <c r="G7" s="25">
        <f t="shared" si="0"/>
        <v>3.8742283950617289E-2</v>
      </c>
      <c r="H7" s="27">
        <f>SUM(G5:G7)</f>
        <v>7.3753858024691366E-2</v>
      </c>
      <c r="I7" s="26">
        <f>H7*86400</f>
        <v>6372.3333333333339</v>
      </c>
      <c r="O7" s="21" t="s">
        <v>10</v>
      </c>
      <c r="P7" s="21" t="s">
        <v>16</v>
      </c>
      <c r="Q7" s="24" t="s">
        <v>26</v>
      </c>
      <c r="R7" s="25">
        <v>3.0451388888888889E-2</v>
      </c>
      <c r="S7" s="25">
        <v>3.1446759259259258E-2</v>
      </c>
      <c r="T7" s="25">
        <v>4.594907407407408E-2</v>
      </c>
      <c r="U7" s="25">
        <f t="shared" si="1"/>
        <v>3.5949074074074078E-2</v>
      </c>
      <c r="V7" s="27">
        <f>SUM(U6:U7)</f>
        <v>0.12135802469135802</v>
      </c>
      <c r="W7" s="26">
        <f>V7*86400</f>
        <v>10485.333333333334</v>
      </c>
    </row>
    <row r="8" spans="1:25" x14ac:dyDescent="0.3">
      <c r="A8" s="21" t="s">
        <v>10</v>
      </c>
      <c r="B8" s="21" t="s">
        <v>16</v>
      </c>
      <c r="C8" s="24" t="s">
        <v>12</v>
      </c>
      <c r="D8" s="25">
        <v>0</v>
      </c>
      <c r="E8" s="25">
        <v>9.4097222222222238E-3</v>
      </c>
      <c r="F8" s="25">
        <v>2.8703703703703708E-3</v>
      </c>
      <c r="G8" s="25">
        <f t="shared" si="0"/>
        <v>4.0933641975308644E-3</v>
      </c>
      <c r="L8" s="26">
        <f>G8*86400</f>
        <v>353.66666666666669</v>
      </c>
      <c r="O8" s="21" t="s">
        <v>10</v>
      </c>
      <c r="P8" s="21" t="s">
        <v>17</v>
      </c>
      <c r="Q8" s="24" t="s">
        <v>13</v>
      </c>
      <c r="R8" s="25">
        <v>5.6388888888888884E-2</v>
      </c>
      <c r="S8" s="25">
        <v>5.9733796296296299E-2</v>
      </c>
      <c r="T8" s="25">
        <v>2.9050925925925928E-3</v>
      </c>
      <c r="U8" s="25">
        <f t="shared" si="1"/>
        <v>3.9675925925925927E-2</v>
      </c>
    </row>
    <row r="9" spans="1:25" x14ac:dyDescent="0.3">
      <c r="A9" s="21" t="s">
        <v>10</v>
      </c>
      <c r="B9" s="21" t="s">
        <v>16</v>
      </c>
      <c r="C9" s="24" t="s">
        <v>13</v>
      </c>
      <c r="D9" s="25">
        <v>5.4988425925925927E-2</v>
      </c>
      <c r="E9" s="25">
        <v>8.8738425925925915E-2</v>
      </c>
      <c r="F9" s="25">
        <v>0.1125</v>
      </c>
      <c r="G9" s="25">
        <f t="shared" si="0"/>
        <v>8.5408950617283944E-2</v>
      </c>
      <c r="O9" s="21" t="s">
        <v>10</v>
      </c>
      <c r="P9" s="21" t="s">
        <v>17</v>
      </c>
      <c r="Q9" s="24" t="s">
        <v>26</v>
      </c>
      <c r="R9" s="25">
        <v>3.861111111111111E-2</v>
      </c>
      <c r="S9" s="25">
        <v>7.9351851851851854E-2</v>
      </c>
      <c r="T9" s="25">
        <v>3.0462962962962966E-2</v>
      </c>
      <c r="U9" s="25">
        <f t="shared" si="1"/>
        <v>4.9475308641975309E-2</v>
      </c>
      <c r="V9" s="27">
        <f>SUM(U8:U9)</f>
        <v>8.9151234567901236E-2</v>
      </c>
      <c r="W9" s="26">
        <f>V9*86400</f>
        <v>7702.666666666667</v>
      </c>
    </row>
    <row r="10" spans="1:25" x14ac:dyDescent="0.3">
      <c r="A10" s="21" t="s">
        <v>10</v>
      </c>
      <c r="B10" s="21" t="s">
        <v>16</v>
      </c>
      <c r="C10" s="24" t="s">
        <v>26</v>
      </c>
      <c r="D10" s="25">
        <v>3.0451388888888889E-2</v>
      </c>
      <c r="E10" s="25">
        <v>3.1446759259259258E-2</v>
      </c>
      <c r="F10" s="25">
        <v>4.594907407407408E-2</v>
      </c>
      <c r="G10" s="25">
        <f t="shared" si="0"/>
        <v>3.5949074074074078E-2</v>
      </c>
      <c r="H10" s="27">
        <f>SUM(G8:G10)</f>
        <v>0.1254513888888889</v>
      </c>
      <c r="I10" s="26">
        <f>H10*86400</f>
        <v>10839.000000000002</v>
      </c>
      <c r="O10" s="21" t="s">
        <v>10</v>
      </c>
      <c r="P10" s="21" t="s">
        <v>18</v>
      </c>
      <c r="Q10" s="24" t="s">
        <v>13</v>
      </c>
      <c r="R10" s="25">
        <v>3.3564814814814818E-2</v>
      </c>
      <c r="S10" s="25">
        <v>3.2962962962962965E-2</v>
      </c>
      <c r="T10" s="25">
        <v>1.4849537037037036E-2</v>
      </c>
      <c r="U10" s="25">
        <f t="shared" si="1"/>
        <v>2.7125771604938273E-2</v>
      </c>
    </row>
    <row r="11" spans="1:25" x14ac:dyDescent="0.3">
      <c r="A11" s="21" t="s">
        <v>10</v>
      </c>
      <c r="B11" s="21" t="s">
        <v>17</v>
      </c>
      <c r="C11" s="24" t="s">
        <v>12</v>
      </c>
      <c r="D11" s="25">
        <v>8.518518518518519E-3</v>
      </c>
      <c r="E11" s="25">
        <v>2.2453703703703702E-3</v>
      </c>
      <c r="F11" s="25">
        <v>8.5416666666666679E-3</v>
      </c>
      <c r="G11" s="25">
        <f t="shared" si="0"/>
        <v>6.4351851851851853E-3</v>
      </c>
      <c r="L11" s="26">
        <f>G11*86400</f>
        <v>556</v>
      </c>
      <c r="O11" s="21" t="s">
        <v>10</v>
      </c>
      <c r="P11" s="21" t="s">
        <v>18</v>
      </c>
      <c r="Q11" s="24" t="s">
        <v>26</v>
      </c>
      <c r="R11" s="25">
        <v>5.1435185185185188E-2</v>
      </c>
      <c r="S11" s="25">
        <v>7.0335648148148147E-2</v>
      </c>
      <c r="T11" s="25">
        <v>8.5520833333333338E-2</v>
      </c>
      <c r="U11" s="25">
        <f t="shared" si="1"/>
        <v>6.9097222222222213E-2</v>
      </c>
      <c r="V11" s="27">
        <f>SUM(U10:U11)</f>
        <v>9.6222993827160486E-2</v>
      </c>
      <c r="W11" s="26">
        <f>V11*86400</f>
        <v>8313.6666666666661</v>
      </c>
    </row>
    <row r="12" spans="1:25" x14ac:dyDescent="0.3">
      <c r="A12" s="21" t="s">
        <v>10</v>
      </c>
      <c r="B12" s="21" t="s">
        <v>17</v>
      </c>
      <c r="C12" s="24" t="s">
        <v>13</v>
      </c>
      <c r="D12" s="25">
        <v>5.6388888888888884E-2</v>
      </c>
      <c r="E12" s="25">
        <v>5.9733796296296299E-2</v>
      </c>
      <c r="F12" s="25">
        <v>2.9050925925925928E-3</v>
      </c>
      <c r="G12" s="25">
        <f t="shared" si="0"/>
        <v>3.9675925925925927E-2</v>
      </c>
      <c r="O12" s="21" t="s">
        <v>10</v>
      </c>
      <c r="P12" s="21" t="s">
        <v>19</v>
      </c>
      <c r="Q12" s="24" t="s">
        <v>13</v>
      </c>
      <c r="R12" s="25">
        <v>0.11523148148148148</v>
      </c>
      <c r="S12" s="25">
        <v>4.5370370370370366E-2</v>
      </c>
      <c r="T12" s="25">
        <v>0.16556712962962963</v>
      </c>
      <c r="U12" s="25">
        <f t="shared" si="1"/>
        <v>0.10872299382716048</v>
      </c>
    </row>
    <row r="13" spans="1:25" x14ac:dyDescent="0.3">
      <c r="A13" s="21" t="s">
        <v>10</v>
      </c>
      <c r="B13" s="21" t="s">
        <v>17</v>
      </c>
      <c r="C13" s="24" t="s">
        <v>26</v>
      </c>
      <c r="D13" s="25">
        <v>3.861111111111111E-2</v>
      </c>
      <c r="E13" s="25">
        <v>7.9351851851851854E-2</v>
      </c>
      <c r="F13" s="25">
        <v>3.0462962962962966E-2</v>
      </c>
      <c r="G13" s="25">
        <f t="shared" si="0"/>
        <v>4.9475308641975309E-2</v>
      </c>
      <c r="H13" s="27">
        <f>SUM(G11:G13)</f>
        <v>9.5586419753086418E-2</v>
      </c>
      <c r="I13" s="26">
        <f>H13*86400</f>
        <v>8258.6666666666661</v>
      </c>
      <c r="O13" s="21" t="s">
        <v>10</v>
      </c>
      <c r="P13" s="21" t="s">
        <v>19</v>
      </c>
      <c r="Q13" s="24" t="s">
        <v>26</v>
      </c>
      <c r="R13" s="25">
        <v>6.7013888888888887E-3</v>
      </c>
      <c r="S13" s="25">
        <v>6.6203703703703709E-2</v>
      </c>
      <c r="T13" s="25">
        <v>4.0393518518518521E-3</v>
      </c>
      <c r="U13" s="25">
        <f t="shared" si="1"/>
        <v>2.5648148148148146E-2</v>
      </c>
      <c r="V13" s="27">
        <f>SUM(U12:U13)</f>
        <v>0.13437114197530864</v>
      </c>
      <c r="W13" s="26">
        <f>V13*86400</f>
        <v>11609.666666666666</v>
      </c>
    </row>
    <row r="14" spans="1:25" x14ac:dyDescent="0.3">
      <c r="A14" s="21" t="s">
        <v>10</v>
      </c>
      <c r="B14" s="21" t="s">
        <v>18</v>
      </c>
      <c r="C14" s="24" t="s">
        <v>12</v>
      </c>
      <c r="D14" s="25">
        <v>4.252314814814815E-2</v>
      </c>
      <c r="E14" s="25">
        <v>7.0833333333333331E-2</v>
      </c>
      <c r="F14" s="25">
        <v>0.10461805555555555</v>
      </c>
      <c r="G14" s="25">
        <f t="shared" si="0"/>
        <v>7.2658179012345669E-2</v>
      </c>
      <c r="L14" s="26">
        <f>G14*86400</f>
        <v>6277.6666666666661</v>
      </c>
      <c r="O14" s="21" t="s">
        <v>10</v>
      </c>
      <c r="P14" s="21" t="s">
        <v>20</v>
      </c>
      <c r="Q14" s="24" t="s">
        <v>13</v>
      </c>
      <c r="R14" s="25">
        <v>0</v>
      </c>
      <c r="S14" s="25">
        <v>4.3518518518518515E-3</v>
      </c>
      <c r="T14" s="25">
        <v>3.8541666666666668E-3</v>
      </c>
      <c r="U14" s="25">
        <f t="shared" si="1"/>
        <v>2.7353395061728396E-3</v>
      </c>
    </row>
    <row r="15" spans="1:25" x14ac:dyDescent="0.3">
      <c r="A15" s="21" t="s">
        <v>10</v>
      </c>
      <c r="B15" s="21" t="s">
        <v>18</v>
      </c>
      <c r="C15" s="24" t="s">
        <v>13</v>
      </c>
      <c r="D15" s="25">
        <v>3.3564814814814818E-2</v>
      </c>
      <c r="E15" s="25">
        <v>3.2962962962962965E-2</v>
      </c>
      <c r="F15" s="25">
        <v>1.4849537037037036E-2</v>
      </c>
      <c r="G15" s="25">
        <f t="shared" si="0"/>
        <v>2.7125771604938273E-2</v>
      </c>
      <c r="O15" s="21" t="s">
        <v>10</v>
      </c>
      <c r="P15" s="21" t="s">
        <v>20</v>
      </c>
      <c r="Q15" s="24" t="s">
        <v>26</v>
      </c>
      <c r="R15" s="25">
        <v>6.3125000000000001E-2</v>
      </c>
      <c r="S15" s="25">
        <v>4.836805555555556E-2</v>
      </c>
      <c r="T15" s="25">
        <v>7.2812500000000002E-2</v>
      </c>
      <c r="U15" s="25">
        <f t="shared" si="1"/>
        <v>6.1435185185185183E-2</v>
      </c>
      <c r="V15" s="27">
        <f>SUM(U14:U15)</f>
        <v>6.4170524691358019E-2</v>
      </c>
      <c r="W15" s="26">
        <f>V15*86400</f>
        <v>5544.333333333333</v>
      </c>
    </row>
    <row r="16" spans="1:25" x14ac:dyDescent="0.3">
      <c r="A16" s="21" t="s">
        <v>10</v>
      </c>
      <c r="B16" s="21" t="s">
        <v>18</v>
      </c>
      <c r="C16" s="24" t="s">
        <v>26</v>
      </c>
      <c r="D16" s="25">
        <v>5.1435185185185188E-2</v>
      </c>
      <c r="E16" s="25">
        <v>7.0335648148148147E-2</v>
      </c>
      <c r="F16" s="25">
        <v>8.5520833333333338E-2</v>
      </c>
      <c r="G16" s="25">
        <f t="shared" si="0"/>
        <v>6.9097222222222213E-2</v>
      </c>
      <c r="H16" s="27">
        <f>SUM(G14:G16)</f>
        <v>0.16888117283950616</v>
      </c>
      <c r="I16" s="26">
        <f>H16*86400</f>
        <v>14591.333333333332</v>
      </c>
      <c r="O16" s="21" t="s">
        <v>10</v>
      </c>
      <c r="P16" s="21" t="s">
        <v>21</v>
      </c>
      <c r="Q16" s="24" t="s">
        <v>13</v>
      </c>
      <c r="R16" s="25">
        <v>5.8275462962962966E-2</v>
      </c>
      <c r="S16" s="25">
        <v>3.5428240740740739E-2</v>
      </c>
      <c r="T16" s="25">
        <v>4.7685185185185081E-2</v>
      </c>
      <c r="U16" s="28">
        <f t="shared" si="1"/>
        <v>4.7129629629629598E-2</v>
      </c>
    </row>
    <row r="17" spans="1:23" x14ac:dyDescent="0.3">
      <c r="A17" s="21" t="s">
        <v>10</v>
      </c>
      <c r="B17" s="21" t="s">
        <v>19</v>
      </c>
      <c r="C17" s="24" t="s">
        <v>12</v>
      </c>
      <c r="D17" s="25">
        <v>4.4155092592592593E-2</v>
      </c>
      <c r="E17" s="25">
        <v>1.621527777777778E-2</v>
      </c>
      <c r="F17" s="25">
        <v>2.8171296296296302E-2</v>
      </c>
      <c r="G17" s="25">
        <f t="shared" si="0"/>
        <v>2.9513888888888892E-2</v>
      </c>
      <c r="L17" s="26">
        <f>G17*86400</f>
        <v>2550.0000000000005</v>
      </c>
      <c r="O17" s="21" t="s">
        <v>10</v>
      </c>
      <c r="P17" s="21" t="s">
        <v>21</v>
      </c>
      <c r="Q17" s="24" t="s">
        <v>26</v>
      </c>
      <c r="R17" s="25">
        <v>5.5185185185185191E-2</v>
      </c>
      <c r="S17" s="25">
        <v>2.2222222222222223E-2</v>
      </c>
      <c r="T17" s="25">
        <v>6.0706018518518617E-2</v>
      </c>
      <c r="U17" s="28">
        <f t="shared" si="1"/>
        <v>4.603780864197534E-2</v>
      </c>
      <c r="V17" s="27">
        <f>SUM(U16:U17)</f>
        <v>9.3167438271604938E-2</v>
      </c>
      <c r="W17" s="26">
        <f>V17*86400</f>
        <v>8049.666666666667</v>
      </c>
    </row>
    <row r="18" spans="1:23" x14ac:dyDescent="0.3">
      <c r="A18" s="21" t="s">
        <v>10</v>
      </c>
      <c r="B18" s="21" t="s">
        <v>19</v>
      </c>
      <c r="C18" s="24" t="s">
        <v>13</v>
      </c>
      <c r="D18" s="25">
        <v>0.11523148148148148</v>
      </c>
      <c r="E18" s="25">
        <v>4.5370370370370366E-2</v>
      </c>
      <c r="F18" s="25">
        <v>0.16556712962962963</v>
      </c>
      <c r="G18" s="25">
        <f t="shared" si="0"/>
        <v>0.10872299382716048</v>
      </c>
      <c r="O18" s="21" t="s">
        <v>10</v>
      </c>
      <c r="P18" s="21" t="s">
        <v>22</v>
      </c>
      <c r="Q18" s="24" t="s">
        <v>13</v>
      </c>
      <c r="R18" s="25">
        <v>6.04050925925926E-2</v>
      </c>
      <c r="S18" s="25">
        <v>5.6620370370370376E-2</v>
      </c>
      <c r="T18" s="25">
        <v>0.10402777777777777</v>
      </c>
      <c r="U18" s="25">
        <f t="shared" si="1"/>
        <v>7.3684413580246924E-2</v>
      </c>
    </row>
    <row r="19" spans="1:23" x14ac:dyDescent="0.3">
      <c r="A19" s="21" t="s">
        <v>10</v>
      </c>
      <c r="B19" s="21" t="s">
        <v>19</v>
      </c>
      <c r="C19" s="24" t="s">
        <v>26</v>
      </c>
      <c r="D19" s="25">
        <v>6.7013888888888887E-3</v>
      </c>
      <c r="E19" s="25">
        <v>6.6203703703703709E-2</v>
      </c>
      <c r="F19" s="25">
        <v>4.0393518518518521E-3</v>
      </c>
      <c r="G19" s="25">
        <f t="shared" si="0"/>
        <v>2.5648148148148146E-2</v>
      </c>
      <c r="H19" s="27">
        <f>SUM(G17:G19)</f>
        <v>0.16388503086419751</v>
      </c>
      <c r="I19" s="26">
        <f>H19*86400</f>
        <v>14159.666666666664</v>
      </c>
      <c r="O19" s="21" t="s">
        <v>10</v>
      </c>
      <c r="P19" s="21" t="s">
        <v>22</v>
      </c>
      <c r="Q19" s="24" t="s">
        <v>26</v>
      </c>
      <c r="R19" s="25">
        <v>4.0914351851851848E-2</v>
      </c>
      <c r="S19" s="25">
        <v>1.9768518518518515E-2</v>
      </c>
      <c r="T19" s="25">
        <v>4.0081018518518523E-2</v>
      </c>
      <c r="U19" s="25">
        <f t="shared" si="1"/>
        <v>3.3587962962962958E-2</v>
      </c>
      <c r="V19" s="27">
        <f>SUM(U18:U19)</f>
        <v>0.10727237654320988</v>
      </c>
      <c r="W19" s="26">
        <f>V19*86400</f>
        <v>9268.3333333333339</v>
      </c>
    </row>
    <row r="20" spans="1:23" x14ac:dyDescent="0.3">
      <c r="A20" s="21" t="s">
        <v>10</v>
      </c>
      <c r="B20" s="21" t="s">
        <v>20</v>
      </c>
      <c r="C20" s="24" t="s">
        <v>12</v>
      </c>
      <c r="D20" s="25">
        <v>4.3321759259259261E-2</v>
      </c>
      <c r="E20" s="25">
        <v>2.1585648148148145E-2</v>
      </c>
      <c r="F20" s="25">
        <v>5.5798611111111111E-2</v>
      </c>
      <c r="G20" s="25">
        <f t="shared" si="0"/>
        <v>4.0235339506172842E-2</v>
      </c>
      <c r="L20" s="26">
        <f>G20*86400</f>
        <v>3476.3333333333335</v>
      </c>
      <c r="O20" s="21" t="s">
        <v>10</v>
      </c>
      <c r="P20" s="21" t="s">
        <v>23</v>
      </c>
      <c r="Q20" s="24" t="s">
        <v>13</v>
      </c>
      <c r="R20" s="25">
        <v>2.5983796296296297E-2</v>
      </c>
      <c r="S20" s="25">
        <v>6.8993055555555557E-2</v>
      </c>
      <c r="T20" s="25">
        <v>5.2939814814814821E-2</v>
      </c>
      <c r="U20" s="25">
        <f t="shared" si="1"/>
        <v>4.9305555555555554E-2</v>
      </c>
    </row>
    <row r="21" spans="1:23" x14ac:dyDescent="0.3">
      <c r="A21" s="21" t="s">
        <v>10</v>
      </c>
      <c r="B21" s="21" t="s">
        <v>20</v>
      </c>
      <c r="C21" s="24" t="s">
        <v>13</v>
      </c>
      <c r="D21" s="25">
        <v>0</v>
      </c>
      <c r="E21" s="25">
        <v>4.3518518518518515E-3</v>
      </c>
      <c r="F21" s="25">
        <v>3.8541666666666668E-3</v>
      </c>
      <c r="G21" s="25">
        <f t="shared" si="0"/>
        <v>2.7353395061728396E-3</v>
      </c>
      <c r="O21" s="21" t="s">
        <v>10</v>
      </c>
      <c r="P21" s="21" t="s">
        <v>23</v>
      </c>
      <c r="Q21" s="24" t="s">
        <v>26</v>
      </c>
      <c r="R21" s="25">
        <v>4.5659722222222227E-2</v>
      </c>
      <c r="S21" s="25">
        <v>6.0879629629629643E-3</v>
      </c>
      <c r="T21" s="25">
        <v>1.5740740740740741E-3</v>
      </c>
      <c r="U21" s="25">
        <f t="shared" si="1"/>
        <v>1.7773919753086422E-2</v>
      </c>
      <c r="V21" s="27">
        <f>SUM(U20:U21)</f>
        <v>6.7079475308641973E-2</v>
      </c>
      <c r="W21" s="26">
        <f>V21*86400</f>
        <v>5795.6666666666661</v>
      </c>
    </row>
    <row r="22" spans="1:23" x14ac:dyDescent="0.3">
      <c r="A22" s="21" t="s">
        <v>10</v>
      </c>
      <c r="B22" s="21" t="s">
        <v>20</v>
      </c>
      <c r="C22" s="24" t="s">
        <v>26</v>
      </c>
      <c r="D22" s="25">
        <v>6.3125000000000001E-2</v>
      </c>
      <c r="E22" s="25">
        <v>4.836805555555556E-2</v>
      </c>
      <c r="F22" s="25">
        <v>7.2812500000000002E-2</v>
      </c>
      <c r="G22" s="25">
        <f t="shared" si="0"/>
        <v>6.1435185185185183E-2</v>
      </c>
      <c r="H22" s="27">
        <f>SUM(G20:G22)</f>
        <v>0.10440586419753087</v>
      </c>
      <c r="I22" s="26">
        <f>H22*86400</f>
        <v>9020.6666666666661</v>
      </c>
    </row>
    <row r="23" spans="1:23" x14ac:dyDescent="0.3">
      <c r="A23" s="21" t="s">
        <v>10</v>
      </c>
      <c r="B23" s="21" t="s">
        <v>21</v>
      </c>
      <c r="C23" s="24" t="s">
        <v>12</v>
      </c>
      <c r="D23" s="25">
        <v>7.2962962962962966E-2</v>
      </c>
      <c r="E23" s="25">
        <v>1.579861111111111E-2</v>
      </c>
      <c r="F23" s="25">
        <v>7.0659722222222235E-2</v>
      </c>
      <c r="G23" s="28">
        <f t="shared" si="0"/>
        <v>5.3140432098765435E-2</v>
      </c>
      <c r="L23" s="26">
        <f>G23*86400</f>
        <v>4591.3333333333339</v>
      </c>
      <c r="O23" s="21" t="s">
        <v>1</v>
      </c>
      <c r="P23" s="21" t="s">
        <v>0</v>
      </c>
      <c r="Q23" s="21" t="s">
        <v>27</v>
      </c>
      <c r="R23" s="22" t="s">
        <v>3</v>
      </c>
      <c r="S23" s="22" t="s">
        <v>4</v>
      </c>
      <c r="T23" s="22" t="s">
        <v>5</v>
      </c>
      <c r="U23" s="22" t="s">
        <v>28</v>
      </c>
    </row>
    <row r="24" spans="1:23" x14ac:dyDescent="0.3">
      <c r="A24" s="21" t="s">
        <v>10</v>
      </c>
      <c r="B24" s="21" t="s">
        <v>21</v>
      </c>
      <c r="C24" s="24" t="s">
        <v>13</v>
      </c>
      <c r="D24" s="25">
        <v>5.8275462962962966E-2</v>
      </c>
      <c r="E24" s="25">
        <v>3.5428240740740739E-2</v>
      </c>
      <c r="F24" s="25">
        <v>4.7685185185185081E-2</v>
      </c>
      <c r="G24" s="28">
        <f t="shared" si="0"/>
        <v>4.7129629629629598E-2</v>
      </c>
    </row>
    <row r="25" spans="1:23" x14ac:dyDescent="0.3">
      <c r="A25" s="21" t="s">
        <v>10</v>
      </c>
      <c r="B25" s="21" t="s">
        <v>21</v>
      </c>
      <c r="C25" s="24" t="s">
        <v>26</v>
      </c>
      <c r="D25" s="25">
        <v>5.5185185185185191E-2</v>
      </c>
      <c r="E25" s="25">
        <v>2.2222222222222223E-2</v>
      </c>
      <c r="F25" s="25">
        <v>6.0706018518518617E-2</v>
      </c>
      <c r="G25" s="28">
        <f t="shared" si="0"/>
        <v>4.603780864197534E-2</v>
      </c>
      <c r="H25" s="27">
        <f>SUM(G23:G25)</f>
        <v>0.14630787037037038</v>
      </c>
      <c r="I25" s="26">
        <f>H25*86400</f>
        <v>12641</v>
      </c>
      <c r="O25" s="22" t="s">
        <v>24</v>
      </c>
      <c r="P25" s="21" t="s">
        <v>11</v>
      </c>
      <c r="Q25" s="24" t="s">
        <v>13</v>
      </c>
      <c r="R25" s="25">
        <v>0</v>
      </c>
      <c r="S25" s="21">
        <v>0</v>
      </c>
      <c r="T25" s="21">
        <v>0</v>
      </c>
      <c r="U25" s="25">
        <f t="shared" ref="U25:U32" si="2">AVERAGE(R25:T25)</f>
        <v>0</v>
      </c>
    </row>
    <row r="26" spans="1:23" x14ac:dyDescent="0.3">
      <c r="A26" s="21" t="s">
        <v>10</v>
      </c>
      <c r="B26" s="21" t="s">
        <v>22</v>
      </c>
      <c r="C26" s="24" t="s">
        <v>12</v>
      </c>
      <c r="D26" s="25">
        <v>2.8761574074074075E-2</v>
      </c>
      <c r="E26" s="25">
        <v>3.4513888888888893E-2</v>
      </c>
      <c r="F26" s="25">
        <v>4.6898148148148154E-2</v>
      </c>
      <c r="G26" s="25">
        <f t="shared" si="0"/>
        <v>3.6724537037037042E-2</v>
      </c>
      <c r="L26" s="26">
        <f>G26*86400</f>
        <v>3173.0000000000005</v>
      </c>
      <c r="O26" s="22" t="s">
        <v>24</v>
      </c>
      <c r="P26" s="21" t="s">
        <v>11</v>
      </c>
      <c r="Q26" s="24" t="s">
        <v>26</v>
      </c>
      <c r="R26" s="25">
        <v>1.4930555555555556E-3</v>
      </c>
      <c r="S26" s="25">
        <v>1.0300925925925926E-3</v>
      </c>
      <c r="T26" s="25">
        <v>5.7870370370370378E-4</v>
      </c>
      <c r="U26" s="25">
        <f t="shared" si="2"/>
        <v>1.0339506172839508E-3</v>
      </c>
      <c r="V26" s="27">
        <f>SUM(U25:U26)</f>
        <v>1.0339506172839508E-3</v>
      </c>
      <c r="W26" s="26">
        <f>V26*86400</f>
        <v>89.333333333333343</v>
      </c>
    </row>
    <row r="27" spans="1:23" x14ac:dyDescent="0.3">
      <c r="A27" s="21" t="s">
        <v>10</v>
      </c>
      <c r="B27" s="21" t="s">
        <v>22</v>
      </c>
      <c r="C27" s="24" t="s">
        <v>13</v>
      </c>
      <c r="D27" s="25">
        <v>6.04050925925926E-2</v>
      </c>
      <c r="E27" s="25">
        <v>5.6620370370370376E-2</v>
      </c>
      <c r="F27" s="25">
        <v>0.10402777777777777</v>
      </c>
      <c r="G27" s="25">
        <f t="shared" si="0"/>
        <v>7.3684413580246924E-2</v>
      </c>
      <c r="O27" s="22" t="s">
        <v>24</v>
      </c>
      <c r="P27" s="21" t="s">
        <v>15</v>
      </c>
      <c r="Q27" s="24" t="s">
        <v>13</v>
      </c>
      <c r="R27" s="25">
        <v>5.8298611111111114E-2</v>
      </c>
      <c r="S27" s="25">
        <v>2.8622685185185185E-2</v>
      </c>
      <c r="T27" s="25">
        <v>1.6724537037037034E-2</v>
      </c>
      <c r="U27" s="25">
        <f t="shared" si="2"/>
        <v>3.4548611111111113E-2</v>
      </c>
    </row>
    <row r="28" spans="1:23" x14ac:dyDescent="0.3">
      <c r="A28" s="21" t="s">
        <v>10</v>
      </c>
      <c r="B28" s="21" t="s">
        <v>22</v>
      </c>
      <c r="C28" s="24" t="s">
        <v>26</v>
      </c>
      <c r="D28" s="25">
        <v>4.0914351851851848E-2</v>
      </c>
      <c r="E28" s="25">
        <v>1.9768518518518515E-2</v>
      </c>
      <c r="F28" s="25">
        <v>4.0081018518518523E-2</v>
      </c>
      <c r="G28" s="25">
        <f t="shared" si="0"/>
        <v>3.3587962962962958E-2</v>
      </c>
      <c r="H28" s="27">
        <f>SUM(G26:G28)</f>
        <v>0.14399691358024691</v>
      </c>
      <c r="I28" s="26">
        <f>H28*86400</f>
        <v>12441.333333333334</v>
      </c>
      <c r="O28" s="22" t="s">
        <v>24</v>
      </c>
      <c r="P28" s="21" t="s">
        <v>15</v>
      </c>
      <c r="Q28" s="24" t="s">
        <v>26</v>
      </c>
      <c r="R28" s="25">
        <v>2.2546296296296297E-2</v>
      </c>
      <c r="S28" s="25">
        <v>3.875E-2</v>
      </c>
      <c r="T28" s="25">
        <v>2.5532407407407406E-2</v>
      </c>
      <c r="U28" s="25">
        <f t="shared" si="2"/>
        <v>2.89429012345679E-2</v>
      </c>
      <c r="V28" s="27">
        <f>SUM(U27:U28)</f>
        <v>6.3491512345679013E-2</v>
      </c>
      <c r="W28" s="26">
        <f>V28*86400</f>
        <v>5485.666666666667</v>
      </c>
    </row>
    <row r="29" spans="1:23" x14ac:dyDescent="0.3">
      <c r="A29" s="21" t="s">
        <v>10</v>
      </c>
      <c r="B29" s="21" t="s">
        <v>23</v>
      </c>
      <c r="C29" s="24" t="s">
        <v>12</v>
      </c>
      <c r="D29" s="25">
        <v>0</v>
      </c>
      <c r="E29" s="21">
        <v>0</v>
      </c>
      <c r="F29" s="21">
        <v>0</v>
      </c>
      <c r="G29" s="25">
        <f t="shared" si="0"/>
        <v>0</v>
      </c>
      <c r="L29" s="26">
        <f>G29*86400</f>
        <v>0</v>
      </c>
      <c r="O29" s="22" t="s">
        <v>24</v>
      </c>
      <c r="P29" s="21" t="s">
        <v>16</v>
      </c>
      <c r="Q29" s="24" t="s">
        <v>13</v>
      </c>
      <c r="R29" s="25">
        <v>8.1967592592592592E-2</v>
      </c>
      <c r="S29" s="25">
        <v>9.8055555555555562E-2</v>
      </c>
      <c r="T29" s="25">
        <v>8.1423611111111113E-2</v>
      </c>
      <c r="U29" s="25">
        <f t="shared" si="2"/>
        <v>8.7148919753086418E-2</v>
      </c>
    </row>
    <row r="30" spans="1:23" x14ac:dyDescent="0.3">
      <c r="A30" s="21" t="s">
        <v>10</v>
      </c>
      <c r="B30" s="21" t="s">
        <v>23</v>
      </c>
      <c r="C30" s="24" t="s">
        <v>13</v>
      </c>
      <c r="D30" s="25">
        <v>2.5983796296296297E-2</v>
      </c>
      <c r="E30" s="25">
        <v>6.8993055555555557E-2</v>
      </c>
      <c r="F30" s="25">
        <v>5.2939814814814821E-2</v>
      </c>
      <c r="G30" s="25">
        <f t="shared" si="0"/>
        <v>4.9305555555555554E-2</v>
      </c>
      <c r="O30" s="22" t="s">
        <v>24</v>
      </c>
      <c r="P30" s="21" t="s">
        <v>16</v>
      </c>
      <c r="Q30" s="24" t="s">
        <v>26</v>
      </c>
      <c r="R30" s="25">
        <v>2.4918981481481483E-2</v>
      </c>
      <c r="S30" s="25">
        <v>4.4293981481481483E-2</v>
      </c>
      <c r="T30" s="25">
        <v>2.5312500000000002E-2</v>
      </c>
      <c r="U30" s="25">
        <f t="shared" si="2"/>
        <v>3.1508487654320988E-2</v>
      </c>
      <c r="V30" s="27">
        <f>SUM(U29:U30)</f>
        <v>0.11865740740740741</v>
      </c>
      <c r="W30" s="26">
        <f>V30*86400</f>
        <v>10252</v>
      </c>
    </row>
    <row r="31" spans="1:23" x14ac:dyDescent="0.3">
      <c r="A31" s="21" t="s">
        <v>10</v>
      </c>
      <c r="B31" s="21" t="s">
        <v>23</v>
      </c>
      <c r="C31" s="24" t="s">
        <v>26</v>
      </c>
      <c r="D31" s="25">
        <v>4.5659722222222227E-2</v>
      </c>
      <c r="E31" s="25">
        <v>6.0879629629629643E-3</v>
      </c>
      <c r="F31" s="25">
        <v>1.5740740740740741E-3</v>
      </c>
      <c r="G31" s="25">
        <f t="shared" si="0"/>
        <v>1.7773919753086422E-2</v>
      </c>
      <c r="H31" s="27">
        <f>SUM(G29:G31)</f>
        <v>6.7079475308641973E-2</v>
      </c>
      <c r="I31" s="26">
        <f>H31*86400</f>
        <v>5795.6666666666661</v>
      </c>
      <c r="J31" s="26">
        <f>AVERAGE(I4:I31)</f>
        <v>9441.1333333333332</v>
      </c>
      <c r="O31" s="22" t="s">
        <v>24</v>
      </c>
      <c r="P31" s="21" t="s">
        <v>17</v>
      </c>
      <c r="Q31" s="24" t="s">
        <v>13</v>
      </c>
      <c r="R31" s="29">
        <v>5.2638888888888895E-2</v>
      </c>
      <c r="S31" s="25">
        <v>6.8379629629629637E-2</v>
      </c>
      <c r="T31" s="29">
        <v>6.9641203703703705E-2</v>
      </c>
      <c r="U31" s="25">
        <f t="shared" si="2"/>
        <v>6.3553240740740743E-2</v>
      </c>
    </row>
    <row r="32" spans="1:23" x14ac:dyDescent="0.3">
      <c r="O32" s="22" t="s">
        <v>24</v>
      </c>
      <c r="P32" s="21" t="s">
        <v>17</v>
      </c>
      <c r="Q32" s="24" t="s">
        <v>26</v>
      </c>
      <c r="R32" s="29">
        <v>4.6527777777777779E-2</v>
      </c>
      <c r="S32" s="25">
        <v>2.1724537037037039E-2</v>
      </c>
      <c r="T32" s="29">
        <v>1.8148148148148146E-2</v>
      </c>
      <c r="U32" s="25">
        <f t="shared" si="2"/>
        <v>2.8800154320987658E-2</v>
      </c>
      <c r="V32" s="27">
        <f>SUM(U31:U32)</f>
        <v>9.2353395061728405E-2</v>
      </c>
      <c r="W32" s="26">
        <f>V32*86400</f>
        <v>7979.3333333333339</v>
      </c>
    </row>
    <row r="33" spans="1:23" x14ac:dyDescent="0.3">
      <c r="A33" s="21" t="s">
        <v>1</v>
      </c>
      <c r="B33" s="21" t="s">
        <v>0</v>
      </c>
      <c r="C33" s="21" t="s">
        <v>27</v>
      </c>
      <c r="D33" s="22" t="s">
        <v>3</v>
      </c>
      <c r="E33" s="22" t="s">
        <v>4</v>
      </c>
      <c r="F33" s="22" t="s">
        <v>5</v>
      </c>
      <c r="G33" s="22" t="s">
        <v>28</v>
      </c>
      <c r="H33" s="22" t="s">
        <v>29</v>
      </c>
      <c r="I33" s="23" t="s">
        <v>30</v>
      </c>
      <c r="J33" s="22" t="s">
        <v>9</v>
      </c>
      <c r="L33" s="23" t="s">
        <v>32</v>
      </c>
      <c r="O33" s="22" t="s">
        <v>24</v>
      </c>
      <c r="P33" s="21" t="s">
        <v>18</v>
      </c>
      <c r="Q33" s="24" t="s">
        <v>13</v>
      </c>
      <c r="R33" s="25">
        <v>6.2152777777777779E-2</v>
      </c>
      <c r="S33" s="25">
        <v>6.008101851851852E-2</v>
      </c>
      <c r="T33" s="25">
        <v>6.5856481481481488E-2</v>
      </c>
      <c r="U33" s="25">
        <f t="shared" ref="U33:U44" si="3">AVERAGE(R33:T33)</f>
        <v>6.2696759259259258E-2</v>
      </c>
    </row>
    <row r="34" spans="1:23" x14ac:dyDescent="0.3">
      <c r="A34" s="22" t="s">
        <v>24</v>
      </c>
      <c r="B34" s="21" t="s">
        <v>11</v>
      </c>
      <c r="C34" s="24" t="s">
        <v>12</v>
      </c>
      <c r="D34" s="25">
        <v>0</v>
      </c>
      <c r="E34" s="21">
        <v>0</v>
      </c>
      <c r="F34" s="21">
        <v>0</v>
      </c>
      <c r="G34" s="25">
        <f t="shared" ref="G34:G39" si="4">AVERAGE(D34:F34)</f>
        <v>0</v>
      </c>
      <c r="L34" s="26">
        <f>G34*86400</f>
        <v>0</v>
      </c>
      <c r="O34" s="22" t="s">
        <v>24</v>
      </c>
      <c r="P34" s="21" t="s">
        <v>18</v>
      </c>
      <c r="Q34" s="24" t="s">
        <v>26</v>
      </c>
      <c r="R34" s="25">
        <v>4.1874999999999996E-2</v>
      </c>
      <c r="S34" s="25">
        <v>2.9155092592592594E-2</v>
      </c>
      <c r="T34" s="25">
        <v>3.5844907407407409E-2</v>
      </c>
      <c r="U34" s="25">
        <f t="shared" si="3"/>
        <v>3.5624999999999997E-2</v>
      </c>
      <c r="V34" s="27">
        <f>SUM(U33:U34)</f>
        <v>9.8321759259259262E-2</v>
      </c>
      <c r="W34" s="26">
        <f>V34*86400</f>
        <v>8495</v>
      </c>
    </row>
    <row r="35" spans="1:23" x14ac:dyDescent="0.3">
      <c r="A35" s="22" t="s">
        <v>24</v>
      </c>
      <c r="B35" s="21" t="s">
        <v>11</v>
      </c>
      <c r="C35" s="24" t="s">
        <v>13</v>
      </c>
      <c r="D35" s="25">
        <v>0</v>
      </c>
      <c r="E35" s="21">
        <v>0</v>
      </c>
      <c r="F35" s="21">
        <v>0</v>
      </c>
      <c r="G35" s="25">
        <f t="shared" si="4"/>
        <v>0</v>
      </c>
      <c r="O35" s="22" t="s">
        <v>24</v>
      </c>
      <c r="P35" s="21" t="s">
        <v>19</v>
      </c>
      <c r="Q35" s="24" t="s">
        <v>13</v>
      </c>
      <c r="R35" s="25">
        <v>1.2083333333333333E-2</v>
      </c>
      <c r="S35" s="25">
        <v>8.0011574074074068E-2</v>
      </c>
      <c r="T35" s="25">
        <v>6.0590277777777778E-2</v>
      </c>
      <c r="U35" s="25">
        <f t="shared" si="3"/>
        <v>5.0895061728395058E-2</v>
      </c>
    </row>
    <row r="36" spans="1:23" x14ac:dyDescent="0.3">
      <c r="A36" s="22" t="s">
        <v>24</v>
      </c>
      <c r="B36" s="21" t="s">
        <v>11</v>
      </c>
      <c r="C36" s="24" t="s">
        <v>26</v>
      </c>
      <c r="D36" s="25">
        <v>1.4930555555555556E-3</v>
      </c>
      <c r="E36" s="25">
        <v>1.0300925925925926E-3</v>
      </c>
      <c r="F36" s="25">
        <v>5.7870370370370378E-4</v>
      </c>
      <c r="G36" s="25">
        <f t="shared" si="4"/>
        <v>1.0339506172839508E-3</v>
      </c>
      <c r="H36" s="27">
        <f>SUM(G34:G36)</f>
        <v>1.0339506172839508E-3</v>
      </c>
      <c r="I36" s="26">
        <f>H36*86400</f>
        <v>89.333333333333343</v>
      </c>
      <c r="O36" s="22" t="s">
        <v>24</v>
      </c>
      <c r="P36" s="21" t="s">
        <v>19</v>
      </c>
      <c r="Q36" s="24" t="s">
        <v>26</v>
      </c>
      <c r="R36" s="25">
        <v>4.3101851851851856E-2</v>
      </c>
      <c r="S36" s="25">
        <v>4.8518518518518516E-2</v>
      </c>
      <c r="T36" s="25">
        <v>0.1017013888888889</v>
      </c>
      <c r="U36" s="25">
        <f t="shared" si="3"/>
        <v>6.4440586419753088E-2</v>
      </c>
      <c r="V36" s="27">
        <f>SUM(U35:U36)</f>
        <v>0.11533564814814815</v>
      </c>
      <c r="W36" s="26">
        <f>V36*86400</f>
        <v>9965</v>
      </c>
    </row>
    <row r="37" spans="1:23" x14ac:dyDescent="0.3">
      <c r="A37" s="22" t="s">
        <v>24</v>
      </c>
      <c r="B37" s="21" t="s">
        <v>15</v>
      </c>
      <c r="C37" s="24" t="s">
        <v>12</v>
      </c>
      <c r="D37" s="21">
        <v>0</v>
      </c>
      <c r="E37" s="21">
        <v>0</v>
      </c>
      <c r="F37" s="21">
        <v>0</v>
      </c>
      <c r="G37" s="25">
        <f t="shared" si="4"/>
        <v>0</v>
      </c>
      <c r="L37" s="26">
        <f>G37*86400</f>
        <v>0</v>
      </c>
      <c r="O37" s="22" t="s">
        <v>24</v>
      </c>
      <c r="P37" s="21" t="s">
        <v>20</v>
      </c>
      <c r="Q37" s="24" t="s">
        <v>13</v>
      </c>
      <c r="R37" s="25">
        <v>4.2442129629629628E-2</v>
      </c>
      <c r="S37" s="25">
        <v>3.2928240740740737E-2</v>
      </c>
      <c r="T37" s="25">
        <v>2.6018518518518521E-2</v>
      </c>
      <c r="U37" s="25">
        <f t="shared" si="3"/>
        <v>3.3796296296296297E-2</v>
      </c>
    </row>
    <row r="38" spans="1:23" x14ac:dyDescent="0.3">
      <c r="A38" s="22" t="s">
        <v>24</v>
      </c>
      <c r="B38" s="21" t="s">
        <v>15</v>
      </c>
      <c r="C38" s="24" t="s">
        <v>13</v>
      </c>
      <c r="D38" s="25">
        <v>5.8298611111111114E-2</v>
      </c>
      <c r="E38" s="25">
        <v>2.8622685185185185E-2</v>
      </c>
      <c r="F38" s="25">
        <v>1.6724537037037034E-2</v>
      </c>
      <c r="G38" s="25">
        <f t="shared" si="4"/>
        <v>3.4548611111111113E-2</v>
      </c>
      <c r="O38" s="22" t="s">
        <v>24</v>
      </c>
      <c r="P38" s="21" t="s">
        <v>20</v>
      </c>
      <c r="Q38" s="24" t="s">
        <v>26</v>
      </c>
      <c r="R38" s="25">
        <v>3.4907407407407408E-2</v>
      </c>
      <c r="S38" s="25">
        <v>3.1493055555555559E-2</v>
      </c>
      <c r="T38" s="25">
        <v>6.3773148148148148E-2</v>
      </c>
      <c r="U38" s="25">
        <f t="shared" si="3"/>
        <v>4.3391203703703703E-2</v>
      </c>
      <c r="V38" s="27">
        <f>SUM(U37:U38)</f>
        <v>7.7187499999999992E-2</v>
      </c>
      <c r="W38" s="26">
        <f>V38*86400</f>
        <v>6668.9999999999991</v>
      </c>
    </row>
    <row r="39" spans="1:23" x14ac:dyDescent="0.3">
      <c r="A39" s="22" t="s">
        <v>24</v>
      </c>
      <c r="B39" s="21" t="s">
        <v>15</v>
      </c>
      <c r="C39" s="24" t="s">
        <v>26</v>
      </c>
      <c r="D39" s="25">
        <v>2.2546296296296297E-2</v>
      </c>
      <c r="E39" s="25">
        <v>3.875E-2</v>
      </c>
      <c r="F39" s="25">
        <v>2.5532407407407406E-2</v>
      </c>
      <c r="G39" s="25">
        <f t="shared" si="4"/>
        <v>2.89429012345679E-2</v>
      </c>
      <c r="H39" s="27">
        <f>SUM(G37:G39)</f>
        <v>6.3491512345679013E-2</v>
      </c>
      <c r="I39" s="26">
        <f>H39*86400</f>
        <v>5485.666666666667</v>
      </c>
      <c r="O39" s="22" t="s">
        <v>24</v>
      </c>
      <c r="P39" s="21" t="s">
        <v>21</v>
      </c>
      <c r="Q39" s="30" t="s">
        <v>13</v>
      </c>
      <c r="R39" s="25">
        <v>3.019675925925926E-2</v>
      </c>
      <c r="S39" s="25">
        <v>5.9837962962962961E-2</v>
      </c>
      <c r="T39" s="25">
        <v>4.9895833333333334E-2</v>
      </c>
      <c r="U39" s="25">
        <f t="shared" si="3"/>
        <v>4.6643518518518522E-2</v>
      </c>
    </row>
    <row r="40" spans="1:23" x14ac:dyDescent="0.3">
      <c r="A40" s="22" t="s">
        <v>24</v>
      </c>
      <c r="B40" s="21" t="s">
        <v>16</v>
      </c>
      <c r="C40" s="24" t="s">
        <v>12</v>
      </c>
      <c r="D40" s="25">
        <v>1.4108796296296295E-2</v>
      </c>
      <c r="E40" s="25">
        <v>9.571759259259259E-3</v>
      </c>
      <c r="F40" s="25">
        <v>8.9236111111111113E-3</v>
      </c>
      <c r="G40" s="25">
        <f t="shared" ref="G40:G45" si="5">AVERAGE(D40:F40)</f>
        <v>1.0868055555555554E-2</v>
      </c>
      <c r="L40" s="26">
        <f>G40*86400</f>
        <v>938.99999999999989</v>
      </c>
      <c r="O40" s="22" t="s">
        <v>24</v>
      </c>
      <c r="P40" s="21" t="s">
        <v>21</v>
      </c>
      <c r="Q40" s="30" t="s">
        <v>26</v>
      </c>
      <c r="R40" s="25">
        <v>3.8483796296296294E-2</v>
      </c>
      <c r="S40" s="25">
        <v>2.7800925925925923E-2</v>
      </c>
      <c r="T40" s="25">
        <v>4.9351851851851848E-2</v>
      </c>
      <c r="U40" s="25">
        <f t="shared" si="3"/>
        <v>3.8545524691358024E-2</v>
      </c>
      <c r="V40" s="27">
        <f>SUM(U39:U40)</f>
        <v>8.5189043209876553E-2</v>
      </c>
      <c r="W40" s="26">
        <f>V40*86400</f>
        <v>7360.3333333333339</v>
      </c>
    </row>
    <row r="41" spans="1:23" x14ac:dyDescent="0.3">
      <c r="A41" s="22" t="s">
        <v>24</v>
      </c>
      <c r="B41" s="21" t="s">
        <v>16</v>
      </c>
      <c r="C41" s="24" t="s">
        <v>13</v>
      </c>
      <c r="D41" s="25">
        <v>8.1967592592592592E-2</v>
      </c>
      <c r="E41" s="25">
        <v>9.8055555555555562E-2</v>
      </c>
      <c r="F41" s="25">
        <v>8.1423611111111113E-2</v>
      </c>
      <c r="G41" s="25">
        <f t="shared" si="5"/>
        <v>8.7148919753086418E-2</v>
      </c>
      <c r="O41" s="22" t="s">
        <v>24</v>
      </c>
      <c r="P41" s="21" t="s">
        <v>22</v>
      </c>
      <c r="Q41" s="24" t="s">
        <v>13</v>
      </c>
      <c r="R41" s="25">
        <v>6.2129629629629625E-2</v>
      </c>
      <c r="S41" s="25">
        <v>7.6493055555555564E-2</v>
      </c>
      <c r="T41" s="25">
        <v>9.6273148148148149E-2</v>
      </c>
      <c r="U41" s="25">
        <f t="shared" si="3"/>
        <v>7.8298611111111124E-2</v>
      </c>
    </row>
    <row r="42" spans="1:23" x14ac:dyDescent="0.3">
      <c r="A42" s="22" t="s">
        <v>24</v>
      </c>
      <c r="B42" s="21" t="s">
        <v>16</v>
      </c>
      <c r="C42" s="24" t="s">
        <v>26</v>
      </c>
      <c r="D42" s="25">
        <v>2.4918981481481483E-2</v>
      </c>
      <c r="E42" s="25">
        <v>4.4293981481481483E-2</v>
      </c>
      <c r="F42" s="25">
        <v>2.5312500000000002E-2</v>
      </c>
      <c r="G42" s="25">
        <f t="shared" si="5"/>
        <v>3.1508487654320988E-2</v>
      </c>
      <c r="H42" s="27">
        <f>SUM(G40:G42)</f>
        <v>0.12952546296296297</v>
      </c>
      <c r="I42" s="26">
        <f>H42*86400</f>
        <v>11191</v>
      </c>
      <c r="O42" s="22" t="s">
        <v>24</v>
      </c>
      <c r="P42" s="21" t="s">
        <v>22</v>
      </c>
      <c r="Q42" s="24" t="s">
        <v>26</v>
      </c>
      <c r="R42" s="25">
        <v>6.5416666666666665E-2</v>
      </c>
      <c r="S42" s="25">
        <v>3.5486111111111114E-2</v>
      </c>
      <c r="T42" s="25">
        <v>3.9687500000000001E-2</v>
      </c>
      <c r="U42" s="25">
        <f t="shared" si="3"/>
        <v>4.6863425925925926E-2</v>
      </c>
      <c r="V42" s="27">
        <f>SUM(U41:U42)</f>
        <v>0.12516203703703704</v>
      </c>
      <c r="W42" s="26">
        <f>V42*86400</f>
        <v>10814</v>
      </c>
    </row>
    <row r="43" spans="1:23" x14ac:dyDescent="0.3">
      <c r="A43" s="22" t="s">
        <v>24</v>
      </c>
      <c r="B43" s="21" t="s">
        <v>17</v>
      </c>
      <c r="C43" s="24" t="s">
        <v>12</v>
      </c>
      <c r="D43" s="29">
        <v>2.5937500000000002E-2</v>
      </c>
      <c r="E43" s="25">
        <v>4.2476851851851851E-3</v>
      </c>
      <c r="F43" s="29">
        <v>2.162037037037037E-2</v>
      </c>
      <c r="G43" s="25">
        <f t="shared" si="5"/>
        <v>1.726851851851852E-2</v>
      </c>
      <c r="L43" s="26">
        <f>G43*86400</f>
        <v>1492.0000000000002</v>
      </c>
      <c r="O43" s="22" t="s">
        <v>24</v>
      </c>
      <c r="P43" s="21" t="s">
        <v>23</v>
      </c>
      <c r="Q43" s="24" t="s">
        <v>13</v>
      </c>
      <c r="R43" s="25">
        <v>6.6979166666666659E-2</v>
      </c>
      <c r="S43" s="25">
        <v>7.1076388888888883E-2</v>
      </c>
      <c r="T43" s="25">
        <v>4.4895833333333329E-2</v>
      </c>
      <c r="U43" s="25">
        <f t="shared" si="3"/>
        <v>6.0983796296296293E-2</v>
      </c>
    </row>
    <row r="44" spans="1:23" x14ac:dyDescent="0.3">
      <c r="A44" s="22" t="s">
        <v>24</v>
      </c>
      <c r="B44" s="21" t="s">
        <v>17</v>
      </c>
      <c r="C44" s="24" t="s">
        <v>13</v>
      </c>
      <c r="D44" s="29">
        <v>5.2638888888888895E-2</v>
      </c>
      <c r="E44" s="25">
        <v>6.8379629629629637E-2</v>
      </c>
      <c r="F44" s="29">
        <v>6.9641203703703705E-2</v>
      </c>
      <c r="G44" s="25">
        <f t="shared" si="5"/>
        <v>6.3553240740740743E-2</v>
      </c>
      <c r="O44" s="22" t="s">
        <v>24</v>
      </c>
      <c r="P44" s="21" t="s">
        <v>23</v>
      </c>
      <c r="Q44" s="24" t="s">
        <v>26</v>
      </c>
      <c r="R44" s="25">
        <v>4.6180555555555558E-3</v>
      </c>
      <c r="S44" s="25">
        <v>1.1458333333333333E-3</v>
      </c>
      <c r="T44" s="31">
        <v>4.8148148148148152E-3</v>
      </c>
      <c r="U44" s="25">
        <f t="shared" si="3"/>
        <v>3.5262345679012348E-3</v>
      </c>
      <c r="V44" s="27">
        <f>SUM(U43:U44)</f>
        <v>6.4510030864197529E-2</v>
      </c>
      <c r="W44" s="26">
        <f>V44*86400</f>
        <v>5573.6666666666661</v>
      </c>
    </row>
    <row r="45" spans="1:23" x14ac:dyDescent="0.3">
      <c r="A45" s="22" t="s">
        <v>24</v>
      </c>
      <c r="B45" s="21" t="s">
        <v>17</v>
      </c>
      <c r="C45" s="24" t="s">
        <v>26</v>
      </c>
      <c r="D45" s="29">
        <v>4.6527777777777779E-2</v>
      </c>
      <c r="E45" s="25">
        <v>2.1724537037037039E-2</v>
      </c>
      <c r="F45" s="29">
        <v>1.8148148148148146E-2</v>
      </c>
      <c r="G45" s="25">
        <f t="shared" si="5"/>
        <v>2.8800154320987658E-2</v>
      </c>
      <c r="H45" s="27">
        <f>SUM(G43:G45)</f>
        <v>0.10962191358024692</v>
      </c>
      <c r="I45" s="26">
        <f>H45*86400</f>
        <v>9471.3333333333339</v>
      </c>
    </row>
    <row r="46" spans="1:23" x14ac:dyDescent="0.3">
      <c r="A46" s="22" t="s">
        <v>24</v>
      </c>
      <c r="B46" s="21" t="s">
        <v>18</v>
      </c>
      <c r="C46" s="24" t="s">
        <v>12</v>
      </c>
      <c r="D46" s="25">
        <v>3.9884259259259258E-2</v>
      </c>
      <c r="E46" s="25">
        <v>4.6516203703703705E-2</v>
      </c>
      <c r="F46" s="25">
        <v>9.3877314814814816E-2</v>
      </c>
      <c r="G46" s="25">
        <f>AVERAGE(D46:F46)</f>
        <v>6.0092592592592593E-2</v>
      </c>
      <c r="L46" s="26">
        <f>G46*86400</f>
        <v>5192</v>
      </c>
    </row>
    <row r="47" spans="1:23" x14ac:dyDescent="0.3">
      <c r="A47" s="22" t="s">
        <v>24</v>
      </c>
      <c r="B47" s="21" t="s">
        <v>18</v>
      </c>
      <c r="C47" s="24" t="s">
        <v>13</v>
      </c>
      <c r="D47" s="25">
        <v>6.2152777777777779E-2</v>
      </c>
      <c r="E47" s="25">
        <v>6.008101851851852E-2</v>
      </c>
      <c r="F47" s="25">
        <v>6.5856481481481488E-2</v>
      </c>
      <c r="G47" s="25">
        <f t="shared" ref="G47:G63" si="6">AVERAGE(D47:F47)</f>
        <v>6.2696759259259258E-2</v>
      </c>
    </row>
    <row r="48" spans="1:23" x14ac:dyDescent="0.3">
      <c r="A48" s="22" t="s">
        <v>24</v>
      </c>
      <c r="B48" s="21" t="s">
        <v>18</v>
      </c>
      <c r="C48" s="24" t="s">
        <v>26</v>
      </c>
      <c r="D48" s="25">
        <v>4.1874999999999996E-2</v>
      </c>
      <c r="E48" s="25">
        <v>2.9155092592592594E-2</v>
      </c>
      <c r="F48" s="25">
        <v>3.5844907407407409E-2</v>
      </c>
      <c r="G48" s="25">
        <f t="shared" si="6"/>
        <v>3.5624999999999997E-2</v>
      </c>
      <c r="H48" s="27">
        <f>SUM(G46:G48)</f>
        <v>0.15841435185185185</v>
      </c>
      <c r="I48" s="26">
        <f>H48*86400</f>
        <v>13687</v>
      </c>
    </row>
    <row r="49" spans="1:12" x14ac:dyDescent="0.3">
      <c r="A49" s="22" t="s">
        <v>24</v>
      </c>
      <c r="B49" s="21" t="s">
        <v>19</v>
      </c>
      <c r="C49" s="24" t="s">
        <v>12</v>
      </c>
      <c r="D49" s="25">
        <v>1.8159722222222219E-2</v>
      </c>
      <c r="E49" s="25">
        <v>2.3657407407407408E-2</v>
      </c>
      <c r="F49" s="25">
        <v>1.9050925925925926E-2</v>
      </c>
      <c r="G49" s="25">
        <f t="shared" si="6"/>
        <v>2.028935185185185E-2</v>
      </c>
      <c r="L49" s="26">
        <f>G49*86400</f>
        <v>1752.9999999999998</v>
      </c>
    </row>
    <row r="50" spans="1:12" x14ac:dyDescent="0.3">
      <c r="A50" s="22" t="s">
        <v>24</v>
      </c>
      <c r="B50" s="21" t="s">
        <v>19</v>
      </c>
      <c r="C50" s="24" t="s">
        <v>13</v>
      </c>
      <c r="D50" s="25">
        <v>1.2083333333333333E-2</v>
      </c>
      <c r="E50" s="25">
        <v>8.0011574074074068E-2</v>
      </c>
      <c r="F50" s="25">
        <v>6.0590277777777778E-2</v>
      </c>
      <c r="G50" s="25">
        <f t="shared" si="6"/>
        <v>5.0895061728395058E-2</v>
      </c>
    </row>
    <row r="51" spans="1:12" x14ac:dyDescent="0.3">
      <c r="A51" s="22" t="s">
        <v>24</v>
      </c>
      <c r="B51" s="21" t="s">
        <v>19</v>
      </c>
      <c r="C51" s="24" t="s">
        <v>26</v>
      </c>
      <c r="D51" s="25">
        <v>4.3101851851851856E-2</v>
      </c>
      <c r="E51" s="25">
        <v>4.8518518518518516E-2</v>
      </c>
      <c r="F51" s="25">
        <v>0.1017013888888889</v>
      </c>
      <c r="G51" s="25">
        <f t="shared" si="6"/>
        <v>6.4440586419753088E-2</v>
      </c>
      <c r="H51" s="27">
        <f>SUM(G49:G51)</f>
        <v>0.135625</v>
      </c>
      <c r="I51" s="26">
        <f>H51*86400</f>
        <v>11718</v>
      </c>
    </row>
    <row r="52" spans="1:12" x14ac:dyDescent="0.3">
      <c r="A52" s="22" t="s">
        <v>24</v>
      </c>
      <c r="B52" s="21" t="s">
        <v>20</v>
      </c>
      <c r="C52" s="24" t="s">
        <v>12</v>
      </c>
      <c r="D52" s="25">
        <v>6.8043981481481483E-2</v>
      </c>
      <c r="E52" s="25">
        <v>8.5775462962962956E-2</v>
      </c>
      <c r="F52" s="25">
        <v>4.7395833333333331E-2</v>
      </c>
      <c r="G52" s="25">
        <f t="shared" si="6"/>
        <v>6.7071759259259262E-2</v>
      </c>
      <c r="L52" s="26">
        <f>G52*86400</f>
        <v>5795</v>
      </c>
    </row>
    <row r="53" spans="1:12" x14ac:dyDescent="0.3">
      <c r="A53" s="22" t="s">
        <v>24</v>
      </c>
      <c r="B53" s="21" t="s">
        <v>20</v>
      </c>
      <c r="C53" s="24" t="s">
        <v>13</v>
      </c>
      <c r="D53" s="25">
        <v>4.2442129629629628E-2</v>
      </c>
      <c r="E53" s="25">
        <v>3.2928240740740737E-2</v>
      </c>
      <c r="F53" s="25">
        <v>2.6018518518518521E-2</v>
      </c>
      <c r="G53" s="25">
        <f t="shared" si="6"/>
        <v>3.3796296296296297E-2</v>
      </c>
    </row>
    <row r="54" spans="1:12" x14ac:dyDescent="0.3">
      <c r="A54" s="22" t="s">
        <v>24</v>
      </c>
      <c r="B54" s="21" t="s">
        <v>20</v>
      </c>
      <c r="C54" s="24" t="s">
        <v>26</v>
      </c>
      <c r="D54" s="25">
        <v>3.4907407407407408E-2</v>
      </c>
      <c r="E54" s="25">
        <v>3.1493055555555559E-2</v>
      </c>
      <c r="F54" s="25">
        <v>6.3773148148148148E-2</v>
      </c>
      <c r="G54" s="25">
        <f t="shared" si="6"/>
        <v>4.3391203703703703E-2</v>
      </c>
      <c r="H54" s="27">
        <f>SUM(G52:G54)</f>
        <v>0.14425925925925925</v>
      </c>
      <c r="I54" s="26">
        <f>H54*86400</f>
        <v>12464</v>
      </c>
    </row>
    <row r="55" spans="1:12" x14ac:dyDescent="0.3">
      <c r="A55" s="22" t="s">
        <v>24</v>
      </c>
      <c r="B55" s="21" t="s">
        <v>21</v>
      </c>
      <c r="C55" s="30" t="s">
        <v>12</v>
      </c>
      <c r="D55" s="25">
        <v>1.6192129629629629E-2</v>
      </c>
      <c r="E55" s="25">
        <v>3.7928240740740742E-2</v>
      </c>
      <c r="F55" s="25">
        <v>3.0682870370370371E-2</v>
      </c>
      <c r="G55" s="25">
        <f t="shared" si="6"/>
        <v>2.8267746913580249E-2</v>
      </c>
      <c r="L55" s="26">
        <f>G55*86400</f>
        <v>2442.3333333333335</v>
      </c>
    </row>
    <row r="56" spans="1:12" x14ac:dyDescent="0.3">
      <c r="A56" s="22" t="s">
        <v>24</v>
      </c>
      <c r="B56" s="21" t="s">
        <v>21</v>
      </c>
      <c r="C56" s="30" t="s">
        <v>13</v>
      </c>
      <c r="D56" s="25">
        <v>3.019675925925926E-2</v>
      </c>
      <c r="E56" s="25">
        <v>5.9837962962962961E-2</v>
      </c>
      <c r="F56" s="25">
        <v>4.9895833333333334E-2</v>
      </c>
      <c r="G56" s="25">
        <f t="shared" si="6"/>
        <v>4.6643518518518522E-2</v>
      </c>
    </row>
    <row r="57" spans="1:12" x14ac:dyDescent="0.3">
      <c r="A57" s="22" t="s">
        <v>24</v>
      </c>
      <c r="B57" s="21" t="s">
        <v>21</v>
      </c>
      <c r="C57" s="30" t="s">
        <v>26</v>
      </c>
      <c r="D57" s="25">
        <v>3.8483796296296294E-2</v>
      </c>
      <c r="E57" s="25">
        <v>2.7800925925925923E-2</v>
      </c>
      <c r="F57" s="25">
        <v>4.9351851851851848E-2</v>
      </c>
      <c r="G57" s="25">
        <f t="shared" si="6"/>
        <v>3.8545524691358024E-2</v>
      </c>
      <c r="H57" s="27">
        <f>SUM(G55:G57)</f>
        <v>0.1134567901234568</v>
      </c>
      <c r="I57" s="26">
        <f>H57*86400</f>
        <v>9802.6666666666679</v>
      </c>
    </row>
    <row r="58" spans="1:12" x14ac:dyDescent="0.3">
      <c r="A58" s="22" t="s">
        <v>24</v>
      </c>
      <c r="B58" s="21" t="s">
        <v>22</v>
      </c>
      <c r="C58" s="24" t="s">
        <v>12</v>
      </c>
      <c r="D58" s="25">
        <v>3.2418981481481479E-2</v>
      </c>
      <c r="E58" s="25">
        <v>1.9166666666666669E-2</v>
      </c>
      <c r="F58" s="25">
        <v>2.3055555555555555E-2</v>
      </c>
      <c r="G58" s="25">
        <f t="shared" si="6"/>
        <v>2.48804012345679E-2</v>
      </c>
      <c r="L58" s="26">
        <f>G58*86400</f>
        <v>2149.6666666666665</v>
      </c>
    </row>
    <row r="59" spans="1:12" x14ac:dyDescent="0.3">
      <c r="A59" s="22" t="s">
        <v>24</v>
      </c>
      <c r="B59" s="21" t="s">
        <v>22</v>
      </c>
      <c r="C59" s="24" t="s">
        <v>13</v>
      </c>
      <c r="D59" s="25">
        <v>6.2129629629629625E-2</v>
      </c>
      <c r="E59" s="25">
        <v>7.6493055555555564E-2</v>
      </c>
      <c r="F59" s="25">
        <v>9.6273148148148149E-2</v>
      </c>
      <c r="G59" s="25">
        <f t="shared" si="6"/>
        <v>7.8298611111111124E-2</v>
      </c>
    </row>
    <row r="60" spans="1:12" x14ac:dyDescent="0.3">
      <c r="A60" s="22" t="s">
        <v>24</v>
      </c>
      <c r="B60" s="21" t="s">
        <v>22</v>
      </c>
      <c r="C60" s="24" t="s">
        <v>26</v>
      </c>
      <c r="D60" s="25">
        <v>6.5416666666666665E-2</v>
      </c>
      <c r="E60" s="25">
        <v>3.5486111111111114E-2</v>
      </c>
      <c r="F60" s="25">
        <v>3.9687500000000001E-2</v>
      </c>
      <c r="G60" s="25">
        <f t="shared" si="6"/>
        <v>4.6863425925925926E-2</v>
      </c>
      <c r="H60" s="27">
        <f>SUM(G58:G60)</f>
        <v>0.15004243827160496</v>
      </c>
      <c r="I60" s="26">
        <f>H60*86400</f>
        <v>12963.666666666668</v>
      </c>
    </row>
    <row r="61" spans="1:12" x14ac:dyDescent="0.3">
      <c r="A61" s="22" t="s">
        <v>24</v>
      </c>
      <c r="B61" s="21" t="s">
        <v>23</v>
      </c>
      <c r="C61" s="24" t="s">
        <v>12</v>
      </c>
      <c r="D61" s="21">
        <v>0</v>
      </c>
      <c r="E61" s="21">
        <v>0</v>
      </c>
      <c r="F61" s="21">
        <v>0</v>
      </c>
      <c r="G61" s="25">
        <f t="shared" si="6"/>
        <v>0</v>
      </c>
      <c r="L61" s="26">
        <f>G61*86400</f>
        <v>0</v>
      </c>
    </row>
    <row r="62" spans="1:12" x14ac:dyDescent="0.3">
      <c r="A62" s="22" t="s">
        <v>24</v>
      </c>
      <c r="B62" s="21" t="s">
        <v>23</v>
      </c>
      <c r="C62" s="24" t="s">
        <v>13</v>
      </c>
      <c r="D62" s="25">
        <v>6.6979166666666659E-2</v>
      </c>
      <c r="E62" s="25">
        <v>7.1076388888888883E-2</v>
      </c>
      <c r="F62" s="25">
        <v>4.4895833333333329E-2</v>
      </c>
      <c r="G62" s="25">
        <f t="shared" si="6"/>
        <v>6.0983796296296293E-2</v>
      </c>
    </row>
    <row r="63" spans="1:12" x14ac:dyDescent="0.3">
      <c r="A63" s="22" t="s">
        <v>24</v>
      </c>
      <c r="B63" s="21" t="s">
        <v>23</v>
      </c>
      <c r="C63" s="24" t="s">
        <v>26</v>
      </c>
      <c r="D63" s="25">
        <v>4.6180555555555558E-3</v>
      </c>
      <c r="E63" s="25">
        <v>1.1458333333333333E-3</v>
      </c>
      <c r="F63" s="31">
        <v>4.8148148148148152E-3</v>
      </c>
      <c r="G63" s="25">
        <f t="shared" si="6"/>
        <v>3.5262345679012348E-3</v>
      </c>
      <c r="H63" s="27">
        <f>SUM(G61:G63)</f>
        <v>6.4510030864197529E-2</v>
      </c>
      <c r="I63" s="26">
        <f>H63*86400</f>
        <v>5573.6666666666661</v>
      </c>
      <c r="J63" s="26">
        <f>AVERAGE(I36:I63)</f>
        <v>9244.633333333335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38A04-CCBB-4275-B16C-74A3BB117AFC}">
  <dimension ref="A1:K47"/>
  <sheetViews>
    <sheetView workbookViewId="0">
      <selection activeCell="A15" sqref="A15:J15"/>
    </sheetView>
  </sheetViews>
  <sheetFormatPr defaultRowHeight="14.4" x14ac:dyDescent="0.3"/>
  <cols>
    <col min="8" max="8" width="8.88671875" style="7"/>
    <col min="9" max="10" width="9.5546875" bestFit="1" customWidth="1"/>
  </cols>
  <sheetData>
    <row r="1" spans="1:11" x14ac:dyDescent="0.3">
      <c r="A1" t="s">
        <v>1</v>
      </c>
      <c r="B1" t="s">
        <v>0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/>
      <c r="I1" s="1" t="s">
        <v>35</v>
      </c>
      <c r="J1" s="1"/>
      <c r="K1" s="7"/>
    </row>
    <row r="2" spans="1:11" x14ac:dyDescent="0.3">
      <c r="A2" t="s">
        <v>10</v>
      </c>
      <c r="B2" t="s">
        <v>11</v>
      </c>
      <c r="C2" s="2" t="s">
        <v>34</v>
      </c>
      <c r="D2" s="3">
        <v>0.62072916666666667</v>
      </c>
      <c r="E2" s="3">
        <v>0.58255787037037032</v>
      </c>
      <c r="F2" s="3">
        <v>0.59181712962962962</v>
      </c>
      <c r="G2" s="3">
        <f t="shared" ref="G2:G11" si="0">AVERAGE(D2:F2)</f>
        <v>0.5983680555555555</v>
      </c>
      <c r="H2" s="7">
        <f>G2*86400</f>
        <v>51698.999999999993</v>
      </c>
      <c r="I2" s="7">
        <f>AVERAGE(H2:H11)</f>
        <v>44692</v>
      </c>
      <c r="J2" s="7"/>
      <c r="K2" s="7"/>
    </row>
    <row r="3" spans="1:11" x14ac:dyDescent="0.3">
      <c r="A3" t="s">
        <v>10</v>
      </c>
      <c r="B3" t="s">
        <v>15</v>
      </c>
      <c r="C3" s="2" t="s">
        <v>34</v>
      </c>
      <c r="D3" s="3">
        <v>0.62019675925925932</v>
      </c>
      <c r="E3" s="3">
        <v>0.63912037037037039</v>
      </c>
      <c r="F3" s="3">
        <v>0.60422453703703705</v>
      </c>
      <c r="G3" s="3">
        <f t="shared" si="0"/>
        <v>0.62118055555555562</v>
      </c>
      <c r="H3" s="7">
        <f t="shared" ref="H3:H11" si="1">G3*86400</f>
        <v>53670.000000000007</v>
      </c>
      <c r="I3" s="7"/>
      <c r="K3" s="7"/>
    </row>
    <row r="4" spans="1:11" x14ac:dyDescent="0.3">
      <c r="A4" t="s">
        <v>10</v>
      </c>
      <c r="B4" t="s">
        <v>16</v>
      </c>
      <c r="C4" s="2" t="s">
        <v>34</v>
      </c>
      <c r="D4" s="3">
        <v>0.56368055555555552</v>
      </c>
      <c r="E4" s="3">
        <v>0.55513888888888896</v>
      </c>
      <c r="F4" s="3">
        <v>0.56912037037037033</v>
      </c>
      <c r="G4" s="3">
        <f t="shared" si="0"/>
        <v>0.56264660493827157</v>
      </c>
      <c r="H4" s="7">
        <f t="shared" si="1"/>
        <v>48612.666666666664</v>
      </c>
      <c r="I4" s="7"/>
      <c r="K4" s="7"/>
    </row>
    <row r="5" spans="1:11" x14ac:dyDescent="0.3">
      <c r="A5" t="s">
        <v>10</v>
      </c>
      <c r="B5" t="s">
        <v>17</v>
      </c>
      <c r="C5" s="2" t="s">
        <v>34</v>
      </c>
      <c r="D5" s="3">
        <v>0.46945601851851854</v>
      </c>
      <c r="E5" s="3">
        <v>0.51840277777777777</v>
      </c>
      <c r="F5" s="3">
        <v>0.5464930555555555</v>
      </c>
      <c r="G5" s="3">
        <f t="shared" si="0"/>
        <v>0.51145061728395058</v>
      </c>
      <c r="H5" s="7">
        <f t="shared" si="1"/>
        <v>44189.333333333328</v>
      </c>
      <c r="I5" s="7"/>
      <c r="K5" s="7"/>
    </row>
    <row r="6" spans="1:11" x14ac:dyDescent="0.3">
      <c r="A6" t="s">
        <v>10</v>
      </c>
      <c r="B6" t="s">
        <v>18</v>
      </c>
      <c r="C6" s="2" t="s">
        <v>34</v>
      </c>
      <c r="D6" s="3">
        <v>0.6101388888888889</v>
      </c>
      <c r="E6" s="3">
        <v>0.64401620370370372</v>
      </c>
      <c r="F6" s="3">
        <v>0.54329861111111111</v>
      </c>
      <c r="G6" s="3">
        <f t="shared" si="0"/>
        <v>0.5991512345679012</v>
      </c>
      <c r="H6" s="7">
        <f t="shared" si="1"/>
        <v>51766.666666666664</v>
      </c>
      <c r="I6" s="7"/>
      <c r="K6" s="7"/>
    </row>
    <row r="7" spans="1:11" x14ac:dyDescent="0.3">
      <c r="A7" t="s">
        <v>10</v>
      </c>
      <c r="B7" t="s">
        <v>19</v>
      </c>
      <c r="C7" s="2" t="s">
        <v>34</v>
      </c>
      <c r="D7" s="3">
        <v>0.50910879629629624</v>
      </c>
      <c r="E7" s="3">
        <v>0.562962962962963</v>
      </c>
      <c r="F7" s="3">
        <v>0.50072916666666667</v>
      </c>
      <c r="G7" s="3">
        <f t="shared" si="0"/>
        <v>0.52426697530864197</v>
      </c>
      <c r="H7" s="7">
        <f t="shared" si="1"/>
        <v>45296.666666666664</v>
      </c>
      <c r="I7" s="7"/>
      <c r="K7" s="7"/>
    </row>
    <row r="8" spans="1:11" x14ac:dyDescent="0.3">
      <c r="A8" t="s">
        <v>10</v>
      </c>
      <c r="B8" t="s">
        <v>20</v>
      </c>
      <c r="C8" s="2" t="s">
        <v>34</v>
      </c>
      <c r="D8" s="3">
        <v>0.47998842592592594</v>
      </c>
      <c r="E8" s="3">
        <v>0.46142361111111113</v>
      </c>
      <c r="F8" s="3">
        <v>0.38521990740740741</v>
      </c>
      <c r="G8" s="3">
        <f t="shared" si="0"/>
        <v>0.4422106481481482</v>
      </c>
      <c r="H8" s="7">
        <f t="shared" si="1"/>
        <v>38207.000000000007</v>
      </c>
      <c r="I8" s="7"/>
      <c r="K8" s="7"/>
    </row>
    <row r="9" spans="1:11" x14ac:dyDescent="0.3">
      <c r="A9" t="s">
        <v>10</v>
      </c>
      <c r="B9" t="s">
        <v>21</v>
      </c>
      <c r="C9" s="2" t="s">
        <v>34</v>
      </c>
      <c r="D9" s="3">
        <v>0.37216435185185182</v>
      </c>
      <c r="E9" s="3">
        <v>0.49459490740740741</v>
      </c>
      <c r="F9" s="3">
        <v>0.41152777777777771</v>
      </c>
      <c r="G9" s="17">
        <f t="shared" si="0"/>
        <v>0.42609567901234563</v>
      </c>
      <c r="H9" s="7">
        <f t="shared" si="1"/>
        <v>36814.666666666664</v>
      </c>
      <c r="I9" s="7"/>
      <c r="K9" s="7"/>
    </row>
    <row r="10" spans="1:11" x14ac:dyDescent="0.3">
      <c r="A10" t="s">
        <v>10</v>
      </c>
      <c r="B10" t="s">
        <v>22</v>
      </c>
      <c r="C10" s="2" t="s">
        <v>34</v>
      </c>
      <c r="D10" s="3">
        <v>0.50925925925925919</v>
      </c>
      <c r="E10" s="3">
        <v>0.4435648148148148</v>
      </c>
      <c r="F10" s="3">
        <v>0.44414351851851852</v>
      </c>
      <c r="G10" s="3">
        <f t="shared" si="0"/>
        <v>0.4656558641975308</v>
      </c>
      <c r="H10" s="7">
        <f t="shared" si="1"/>
        <v>40232.666666666664</v>
      </c>
      <c r="I10" s="7"/>
      <c r="K10" s="8"/>
    </row>
    <row r="11" spans="1:11" x14ac:dyDescent="0.3">
      <c r="A11" t="s">
        <v>10</v>
      </c>
      <c r="B11" t="s">
        <v>23</v>
      </c>
      <c r="C11" s="2" t="s">
        <v>34</v>
      </c>
      <c r="D11" s="3">
        <v>0.42655092592592592</v>
      </c>
      <c r="E11" s="3">
        <v>0.44990740740740742</v>
      </c>
      <c r="F11" s="3">
        <v>0.38851851851851849</v>
      </c>
      <c r="G11" s="3">
        <f t="shared" si="0"/>
        <v>0.42165895061728392</v>
      </c>
      <c r="H11" s="7">
        <f t="shared" si="1"/>
        <v>36431.333333333328</v>
      </c>
      <c r="I11" s="7"/>
      <c r="K11" s="7"/>
    </row>
    <row r="12" spans="1:11" x14ac:dyDescent="0.3">
      <c r="I12" s="7"/>
      <c r="K12" s="7"/>
    </row>
    <row r="13" spans="1:11" x14ac:dyDescent="0.3">
      <c r="I13" s="7"/>
      <c r="K13" s="7"/>
    </row>
    <row r="14" spans="1:11" x14ac:dyDescent="0.3">
      <c r="I14" s="7"/>
      <c r="K14" s="7"/>
    </row>
    <row r="15" spans="1:11" x14ac:dyDescent="0.3">
      <c r="A15" t="s">
        <v>1</v>
      </c>
      <c r="B15" t="s">
        <v>0</v>
      </c>
      <c r="C15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8"/>
      <c r="I15" s="1" t="s">
        <v>36</v>
      </c>
      <c r="J15" s="1"/>
      <c r="K15" s="7"/>
    </row>
    <row r="16" spans="1:11" x14ac:dyDescent="0.3">
      <c r="A16" t="s">
        <v>24</v>
      </c>
      <c r="B16" t="s">
        <v>11</v>
      </c>
      <c r="C16" s="2" t="s">
        <v>34</v>
      </c>
      <c r="D16" s="3">
        <v>0.60309027777777779</v>
      </c>
      <c r="E16" s="3">
        <v>0.58871527777777777</v>
      </c>
      <c r="F16" s="3">
        <v>0.4893055555555556</v>
      </c>
      <c r="G16" s="3">
        <f t="shared" ref="G16:G25" si="2">AVERAGE(D16:F16)</f>
        <v>0.56037037037037041</v>
      </c>
      <c r="H16" s="7">
        <f>G16*86400</f>
        <v>48416</v>
      </c>
      <c r="I16" s="7">
        <f>AVERAGE(H16:H25)</f>
        <v>42949.466666666667</v>
      </c>
      <c r="J16" s="7"/>
      <c r="K16" s="7"/>
    </row>
    <row r="17" spans="1:11" x14ac:dyDescent="0.3">
      <c r="A17" t="s">
        <v>24</v>
      </c>
      <c r="B17" t="s">
        <v>15</v>
      </c>
      <c r="C17" s="2" t="s">
        <v>34</v>
      </c>
      <c r="D17" s="3">
        <v>0.58763888888888893</v>
      </c>
      <c r="E17" s="3">
        <v>0.57346064814814812</v>
      </c>
      <c r="F17" s="3">
        <v>0.41092592592592592</v>
      </c>
      <c r="G17" s="3">
        <f t="shared" si="2"/>
        <v>0.52400848765432106</v>
      </c>
      <c r="H17" s="7">
        <f t="shared" ref="H17:H25" si="3">G17*86400</f>
        <v>45274.333333333343</v>
      </c>
      <c r="I17" s="7"/>
      <c r="K17" s="7"/>
    </row>
    <row r="18" spans="1:11" x14ac:dyDescent="0.3">
      <c r="A18" t="s">
        <v>24</v>
      </c>
      <c r="B18" t="s">
        <v>16</v>
      </c>
      <c r="C18" s="2" t="s">
        <v>34</v>
      </c>
      <c r="D18" s="3">
        <v>0.61127314814814815</v>
      </c>
      <c r="E18" s="3">
        <v>0.61340277777777774</v>
      </c>
      <c r="F18" s="3">
        <v>0.43320601851851853</v>
      </c>
      <c r="G18" s="3">
        <f t="shared" si="2"/>
        <v>0.55262731481481475</v>
      </c>
      <c r="H18" s="7">
        <f t="shared" si="3"/>
        <v>47746.999999999993</v>
      </c>
      <c r="I18" s="7"/>
      <c r="K18" s="7"/>
    </row>
    <row r="19" spans="1:11" x14ac:dyDescent="0.3">
      <c r="A19" t="s">
        <v>24</v>
      </c>
      <c r="B19" t="s">
        <v>17</v>
      </c>
      <c r="C19" s="2" t="s">
        <v>34</v>
      </c>
      <c r="D19" s="6">
        <v>0.47712962962962963</v>
      </c>
      <c r="E19" s="3">
        <v>0.5028125</v>
      </c>
      <c r="F19" s="6">
        <v>0.4364467592592593</v>
      </c>
      <c r="G19" s="3">
        <f t="shared" si="2"/>
        <v>0.47212962962962962</v>
      </c>
      <c r="H19" s="7">
        <f t="shared" si="3"/>
        <v>40792</v>
      </c>
      <c r="I19" s="7"/>
      <c r="K19" s="7"/>
    </row>
    <row r="20" spans="1:11" x14ac:dyDescent="0.3">
      <c r="A20" t="s">
        <v>24</v>
      </c>
      <c r="B20" t="s">
        <v>18</v>
      </c>
      <c r="C20" s="2" t="s">
        <v>34</v>
      </c>
      <c r="D20" s="3">
        <v>0.47136574074074072</v>
      </c>
      <c r="E20" s="3">
        <v>0.58543981481481489</v>
      </c>
      <c r="F20" s="3">
        <v>0.43953703703703706</v>
      </c>
      <c r="G20" s="3">
        <f t="shared" si="2"/>
        <v>0.49878086419753087</v>
      </c>
      <c r="H20" s="7">
        <f t="shared" si="3"/>
        <v>43094.666666666664</v>
      </c>
      <c r="I20" s="7"/>
      <c r="K20" s="7"/>
    </row>
    <row r="21" spans="1:11" x14ac:dyDescent="0.3">
      <c r="A21" t="s">
        <v>24</v>
      </c>
      <c r="B21" t="s">
        <v>19</v>
      </c>
      <c r="C21" s="2" t="s">
        <v>34</v>
      </c>
      <c r="D21" s="3">
        <v>0.56819444444444445</v>
      </c>
      <c r="E21" s="3">
        <v>0.56127314814814822</v>
      </c>
      <c r="F21" s="3">
        <v>0.53668981481481481</v>
      </c>
      <c r="G21" s="3">
        <f t="shared" si="2"/>
        <v>0.55538580246913583</v>
      </c>
      <c r="H21" s="7">
        <f t="shared" si="3"/>
        <v>47985.333333333336</v>
      </c>
      <c r="I21" s="7"/>
      <c r="K21" s="7"/>
    </row>
    <row r="22" spans="1:11" x14ac:dyDescent="0.3">
      <c r="A22" t="s">
        <v>24</v>
      </c>
      <c r="B22" t="s">
        <v>20</v>
      </c>
      <c r="C22" s="2" t="s">
        <v>34</v>
      </c>
      <c r="D22" s="3">
        <v>0.49896990740740743</v>
      </c>
      <c r="E22" s="3">
        <v>0.49407407407407411</v>
      </c>
      <c r="F22" s="3">
        <v>0.45663194444444444</v>
      </c>
      <c r="G22" s="3">
        <f t="shared" si="2"/>
        <v>0.48322530864197533</v>
      </c>
      <c r="H22" s="7">
        <f t="shared" si="3"/>
        <v>41750.666666666672</v>
      </c>
      <c r="I22" s="7"/>
      <c r="K22" s="7"/>
    </row>
    <row r="23" spans="1:11" x14ac:dyDescent="0.3">
      <c r="A23" t="s">
        <v>24</v>
      </c>
      <c r="B23" t="s">
        <v>21</v>
      </c>
      <c r="C23" s="18" t="s">
        <v>34</v>
      </c>
      <c r="D23" s="3">
        <v>0.45265046296296302</v>
      </c>
      <c r="E23" s="3">
        <v>0.43158564814814815</v>
      </c>
      <c r="F23" s="3">
        <v>0.42849537037037039</v>
      </c>
      <c r="G23" s="3">
        <f t="shared" si="2"/>
        <v>0.43757716049382722</v>
      </c>
      <c r="H23" s="7">
        <f t="shared" si="3"/>
        <v>37806.666666666672</v>
      </c>
      <c r="I23" s="7"/>
      <c r="K23" s="7"/>
    </row>
    <row r="24" spans="1:11" x14ac:dyDescent="0.3">
      <c r="A24" t="s">
        <v>24</v>
      </c>
      <c r="B24" t="s">
        <v>22</v>
      </c>
      <c r="C24" s="2" t="s">
        <v>34</v>
      </c>
      <c r="D24" s="3">
        <v>0.44295138888888891</v>
      </c>
      <c r="E24" s="3">
        <v>0.45528935185185188</v>
      </c>
      <c r="F24" s="3">
        <v>0.3875231481481482</v>
      </c>
      <c r="G24" s="3">
        <f t="shared" si="2"/>
        <v>0.42858796296296298</v>
      </c>
      <c r="H24" s="7">
        <f t="shared" si="3"/>
        <v>37030</v>
      </c>
      <c r="I24" s="7"/>
      <c r="K24" s="8"/>
    </row>
    <row r="25" spans="1:11" x14ac:dyDescent="0.3">
      <c r="A25" t="s">
        <v>24</v>
      </c>
      <c r="B25" t="s">
        <v>23</v>
      </c>
      <c r="C25" s="2" t="s">
        <v>34</v>
      </c>
      <c r="D25" s="3">
        <v>0.48630787037037032</v>
      </c>
      <c r="E25" s="3">
        <v>0.46187500000000004</v>
      </c>
      <c r="F25" s="3">
        <v>0.42674768518518519</v>
      </c>
      <c r="G25" s="3">
        <f t="shared" si="2"/>
        <v>0.45831018518518518</v>
      </c>
      <c r="H25" s="7">
        <f t="shared" si="3"/>
        <v>39598</v>
      </c>
      <c r="I25" s="7"/>
      <c r="K25" s="7"/>
    </row>
    <row r="26" spans="1:11" x14ac:dyDescent="0.3">
      <c r="A26" s="1"/>
      <c r="C26" s="2"/>
      <c r="D26" s="6"/>
      <c r="E26" s="3"/>
      <c r="F26" s="6"/>
      <c r="G26" s="3"/>
      <c r="I26" s="7"/>
      <c r="K26" s="7"/>
    </row>
    <row r="27" spans="1:11" x14ac:dyDescent="0.3">
      <c r="A27" s="1"/>
      <c r="C27" s="4"/>
      <c r="D27" s="6"/>
      <c r="E27" s="3"/>
      <c r="F27" s="6"/>
      <c r="G27" s="3"/>
      <c r="I27" s="7"/>
      <c r="K27" s="7"/>
    </row>
    <row r="28" spans="1:11" x14ac:dyDescent="0.3">
      <c r="A28" s="1"/>
      <c r="C28" s="2"/>
      <c r="D28" s="3"/>
      <c r="E28" s="3"/>
      <c r="F28" s="3"/>
      <c r="G28" s="3"/>
      <c r="I28" s="7"/>
      <c r="K28" s="7"/>
    </row>
    <row r="29" spans="1:11" x14ac:dyDescent="0.3">
      <c r="A29" s="1"/>
      <c r="C29" s="2"/>
      <c r="D29" s="3"/>
      <c r="E29" s="3"/>
      <c r="F29" s="3"/>
      <c r="G29" s="3"/>
      <c r="I29" s="7"/>
      <c r="K29" s="7"/>
    </row>
    <row r="30" spans="1:11" x14ac:dyDescent="0.3">
      <c r="A30" s="1"/>
      <c r="C30" s="4"/>
      <c r="D30" s="3"/>
      <c r="E30" s="3"/>
      <c r="F30" s="3"/>
      <c r="G30" s="3"/>
      <c r="I30" s="7"/>
      <c r="K30" s="7"/>
    </row>
    <row r="31" spans="1:11" x14ac:dyDescent="0.3">
      <c r="A31" s="1"/>
      <c r="C31" s="2"/>
      <c r="D31" s="3"/>
      <c r="E31" s="3"/>
      <c r="F31" s="3"/>
      <c r="G31" s="3"/>
      <c r="I31" s="7"/>
      <c r="K31" s="7"/>
    </row>
    <row r="32" spans="1:11" x14ac:dyDescent="0.3">
      <c r="A32" s="1"/>
      <c r="C32" s="2"/>
      <c r="D32" s="3"/>
      <c r="E32" s="3"/>
      <c r="F32" s="3"/>
      <c r="G32" s="3"/>
      <c r="I32" s="7"/>
      <c r="K32" s="7"/>
    </row>
    <row r="33" spans="1:11" x14ac:dyDescent="0.3">
      <c r="A33" s="1"/>
      <c r="C33" s="4"/>
      <c r="D33" s="3"/>
      <c r="E33" s="3"/>
      <c r="F33" s="3"/>
      <c r="G33" s="3"/>
      <c r="I33" s="7"/>
      <c r="K33" s="7"/>
    </row>
    <row r="34" spans="1:11" x14ac:dyDescent="0.3">
      <c r="A34" s="1"/>
      <c r="C34" s="2"/>
      <c r="D34" s="3"/>
      <c r="E34" s="3"/>
      <c r="F34" s="3"/>
      <c r="G34" s="3"/>
      <c r="I34" s="7"/>
      <c r="K34" s="7"/>
    </row>
    <row r="35" spans="1:11" x14ac:dyDescent="0.3">
      <c r="A35" s="1"/>
      <c r="C35" s="2"/>
      <c r="D35" s="3"/>
      <c r="E35" s="3"/>
      <c r="F35" s="3"/>
      <c r="G35" s="3"/>
      <c r="I35" s="7"/>
      <c r="K35" s="7"/>
    </row>
    <row r="36" spans="1:11" x14ac:dyDescent="0.3">
      <c r="A36" s="1"/>
      <c r="C36" s="4"/>
      <c r="D36" s="3"/>
      <c r="E36" s="3"/>
      <c r="F36" s="3"/>
      <c r="G36" s="3"/>
      <c r="I36" s="7"/>
      <c r="K36" s="7"/>
    </row>
    <row r="37" spans="1:11" x14ac:dyDescent="0.3">
      <c r="A37" s="1"/>
      <c r="C37" s="2"/>
      <c r="D37" s="3"/>
      <c r="E37" s="3"/>
      <c r="F37" s="3"/>
      <c r="G37" s="3"/>
      <c r="I37" s="7"/>
      <c r="K37" s="7"/>
    </row>
    <row r="38" spans="1:11" x14ac:dyDescent="0.3">
      <c r="A38" s="1"/>
      <c r="C38" s="2"/>
      <c r="D38" s="3"/>
      <c r="E38" s="3"/>
      <c r="F38" s="3"/>
      <c r="G38" s="3"/>
      <c r="I38" s="7"/>
      <c r="K38" s="7"/>
    </row>
    <row r="39" spans="1:11" x14ac:dyDescent="0.3">
      <c r="A39" s="1"/>
      <c r="C39" s="4"/>
      <c r="D39" s="3"/>
      <c r="E39" s="3"/>
      <c r="F39" s="3"/>
      <c r="G39" s="3"/>
      <c r="I39" s="7"/>
      <c r="K39" s="7"/>
    </row>
    <row r="40" spans="1:11" x14ac:dyDescent="0.3">
      <c r="A40" s="1"/>
      <c r="C40" s="2"/>
      <c r="D40" s="3"/>
      <c r="E40" s="3"/>
      <c r="F40" s="3"/>
      <c r="G40" s="3"/>
      <c r="I40" s="7"/>
      <c r="K40" s="7"/>
    </row>
    <row r="41" spans="1:11" x14ac:dyDescent="0.3">
      <c r="A41" s="1"/>
      <c r="C41" s="2"/>
      <c r="D41" s="3"/>
      <c r="E41" s="3"/>
      <c r="F41" s="3"/>
      <c r="G41" s="3"/>
      <c r="I41" s="7"/>
      <c r="K41" s="7"/>
    </row>
    <row r="42" spans="1:11" x14ac:dyDescent="0.3">
      <c r="A42" s="1"/>
      <c r="C42" s="4"/>
      <c r="D42" s="3"/>
      <c r="E42" s="3"/>
      <c r="F42" s="3"/>
      <c r="G42" s="3"/>
      <c r="I42" s="7"/>
      <c r="K42" s="7"/>
    </row>
    <row r="43" spans="1:11" x14ac:dyDescent="0.3">
      <c r="A43" s="1"/>
      <c r="C43" s="2"/>
      <c r="G43" s="3"/>
      <c r="I43" s="7"/>
      <c r="K43" s="7"/>
    </row>
    <row r="44" spans="1:11" x14ac:dyDescent="0.3">
      <c r="A44" s="1"/>
      <c r="C44" s="2"/>
      <c r="D44" s="3"/>
      <c r="E44" s="3"/>
      <c r="F44" s="3"/>
      <c r="G44" s="3"/>
      <c r="I44" s="7"/>
      <c r="K44" s="7"/>
    </row>
    <row r="45" spans="1:11" x14ac:dyDescent="0.3">
      <c r="A45" s="1"/>
      <c r="C45" s="4"/>
      <c r="D45" s="3"/>
      <c r="E45" s="3"/>
      <c r="F45" s="3"/>
      <c r="G45" s="3"/>
      <c r="I45" s="7"/>
      <c r="J45" s="7"/>
      <c r="K45" s="7"/>
    </row>
    <row r="46" spans="1:11" x14ac:dyDescent="0.3">
      <c r="A46" s="4"/>
      <c r="B46" s="3"/>
      <c r="C46" s="3"/>
      <c r="D46" s="3"/>
      <c r="E46" s="3"/>
      <c r="F46" s="7"/>
      <c r="G46" s="7"/>
      <c r="I46" s="7"/>
      <c r="J46" s="7"/>
      <c r="K46" s="7"/>
    </row>
    <row r="47" spans="1:11" x14ac:dyDescent="0.3">
      <c r="F47" s="7"/>
      <c r="G47" s="7"/>
      <c r="I47" s="7"/>
      <c r="J47" s="7"/>
      <c r="K4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4098-66D9-438A-918C-CF289E856518}">
  <dimension ref="A1:J25"/>
  <sheetViews>
    <sheetView workbookViewId="0">
      <selection activeCell="H6" sqref="H6"/>
    </sheetView>
  </sheetViews>
  <sheetFormatPr defaultRowHeight="14.4" x14ac:dyDescent="0.3"/>
  <cols>
    <col min="8" max="8" width="8.88671875" style="7"/>
  </cols>
  <sheetData>
    <row r="1" spans="1:10" x14ac:dyDescent="0.3">
      <c r="A1" t="s">
        <v>1</v>
      </c>
      <c r="B1" t="s">
        <v>0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/>
      <c r="I1" s="1" t="s">
        <v>35</v>
      </c>
    </row>
    <row r="2" spans="1:10" x14ac:dyDescent="0.3">
      <c r="A2" t="s">
        <v>10</v>
      </c>
      <c r="B2" t="s">
        <v>11</v>
      </c>
      <c r="C2" s="2" t="s">
        <v>33</v>
      </c>
      <c r="D2" s="3">
        <v>1.3645833333333331E-2</v>
      </c>
      <c r="E2" s="3">
        <v>6.5844907407407408E-2</v>
      </c>
      <c r="F2" s="3">
        <v>5.859953703703704E-2</v>
      </c>
      <c r="G2" s="3">
        <f t="shared" ref="G2:G11" si="0">AVERAGE(D2:F2)</f>
        <v>4.6030092592592588E-2</v>
      </c>
      <c r="H2" s="7">
        <f>G2*86400</f>
        <v>3976.9999999999995</v>
      </c>
      <c r="I2" s="7">
        <f>AVERAGE(H2:H11)</f>
        <v>12452.500000000002</v>
      </c>
    </row>
    <row r="3" spans="1:10" x14ac:dyDescent="0.3">
      <c r="A3" t="s">
        <v>10</v>
      </c>
      <c r="B3" t="s">
        <v>15</v>
      </c>
      <c r="C3" s="2" t="s">
        <v>33</v>
      </c>
      <c r="D3" s="3">
        <v>8.2638888888888887E-2</v>
      </c>
      <c r="E3" s="3">
        <v>4.7337962962962964E-2</v>
      </c>
      <c r="F3" s="3">
        <v>8.9120370370370378E-3</v>
      </c>
      <c r="G3" s="3">
        <f t="shared" si="0"/>
        <v>4.6296296296296301E-2</v>
      </c>
      <c r="H3" s="7">
        <f t="shared" ref="H3:H11" si="1">G3*86400</f>
        <v>4000.0000000000005</v>
      </c>
    </row>
    <row r="4" spans="1:10" x14ac:dyDescent="0.3">
      <c r="A4" t="s">
        <v>10</v>
      </c>
      <c r="B4" t="s">
        <v>16</v>
      </c>
      <c r="C4" s="2" t="s">
        <v>33</v>
      </c>
      <c r="D4" s="3">
        <v>5.9756944444444439E-2</v>
      </c>
      <c r="E4" s="3">
        <v>7.1527777777777787E-2</v>
      </c>
      <c r="F4" s="3">
        <v>5.9212962962962967E-2</v>
      </c>
      <c r="G4" s="3">
        <f t="shared" si="0"/>
        <v>6.3499228395061738E-2</v>
      </c>
      <c r="H4" s="7">
        <f t="shared" si="1"/>
        <v>5486.3333333333339</v>
      </c>
    </row>
    <row r="5" spans="1:10" x14ac:dyDescent="0.3">
      <c r="A5" t="s">
        <v>10</v>
      </c>
      <c r="B5" t="s">
        <v>17</v>
      </c>
      <c r="C5" s="2" t="s">
        <v>33</v>
      </c>
      <c r="D5" s="3">
        <v>0.25078703703703703</v>
      </c>
      <c r="E5" s="3">
        <v>0.21195601851851853</v>
      </c>
      <c r="F5" s="3">
        <v>0.17532407407407405</v>
      </c>
      <c r="G5" s="3">
        <f t="shared" si="0"/>
        <v>0.21268904320987655</v>
      </c>
      <c r="H5" s="7">
        <f t="shared" si="1"/>
        <v>18376.333333333336</v>
      </c>
    </row>
    <row r="6" spans="1:10" x14ac:dyDescent="0.3">
      <c r="A6" t="s">
        <v>10</v>
      </c>
      <c r="B6" t="s">
        <v>18</v>
      </c>
      <c r="C6" s="2" t="s">
        <v>33</v>
      </c>
      <c r="D6" s="3">
        <v>0.17118055555555556</v>
      </c>
      <c r="E6" s="3">
        <v>0.13445601851851852</v>
      </c>
      <c r="F6" s="3">
        <v>0.16888888888888889</v>
      </c>
      <c r="G6" s="3">
        <f t="shared" si="0"/>
        <v>0.15817515432098764</v>
      </c>
      <c r="H6" s="7">
        <f t="shared" si="1"/>
        <v>13666.333333333332</v>
      </c>
    </row>
    <row r="7" spans="1:10" x14ac:dyDescent="0.3">
      <c r="A7" t="s">
        <v>10</v>
      </c>
      <c r="B7" t="s">
        <v>19</v>
      </c>
      <c r="C7" s="2" t="s">
        <v>33</v>
      </c>
      <c r="D7" s="3">
        <v>1.621527777777778E-2</v>
      </c>
      <c r="E7" s="3">
        <v>3.0046296296296297E-2</v>
      </c>
      <c r="F7" s="3">
        <v>0.25126157407407407</v>
      </c>
      <c r="G7" s="3">
        <f t="shared" si="0"/>
        <v>9.9174382716049392E-2</v>
      </c>
      <c r="H7" s="7">
        <f t="shared" si="1"/>
        <v>8568.6666666666679</v>
      </c>
    </row>
    <row r="8" spans="1:10" x14ac:dyDescent="0.3">
      <c r="A8" t="s">
        <v>10</v>
      </c>
      <c r="B8" t="s">
        <v>20</v>
      </c>
      <c r="C8" s="2" t="s">
        <v>33</v>
      </c>
      <c r="D8" s="3">
        <v>0.16945601851851852</v>
      </c>
      <c r="E8" s="3">
        <v>0.21842592592592591</v>
      </c>
      <c r="F8" s="3">
        <v>0.19665509259259259</v>
      </c>
      <c r="G8" s="3">
        <f t="shared" si="0"/>
        <v>0.1948456790123457</v>
      </c>
      <c r="H8" s="7">
        <f t="shared" si="1"/>
        <v>16834.666666666668</v>
      </c>
    </row>
    <row r="9" spans="1:10" x14ac:dyDescent="0.3">
      <c r="A9" t="s">
        <v>10</v>
      </c>
      <c r="B9" t="s">
        <v>21</v>
      </c>
      <c r="C9" s="2" t="s">
        <v>33</v>
      </c>
      <c r="D9" s="3">
        <v>0.26121527777777781</v>
      </c>
      <c r="E9" s="3">
        <v>0.28758101851851853</v>
      </c>
      <c r="F9" s="3">
        <v>0.25844907407407408</v>
      </c>
      <c r="G9" s="17">
        <f t="shared" si="0"/>
        <v>0.26908179012345679</v>
      </c>
      <c r="H9" s="7">
        <f t="shared" si="1"/>
        <v>23248.666666666668</v>
      </c>
    </row>
    <row r="10" spans="1:10" x14ac:dyDescent="0.3">
      <c r="A10" t="s">
        <v>10</v>
      </c>
      <c r="B10" t="s">
        <v>22</v>
      </c>
      <c r="C10" s="2" t="s">
        <v>33</v>
      </c>
      <c r="D10" s="3">
        <v>8.0243055555555554E-2</v>
      </c>
      <c r="E10" s="3">
        <v>0.23108796296296297</v>
      </c>
      <c r="F10" s="3">
        <v>0.13613425925925926</v>
      </c>
      <c r="G10" s="3">
        <f t="shared" si="0"/>
        <v>0.1491550925925926</v>
      </c>
      <c r="H10" s="7">
        <f t="shared" si="1"/>
        <v>12887</v>
      </c>
    </row>
    <row r="11" spans="1:10" x14ac:dyDescent="0.3">
      <c r="A11" t="s">
        <v>10</v>
      </c>
      <c r="B11" t="s">
        <v>23</v>
      </c>
      <c r="C11" s="2" t="s">
        <v>33</v>
      </c>
      <c r="D11" s="3">
        <v>0.24530092592592592</v>
      </c>
      <c r="E11" s="3">
        <v>0.19662037037037039</v>
      </c>
      <c r="F11" s="3">
        <v>0.16502314814814814</v>
      </c>
      <c r="G11" s="3">
        <f t="shared" si="0"/>
        <v>0.20231481481481481</v>
      </c>
      <c r="H11" s="7">
        <f t="shared" si="1"/>
        <v>17480</v>
      </c>
    </row>
    <row r="15" spans="1:10" x14ac:dyDescent="0.3">
      <c r="A15" t="s">
        <v>1</v>
      </c>
      <c r="B15" t="s">
        <v>0</v>
      </c>
      <c r="C15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8"/>
      <c r="I15" s="1" t="s">
        <v>36</v>
      </c>
      <c r="J15" s="1"/>
    </row>
    <row r="16" spans="1:10" x14ac:dyDescent="0.3">
      <c r="A16" t="s">
        <v>24</v>
      </c>
      <c r="B16" t="s">
        <v>11</v>
      </c>
      <c r="C16" s="2" t="s">
        <v>33</v>
      </c>
      <c r="D16" s="3">
        <v>4.9340277777777775E-2</v>
      </c>
      <c r="E16" s="3">
        <v>5.0648148148148144E-2</v>
      </c>
      <c r="F16" s="3">
        <v>8.038194444444445E-2</v>
      </c>
      <c r="G16" s="3">
        <f t="shared" ref="G16:G25" si="2">AVERAGE(D16:F16)</f>
        <v>6.0123456790123452E-2</v>
      </c>
      <c r="H16" s="7">
        <f>G16*86400</f>
        <v>5194.6666666666661</v>
      </c>
      <c r="I16" s="7">
        <f>AVERAGE(H16:H25)</f>
        <v>15433.2</v>
      </c>
    </row>
    <row r="17" spans="1:8" x14ac:dyDescent="0.3">
      <c r="A17" t="s">
        <v>24</v>
      </c>
      <c r="B17" t="s">
        <v>15</v>
      </c>
      <c r="C17" s="2" t="s">
        <v>33</v>
      </c>
      <c r="D17" s="3">
        <v>0.15917824074074075</v>
      </c>
      <c r="E17" s="3">
        <v>0.18120370370370373</v>
      </c>
      <c r="F17" s="3">
        <v>0.30093750000000002</v>
      </c>
      <c r="G17" s="3">
        <f t="shared" si="2"/>
        <v>0.21377314814814818</v>
      </c>
      <c r="H17" s="7">
        <f t="shared" ref="H17:H25" si="3">G17*86400</f>
        <v>18470.000000000004</v>
      </c>
    </row>
    <row r="18" spans="1:8" x14ac:dyDescent="0.3">
      <c r="A18" t="s">
        <v>24</v>
      </c>
      <c r="B18" t="s">
        <v>16</v>
      </c>
      <c r="C18" s="2" t="s">
        <v>33</v>
      </c>
      <c r="D18" s="3">
        <v>5.707175925925926E-2</v>
      </c>
      <c r="E18" s="3">
        <v>3.3113425925925928E-2</v>
      </c>
      <c r="F18" s="3">
        <v>5.4710648148148154E-2</v>
      </c>
      <c r="G18" s="3">
        <f t="shared" si="2"/>
        <v>4.8298611111111112E-2</v>
      </c>
      <c r="H18" s="7">
        <f t="shared" si="3"/>
        <v>4173</v>
      </c>
    </row>
    <row r="19" spans="1:8" x14ac:dyDescent="0.3">
      <c r="A19" t="s">
        <v>24</v>
      </c>
      <c r="B19" t="s">
        <v>17</v>
      </c>
      <c r="C19" s="2" t="s">
        <v>33</v>
      </c>
      <c r="D19" s="6">
        <v>0.19964120370370372</v>
      </c>
      <c r="E19" s="3">
        <v>0.22693287037037035</v>
      </c>
      <c r="F19" s="6">
        <v>0.14886574074074074</v>
      </c>
      <c r="G19" s="3">
        <f t="shared" si="2"/>
        <v>0.1918132716049383</v>
      </c>
      <c r="H19" s="7">
        <f t="shared" si="3"/>
        <v>16572.666666666668</v>
      </c>
    </row>
    <row r="20" spans="1:8" x14ac:dyDescent="0.3">
      <c r="A20" t="s">
        <v>24</v>
      </c>
      <c r="B20" t="s">
        <v>18</v>
      </c>
      <c r="C20" s="2" t="s">
        <v>33</v>
      </c>
      <c r="D20" s="3">
        <v>0.24604166666666669</v>
      </c>
      <c r="E20" s="3">
        <v>0.17634259259259258</v>
      </c>
      <c r="F20" s="3">
        <v>0.11414351851851852</v>
      </c>
      <c r="G20" s="3">
        <f t="shared" si="2"/>
        <v>0.17884259259259261</v>
      </c>
      <c r="H20" s="7">
        <f t="shared" si="3"/>
        <v>15452.000000000002</v>
      </c>
    </row>
    <row r="21" spans="1:8" x14ac:dyDescent="0.3">
      <c r="A21" t="s">
        <v>24</v>
      </c>
      <c r="B21" t="s">
        <v>19</v>
      </c>
      <c r="C21" s="2" t="s">
        <v>33</v>
      </c>
      <c r="D21" s="3">
        <v>0.22827546296296297</v>
      </c>
      <c r="E21" s="3">
        <v>0.14322916666666666</v>
      </c>
      <c r="F21" s="3">
        <v>0.17601851851851849</v>
      </c>
      <c r="G21" s="3">
        <f t="shared" si="2"/>
        <v>0.18250771604938268</v>
      </c>
      <c r="H21" s="7">
        <f t="shared" si="3"/>
        <v>15768.666666666664</v>
      </c>
    </row>
    <row r="22" spans="1:8" x14ac:dyDescent="0.3">
      <c r="A22" t="s">
        <v>24</v>
      </c>
      <c r="B22" t="s">
        <v>20</v>
      </c>
      <c r="C22" s="2" t="s">
        <v>33</v>
      </c>
      <c r="D22" s="3">
        <v>0.15054398148148149</v>
      </c>
      <c r="E22" s="3">
        <v>0.32541666666666669</v>
      </c>
      <c r="F22" s="3">
        <v>0.2829861111111111</v>
      </c>
      <c r="G22" s="3">
        <f t="shared" si="2"/>
        <v>0.25298225308641981</v>
      </c>
      <c r="H22" s="7">
        <f t="shared" si="3"/>
        <v>21857.666666666672</v>
      </c>
    </row>
    <row r="23" spans="1:8" x14ac:dyDescent="0.3">
      <c r="A23" t="s">
        <v>24</v>
      </c>
      <c r="B23" t="s">
        <v>21</v>
      </c>
      <c r="C23" s="18" t="s">
        <v>33</v>
      </c>
      <c r="D23" s="3">
        <v>0.31108796296296298</v>
      </c>
      <c r="E23" s="3">
        <v>0.32074074074074072</v>
      </c>
      <c r="F23" s="3">
        <v>0.37206018518518519</v>
      </c>
      <c r="G23" s="3">
        <f t="shared" si="2"/>
        <v>0.33462962962962961</v>
      </c>
      <c r="H23" s="7">
        <f t="shared" si="3"/>
        <v>28912</v>
      </c>
    </row>
    <row r="24" spans="1:8" x14ac:dyDescent="0.3">
      <c r="A24" t="s">
        <v>24</v>
      </c>
      <c r="B24" t="s">
        <v>22</v>
      </c>
      <c r="C24" s="2" t="s">
        <v>33</v>
      </c>
      <c r="D24" s="3">
        <v>0.14167824074074073</v>
      </c>
      <c r="E24" s="3">
        <v>0.14335648148148147</v>
      </c>
      <c r="F24" s="3">
        <v>0.16978009259259261</v>
      </c>
      <c r="G24" s="3">
        <f t="shared" si="2"/>
        <v>0.15160493827160493</v>
      </c>
      <c r="H24" s="7">
        <f t="shared" si="3"/>
        <v>13098.666666666666</v>
      </c>
    </row>
    <row r="25" spans="1:8" x14ac:dyDescent="0.3">
      <c r="A25" t="s">
        <v>24</v>
      </c>
      <c r="B25" t="s">
        <v>23</v>
      </c>
      <c r="C25" s="2" t="s">
        <v>33</v>
      </c>
      <c r="D25" s="3">
        <v>0.16790509259259259</v>
      </c>
      <c r="E25" s="19">
        <v>0.18679398148148149</v>
      </c>
      <c r="F25" s="3">
        <v>0.16032407407407409</v>
      </c>
      <c r="G25" s="3">
        <f t="shared" si="2"/>
        <v>0.1716743827160494</v>
      </c>
      <c r="H25" s="7">
        <f t="shared" si="3"/>
        <v>14832.666666666668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864C-113F-4FF8-96B6-F91AB57C0BE4}">
  <dimension ref="A1:I24"/>
  <sheetViews>
    <sheetView workbookViewId="0">
      <selection activeCell="A15" sqref="A15"/>
    </sheetView>
  </sheetViews>
  <sheetFormatPr defaultRowHeight="14.4" x14ac:dyDescent="0.3"/>
  <cols>
    <col min="1" max="1" width="8.88671875" customWidth="1"/>
    <col min="8" max="8" width="8.88671875" style="7"/>
  </cols>
  <sheetData>
    <row r="1" spans="1:9" x14ac:dyDescent="0.3">
      <c r="A1" t="s">
        <v>1</v>
      </c>
      <c r="B1" t="s">
        <v>0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/>
      <c r="I1" s="1" t="s">
        <v>35</v>
      </c>
    </row>
    <row r="2" spans="1:9" x14ac:dyDescent="0.3">
      <c r="A2" t="s">
        <v>10</v>
      </c>
      <c r="B2" t="s">
        <v>11</v>
      </c>
      <c r="C2" s="5" t="s">
        <v>37</v>
      </c>
      <c r="D2" s="3">
        <v>6.4861111111111105E-2</v>
      </c>
      <c r="E2" s="3">
        <v>6.6608796296296291E-2</v>
      </c>
      <c r="F2" s="3">
        <v>9.6516203703703715E-2</v>
      </c>
      <c r="G2" s="3">
        <f t="shared" ref="G2:G11" si="0">AVERAGE(D2:F2)</f>
        <v>7.5995370370370366E-2</v>
      </c>
      <c r="H2" s="7">
        <f>G2*86400</f>
        <v>6566</v>
      </c>
      <c r="I2" s="7">
        <f>AVERAGE(H2:H11)</f>
        <v>6050.4333333333334</v>
      </c>
    </row>
    <row r="3" spans="1:9" x14ac:dyDescent="0.3">
      <c r="A3" t="s">
        <v>10</v>
      </c>
      <c r="B3" t="s">
        <v>15</v>
      </c>
      <c r="C3" s="5" t="s">
        <v>37</v>
      </c>
      <c r="D3" s="3">
        <v>8.2986111111111108E-2</v>
      </c>
      <c r="E3" s="3">
        <v>7.4421296296296291E-2</v>
      </c>
      <c r="F3" s="3">
        <v>7.0671296296296301E-2</v>
      </c>
      <c r="G3" s="3">
        <f t="shared" si="0"/>
        <v>7.6026234567901238E-2</v>
      </c>
      <c r="H3" s="7">
        <f t="shared" ref="H3:H11" si="1">G3*86400</f>
        <v>6568.666666666667</v>
      </c>
    </row>
    <row r="4" spans="1:9" x14ac:dyDescent="0.3">
      <c r="A4" t="s">
        <v>10</v>
      </c>
      <c r="B4" t="s">
        <v>16</v>
      </c>
      <c r="C4" s="5" t="s">
        <v>37</v>
      </c>
      <c r="D4" s="3">
        <v>1.9768518518518515E-2</v>
      </c>
      <c r="E4" s="3">
        <v>7.3981481481481481E-2</v>
      </c>
      <c r="F4" s="3">
        <v>3.3090277777777781E-2</v>
      </c>
      <c r="G4" s="3">
        <f t="shared" si="0"/>
        <v>4.2280092592592598E-2</v>
      </c>
      <c r="H4" s="7">
        <f t="shared" si="1"/>
        <v>3653.0000000000005</v>
      </c>
    </row>
    <row r="5" spans="1:9" x14ac:dyDescent="0.3">
      <c r="A5" t="s">
        <v>10</v>
      </c>
      <c r="B5" t="s">
        <v>17</v>
      </c>
      <c r="C5" s="5" t="s">
        <v>37</v>
      </c>
      <c r="D5" s="3">
        <v>0.11428240740740742</v>
      </c>
      <c r="E5" s="3">
        <v>5.9189814814814813E-2</v>
      </c>
      <c r="F5" s="3">
        <v>0.1047337962962963</v>
      </c>
      <c r="G5" s="3">
        <f t="shared" si="0"/>
        <v>9.273533950617284E-2</v>
      </c>
      <c r="H5" s="7">
        <f t="shared" si="1"/>
        <v>8012.333333333333</v>
      </c>
    </row>
    <row r="6" spans="1:9" x14ac:dyDescent="0.3">
      <c r="A6" t="s">
        <v>10</v>
      </c>
      <c r="B6" t="s">
        <v>18</v>
      </c>
      <c r="C6" s="5" t="s">
        <v>37</v>
      </c>
      <c r="D6" s="3">
        <v>3.290509259259259E-2</v>
      </c>
      <c r="E6" s="3">
        <v>3.3935185185185186E-2</v>
      </c>
      <c r="F6" s="3">
        <v>6.1273148148148153E-2</v>
      </c>
      <c r="G6" s="3">
        <f t="shared" si="0"/>
        <v>4.2704475308641972E-2</v>
      </c>
      <c r="H6" s="7">
        <f t="shared" si="1"/>
        <v>3689.6666666666665</v>
      </c>
    </row>
    <row r="7" spans="1:9" x14ac:dyDescent="0.3">
      <c r="A7" t="s">
        <v>10</v>
      </c>
      <c r="B7" t="s">
        <v>19</v>
      </c>
      <c r="C7" s="5" t="s">
        <v>37</v>
      </c>
      <c r="D7" s="3">
        <v>6.3888888888888884E-2</v>
      </c>
      <c r="E7" s="3">
        <v>5.8298611111111114E-2</v>
      </c>
      <c r="F7" s="3">
        <v>4.9178240740740738E-2</v>
      </c>
      <c r="G7" s="3">
        <f t="shared" si="0"/>
        <v>5.7121913580246909E-2</v>
      </c>
      <c r="H7" s="7">
        <f t="shared" si="1"/>
        <v>4935.333333333333</v>
      </c>
    </row>
    <row r="8" spans="1:9" x14ac:dyDescent="0.3">
      <c r="A8" t="s">
        <v>10</v>
      </c>
      <c r="B8" t="s">
        <v>20</v>
      </c>
      <c r="C8" s="5" t="s">
        <v>37</v>
      </c>
      <c r="D8" s="3">
        <v>7.166666666666667E-2</v>
      </c>
      <c r="E8" s="3">
        <v>7.0844907407407412E-2</v>
      </c>
      <c r="F8" s="3">
        <v>0.11175925925925927</v>
      </c>
      <c r="G8" s="3">
        <f t="shared" si="0"/>
        <v>8.475694444444444E-2</v>
      </c>
      <c r="H8" s="7">
        <f t="shared" si="1"/>
        <v>7323</v>
      </c>
    </row>
    <row r="9" spans="1:9" x14ac:dyDescent="0.3">
      <c r="A9" t="s">
        <v>10</v>
      </c>
      <c r="B9" t="s">
        <v>21</v>
      </c>
      <c r="C9" s="5" t="s">
        <v>37</v>
      </c>
      <c r="D9" s="3">
        <v>8.2349537037037041E-2</v>
      </c>
      <c r="E9" s="3">
        <v>4.1979166666666672E-2</v>
      </c>
      <c r="F9" s="3">
        <v>8.7314814814814803E-2</v>
      </c>
      <c r="G9" s="3">
        <f t="shared" si="0"/>
        <v>7.0547839506172841E-2</v>
      </c>
      <c r="H9" s="7">
        <f t="shared" si="1"/>
        <v>6095.333333333333</v>
      </c>
    </row>
    <row r="10" spans="1:9" x14ac:dyDescent="0.3">
      <c r="A10" t="s">
        <v>10</v>
      </c>
      <c r="B10" t="s">
        <v>22</v>
      </c>
      <c r="C10" s="5" t="s">
        <v>37</v>
      </c>
      <c r="D10" s="3">
        <v>5.2604166666666667E-2</v>
      </c>
      <c r="E10" s="3">
        <v>7.0451388888888897E-2</v>
      </c>
      <c r="F10" s="3">
        <v>7.9548611111111112E-2</v>
      </c>
      <c r="G10" s="3">
        <f t="shared" si="0"/>
        <v>6.7534722222222218E-2</v>
      </c>
      <c r="H10" s="7">
        <f t="shared" si="1"/>
        <v>5835</v>
      </c>
    </row>
    <row r="11" spans="1:9" x14ac:dyDescent="0.3">
      <c r="A11" t="s">
        <v>10</v>
      </c>
      <c r="B11" t="s">
        <v>23</v>
      </c>
      <c r="C11" s="5" t="s">
        <v>37</v>
      </c>
      <c r="D11" s="3">
        <v>4.5405092592592594E-2</v>
      </c>
      <c r="E11" s="3">
        <v>5.9050925925925923E-2</v>
      </c>
      <c r="F11" s="3">
        <v>0.16728009259259258</v>
      </c>
      <c r="G11" s="3">
        <f t="shared" si="0"/>
        <v>9.0578703703703689E-2</v>
      </c>
      <c r="H11" s="7">
        <f t="shared" si="1"/>
        <v>7825.9999999999991</v>
      </c>
    </row>
    <row r="14" spans="1:9" x14ac:dyDescent="0.3">
      <c r="A14" t="s">
        <v>1</v>
      </c>
      <c r="B14" t="s">
        <v>0</v>
      </c>
      <c r="C14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8"/>
      <c r="I14" s="1" t="s">
        <v>36</v>
      </c>
    </row>
    <row r="15" spans="1:9" x14ac:dyDescent="0.3">
      <c r="A15" t="s">
        <v>24</v>
      </c>
      <c r="B15" t="s">
        <v>11</v>
      </c>
      <c r="C15" s="5" t="s">
        <v>37</v>
      </c>
      <c r="D15" s="3">
        <v>0.10449074074074073</v>
      </c>
      <c r="E15" s="3">
        <v>3.5937500000000004E-2</v>
      </c>
      <c r="F15" s="3">
        <v>0.14405092592592592</v>
      </c>
      <c r="G15" s="3">
        <f t="shared" ref="G15:G24" si="2">AVERAGE(D15:F15)</f>
        <v>9.4826388888888877E-2</v>
      </c>
      <c r="H15" s="7">
        <f>G15*86400</f>
        <v>8192.9999999999982</v>
      </c>
      <c r="I15" s="7">
        <f>AVERAGE(H15:H24)</f>
        <v>6988.3999999999987</v>
      </c>
    </row>
    <row r="16" spans="1:9" x14ac:dyDescent="0.3">
      <c r="A16" t="s">
        <v>24</v>
      </c>
      <c r="B16" t="s">
        <v>15</v>
      </c>
      <c r="C16" s="5" t="s">
        <v>37</v>
      </c>
      <c r="D16" s="3">
        <v>7.0972222222222228E-2</v>
      </c>
      <c r="E16" s="3">
        <v>6.9409722222222234E-2</v>
      </c>
      <c r="F16" s="3">
        <v>0.14472222222222222</v>
      </c>
      <c r="G16" s="3">
        <f t="shared" si="2"/>
        <v>9.5034722222222243E-2</v>
      </c>
      <c r="H16" s="7">
        <f t="shared" ref="H16:H24" si="3">G16*86400</f>
        <v>8211.0000000000018</v>
      </c>
    </row>
    <row r="17" spans="1:8" x14ac:dyDescent="0.3">
      <c r="A17" t="s">
        <v>24</v>
      </c>
      <c r="B17" t="s">
        <v>16</v>
      </c>
      <c r="C17" s="5" t="s">
        <v>37</v>
      </c>
      <c r="D17" s="3">
        <v>4.5555555555555551E-2</v>
      </c>
      <c r="E17" s="3">
        <v>3.0648148148148147E-2</v>
      </c>
      <c r="F17" s="3">
        <v>0.15951388888888887</v>
      </c>
      <c r="G17" s="3">
        <f t="shared" si="2"/>
        <v>7.8572530864197521E-2</v>
      </c>
      <c r="H17" s="7">
        <f t="shared" si="3"/>
        <v>6788.6666666666661</v>
      </c>
    </row>
    <row r="18" spans="1:8" x14ac:dyDescent="0.3">
      <c r="A18" t="s">
        <v>24</v>
      </c>
      <c r="B18" t="s">
        <v>17</v>
      </c>
      <c r="C18" s="5" t="s">
        <v>37</v>
      </c>
      <c r="D18" s="6">
        <v>6.2118055555555551E-2</v>
      </c>
      <c r="E18" s="3">
        <v>3.453703703703704E-2</v>
      </c>
      <c r="F18" s="6">
        <v>0.17354166666666668</v>
      </c>
      <c r="G18" s="3">
        <f t="shared" si="2"/>
        <v>9.0065586419753083E-2</v>
      </c>
      <c r="H18" s="7">
        <f t="shared" si="3"/>
        <v>7781.6666666666661</v>
      </c>
    </row>
    <row r="19" spans="1:8" x14ac:dyDescent="0.3">
      <c r="A19" t="s">
        <v>24</v>
      </c>
      <c r="B19" t="s">
        <v>18</v>
      </c>
      <c r="C19" s="5" t="s">
        <v>37</v>
      </c>
      <c r="D19" s="3">
        <v>4.7569444444444442E-2</v>
      </c>
      <c r="E19" s="3">
        <v>3.4826388888888886E-2</v>
      </c>
      <c r="F19" s="3">
        <v>0.20208333333333331</v>
      </c>
      <c r="G19" s="3">
        <f t="shared" si="2"/>
        <v>9.4826388888888877E-2</v>
      </c>
      <c r="H19" s="7">
        <f t="shared" si="3"/>
        <v>8192.9999999999982</v>
      </c>
    </row>
    <row r="20" spans="1:8" x14ac:dyDescent="0.3">
      <c r="A20" t="s">
        <v>24</v>
      </c>
      <c r="B20" t="s">
        <v>19</v>
      </c>
      <c r="C20" s="5" t="s">
        <v>37</v>
      </c>
      <c r="D20" s="3">
        <v>4.1643518518518517E-2</v>
      </c>
      <c r="E20" s="3">
        <v>7.5069444444444453E-2</v>
      </c>
      <c r="F20" s="3">
        <v>8.0844907407407407E-2</v>
      </c>
      <c r="G20" s="3">
        <f t="shared" si="2"/>
        <v>6.5852623456790119E-2</v>
      </c>
      <c r="H20" s="7">
        <f t="shared" si="3"/>
        <v>5689.6666666666661</v>
      </c>
    </row>
    <row r="21" spans="1:8" x14ac:dyDescent="0.3">
      <c r="A21" t="s">
        <v>24</v>
      </c>
      <c r="B21" t="s">
        <v>20</v>
      </c>
      <c r="C21" s="5" t="s">
        <v>37</v>
      </c>
      <c r="D21" s="3">
        <v>8.2349537037037041E-2</v>
      </c>
      <c r="E21" s="3">
        <v>4.1979166666666672E-2</v>
      </c>
      <c r="F21" s="3">
        <v>8.7314814814814803E-2</v>
      </c>
      <c r="G21" s="3">
        <f t="shared" si="2"/>
        <v>7.0547839506172841E-2</v>
      </c>
      <c r="H21" s="7">
        <f t="shared" si="3"/>
        <v>6095.333333333333</v>
      </c>
    </row>
    <row r="22" spans="1:8" x14ac:dyDescent="0.3">
      <c r="A22" t="s">
        <v>24</v>
      </c>
      <c r="B22" t="s">
        <v>21</v>
      </c>
      <c r="C22" s="20" t="s">
        <v>37</v>
      </c>
      <c r="D22" s="3">
        <v>6.8680555555555564E-2</v>
      </c>
      <c r="E22" s="3">
        <v>6.7627314814814821E-2</v>
      </c>
      <c r="F22" s="3">
        <v>1.7395833333333336E-2</v>
      </c>
      <c r="G22" s="3">
        <f t="shared" si="2"/>
        <v>5.1234567901234575E-2</v>
      </c>
      <c r="H22" s="7">
        <f t="shared" si="3"/>
        <v>4426.666666666667</v>
      </c>
    </row>
    <row r="23" spans="1:8" x14ac:dyDescent="0.3">
      <c r="A23" t="s">
        <v>24</v>
      </c>
      <c r="B23" t="s">
        <v>22</v>
      </c>
      <c r="C23" s="5" t="s">
        <v>37</v>
      </c>
      <c r="D23" s="3">
        <v>7.1967592592592597E-2</v>
      </c>
      <c r="E23" s="3">
        <v>8.3993055555555543E-2</v>
      </c>
      <c r="F23" s="3">
        <v>7.5949074074074072E-2</v>
      </c>
      <c r="G23" s="3">
        <f t="shared" si="2"/>
        <v>7.7303240740740742E-2</v>
      </c>
      <c r="H23" s="7">
        <f t="shared" si="3"/>
        <v>6679</v>
      </c>
    </row>
    <row r="24" spans="1:8" x14ac:dyDescent="0.3">
      <c r="A24" t="s">
        <v>24</v>
      </c>
      <c r="B24" t="s">
        <v>23</v>
      </c>
      <c r="C24" s="5" t="s">
        <v>37</v>
      </c>
      <c r="D24" s="3">
        <v>4.5405092592592594E-2</v>
      </c>
      <c r="E24" s="3">
        <v>5.9050925925925923E-2</v>
      </c>
      <c r="F24" s="3">
        <v>0.16728009259259258</v>
      </c>
      <c r="G24" s="3">
        <f t="shared" si="2"/>
        <v>9.0578703703703689E-2</v>
      </c>
      <c r="H24" s="7">
        <f t="shared" si="3"/>
        <v>7825.9999999999991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4096-B0F7-46CB-ACD1-FFA6306FD2DA}">
  <dimension ref="A1:I24"/>
  <sheetViews>
    <sheetView workbookViewId="0">
      <selection activeCell="L25" sqref="L25"/>
    </sheetView>
  </sheetViews>
  <sheetFormatPr defaultRowHeight="14.4" x14ac:dyDescent="0.3"/>
  <cols>
    <col min="8" max="8" width="8.88671875" style="7"/>
  </cols>
  <sheetData>
    <row r="1" spans="1:9" x14ac:dyDescent="0.3">
      <c r="A1" t="s">
        <v>1</v>
      </c>
      <c r="B1" t="s">
        <v>0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 t="s">
        <v>10</v>
      </c>
      <c r="C2" s="2" t="s">
        <v>38</v>
      </c>
      <c r="D2" s="3">
        <v>0.30391203703703701</v>
      </c>
      <c r="E2" s="3">
        <v>0.26032407407407404</v>
      </c>
      <c r="F2" s="3">
        <v>0.24862268518518518</v>
      </c>
      <c r="G2" s="3">
        <f t="shared" ref="G2:G11" si="0">AVERAGE(D2:F2)</f>
        <v>0.27095293209876542</v>
      </c>
      <c r="H2" s="7">
        <f>G2*86400</f>
        <v>23410.333333333332</v>
      </c>
      <c r="I2" s="7">
        <f>AVERAGE(H2:H11)</f>
        <v>7529.9</v>
      </c>
    </row>
    <row r="3" spans="1:9" x14ac:dyDescent="0.3">
      <c r="A3" t="s">
        <v>10</v>
      </c>
      <c r="C3" s="2" t="s">
        <v>38</v>
      </c>
      <c r="D3" s="3">
        <v>0.1570486111111111</v>
      </c>
      <c r="E3" s="3">
        <v>0.14270833333333333</v>
      </c>
      <c r="F3" s="3">
        <v>0.2167361111111111</v>
      </c>
      <c r="G3" s="3">
        <f t="shared" si="0"/>
        <v>0.17216435185185186</v>
      </c>
      <c r="H3" s="7">
        <f t="shared" ref="H3:H11" si="1">G3*86400</f>
        <v>14875</v>
      </c>
    </row>
    <row r="4" spans="1:9" x14ac:dyDescent="0.3">
      <c r="A4" t="s">
        <v>10</v>
      </c>
      <c r="C4" s="2" t="s">
        <v>38</v>
      </c>
      <c r="D4" s="3">
        <v>8.0914351851851848E-2</v>
      </c>
      <c r="E4" s="3">
        <v>3.2476851851851847E-2</v>
      </c>
      <c r="F4" s="3">
        <v>4.0439814814814817E-2</v>
      </c>
      <c r="G4" s="3">
        <f t="shared" si="0"/>
        <v>5.1277006172839507E-2</v>
      </c>
      <c r="H4" s="7">
        <f t="shared" si="1"/>
        <v>4430.333333333333</v>
      </c>
    </row>
    <row r="5" spans="1:9" x14ac:dyDescent="0.3">
      <c r="A5" t="s">
        <v>10</v>
      </c>
      <c r="C5" s="2" t="s">
        <v>38</v>
      </c>
      <c r="D5" s="3">
        <v>0</v>
      </c>
      <c r="E5" s="3">
        <v>1.4374999999999999E-2</v>
      </c>
      <c r="F5" s="3">
        <v>4.7268518518518515E-2</v>
      </c>
      <c r="G5" s="3">
        <f t="shared" si="0"/>
        <v>2.0547839506172838E-2</v>
      </c>
      <c r="H5" s="7">
        <f t="shared" si="1"/>
        <v>1775.3333333333333</v>
      </c>
    </row>
    <row r="6" spans="1:9" x14ac:dyDescent="0.3">
      <c r="A6" t="s">
        <v>10</v>
      </c>
      <c r="C6" s="2" t="s">
        <v>38</v>
      </c>
      <c r="D6" s="3">
        <v>0</v>
      </c>
      <c r="E6" s="3">
        <v>0</v>
      </c>
      <c r="F6" s="3">
        <v>0</v>
      </c>
      <c r="G6" s="3">
        <f t="shared" si="0"/>
        <v>0</v>
      </c>
      <c r="H6" s="7">
        <f t="shared" si="1"/>
        <v>0</v>
      </c>
    </row>
    <row r="7" spans="1:9" x14ac:dyDescent="0.3">
      <c r="A7" t="s">
        <v>10</v>
      </c>
      <c r="C7" s="2" t="s">
        <v>38</v>
      </c>
      <c r="D7" s="3">
        <v>0.22309027777777779</v>
      </c>
      <c r="E7" s="3">
        <v>0.21866898148148148</v>
      </c>
      <c r="F7" s="3">
        <v>0</v>
      </c>
      <c r="G7" s="3">
        <f t="shared" si="0"/>
        <v>0.1472530864197531</v>
      </c>
      <c r="H7" s="7">
        <f t="shared" si="1"/>
        <v>12722.666666666668</v>
      </c>
    </row>
    <row r="8" spans="1:9" x14ac:dyDescent="0.3">
      <c r="A8" t="s">
        <v>10</v>
      </c>
      <c r="C8" s="2" t="s">
        <v>38</v>
      </c>
      <c r="D8" s="3">
        <v>0</v>
      </c>
      <c r="E8" s="3">
        <v>0</v>
      </c>
      <c r="F8" s="3">
        <v>0</v>
      </c>
      <c r="G8" s="3">
        <f t="shared" si="0"/>
        <v>0</v>
      </c>
      <c r="H8" s="7">
        <f t="shared" si="1"/>
        <v>0</v>
      </c>
    </row>
    <row r="9" spans="1:9" x14ac:dyDescent="0.3">
      <c r="A9" t="s">
        <v>10</v>
      </c>
      <c r="C9" s="2" t="s">
        <v>38</v>
      </c>
      <c r="D9" s="3">
        <v>4.7303240740740743E-2</v>
      </c>
      <c r="E9" s="3">
        <v>3.5717592592592592E-2</v>
      </c>
      <c r="F9" s="3">
        <v>2.406250000000007E-2</v>
      </c>
      <c r="G9" s="17">
        <f t="shared" si="0"/>
        <v>3.5694444444444466E-2</v>
      </c>
      <c r="H9" s="7">
        <f t="shared" si="1"/>
        <v>3084.0000000000018</v>
      </c>
    </row>
    <row r="10" spans="1:9" x14ac:dyDescent="0.3">
      <c r="A10" t="s">
        <v>10</v>
      </c>
      <c r="C10" s="2" t="s">
        <v>38</v>
      </c>
      <c r="D10" s="3">
        <v>6.9965277777777779E-2</v>
      </c>
      <c r="E10" s="3">
        <v>2.0486111111111111E-2</v>
      </c>
      <c r="F10" s="3">
        <v>2.3356481481481482E-2</v>
      </c>
      <c r="G10" s="3">
        <f t="shared" si="0"/>
        <v>3.7935956790123453E-2</v>
      </c>
      <c r="H10" s="7">
        <f t="shared" si="1"/>
        <v>3277.6666666666665</v>
      </c>
    </row>
    <row r="11" spans="1:9" x14ac:dyDescent="0.3">
      <c r="A11" t="s">
        <v>10</v>
      </c>
      <c r="C11" s="2" t="s">
        <v>38</v>
      </c>
      <c r="D11" s="3">
        <v>0.17866898148148147</v>
      </c>
      <c r="E11" s="3">
        <v>0.1203125</v>
      </c>
      <c r="F11" s="3">
        <v>0.10809027777777779</v>
      </c>
      <c r="G11" s="3">
        <f t="shared" si="0"/>
        <v>0.1356905864197531</v>
      </c>
      <c r="H11" s="7">
        <f t="shared" si="1"/>
        <v>11723.666666666668</v>
      </c>
    </row>
    <row r="14" spans="1:9" x14ac:dyDescent="0.3">
      <c r="A14" t="s">
        <v>1</v>
      </c>
      <c r="B14" t="s">
        <v>0</v>
      </c>
      <c r="C14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8"/>
      <c r="I14" s="1" t="s">
        <v>36</v>
      </c>
    </row>
    <row r="15" spans="1:9" x14ac:dyDescent="0.3">
      <c r="A15" t="s">
        <v>24</v>
      </c>
      <c r="C15" s="2" t="s">
        <v>38</v>
      </c>
      <c r="D15" s="3">
        <v>0.21712962962962964</v>
      </c>
      <c r="E15" s="3">
        <v>0.31574074074074071</v>
      </c>
      <c r="F15" s="3">
        <v>0.28152777777777777</v>
      </c>
      <c r="G15" s="3">
        <f t="shared" ref="G15:G24" si="2">AVERAGE(D15:F15)</f>
        <v>0.27146604938271607</v>
      </c>
      <c r="H15" s="7">
        <f>G15*86400</f>
        <v>23454.666666666668</v>
      </c>
      <c r="I15" s="7">
        <f>AVERAGE(H15:H24)</f>
        <v>5885.3333333333339</v>
      </c>
    </row>
    <row r="16" spans="1:9" x14ac:dyDescent="0.3">
      <c r="A16" t="s">
        <v>24</v>
      </c>
      <c r="C16" s="2" t="s">
        <v>38</v>
      </c>
      <c r="D16" s="3">
        <v>7.90162037037037E-2</v>
      </c>
      <c r="E16" s="3">
        <v>7.0833333333333331E-2</v>
      </c>
      <c r="F16" s="3">
        <v>6.3599537037037038E-2</v>
      </c>
      <c r="G16" s="3">
        <f t="shared" si="2"/>
        <v>7.114969135802468E-2</v>
      </c>
      <c r="H16" s="7">
        <f t="shared" ref="H16:H24" si="3">G16*86400</f>
        <v>6147.3333333333321</v>
      </c>
    </row>
    <row r="17" spans="1:8" x14ac:dyDescent="0.3">
      <c r="A17" t="s">
        <v>24</v>
      </c>
      <c r="C17" s="2" t="s">
        <v>38</v>
      </c>
      <c r="D17" s="3">
        <v>8.0914351851851848E-2</v>
      </c>
      <c r="E17" s="3">
        <v>3.2476851851851847E-2</v>
      </c>
      <c r="F17" s="3">
        <v>4.0439814814814817E-2</v>
      </c>
      <c r="G17" s="3">
        <f t="shared" si="2"/>
        <v>5.1277006172839507E-2</v>
      </c>
      <c r="H17" s="7">
        <f t="shared" si="3"/>
        <v>4430.333333333333</v>
      </c>
    </row>
    <row r="18" spans="1:8" x14ac:dyDescent="0.3">
      <c r="A18" t="s">
        <v>24</v>
      </c>
      <c r="C18" s="2" t="s">
        <v>38</v>
      </c>
      <c r="D18" s="6">
        <v>6.7476851851851856E-3</v>
      </c>
      <c r="E18">
        <v>0</v>
      </c>
      <c r="F18" s="6">
        <v>2.9814814814814811E-2</v>
      </c>
      <c r="G18" s="3">
        <f t="shared" si="2"/>
        <v>1.2187499999999999E-2</v>
      </c>
      <c r="H18" s="7">
        <f t="shared" si="3"/>
        <v>1052.9999999999998</v>
      </c>
    </row>
    <row r="19" spans="1:8" x14ac:dyDescent="0.3">
      <c r="A19" t="s">
        <v>24</v>
      </c>
      <c r="C19" s="2" t="s">
        <v>38</v>
      </c>
      <c r="D19" s="3">
        <v>5.2002314814814814E-2</v>
      </c>
      <c r="E19" s="3">
        <v>0</v>
      </c>
      <c r="F19" s="3">
        <v>0</v>
      </c>
      <c r="G19" s="3">
        <f t="shared" si="2"/>
        <v>1.7334104938271606E-2</v>
      </c>
      <c r="H19" s="7">
        <f t="shared" si="3"/>
        <v>1497.6666666666667</v>
      </c>
    </row>
    <row r="20" spans="1:8" x14ac:dyDescent="0.3">
      <c r="A20" t="s">
        <v>24</v>
      </c>
      <c r="C20" s="2" t="s">
        <v>38</v>
      </c>
      <c r="D20" s="3">
        <v>8.0972222222222223E-2</v>
      </c>
      <c r="E20" s="3">
        <v>3.3564814814814818E-2</v>
      </c>
      <c r="F20" s="3">
        <v>5.3009259259259251E-3</v>
      </c>
      <c r="G20" s="3">
        <f t="shared" si="2"/>
        <v>3.9945987654320995E-2</v>
      </c>
      <c r="H20" s="7">
        <f t="shared" si="3"/>
        <v>3451.3333333333339</v>
      </c>
    </row>
    <row r="21" spans="1:8" x14ac:dyDescent="0.3">
      <c r="A21" t="s">
        <v>24</v>
      </c>
      <c r="C21" s="2" t="s">
        <v>38</v>
      </c>
      <c r="D21" s="3">
        <v>7.9895833333333333E-2</v>
      </c>
      <c r="E21" s="3">
        <v>0</v>
      </c>
      <c r="F21" s="3">
        <v>3.0879629629629632E-2</v>
      </c>
      <c r="G21" s="3">
        <f t="shared" si="2"/>
        <v>3.6925154320987655E-2</v>
      </c>
      <c r="H21" s="7">
        <f t="shared" si="3"/>
        <v>3190.3333333333335</v>
      </c>
    </row>
    <row r="22" spans="1:8" x14ac:dyDescent="0.3">
      <c r="A22" t="s">
        <v>24</v>
      </c>
      <c r="C22" s="18" t="s">
        <v>38</v>
      </c>
      <c r="D22" s="3">
        <v>1.8888888888888889E-2</v>
      </c>
      <c r="E22">
        <v>0</v>
      </c>
      <c r="F22" s="3">
        <v>2.8935185185185188E-3</v>
      </c>
      <c r="G22" s="3">
        <f t="shared" si="2"/>
        <v>7.2608024691358025E-3</v>
      </c>
      <c r="H22" s="7">
        <f t="shared" si="3"/>
        <v>627.33333333333337</v>
      </c>
    </row>
    <row r="23" spans="1:8" x14ac:dyDescent="0.3">
      <c r="A23" t="s">
        <v>24</v>
      </c>
      <c r="C23" s="2" t="s">
        <v>38</v>
      </c>
      <c r="D23" s="3">
        <v>6.9965277777777779E-2</v>
      </c>
      <c r="E23" s="3">
        <v>2.0486111111111111E-2</v>
      </c>
      <c r="F23" s="3">
        <v>2.3356481481481482E-2</v>
      </c>
      <c r="G23" s="3">
        <f t="shared" si="2"/>
        <v>3.7935956790123453E-2</v>
      </c>
      <c r="H23" s="7">
        <f t="shared" si="3"/>
        <v>3277.6666666666665</v>
      </c>
    </row>
    <row r="24" spans="1:8" x14ac:dyDescent="0.3">
      <c r="A24" t="s">
        <v>24</v>
      </c>
      <c r="C24" s="2" t="s">
        <v>38</v>
      </c>
      <c r="D24" s="3">
        <v>0.17866898148148147</v>
      </c>
      <c r="E24" s="3">
        <v>0.1203125</v>
      </c>
      <c r="F24" s="3">
        <v>0.10809027777777779</v>
      </c>
      <c r="G24" s="3">
        <f t="shared" si="2"/>
        <v>0.1356905864197531</v>
      </c>
      <c r="H24" s="7">
        <f t="shared" si="3"/>
        <v>11723.666666666668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SLEEP TREATMENT</vt:lpstr>
      <vt:lpstr>TOTAL RECUMBENCY TREATMENT</vt:lpstr>
      <vt:lpstr>WAKEFULNESS TREATMENT</vt:lpstr>
      <vt:lpstr>STANDING TREATMENT</vt:lpstr>
      <vt:lpstr>OUT OF STABLE TREATMENT</vt:lpstr>
      <vt:lpstr>UNKNOWN TREATMENT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Rhea Kyriazopoulou</dc:creator>
  <cp:lastModifiedBy>Rhea Kyriazopoulou</cp:lastModifiedBy>
  <cp:lastPrinted>2024-10-31T13:46:36Z</cp:lastPrinted>
  <dcterms:created xsi:type="dcterms:W3CDTF">2024-10-31T10:25:14Z</dcterms:created>
  <dcterms:modified xsi:type="dcterms:W3CDTF">2024-12-18T19:10:44Z</dcterms:modified>
</cp:coreProperties>
</file>