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15" i="1" l="1"/>
  <c r="V815" i="1" s="1"/>
  <c r="W815" i="1" s="1"/>
  <c r="Y815" i="1" s="1"/>
  <c r="Z815" i="1" s="1"/>
  <c r="Y814" i="1"/>
  <c r="Z814" i="1" s="1"/>
  <c r="W814" i="1"/>
  <c r="V814" i="1"/>
  <c r="U814" i="1"/>
  <c r="W813" i="1"/>
  <c r="Y813" i="1" s="1"/>
  <c r="Z813" i="1" s="1"/>
  <c r="V813" i="1"/>
  <c r="U813" i="1"/>
  <c r="W812" i="1"/>
  <c r="Y812" i="1" s="1"/>
  <c r="V812" i="1"/>
  <c r="U812" i="1"/>
  <c r="V811" i="1"/>
  <c r="U811" i="1"/>
  <c r="V810" i="1"/>
  <c r="U810" i="1"/>
  <c r="U809" i="1"/>
  <c r="V808" i="1"/>
  <c r="W808" i="1" s="1"/>
  <c r="Y808" i="1" s="1"/>
  <c r="Z808" i="1" s="1"/>
  <c r="U808" i="1"/>
  <c r="Z807" i="1"/>
  <c r="AA807" i="1" s="1"/>
  <c r="AB807" i="1" s="1"/>
  <c r="U807" i="1"/>
  <c r="V807" i="1" s="1"/>
  <c r="W807" i="1" s="1"/>
  <c r="Y807" i="1" s="1"/>
  <c r="Y806" i="1"/>
  <c r="Z806" i="1" s="1"/>
  <c r="W806" i="1"/>
  <c r="V806" i="1"/>
  <c r="U806" i="1"/>
  <c r="W805" i="1"/>
  <c r="Y805" i="1" s="1"/>
  <c r="Z805" i="1" s="1"/>
  <c r="V805" i="1"/>
  <c r="U805" i="1"/>
  <c r="W804" i="1"/>
  <c r="Y804" i="1" s="1"/>
  <c r="V804" i="1"/>
  <c r="U804" i="1"/>
  <c r="V803" i="1"/>
  <c r="U803" i="1"/>
  <c r="V802" i="1"/>
  <c r="U802" i="1"/>
  <c r="U801" i="1"/>
  <c r="AB800" i="1"/>
  <c r="AA800" i="1"/>
  <c r="Z800" i="1"/>
  <c r="Y800" i="1"/>
  <c r="W800" i="1"/>
  <c r="V800" i="1"/>
  <c r="U800" i="1"/>
  <c r="AA799" i="1"/>
  <c r="AB799" i="1" s="1"/>
  <c r="Z799" i="1"/>
  <c r="Y799" i="1"/>
  <c r="W799" i="1"/>
  <c r="V799" i="1"/>
  <c r="U799" i="1"/>
  <c r="Y798" i="1"/>
  <c r="Z798" i="1" s="1"/>
  <c r="W798" i="1"/>
  <c r="V798" i="1"/>
  <c r="U798" i="1"/>
  <c r="W797" i="1"/>
  <c r="Y797" i="1" s="1"/>
  <c r="Z797" i="1" s="1"/>
  <c r="V797" i="1"/>
  <c r="U797" i="1"/>
  <c r="W796" i="1"/>
  <c r="Y796" i="1" s="1"/>
  <c r="V796" i="1"/>
  <c r="U796" i="1"/>
  <c r="V795" i="1"/>
  <c r="U795" i="1"/>
  <c r="V794" i="1"/>
  <c r="U794" i="1"/>
  <c r="U793" i="1"/>
  <c r="U792" i="1"/>
  <c r="V792" i="1" s="1"/>
  <c r="W792" i="1" s="1"/>
  <c r="Y792" i="1" s="1"/>
  <c r="Z792" i="1" s="1"/>
  <c r="AA791" i="1"/>
  <c r="AB791" i="1" s="1"/>
  <c r="Z791" i="1"/>
  <c r="Y791" i="1"/>
  <c r="W791" i="1"/>
  <c r="V791" i="1"/>
  <c r="U791" i="1"/>
  <c r="Y790" i="1"/>
  <c r="Z790" i="1" s="1"/>
  <c r="W790" i="1"/>
  <c r="V790" i="1"/>
  <c r="U790" i="1"/>
  <c r="W789" i="1"/>
  <c r="Y789" i="1" s="1"/>
  <c r="Z789" i="1" s="1"/>
  <c r="V789" i="1"/>
  <c r="U789" i="1"/>
  <c r="U788" i="1"/>
  <c r="V787" i="1"/>
  <c r="U787" i="1"/>
  <c r="U786" i="1"/>
  <c r="U785" i="1"/>
  <c r="Y784" i="1"/>
  <c r="Z784" i="1" s="1"/>
  <c r="U784" i="1"/>
  <c r="V784" i="1" s="1"/>
  <c r="W784" i="1" s="1"/>
  <c r="Z783" i="1"/>
  <c r="W783" i="1"/>
  <c r="Y783" i="1" s="1"/>
  <c r="V783" i="1"/>
  <c r="U783" i="1"/>
  <c r="W782" i="1"/>
  <c r="Y782" i="1" s="1"/>
  <c r="Z782" i="1" s="1"/>
  <c r="V782" i="1"/>
  <c r="U782" i="1"/>
  <c r="V781" i="1"/>
  <c r="U781" i="1"/>
  <c r="V780" i="1"/>
  <c r="W780" i="1" s="1"/>
  <c r="Y780" i="1" s="1"/>
  <c r="U780" i="1"/>
  <c r="V779" i="1"/>
  <c r="U779" i="1"/>
  <c r="V778" i="1"/>
  <c r="U778" i="1"/>
  <c r="U777" i="1"/>
  <c r="U776" i="1"/>
  <c r="V776" i="1" s="1"/>
  <c r="W776" i="1" s="1"/>
  <c r="Y776" i="1" s="1"/>
  <c r="Z776" i="1" s="1"/>
  <c r="AA776" i="1" s="1"/>
  <c r="AB776" i="1" s="1"/>
  <c r="Y775" i="1"/>
  <c r="Z775" i="1" s="1"/>
  <c r="W775" i="1"/>
  <c r="V775" i="1"/>
  <c r="U775" i="1"/>
  <c r="V774" i="1"/>
  <c r="W774" i="1" s="1"/>
  <c r="Y774" i="1" s="1"/>
  <c r="Z774" i="1" s="1"/>
  <c r="U774" i="1"/>
  <c r="U773" i="1"/>
  <c r="U772" i="1"/>
  <c r="V772" i="1" s="1"/>
  <c r="W772" i="1" s="1"/>
  <c r="Y772" i="1" s="1"/>
  <c r="U771" i="1"/>
  <c r="U770" i="1"/>
  <c r="V770" i="1" s="1"/>
  <c r="U769" i="1"/>
  <c r="Y768" i="1"/>
  <c r="Z768" i="1" s="1"/>
  <c r="U768" i="1"/>
  <c r="V768" i="1" s="1"/>
  <c r="W768" i="1" s="1"/>
  <c r="W767" i="1"/>
  <c r="Y767" i="1" s="1"/>
  <c r="Z767" i="1" s="1"/>
  <c r="V767" i="1"/>
  <c r="U767" i="1"/>
  <c r="W766" i="1"/>
  <c r="Y766" i="1" s="1"/>
  <c r="Z766" i="1" s="1"/>
  <c r="V766" i="1"/>
  <c r="U766" i="1"/>
  <c r="V765" i="1"/>
  <c r="U765" i="1"/>
  <c r="W765" i="1" s="1"/>
  <c r="Y765" i="1" s="1"/>
  <c r="Z765" i="1" s="1"/>
  <c r="V764" i="1"/>
  <c r="U764" i="1"/>
  <c r="V763" i="1"/>
  <c r="U763" i="1"/>
  <c r="V762" i="1"/>
  <c r="U762" i="1"/>
  <c r="U761" i="1"/>
  <c r="U760" i="1"/>
  <c r="V760" i="1" s="1"/>
  <c r="W760" i="1" s="1"/>
  <c r="Y760" i="1" s="1"/>
  <c r="Z760" i="1" s="1"/>
  <c r="Y759" i="1"/>
  <c r="Z759" i="1" s="1"/>
  <c r="W759" i="1"/>
  <c r="V759" i="1"/>
  <c r="U759" i="1"/>
  <c r="V758" i="1"/>
  <c r="W758" i="1" s="1"/>
  <c r="Y758" i="1" s="1"/>
  <c r="Z758" i="1" s="1"/>
  <c r="U758" i="1"/>
  <c r="U757" i="1"/>
  <c r="V757" i="1" s="1"/>
  <c r="W757" i="1" s="1"/>
  <c r="Y757" i="1" s="1"/>
  <c r="Z757" i="1" s="1"/>
  <c r="U756" i="1"/>
  <c r="U755" i="1"/>
  <c r="U754" i="1"/>
  <c r="U753" i="1"/>
  <c r="Y752" i="1"/>
  <c r="Z752" i="1" s="1"/>
  <c r="AA752" i="1" s="1"/>
  <c r="U752" i="1"/>
  <c r="V752" i="1" s="1"/>
  <c r="W752" i="1" s="1"/>
  <c r="W751" i="1"/>
  <c r="Y751" i="1" s="1"/>
  <c r="Z751" i="1" s="1"/>
  <c r="AA751" i="1" s="1"/>
  <c r="V751" i="1"/>
  <c r="U751" i="1"/>
  <c r="Z750" i="1"/>
  <c r="W750" i="1"/>
  <c r="Y750" i="1" s="1"/>
  <c r="V750" i="1"/>
  <c r="U750" i="1"/>
  <c r="V749" i="1"/>
  <c r="W749" i="1" s="1"/>
  <c r="Y749" i="1" s="1"/>
  <c r="Z749" i="1" s="1"/>
  <c r="U749" i="1"/>
  <c r="V748" i="1"/>
  <c r="U748" i="1"/>
  <c r="V747" i="1"/>
  <c r="W747" i="1" s="1"/>
  <c r="Y747" i="1" s="1"/>
  <c r="U747" i="1"/>
  <c r="V746" i="1"/>
  <c r="U746" i="1"/>
  <c r="U745" i="1"/>
  <c r="U744" i="1"/>
  <c r="V744" i="1" s="1"/>
  <c r="W744" i="1" s="1"/>
  <c r="Y744" i="1" s="1"/>
  <c r="Z744" i="1" s="1"/>
  <c r="Y743" i="1"/>
  <c r="Z743" i="1" s="1"/>
  <c r="W743" i="1"/>
  <c r="V743" i="1"/>
  <c r="U743" i="1"/>
  <c r="V742" i="1"/>
  <c r="W742" i="1" s="1"/>
  <c r="Y742" i="1" s="1"/>
  <c r="Z742" i="1" s="1"/>
  <c r="U742" i="1"/>
  <c r="U741" i="1"/>
  <c r="V741" i="1" s="1"/>
  <c r="U740" i="1"/>
  <c r="U739" i="1"/>
  <c r="U738" i="1"/>
  <c r="U737" i="1"/>
  <c r="Y736" i="1"/>
  <c r="Z736" i="1" s="1"/>
  <c r="U736" i="1"/>
  <c r="V736" i="1" s="1"/>
  <c r="W736" i="1" s="1"/>
  <c r="Z735" i="1"/>
  <c r="W735" i="1"/>
  <c r="Y735" i="1" s="1"/>
  <c r="V735" i="1"/>
  <c r="U735" i="1"/>
  <c r="W734" i="1"/>
  <c r="Y734" i="1" s="1"/>
  <c r="Z734" i="1" s="1"/>
  <c r="V734" i="1"/>
  <c r="U734" i="1"/>
  <c r="V733" i="1"/>
  <c r="U733" i="1"/>
  <c r="V732" i="1"/>
  <c r="W732" i="1" s="1"/>
  <c r="Y732" i="1" s="1"/>
  <c r="U732" i="1"/>
  <c r="V731" i="1"/>
  <c r="U731" i="1"/>
  <c r="V730" i="1"/>
  <c r="U730" i="1"/>
  <c r="U729" i="1"/>
  <c r="U728" i="1"/>
  <c r="V728" i="1" s="1"/>
  <c r="W728" i="1" s="1"/>
  <c r="Y728" i="1" s="1"/>
  <c r="Z728" i="1" s="1"/>
  <c r="Y727" i="1"/>
  <c r="Z727" i="1" s="1"/>
  <c r="AA727" i="1" s="1"/>
  <c r="W727" i="1"/>
  <c r="V727" i="1"/>
  <c r="U727" i="1"/>
  <c r="V726" i="1"/>
  <c r="W726" i="1" s="1"/>
  <c r="Y726" i="1" s="1"/>
  <c r="Z726" i="1" s="1"/>
  <c r="U726" i="1"/>
  <c r="U725" i="1"/>
  <c r="U724" i="1"/>
  <c r="U723" i="1"/>
  <c r="U722" i="1"/>
  <c r="U721" i="1"/>
  <c r="Y720" i="1"/>
  <c r="Z720" i="1" s="1"/>
  <c r="U720" i="1"/>
  <c r="V720" i="1" s="1"/>
  <c r="W720" i="1" s="1"/>
  <c r="Z719" i="1"/>
  <c r="W719" i="1"/>
  <c r="Y719" i="1" s="1"/>
  <c r="V719" i="1"/>
  <c r="U719" i="1"/>
  <c r="W718" i="1"/>
  <c r="Y718" i="1" s="1"/>
  <c r="Z718" i="1" s="1"/>
  <c r="V718" i="1"/>
  <c r="U718" i="1"/>
  <c r="V717" i="1"/>
  <c r="U717" i="1"/>
  <c r="Y716" i="1"/>
  <c r="V716" i="1"/>
  <c r="W716" i="1" s="1"/>
  <c r="U716" i="1"/>
  <c r="V715" i="1"/>
  <c r="U715" i="1"/>
  <c r="V714" i="1"/>
  <c r="U714" i="1"/>
  <c r="U713" i="1"/>
  <c r="U712" i="1"/>
  <c r="V712" i="1" s="1"/>
  <c r="W712" i="1" s="1"/>
  <c r="Y712" i="1" s="1"/>
  <c r="Z712" i="1" s="1"/>
  <c r="V711" i="1"/>
  <c r="W711" i="1" s="1"/>
  <c r="Y711" i="1" s="1"/>
  <c r="Z711" i="1" s="1"/>
  <c r="U711" i="1"/>
  <c r="AA710" i="1"/>
  <c r="V710" i="1"/>
  <c r="W710" i="1" s="1"/>
  <c r="Y710" i="1" s="1"/>
  <c r="Z710" i="1" s="1"/>
  <c r="U710" i="1"/>
  <c r="U709" i="1"/>
  <c r="Y708" i="1"/>
  <c r="V708" i="1"/>
  <c r="W708" i="1" s="1"/>
  <c r="U708" i="1"/>
  <c r="U707" i="1"/>
  <c r="V706" i="1"/>
  <c r="U706" i="1"/>
  <c r="U705" i="1"/>
  <c r="U704" i="1"/>
  <c r="V704" i="1" s="1"/>
  <c r="W704" i="1" s="1"/>
  <c r="Y704" i="1" s="1"/>
  <c r="Z704" i="1" s="1"/>
  <c r="Y703" i="1"/>
  <c r="Z703" i="1" s="1"/>
  <c r="V703" i="1"/>
  <c r="W703" i="1" s="1"/>
  <c r="U703" i="1"/>
  <c r="V702" i="1"/>
  <c r="U702" i="1"/>
  <c r="V701" i="1"/>
  <c r="W701" i="1" s="1"/>
  <c r="Y701" i="1" s="1"/>
  <c r="Z701" i="1" s="1"/>
  <c r="U701" i="1"/>
  <c r="AB700" i="1"/>
  <c r="W700" i="1"/>
  <c r="Y700" i="1" s="1"/>
  <c r="Z700" i="1" s="1"/>
  <c r="AA700" i="1" s="1"/>
  <c r="U700" i="1"/>
  <c r="V700" i="1" s="1"/>
  <c r="V699" i="1"/>
  <c r="W699" i="1" s="1"/>
  <c r="Y699" i="1" s="1"/>
  <c r="Z699" i="1" s="1"/>
  <c r="U699" i="1"/>
  <c r="U698" i="1"/>
  <c r="V697" i="1"/>
  <c r="U697" i="1"/>
  <c r="U696" i="1"/>
  <c r="V695" i="1"/>
  <c r="U695" i="1"/>
  <c r="U694" i="1"/>
  <c r="Y693" i="1"/>
  <c r="Z693" i="1" s="1"/>
  <c r="V693" i="1"/>
  <c r="U693" i="1"/>
  <c r="W693" i="1" s="1"/>
  <c r="U692" i="1"/>
  <c r="V692" i="1" s="1"/>
  <c r="W692" i="1" s="1"/>
  <c r="Y692" i="1" s="1"/>
  <c r="Z692" i="1" s="1"/>
  <c r="Y691" i="1"/>
  <c r="Z691" i="1" s="1"/>
  <c r="V691" i="1"/>
  <c r="W691" i="1" s="1"/>
  <c r="U691" i="1"/>
  <c r="U690" i="1"/>
  <c r="V690" i="1" s="1"/>
  <c r="V689" i="1"/>
  <c r="U689" i="1"/>
  <c r="U688" i="1"/>
  <c r="V687" i="1"/>
  <c r="U687" i="1"/>
  <c r="U686" i="1"/>
  <c r="AA685" i="1"/>
  <c r="V685" i="1"/>
  <c r="U685" i="1"/>
  <c r="W685" i="1" s="1"/>
  <c r="Y685" i="1" s="1"/>
  <c r="Z685" i="1" s="1"/>
  <c r="AB684" i="1"/>
  <c r="W684" i="1"/>
  <c r="Y684" i="1" s="1"/>
  <c r="Z684" i="1" s="1"/>
  <c r="AA684" i="1" s="1"/>
  <c r="U684" i="1"/>
  <c r="V684" i="1" s="1"/>
  <c r="V683" i="1"/>
  <c r="W683" i="1" s="1"/>
  <c r="Y683" i="1" s="1"/>
  <c r="Z683" i="1" s="1"/>
  <c r="U683" i="1"/>
  <c r="U682" i="1"/>
  <c r="V681" i="1"/>
  <c r="U681" i="1"/>
  <c r="U680" i="1"/>
  <c r="V679" i="1"/>
  <c r="U679" i="1"/>
  <c r="U678" i="1"/>
  <c r="V677" i="1"/>
  <c r="U677" i="1"/>
  <c r="W677" i="1" s="1"/>
  <c r="Y677" i="1" s="1"/>
  <c r="Z677" i="1" s="1"/>
  <c r="U676" i="1"/>
  <c r="V676" i="1" s="1"/>
  <c r="Y675" i="1"/>
  <c r="Z675" i="1" s="1"/>
  <c r="V675" i="1"/>
  <c r="W675" i="1" s="1"/>
  <c r="U675" i="1"/>
  <c r="U674" i="1"/>
  <c r="V674" i="1" s="1"/>
  <c r="V673" i="1"/>
  <c r="U673" i="1"/>
  <c r="U672" i="1"/>
  <c r="V672" i="1" s="1"/>
  <c r="V671" i="1"/>
  <c r="U671" i="1"/>
  <c r="U670" i="1"/>
  <c r="V670" i="1" s="1"/>
  <c r="V669" i="1"/>
  <c r="U669" i="1"/>
  <c r="W669" i="1" s="1"/>
  <c r="Y669" i="1" s="1"/>
  <c r="Z669" i="1" s="1"/>
  <c r="U668" i="1"/>
  <c r="V668" i="1" s="1"/>
  <c r="Y667" i="1"/>
  <c r="V667" i="1"/>
  <c r="W667" i="1" s="1"/>
  <c r="U667" i="1"/>
  <c r="U666" i="1"/>
  <c r="V666" i="1" s="1"/>
  <c r="V665" i="1"/>
  <c r="U665" i="1"/>
  <c r="U664" i="1"/>
  <c r="V664" i="1" s="1"/>
  <c r="V663" i="1"/>
  <c r="U663" i="1"/>
  <c r="U662" i="1"/>
  <c r="V662" i="1" s="1"/>
  <c r="Y661" i="1"/>
  <c r="Z661" i="1" s="1"/>
  <c r="V661" i="1"/>
  <c r="U661" i="1"/>
  <c r="W661" i="1" s="1"/>
  <c r="W660" i="1"/>
  <c r="Y660" i="1" s="1"/>
  <c r="Z660" i="1" s="1"/>
  <c r="U660" i="1"/>
  <c r="V660" i="1" s="1"/>
  <c r="W659" i="1"/>
  <c r="Y659" i="1" s="1"/>
  <c r="V659" i="1"/>
  <c r="U659" i="1"/>
  <c r="V658" i="1"/>
  <c r="U658" i="1"/>
  <c r="U657" i="1"/>
  <c r="V656" i="1"/>
  <c r="W656" i="1" s="1"/>
  <c r="Y656" i="1" s="1"/>
  <c r="Z656" i="1" s="1"/>
  <c r="AA656" i="1" s="1"/>
  <c r="U656" i="1"/>
  <c r="U655" i="1"/>
  <c r="V654" i="1"/>
  <c r="U654" i="1"/>
  <c r="U653" i="1"/>
  <c r="V652" i="1"/>
  <c r="W652" i="1" s="1"/>
  <c r="Y652" i="1" s="1"/>
  <c r="U652" i="1"/>
  <c r="U651" i="1"/>
  <c r="U650" i="1"/>
  <c r="AB649" i="1"/>
  <c r="W649" i="1"/>
  <c r="Y649" i="1" s="1"/>
  <c r="Z649" i="1" s="1"/>
  <c r="AA649" i="1" s="1"/>
  <c r="U649" i="1"/>
  <c r="V649" i="1" s="1"/>
  <c r="AA648" i="1"/>
  <c r="Y648" i="1"/>
  <c r="Z648" i="1" s="1"/>
  <c r="V648" i="1"/>
  <c r="W648" i="1" s="1"/>
  <c r="U648" i="1"/>
  <c r="U647" i="1"/>
  <c r="V646" i="1"/>
  <c r="U646" i="1"/>
  <c r="U645" i="1"/>
  <c r="V644" i="1"/>
  <c r="W644" i="1" s="1"/>
  <c r="Y644" i="1" s="1"/>
  <c r="U644" i="1"/>
  <c r="U643" i="1"/>
  <c r="U642" i="1"/>
  <c r="AB641" i="1"/>
  <c r="W641" i="1"/>
  <c r="Y641" i="1" s="1"/>
  <c r="Z641" i="1" s="1"/>
  <c r="AA641" i="1" s="1"/>
  <c r="U641" i="1"/>
  <c r="V641" i="1" s="1"/>
  <c r="V640" i="1"/>
  <c r="W640" i="1" s="1"/>
  <c r="Y640" i="1" s="1"/>
  <c r="Z640" i="1" s="1"/>
  <c r="U640" i="1"/>
  <c r="U639" i="1"/>
  <c r="V638" i="1"/>
  <c r="U638" i="1"/>
  <c r="U637" i="1"/>
  <c r="V636" i="1"/>
  <c r="W636" i="1" s="1"/>
  <c r="Y636" i="1" s="1"/>
  <c r="U636" i="1"/>
  <c r="U635" i="1"/>
  <c r="U634" i="1"/>
  <c r="AB633" i="1"/>
  <c r="Z633" i="1"/>
  <c r="AA633" i="1" s="1"/>
  <c r="W633" i="1"/>
  <c r="Y633" i="1" s="1"/>
  <c r="U633" i="1"/>
  <c r="V633" i="1" s="1"/>
  <c r="AA632" i="1"/>
  <c r="V632" i="1"/>
  <c r="W632" i="1" s="1"/>
  <c r="Y632" i="1" s="1"/>
  <c r="Z632" i="1" s="1"/>
  <c r="U632" i="1"/>
  <c r="W631" i="1"/>
  <c r="Y631" i="1" s="1"/>
  <c r="Z631" i="1" s="1"/>
  <c r="U631" i="1"/>
  <c r="V631" i="1" s="1"/>
  <c r="V630" i="1"/>
  <c r="U630" i="1"/>
  <c r="U629" i="1"/>
  <c r="V628" i="1"/>
  <c r="W628" i="1" s="1"/>
  <c r="Y628" i="1" s="1"/>
  <c r="U628" i="1"/>
  <c r="U627" i="1"/>
  <c r="U626" i="1"/>
  <c r="W625" i="1"/>
  <c r="Y625" i="1" s="1"/>
  <c r="Z625" i="1" s="1"/>
  <c r="U625" i="1"/>
  <c r="V625" i="1" s="1"/>
  <c r="V624" i="1"/>
  <c r="W624" i="1" s="1"/>
  <c r="Y624" i="1" s="1"/>
  <c r="Z624" i="1" s="1"/>
  <c r="AA624" i="1" s="1"/>
  <c r="U624" i="1"/>
  <c r="U623" i="1"/>
  <c r="V622" i="1"/>
  <c r="U622" i="1"/>
  <c r="U621" i="1"/>
  <c r="V620" i="1"/>
  <c r="W620" i="1" s="1"/>
  <c r="Y620" i="1" s="1"/>
  <c r="U620" i="1"/>
  <c r="U619" i="1"/>
  <c r="U618" i="1"/>
  <c r="AB617" i="1"/>
  <c r="W617" i="1"/>
  <c r="Y617" i="1" s="1"/>
  <c r="Z617" i="1" s="1"/>
  <c r="AA617" i="1" s="1"/>
  <c r="U617" i="1"/>
  <c r="V617" i="1" s="1"/>
  <c r="Y616" i="1"/>
  <c r="Z616" i="1" s="1"/>
  <c r="V616" i="1"/>
  <c r="W616" i="1" s="1"/>
  <c r="U616" i="1"/>
  <c r="U615" i="1"/>
  <c r="V614" i="1"/>
  <c r="U614" i="1"/>
  <c r="U613" i="1"/>
  <c r="V612" i="1"/>
  <c r="W612" i="1" s="1"/>
  <c r="Y612" i="1" s="1"/>
  <c r="U612" i="1"/>
  <c r="U611" i="1"/>
  <c r="U610" i="1"/>
  <c r="W609" i="1"/>
  <c r="Y609" i="1" s="1"/>
  <c r="Z609" i="1" s="1"/>
  <c r="AA609" i="1" s="1"/>
  <c r="U609" i="1"/>
  <c r="V609" i="1" s="1"/>
  <c r="V608" i="1"/>
  <c r="W608" i="1" s="1"/>
  <c r="Y608" i="1" s="1"/>
  <c r="Z608" i="1" s="1"/>
  <c r="U608" i="1"/>
  <c r="U607" i="1"/>
  <c r="V606" i="1"/>
  <c r="U606" i="1"/>
  <c r="U605" i="1"/>
  <c r="V604" i="1"/>
  <c r="W604" i="1" s="1"/>
  <c r="Y604" i="1" s="1"/>
  <c r="U604" i="1"/>
  <c r="V603" i="1"/>
  <c r="U603" i="1"/>
  <c r="U602" i="1"/>
  <c r="W601" i="1"/>
  <c r="Y601" i="1" s="1"/>
  <c r="Z601" i="1" s="1"/>
  <c r="U601" i="1"/>
  <c r="V601" i="1" s="1"/>
  <c r="AA600" i="1"/>
  <c r="Y600" i="1"/>
  <c r="Z600" i="1" s="1"/>
  <c r="W600" i="1"/>
  <c r="V600" i="1"/>
  <c r="U600" i="1"/>
  <c r="W599" i="1"/>
  <c r="Y599" i="1" s="1"/>
  <c r="V599" i="1"/>
  <c r="U599" i="1"/>
  <c r="V598" i="1"/>
  <c r="U598" i="1"/>
  <c r="V597" i="1"/>
  <c r="W597" i="1" s="1"/>
  <c r="Y597" i="1" s="1"/>
  <c r="Z597" i="1" s="1"/>
  <c r="U597" i="1"/>
  <c r="V596" i="1"/>
  <c r="U596" i="1"/>
  <c r="W595" i="1"/>
  <c r="Y595" i="1" s="1"/>
  <c r="Z595" i="1" s="1"/>
  <c r="V595" i="1"/>
  <c r="U595" i="1"/>
  <c r="V594" i="1"/>
  <c r="U594" i="1"/>
  <c r="W593" i="1"/>
  <c r="Y593" i="1" s="1"/>
  <c r="Z593" i="1" s="1"/>
  <c r="U593" i="1"/>
  <c r="V593" i="1" s="1"/>
  <c r="AB592" i="1"/>
  <c r="W592" i="1"/>
  <c r="Y592" i="1" s="1"/>
  <c r="Z592" i="1" s="1"/>
  <c r="AA592" i="1" s="1"/>
  <c r="V592" i="1"/>
  <c r="U592" i="1"/>
  <c r="U591" i="1"/>
  <c r="Y590" i="1"/>
  <c r="W590" i="1"/>
  <c r="V590" i="1"/>
  <c r="U590" i="1"/>
  <c r="U589" i="1"/>
  <c r="W588" i="1"/>
  <c r="Y588" i="1" s="1"/>
  <c r="V588" i="1"/>
  <c r="U588" i="1"/>
  <c r="U587" i="1"/>
  <c r="V587" i="1" s="1"/>
  <c r="V586" i="1"/>
  <c r="U586" i="1"/>
  <c r="AB585" i="1"/>
  <c r="V585" i="1"/>
  <c r="W585" i="1" s="1"/>
  <c r="Y585" i="1" s="1"/>
  <c r="Z585" i="1" s="1"/>
  <c r="AA585" i="1" s="1"/>
  <c r="U585" i="1"/>
  <c r="U584" i="1"/>
  <c r="U583" i="1"/>
  <c r="V583" i="1" s="1"/>
  <c r="Y582" i="1"/>
  <c r="V582" i="1"/>
  <c r="W582" i="1" s="1"/>
  <c r="U582" i="1"/>
  <c r="U581" i="1"/>
  <c r="U580" i="1"/>
  <c r="U579" i="1"/>
  <c r="W578" i="1"/>
  <c r="Y578" i="1" s="1"/>
  <c r="V578" i="1"/>
  <c r="U578" i="1"/>
  <c r="W577" i="1"/>
  <c r="Y577" i="1" s="1"/>
  <c r="Z577" i="1" s="1"/>
  <c r="V577" i="1"/>
  <c r="U577" i="1"/>
  <c r="V576" i="1"/>
  <c r="U576" i="1"/>
  <c r="W575" i="1"/>
  <c r="Y575" i="1" s="1"/>
  <c r="Z575" i="1" s="1"/>
  <c r="U575" i="1"/>
  <c r="V575" i="1" s="1"/>
  <c r="W574" i="1"/>
  <c r="Y574" i="1" s="1"/>
  <c r="V574" i="1"/>
  <c r="U574" i="1"/>
  <c r="U573" i="1"/>
  <c r="V572" i="1"/>
  <c r="U572" i="1"/>
  <c r="U571" i="1"/>
  <c r="V571" i="1" s="1"/>
  <c r="W570" i="1"/>
  <c r="Y570" i="1" s="1"/>
  <c r="V570" i="1"/>
  <c r="U570" i="1"/>
  <c r="Z570" i="1" s="1"/>
  <c r="U569" i="1"/>
  <c r="V568" i="1"/>
  <c r="U568" i="1"/>
  <c r="U567" i="1"/>
  <c r="W566" i="1"/>
  <c r="Y566" i="1" s="1"/>
  <c r="V566" i="1"/>
  <c r="U566" i="1"/>
  <c r="AA565" i="1"/>
  <c r="U565" i="1"/>
  <c r="V565" i="1" s="1"/>
  <c r="W565" i="1" s="1"/>
  <c r="Y565" i="1" s="1"/>
  <c r="Z565" i="1" s="1"/>
  <c r="V564" i="1"/>
  <c r="U564" i="1"/>
  <c r="U563" i="1"/>
  <c r="V563" i="1" s="1"/>
  <c r="W562" i="1"/>
  <c r="Y562" i="1" s="1"/>
  <c r="V562" i="1"/>
  <c r="U562" i="1"/>
  <c r="U561" i="1"/>
  <c r="V560" i="1"/>
  <c r="U560" i="1"/>
  <c r="U559" i="1"/>
  <c r="V559" i="1" s="1"/>
  <c r="W558" i="1"/>
  <c r="Y558" i="1" s="1"/>
  <c r="V558" i="1"/>
  <c r="U558" i="1"/>
  <c r="U557" i="1"/>
  <c r="V556" i="1"/>
  <c r="U556" i="1"/>
  <c r="U555" i="1"/>
  <c r="V555" i="1" s="1"/>
  <c r="W554" i="1"/>
  <c r="Y554" i="1" s="1"/>
  <c r="V554" i="1"/>
  <c r="U554" i="1"/>
  <c r="U553" i="1"/>
  <c r="V552" i="1"/>
  <c r="U552" i="1"/>
  <c r="U551" i="1"/>
  <c r="W550" i="1"/>
  <c r="Y550" i="1" s="1"/>
  <c r="V550" i="1"/>
  <c r="U550" i="1"/>
  <c r="W549" i="1"/>
  <c r="Y549" i="1" s="1"/>
  <c r="Z549" i="1" s="1"/>
  <c r="U549" i="1"/>
  <c r="V549" i="1" s="1"/>
  <c r="V548" i="1"/>
  <c r="U548" i="1"/>
  <c r="U547" i="1"/>
  <c r="V547" i="1" s="1"/>
  <c r="W546" i="1"/>
  <c r="Y546" i="1" s="1"/>
  <c r="V546" i="1"/>
  <c r="U546" i="1"/>
  <c r="U545" i="1"/>
  <c r="V544" i="1"/>
  <c r="U544" i="1"/>
  <c r="U543" i="1"/>
  <c r="V543" i="1" s="1"/>
  <c r="W542" i="1"/>
  <c r="Y542" i="1" s="1"/>
  <c r="V542" i="1"/>
  <c r="U542" i="1"/>
  <c r="Z542" i="1" s="1"/>
  <c r="U541" i="1"/>
  <c r="V540" i="1"/>
  <c r="U540" i="1"/>
  <c r="U539" i="1"/>
  <c r="W538" i="1"/>
  <c r="Y538" i="1" s="1"/>
  <c r="V538" i="1"/>
  <c r="U538" i="1"/>
  <c r="U537" i="1"/>
  <c r="V536" i="1"/>
  <c r="U536" i="1"/>
  <c r="U535" i="1"/>
  <c r="W534" i="1"/>
  <c r="Y534" i="1" s="1"/>
  <c r="V534" i="1"/>
  <c r="U534" i="1"/>
  <c r="Z534" i="1" s="1"/>
  <c r="U533" i="1"/>
  <c r="V533" i="1" s="1"/>
  <c r="W533" i="1" s="1"/>
  <c r="Y533" i="1" s="1"/>
  <c r="Z533" i="1" s="1"/>
  <c r="AA533" i="1" s="1"/>
  <c r="V532" i="1"/>
  <c r="U532" i="1"/>
  <c r="U531" i="1"/>
  <c r="W530" i="1"/>
  <c r="Y530" i="1" s="1"/>
  <c r="V530" i="1"/>
  <c r="U530" i="1"/>
  <c r="U529" i="1"/>
  <c r="V528" i="1"/>
  <c r="U528" i="1"/>
  <c r="U527" i="1"/>
  <c r="V527" i="1" s="1"/>
  <c r="W526" i="1"/>
  <c r="Y526" i="1" s="1"/>
  <c r="V526" i="1"/>
  <c r="U526" i="1"/>
  <c r="Z526" i="1" s="1"/>
  <c r="U525" i="1"/>
  <c r="V524" i="1"/>
  <c r="U524" i="1"/>
  <c r="U523" i="1"/>
  <c r="V523" i="1" s="1"/>
  <c r="W523" i="1" s="1"/>
  <c r="Y523" i="1" s="1"/>
  <c r="Z523" i="1" s="1"/>
  <c r="Y522" i="1"/>
  <c r="Z522" i="1" s="1"/>
  <c r="AA522" i="1" s="1"/>
  <c r="V522" i="1"/>
  <c r="W522" i="1" s="1"/>
  <c r="U522" i="1"/>
  <c r="W521" i="1"/>
  <c r="Y521" i="1" s="1"/>
  <c r="U521" i="1"/>
  <c r="V521" i="1" s="1"/>
  <c r="V520" i="1"/>
  <c r="U520" i="1"/>
  <c r="U519" i="1"/>
  <c r="V518" i="1"/>
  <c r="U518" i="1"/>
  <c r="U517" i="1"/>
  <c r="V516" i="1"/>
  <c r="U516" i="1"/>
  <c r="W516" i="1" s="1"/>
  <c r="Y516" i="1" s="1"/>
  <c r="Z516" i="1" s="1"/>
  <c r="AB515" i="1"/>
  <c r="W515" i="1"/>
  <c r="Y515" i="1" s="1"/>
  <c r="Z515" i="1" s="1"/>
  <c r="AA515" i="1" s="1"/>
  <c r="U515" i="1"/>
  <c r="V515" i="1" s="1"/>
  <c r="V514" i="1"/>
  <c r="W514" i="1" s="1"/>
  <c r="Y514" i="1" s="1"/>
  <c r="Z514" i="1" s="1"/>
  <c r="U514" i="1"/>
  <c r="U513" i="1"/>
  <c r="V513" i="1" s="1"/>
  <c r="V512" i="1"/>
  <c r="U512" i="1"/>
  <c r="U511" i="1"/>
  <c r="V510" i="1"/>
  <c r="U510" i="1"/>
  <c r="U509" i="1"/>
  <c r="U508" i="1"/>
  <c r="U507" i="1"/>
  <c r="V507" i="1" s="1"/>
  <c r="W507" i="1" s="1"/>
  <c r="Y507" i="1" s="1"/>
  <c r="Z507" i="1" s="1"/>
  <c r="V506" i="1"/>
  <c r="W506" i="1" s="1"/>
  <c r="Y506" i="1" s="1"/>
  <c r="Z506" i="1" s="1"/>
  <c r="U506" i="1"/>
  <c r="U505" i="1"/>
  <c r="V505" i="1" s="1"/>
  <c r="V504" i="1"/>
  <c r="U504" i="1"/>
  <c r="U503" i="1"/>
  <c r="V502" i="1"/>
  <c r="U502" i="1"/>
  <c r="U501" i="1"/>
  <c r="U500" i="1"/>
  <c r="W499" i="1"/>
  <c r="Y499" i="1" s="1"/>
  <c r="Z499" i="1" s="1"/>
  <c r="U499" i="1"/>
  <c r="V499" i="1" s="1"/>
  <c r="V498" i="1"/>
  <c r="W498" i="1" s="1"/>
  <c r="Y498" i="1" s="1"/>
  <c r="Z498" i="1" s="1"/>
  <c r="AA498" i="1" s="1"/>
  <c r="U498" i="1"/>
  <c r="U497" i="1"/>
  <c r="V497" i="1" s="1"/>
  <c r="V496" i="1"/>
  <c r="U496" i="1"/>
  <c r="U495" i="1"/>
  <c r="V494" i="1"/>
  <c r="U494" i="1"/>
  <c r="U493" i="1"/>
  <c r="U492" i="1"/>
  <c r="W491" i="1"/>
  <c r="Y491" i="1" s="1"/>
  <c r="Z491" i="1" s="1"/>
  <c r="U491" i="1"/>
  <c r="V491" i="1" s="1"/>
  <c r="V490" i="1"/>
  <c r="W490" i="1" s="1"/>
  <c r="Y490" i="1" s="1"/>
  <c r="U490" i="1"/>
  <c r="U489" i="1"/>
  <c r="V488" i="1"/>
  <c r="U488" i="1"/>
  <c r="U487" i="1"/>
  <c r="V486" i="1"/>
  <c r="U486" i="1"/>
  <c r="U485" i="1"/>
  <c r="U484" i="1"/>
  <c r="W483" i="1"/>
  <c r="Y483" i="1" s="1"/>
  <c r="Z483" i="1" s="1"/>
  <c r="AA483" i="1" s="1"/>
  <c r="U483" i="1"/>
  <c r="V483" i="1" s="1"/>
  <c r="V482" i="1"/>
  <c r="W482" i="1" s="1"/>
  <c r="Y482" i="1" s="1"/>
  <c r="U482" i="1"/>
  <c r="U481" i="1"/>
  <c r="V481" i="1" s="1"/>
  <c r="V480" i="1"/>
  <c r="U480" i="1"/>
  <c r="U479" i="1"/>
  <c r="V478" i="1"/>
  <c r="U478" i="1"/>
  <c r="U477" i="1"/>
  <c r="U476" i="1"/>
  <c r="U475" i="1"/>
  <c r="V475" i="1" s="1"/>
  <c r="W475" i="1" s="1"/>
  <c r="Y475" i="1" s="1"/>
  <c r="Z475" i="1" s="1"/>
  <c r="V474" i="1"/>
  <c r="U474" i="1"/>
  <c r="U473" i="1"/>
  <c r="V473" i="1" s="1"/>
  <c r="U472" i="1"/>
  <c r="V471" i="1"/>
  <c r="U471" i="1"/>
  <c r="U470" i="1"/>
  <c r="U469" i="1"/>
  <c r="U468" i="1"/>
  <c r="V468" i="1" s="1"/>
  <c r="W468" i="1" s="1"/>
  <c r="Y468" i="1" s="1"/>
  <c r="Z468" i="1" s="1"/>
  <c r="Y467" i="1"/>
  <c r="Z467" i="1" s="1"/>
  <c r="V467" i="1"/>
  <c r="W467" i="1" s="1"/>
  <c r="U467" i="1"/>
  <c r="W466" i="1"/>
  <c r="Y466" i="1" s="1"/>
  <c r="Z466" i="1" s="1"/>
  <c r="U466" i="1"/>
  <c r="V466" i="1" s="1"/>
  <c r="V465" i="1"/>
  <c r="U465" i="1"/>
  <c r="U464" i="1"/>
  <c r="V463" i="1"/>
  <c r="U463" i="1"/>
  <c r="U462" i="1"/>
  <c r="U461" i="1"/>
  <c r="U460" i="1"/>
  <c r="V460" i="1" s="1"/>
  <c r="W460" i="1" s="1"/>
  <c r="Y460" i="1" s="1"/>
  <c r="Z460" i="1" s="1"/>
  <c r="Y459" i="1"/>
  <c r="Z459" i="1" s="1"/>
  <c r="V459" i="1"/>
  <c r="W459" i="1" s="1"/>
  <c r="U459" i="1"/>
  <c r="W458" i="1"/>
  <c r="Y458" i="1" s="1"/>
  <c r="Z458" i="1" s="1"/>
  <c r="U458" i="1"/>
  <c r="V458" i="1" s="1"/>
  <c r="V457" i="1"/>
  <c r="U457" i="1"/>
  <c r="U456" i="1"/>
  <c r="V455" i="1"/>
  <c r="U455" i="1"/>
  <c r="U454" i="1"/>
  <c r="U453" i="1"/>
  <c r="U452" i="1"/>
  <c r="V452" i="1" s="1"/>
  <c r="W452" i="1" s="1"/>
  <c r="Y452" i="1" s="1"/>
  <c r="Z452" i="1" s="1"/>
  <c r="Y451" i="1"/>
  <c r="Z451" i="1" s="1"/>
  <c r="V451" i="1"/>
  <c r="W451" i="1" s="1"/>
  <c r="U451" i="1"/>
  <c r="W450" i="1"/>
  <c r="Y450" i="1" s="1"/>
  <c r="Z450" i="1" s="1"/>
  <c r="U450" i="1"/>
  <c r="V450" i="1" s="1"/>
  <c r="V449" i="1"/>
  <c r="U449" i="1"/>
  <c r="U448" i="1"/>
  <c r="V447" i="1"/>
  <c r="W447" i="1" s="1"/>
  <c r="Y447" i="1" s="1"/>
  <c r="U447" i="1"/>
  <c r="U446" i="1"/>
  <c r="U445" i="1"/>
  <c r="U444" i="1"/>
  <c r="V444" i="1" s="1"/>
  <c r="W444" i="1" s="1"/>
  <c r="Y444" i="1" s="1"/>
  <c r="Z444" i="1" s="1"/>
  <c r="Y443" i="1"/>
  <c r="Z443" i="1" s="1"/>
  <c r="V443" i="1"/>
  <c r="W443" i="1" s="1"/>
  <c r="U443" i="1"/>
  <c r="W442" i="1"/>
  <c r="Y442" i="1" s="1"/>
  <c r="Z442" i="1" s="1"/>
  <c r="U442" i="1"/>
  <c r="V442" i="1" s="1"/>
  <c r="V441" i="1"/>
  <c r="U441" i="1"/>
  <c r="U440" i="1"/>
  <c r="V439" i="1"/>
  <c r="W439" i="1" s="1"/>
  <c r="Y439" i="1" s="1"/>
  <c r="U439" i="1"/>
  <c r="U438" i="1"/>
  <c r="U437" i="1"/>
  <c r="U436" i="1"/>
  <c r="V436" i="1" s="1"/>
  <c r="W436" i="1" s="1"/>
  <c r="Y436" i="1" s="1"/>
  <c r="Z436" i="1" s="1"/>
  <c r="Y435" i="1"/>
  <c r="Z435" i="1" s="1"/>
  <c r="V435" i="1"/>
  <c r="W435" i="1" s="1"/>
  <c r="U435" i="1"/>
  <c r="W434" i="1"/>
  <c r="Y434" i="1" s="1"/>
  <c r="Z434" i="1" s="1"/>
  <c r="U434" i="1"/>
  <c r="V434" i="1" s="1"/>
  <c r="V433" i="1"/>
  <c r="U433" i="1"/>
  <c r="U432" i="1"/>
  <c r="V431" i="1"/>
  <c r="W431" i="1" s="1"/>
  <c r="Y431" i="1" s="1"/>
  <c r="U431" i="1"/>
  <c r="U430" i="1"/>
  <c r="U429" i="1"/>
  <c r="U428" i="1"/>
  <c r="V428" i="1" s="1"/>
  <c r="W428" i="1" s="1"/>
  <c r="Y428" i="1" s="1"/>
  <c r="Z428" i="1" s="1"/>
  <c r="Y427" i="1"/>
  <c r="Z427" i="1" s="1"/>
  <c r="V427" i="1"/>
  <c r="W427" i="1" s="1"/>
  <c r="U427" i="1"/>
  <c r="W426" i="1"/>
  <c r="Y426" i="1" s="1"/>
  <c r="Z426" i="1" s="1"/>
  <c r="U426" i="1"/>
  <c r="V426" i="1" s="1"/>
  <c r="V425" i="1"/>
  <c r="U425" i="1"/>
  <c r="U424" i="1"/>
  <c r="V423" i="1"/>
  <c r="W423" i="1" s="1"/>
  <c r="Y423" i="1" s="1"/>
  <c r="U423" i="1"/>
  <c r="U422" i="1"/>
  <c r="U421" i="1"/>
  <c r="U420" i="1"/>
  <c r="V420" i="1" s="1"/>
  <c r="W420" i="1" s="1"/>
  <c r="Y420" i="1" s="1"/>
  <c r="Z420" i="1" s="1"/>
  <c r="Y419" i="1"/>
  <c r="V419" i="1"/>
  <c r="W419" i="1" s="1"/>
  <c r="U419" i="1"/>
  <c r="Z419" i="1" s="1"/>
  <c r="W418" i="1"/>
  <c r="Y418" i="1" s="1"/>
  <c r="Z418" i="1" s="1"/>
  <c r="U418" i="1"/>
  <c r="V418" i="1" s="1"/>
  <c r="V417" i="1"/>
  <c r="U417" i="1"/>
  <c r="U416" i="1"/>
  <c r="V415" i="1"/>
  <c r="W415" i="1" s="1"/>
  <c r="Y415" i="1" s="1"/>
  <c r="U415" i="1"/>
  <c r="U414" i="1"/>
  <c r="U413" i="1"/>
  <c r="W412" i="1"/>
  <c r="Y412" i="1" s="1"/>
  <c r="Z412" i="1" s="1"/>
  <c r="V412" i="1"/>
  <c r="U412" i="1"/>
  <c r="V411" i="1"/>
  <c r="W411" i="1" s="1"/>
  <c r="Y411" i="1" s="1"/>
  <c r="U411" i="1"/>
  <c r="W410" i="1"/>
  <c r="Y410" i="1" s="1"/>
  <c r="Z410" i="1" s="1"/>
  <c r="U410" i="1"/>
  <c r="V410" i="1" s="1"/>
  <c r="V409" i="1"/>
  <c r="U409" i="1"/>
  <c r="U408" i="1"/>
  <c r="V407" i="1"/>
  <c r="W407" i="1" s="1"/>
  <c r="Y407" i="1" s="1"/>
  <c r="Z407" i="1" s="1"/>
  <c r="U407" i="1"/>
  <c r="U406" i="1"/>
  <c r="U405" i="1"/>
  <c r="Z404" i="1"/>
  <c r="W404" i="1"/>
  <c r="Y404" i="1" s="1"/>
  <c r="V404" i="1"/>
  <c r="U404" i="1"/>
  <c r="V403" i="1"/>
  <c r="W403" i="1" s="1"/>
  <c r="Y403" i="1" s="1"/>
  <c r="U403" i="1"/>
  <c r="W402" i="1"/>
  <c r="Y402" i="1" s="1"/>
  <c r="Z402" i="1" s="1"/>
  <c r="U402" i="1"/>
  <c r="V402" i="1" s="1"/>
  <c r="V401" i="1"/>
  <c r="U401" i="1"/>
  <c r="U400" i="1"/>
  <c r="V399" i="1"/>
  <c r="W399" i="1" s="1"/>
  <c r="Y399" i="1" s="1"/>
  <c r="Z399" i="1" s="1"/>
  <c r="U399" i="1"/>
  <c r="U398" i="1"/>
  <c r="U397" i="1"/>
  <c r="W396" i="1"/>
  <c r="Y396" i="1" s="1"/>
  <c r="Z396" i="1" s="1"/>
  <c r="V396" i="1"/>
  <c r="U396" i="1"/>
  <c r="V395" i="1"/>
  <c r="U395" i="1"/>
  <c r="U394" i="1"/>
  <c r="V393" i="1"/>
  <c r="U393" i="1"/>
  <c r="U392" i="1"/>
  <c r="V391" i="1"/>
  <c r="W391" i="1" s="1"/>
  <c r="Y391" i="1" s="1"/>
  <c r="Z391" i="1" s="1"/>
  <c r="U391" i="1"/>
  <c r="U390" i="1"/>
  <c r="U389" i="1"/>
  <c r="V389" i="1" s="1"/>
  <c r="W389" i="1" s="1"/>
  <c r="Y389" i="1" s="1"/>
  <c r="Z389" i="1" s="1"/>
  <c r="AA389" i="1" s="1"/>
  <c r="W388" i="1"/>
  <c r="Y388" i="1" s="1"/>
  <c r="Z388" i="1" s="1"/>
  <c r="V388" i="1"/>
  <c r="U388" i="1"/>
  <c r="V387" i="1"/>
  <c r="U387" i="1"/>
  <c r="U386" i="1"/>
  <c r="V385" i="1"/>
  <c r="U385" i="1"/>
  <c r="U384" i="1"/>
  <c r="AA383" i="1"/>
  <c r="V383" i="1"/>
  <c r="W383" i="1" s="1"/>
  <c r="Y383" i="1" s="1"/>
  <c r="Z383" i="1" s="1"/>
  <c r="U383" i="1"/>
  <c r="U382" i="1"/>
  <c r="U381" i="1"/>
  <c r="V381" i="1" s="1"/>
  <c r="W381" i="1" s="1"/>
  <c r="Y381" i="1" s="1"/>
  <c r="AB380" i="1"/>
  <c r="W380" i="1"/>
  <c r="Y380" i="1" s="1"/>
  <c r="Z380" i="1" s="1"/>
  <c r="AA380" i="1" s="1"/>
  <c r="V380" i="1"/>
  <c r="U380" i="1"/>
  <c r="V379" i="1"/>
  <c r="U379" i="1"/>
  <c r="W378" i="1"/>
  <c r="Y378" i="1" s="1"/>
  <c r="Z378" i="1" s="1"/>
  <c r="U378" i="1"/>
  <c r="V378" i="1" s="1"/>
  <c r="V377" i="1"/>
  <c r="U377" i="1"/>
  <c r="U376" i="1"/>
  <c r="AA375" i="1"/>
  <c r="V375" i="1"/>
  <c r="W375" i="1" s="1"/>
  <c r="Y375" i="1" s="1"/>
  <c r="Z375" i="1" s="1"/>
  <c r="U375" i="1"/>
  <c r="U374" i="1"/>
  <c r="U373" i="1"/>
  <c r="V373" i="1" s="1"/>
  <c r="W373" i="1" s="1"/>
  <c r="Y373" i="1" s="1"/>
  <c r="Z372" i="1"/>
  <c r="AA372" i="1" s="1"/>
  <c r="W372" i="1"/>
  <c r="Y372" i="1" s="1"/>
  <c r="V372" i="1"/>
  <c r="U372" i="1"/>
  <c r="V371" i="1"/>
  <c r="U371" i="1"/>
  <c r="Z370" i="1"/>
  <c r="W370" i="1"/>
  <c r="Y370" i="1" s="1"/>
  <c r="U370" i="1"/>
  <c r="V370" i="1" s="1"/>
  <c r="V369" i="1"/>
  <c r="U369" i="1"/>
  <c r="U368" i="1"/>
  <c r="AA367" i="1"/>
  <c r="V367" i="1"/>
  <c r="W367" i="1" s="1"/>
  <c r="Y367" i="1" s="1"/>
  <c r="Z367" i="1" s="1"/>
  <c r="U367" i="1"/>
  <c r="U366" i="1"/>
  <c r="Y365" i="1"/>
  <c r="U365" i="1"/>
  <c r="V365" i="1" s="1"/>
  <c r="W365" i="1" s="1"/>
  <c r="Z364" i="1"/>
  <c r="W364" i="1"/>
  <c r="Y364" i="1" s="1"/>
  <c r="V364" i="1"/>
  <c r="U364" i="1"/>
  <c r="V363" i="1"/>
  <c r="U363" i="1"/>
  <c r="Z362" i="1"/>
  <c r="W362" i="1"/>
  <c r="Y362" i="1" s="1"/>
  <c r="U362" i="1"/>
  <c r="V362" i="1" s="1"/>
  <c r="V361" i="1"/>
  <c r="U361" i="1"/>
  <c r="U360" i="1"/>
  <c r="AA359" i="1"/>
  <c r="V359" i="1"/>
  <c r="W359" i="1" s="1"/>
  <c r="Y359" i="1" s="1"/>
  <c r="Z359" i="1" s="1"/>
  <c r="U359" i="1"/>
  <c r="U358" i="1"/>
  <c r="Y357" i="1"/>
  <c r="U357" i="1"/>
  <c r="V357" i="1" s="1"/>
  <c r="W357" i="1" s="1"/>
  <c r="Z356" i="1"/>
  <c r="AA356" i="1" s="1"/>
  <c r="W356" i="1"/>
  <c r="Y356" i="1" s="1"/>
  <c r="V356" i="1"/>
  <c r="U356" i="1"/>
  <c r="V355" i="1"/>
  <c r="U355" i="1"/>
  <c r="U354" i="1"/>
  <c r="V354" i="1" s="1"/>
  <c r="V353" i="1"/>
  <c r="U353" i="1"/>
  <c r="U352" i="1"/>
  <c r="V351" i="1"/>
  <c r="W351" i="1" s="1"/>
  <c r="Y351" i="1" s="1"/>
  <c r="Z351" i="1" s="1"/>
  <c r="U351" i="1"/>
  <c r="U350" i="1"/>
  <c r="Y349" i="1"/>
  <c r="U349" i="1"/>
  <c r="V349" i="1" s="1"/>
  <c r="W349" i="1" s="1"/>
  <c r="W348" i="1"/>
  <c r="Y348" i="1" s="1"/>
  <c r="Z348" i="1" s="1"/>
  <c r="V348" i="1"/>
  <c r="U348" i="1"/>
  <c r="V347" i="1"/>
  <c r="U347" i="1"/>
  <c r="U346" i="1"/>
  <c r="V345" i="1"/>
  <c r="U345" i="1"/>
  <c r="U344" i="1"/>
  <c r="V343" i="1"/>
  <c r="W343" i="1" s="1"/>
  <c r="Y343" i="1" s="1"/>
  <c r="Z343" i="1" s="1"/>
  <c r="U343" i="1"/>
  <c r="U342" i="1"/>
  <c r="U341" i="1"/>
  <c r="V341" i="1" s="1"/>
  <c r="W341" i="1" s="1"/>
  <c r="Y341" i="1" s="1"/>
  <c r="Z340" i="1"/>
  <c r="AA340" i="1" s="1"/>
  <c r="W340" i="1"/>
  <c r="Y340" i="1" s="1"/>
  <c r="V340" i="1"/>
  <c r="U340" i="1"/>
  <c r="V339" i="1"/>
  <c r="U339" i="1"/>
  <c r="U338" i="1"/>
  <c r="V338" i="1" s="1"/>
  <c r="V337" i="1"/>
  <c r="U337" i="1"/>
  <c r="U336" i="1"/>
  <c r="V335" i="1"/>
  <c r="W335" i="1" s="1"/>
  <c r="Y335" i="1" s="1"/>
  <c r="Z335" i="1" s="1"/>
  <c r="AA335" i="1" s="1"/>
  <c r="U335" i="1"/>
  <c r="U334" i="1"/>
  <c r="Y333" i="1"/>
  <c r="U333" i="1"/>
  <c r="V333" i="1" s="1"/>
  <c r="W333" i="1" s="1"/>
  <c r="W332" i="1"/>
  <c r="Y332" i="1" s="1"/>
  <c r="Z332" i="1" s="1"/>
  <c r="V332" i="1"/>
  <c r="U332" i="1"/>
  <c r="V331" i="1"/>
  <c r="U331" i="1"/>
  <c r="W330" i="1"/>
  <c r="Y330" i="1" s="1"/>
  <c r="U330" i="1"/>
  <c r="V330" i="1" s="1"/>
  <c r="V329" i="1"/>
  <c r="U329" i="1"/>
  <c r="U328" i="1"/>
  <c r="AA327" i="1"/>
  <c r="V327" i="1"/>
  <c r="W327" i="1" s="1"/>
  <c r="Y327" i="1" s="1"/>
  <c r="Z327" i="1" s="1"/>
  <c r="U327" i="1"/>
  <c r="U326" i="1"/>
  <c r="U325" i="1"/>
  <c r="V325" i="1" s="1"/>
  <c r="W325" i="1" s="1"/>
  <c r="Y325" i="1" s="1"/>
  <c r="W324" i="1"/>
  <c r="Y324" i="1" s="1"/>
  <c r="Z324" i="1" s="1"/>
  <c r="V324" i="1"/>
  <c r="U324" i="1"/>
  <c r="V323" i="1"/>
  <c r="U323" i="1"/>
  <c r="U322" i="1"/>
  <c r="V321" i="1"/>
  <c r="U321" i="1"/>
  <c r="U320" i="1"/>
  <c r="V319" i="1"/>
  <c r="W319" i="1" s="1"/>
  <c r="Y319" i="1" s="1"/>
  <c r="Z319" i="1" s="1"/>
  <c r="U319" i="1"/>
  <c r="U318" i="1"/>
  <c r="U317" i="1"/>
  <c r="V317" i="1" s="1"/>
  <c r="W317" i="1" s="1"/>
  <c r="Y317" i="1" s="1"/>
  <c r="W316" i="1"/>
  <c r="Y316" i="1" s="1"/>
  <c r="Z316" i="1" s="1"/>
  <c r="AA316" i="1" s="1"/>
  <c r="V316" i="1"/>
  <c r="U316" i="1"/>
  <c r="V315" i="1"/>
  <c r="U315" i="1"/>
  <c r="W314" i="1"/>
  <c r="Y314" i="1" s="1"/>
  <c r="Z314" i="1" s="1"/>
  <c r="U314" i="1"/>
  <c r="V314" i="1" s="1"/>
  <c r="V313" i="1"/>
  <c r="U313" i="1"/>
  <c r="U312" i="1"/>
  <c r="AA311" i="1"/>
  <c r="V311" i="1"/>
  <c r="W311" i="1" s="1"/>
  <c r="Y311" i="1" s="1"/>
  <c r="Z311" i="1" s="1"/>
  <c r="U311" i="1"/>
  <c r="U310" i="1"/>
  <c r="U309" i="1"/>
  <c r="V309" i="1" s="1"/>
  <c r="W309" i="1" s="1"/>
  <c r="Y309" i="1" s="1"/>
  <c r="Z308" i="1"/>
  <c r="AA308" i="1" s="1"/>
  <c r="W308" i="1"/>
  <c r="Y308" i="1" s="1"/>
  <c r="V308" i="1"/>
  <c r="U308" i="1"/>
  <c r="V307" i="1"/>
  <c r="U307" i="1"/>
  <c r="Z306" i="1"/>
  <c r="W306" i="1"/>
  <c r="Y306" i="1" s="1"/>
  <c r="U306" i="1"/>
  <c r="V306" i="1" s="1"/>
  <c r="V305" i="1"/>
  <c r="U305" i="1"/>
  <c r="U304" i="1"/>
  <c r="V303" i="1"/>
  <c r="U303" i="1"/>
  <c r="W303" i="1" s="1"/>
  <c r="Y303" i="1" s="1"/>
  <c r="Z303" i="1" s="1"/>
  <c r="U302" i="1"/>
  <c r="Y301" i="1"/>
  <c r="U301" i="1"/>
  <c r="V301" i="1" s="1"/>
  <c r="W301" i="1" s="1"/>
  <c r="Z300" i="1"/>
  <c r="W300" i="1"/>
  <c r="Y300" i="1" s="1"/>
  <c r="V300" i="1"/>
  <c r="U300" i="1"/>
  <c r="V299" i="1"/>
  <c r="U299" i="1"/>
  <c r="Z298" i="1"/>
  <c r="W298" i="1"/>
  <c r="Y298" i="1" s="1"/>
  <c r="U298" i="1"/>
  <c r="V298" i="1" s="1"/>
  <c r="V297" i="1"/>
  <c r="U297" i="1"/>
  <c r="U296" i="1"/>
  <c r="AA295" i="1"/>
  <c r="V295" i="1"/>
  <c r="U295" i="1"/>
  <c r="W295" i="1" s="1"/>
  <c r="Y295" i="1" s="1"/>
  <c r="Z295" i="1" s="1"/>
  <c r="U294" i="1"/>
  <c r="Y293" i="1"/>
  <c r="U293" i="1"/>
  <c r="V293" i="1" s="1"/>
  <c r="W293" i="1" s="1"/>
  <c r="Z292" i="1"/>
  <c r="AA292" i="1" s="1"/>
  <c r="W292" i="1"/>
  <c r="Y292" i="1" s="1"/>
  <c r="V292" i="1"/>
  <c r="U292" i="1"/>
  <c r="V291" i="1"/>
  <c r="U291" i="1"/>
  <c r="U290" i="1"/>
  <c r="V290" i="1" s="1"/>
  <c r="V289" i="1"/>
  <c r="U289" i="1"/>
  <c r="U288" i="1"/>
  <c r="V287" i="1"/>
  <c r="U287" i="1"/>
  <c r="U286" i="1"/>
  <c r="W285" i="1"/>
  <c r="Y285" i="1" s="1"/>
  <c r="U285" i="1"/>
  <c r="V285" i="1" s="1"/>
  <c r="V284" i="1"/>
  <c r="W284" i="1" s="1"/>
  <c r="Y284" i="1" s="1"/>
  <c r="Z284" i="1" s="1"/>
  <c r="U284" i="1"/>
  <c r="V283" i="1"/>
  <c r="U283" i="1"/>
  <c r="U282" i="1"/>
  <c r="V282" i="1" s="1"/>
  <c r="V281" i="1"/>
  <c r="U281" i="1"/>
  <c r="V280" i="1"/>
  <c r="U280" i="1"/>
  <c r="Z279" i="1"/>
  <c r="U279" i="1"/>
  <c r="V279" i="1" s="1"/>
  <c r="W279" i="1" s="1"/>
  <c r="Y279" i="1" s="1"/>
  <c r="Y278" i="1"/>
  <c r="Z278" i="1" s="1"/>
  <c r="V278" i="1"/>
  <c r="W278" i="1" s="1"/>
  <c r="U278" i="1"/>
  <c r="U277" i="1"/>
  <c r="W276" i="1"/>
  <c r="Y276" i="1" s="1"/>
  <c r="Z276" i="1" s="1"/>
  <c r="V276" i="1"/>
  <c r="U276" i="1"/>
  <c r="U275" i="1"/>
  <c r="V275" i="1" s="1"/>
  <c r="U274" i="1"/>
  <c r="U273" i="1"/>
  <c r="V273" i="1" s="1"/>
  <c r="W273" i="1" s="1"/>
  <c r="Y273" i="1" s="1"/>
  <c r="Z273" i="1" s="1"/>
  <c r="AA273" i="1" s="1"/>
  <c r="V272" i="1"/>
  <c r="U272" i="1"/>
  <c r="W272" i="1" s="1"/>
  <c r="Y272" i="1" s="1"/>
  <c r="AA271" i="1"/>
  <c r="Z271" i="1"/>
  <c r="U271" i="1"/>
  <c r="V271" i="1" s="1"/>
  <c r="W271" i="1" s="1"/>
  <c r="Y271" i="1" s="1"/>
  <c r="Z270" i="1"/>
  <c r="Y270" i="1"/>
  <c r="V270" i="1"/>
  <c r="W270" i="1" s="1"/>
  <c r="U270" i="1"/>
  <c r="U269" i="1"/>
  <c r="V268" i="1"/>
  <c r="W268" i="1" s="1"/>
  <c r="Y268" i="1" s="1"/>
  <c r="U268" i="1"/>
  <c r="U267" i="1"/>
  <c r="U266" i="1"/>
  <c r="AB265" i="1"/>
  <c r="U265" i="1"/>
  <c r="V265" i="1" s="1"/>
  <c r="W265" i="1" s="1"/>
  <c r="Y265" i="1" s="1"/>
  <c r="Z265" i="1" s="1"/>
  <c r="AA265" i="1" s="1"/>
  <c r="V264" i="1"/>
  <c r="U264" i="1"/>
  <c r="W264" i="1" s="1"/>
  <c r="Y264" i="1" s="1"/>
  <c r="U263" i="1"/>
  <c r="V262" i="1"/>
  <c r="W262" i="1" s="1"/>
  <c r="Y262" i="1" s="1"/>
  <c r="Z262" i="1" s="1"/>
  <c r="U262" i="1"/>
  <c r="U261" i="1"/>
  <c r="W260" i="1"/>
  <c r="Y260" i="1" s="1"/>
  <c r="V260" i="1"/>
  <c r="U260" i="1"/>
  <c r="V259" i="1"/>
  <c r="U259" i="1"/>
  <c r="U258" i="1"/>
  <c r="AB257" i="1"/>
  <c r="U257" i="1"/>
  <c r="V257" i="1" s="1"/>
  <c r="W257" i="1" s="1"/>
  <c r="Y257" i="1" s="1"/>
  <c r="Z257" i="1" s="1"/>
  <c r="AA257" i="1" s="1"/>
  <c r="V256" i="1"/>
  <c r="U256" i="1"/>
  <c r="W256" i="1" s="1"/>
  <c r="Y256" i="1" s="1"/>
  <c r="U255" i="1"/>
  <c r="Y254" i="1"/>
  <c r="Z254" i="1" s="1"/>
  <c r="V254" i="1"/>
  <c r="W254" i="1" s="1"/>
  <c r="U254" i="1"/>
  <c r="U253" i="1"/>
  <c r="W252" i="1"/>
  <c r="Y252" i="1" s="1"/>
  <c r="V252" i="1"/>
  <c r="U252" i="1"/>
  <c r="U251" i="1"/>
  <c r="U250" i="1"/>
  <c r="Z249" i="1"/>
  <c r="AA249" i="1" s="1"/>
  <c r="W249" i="1"/>
  <c r="Y249" i="1" s="1"/>
  <c r="U249" i="1"/>
  <c r="V249" i="1" s="1"/>
  <c r="V248" i="1"/>
  <c r="U248" i="1"/>
  <c r="U247" i="1"/>
  <c r="Y246" i="1"/>
  <c r="Z246" i="1" s="1"/>
  <c r="V246" i="1"/>
  <c r="W246" i="1" s="1"/>
  <c r="U246" i="1"/>
  <c r="U245" i="1"/>
  <c r="W244" i="1"/>
  <c r="Y244" i="1" s="1"/>
  <c r="V244" i="1"/>
  <c r="U244" i="1"/>
  <c r="U243" i="1"/>
  <c r="U242" i="1"/>
  <c r="Z241" i="1"/>
  <c r="AA241" i="1" s="1"/>
  <c r="W241" i="1"/>
  <c r="Y241" i="1" s="1"/>
  <c r="U241" i="1"/>
  <c r="V241" i="1" s="1"/>
  <c r="V240" i="1"/>
  <c r="U240" i="1"/>
  <c r="U239" i="1"/>
  <c r="Y238" i="1"/>
  <c r="Z238" i="1" s="1"/>
  <c r="V238" i="1"/>
  <c r="W238" i="1" s="1"/>
  <c r="U238" i="1"/>
  <c r="U237" i="1"/>
  <c r="W236" i="1"/>
  <c r="Y236" i="1" s="1"/>
  <c r="V236" i="1"/>
  <c r="U236" i="1"/>
  <c r="U235" i="1"/>
  <c r="U234" i="1"/>
  <c r="Z233" i="1"/>
  <c r="AA233" i="1" s="1"/>
  <c r="W233" i="1"/>
  <c r="Y233" i="1" s="1"/>
  <c r="U233" i="1"/>
  <c r="V233" i="1" s="1"/>
  <c r="V232" i="1"/>
  <c r="U232" i="1"/>
  <c r="U231" i="1"/>
  <c r="V230" i="1"/>
  <c r="U230" i="1"/>
  <c r="W229" i="1"/>
  <c r="Y229" i="1" s="1"/>
  <c r="U229" i="1"/>
  <c r="V229" i="1" s="1"/>
  <c r="V228" i="1"/>
  <c r="W228" i="1" s="1"/>
  <c r="Y228" i="1" s="1"/>
  <c r="U228" i="1"/>
  <c r="V227" i="1"/>
  <c r="W227" i="1" s="1"/>
  <c r="Y227" i="1" s="1"/>
  <c r="Z227" i="1" s="1"/>
  <c r="U227" i="1"/>
  <c r="U226" i="1"/>
  <c r="W225" i="1"/>
  <c r="Y225" i="1" s="1"/>
  <c r="Z225" i="1" s="1"/>
  <c r="V225" i="1"/>
  <c r="U225" i="1"/>
  <c r="V224" i="1"/>
  <c r="U224" i="1"/>
  <c r="W224" i="1" s="1"/>
  <c r="Y224" i="1" s="1"/>
  <c r="Z224" i="1" s="1"/>
  <c r="AA224" i="1" s="1"/>
  <c r="U223" i="1"/>
  <c r="W222" i="1"/>
  <c r="Y222" i="1" s="1"/>
  <c r="Z222" i="1" s="1"/>
  <c r="V222" i="1"/>
  <c r="U222" i="1"/>
  <c r="V221" i="1"/>
  <c r="W221" i="1" s="1"/>
  <c r="Y221" i="1" s="1"/>
  <c r="U221" i="1"/>
  <c r="U220" i="1"/>
  <c r="V219" i="1"/>
  <c r="U219" i="1"/>
  <c r="U218" i="1"/>
  <c r="W217" i="1"/>
  <c r="Y217" i="1" s="1"/>
  <c r="Z217" i="1" s="1"/>
  <c r="V217" i="1"/>
  <c r="U217" i="1"/>
  <c r="V216" i="1"/>
  <c r="U216" i="1"/>
  <c r="W216" i="1" s="1"/>
  <c r="Y216" i="1" s="1"/>
  <c r="Z216" i="1" s="1"/>
  <c r="AA216" i="1" s="1"/>
  <c r="U215" i="1"/>
  <c r="W214" i="1"/>
  <c r="Y214" i="1" s="1"/>
  <c r="Z214" i="1" s="1"/>
  <c r="V214" i="1"/>
  <c r="U214" i="1"/>
  <c r="V213" i="1"/>
  <c r="U213" i="1"/>
  <c r="U212" i="1"/>
  <c r="V211" i="1"/>
  <c r="U211" i="1"/>
  <c r="U210" i="1"/>
  <c r="W209" i="1"/>
  <c r="Y209" i="1" s="1"/>
  <c r="Z209" i="1" s="1"/>
  <c r="V209" i="1"/>
  <c r="U209" i="1"/>
  <c r="V208" i="1"/>
  <c r="U208" i="1"/>
  <c r="W208" i="1" s="1"/>
  <c r="Y208" i="1" s="1"/>
  <c r="Z208" i="1" s="1"/>
  <c r="AA208" i="1" s="1"/>
  <c r="U207" i="1"/>
  <c r="W206" i="1"/>
  <c r="Y206" i="1" s="1"/>
  <c r="Z206" i="1" s="1"/>
  <c r="V206" i="1"/>
  <c r="U206" i="1"/>
  <c r="V205" i="1"/>
  <c r="U205" i="1"/>
  <c r="U204" i="1"/>
  <c r="V203" i="1"/>
  <c r="U203" i="1"/>
  <c r="U202" i="1"/>
  <c r="W201" i="1"/>
  <c r="Y201" i="1" s="1"/>
  <c r="Z201" i="1" s="1"/>
  <c r="V201" i="1"/>
  <c r="U201" i="1"/>
  <c r="V200" i="1"/>
  <c r="U200" i="1"/>
  <c r="W200" i="1" s="1"/>
  <c r="Y200" i="1" s="1"/>
  <c r="Z200" i="1" s="1"/>
  <c r="AA200" i="1" s="1"/>
  <c r="U199" i="1"/>
  <c r="W198" i="1"/>
  <c r="Y198" i="1" s="1"/>
  <c r="Z198" i="1" s="1"/>
  <c r="V198" i="1"/>
  <c r="U198" i="1"/>
  <c r="V197" i="1"/>
  <c r="U197" i="1"/>
  <c r="U196" i="1"/>
  <c r="V195" i="1"/>
  <c r="U195" i="1"/>
  <c r="U194" i="1"/>
  <c r="W193" i="1"/>
  <c r="Y193" i="1" s="1"/>
  <c r="Z193" i="1" s="1"/>
  <c r="V193" i="1"/>
  <c r="U193" i="1"/>
  <c r="V192" i="1"/>
  <c r="U192" i="1"/>
  <c r="W192" i="1" s="1"/>
  <c r="Y192" i="1" s="1"/>
  <c r="Z192" i="1" s="1"/>
  <c r="AA192" i="1" s="1"/>
  <c r="U191" i="1"/>
  <c r="W190" i="1"/>
  <c r="Y190" i="1" s="1"/>
  <c r="Z190" i="1" s="1"/>
  <c r="V190" i="1"/>
  <c r="U190" i="1"/>
  <c r="V189" i="1"/>
  <c r="U189" i="1"/>
  <c r="U188" i="1"/>
  <c r="V187" i="1"/>
  <c r="U187" i="1"/>
  <c r="U186" i="1"/>
  <c r="W185" i="1"/>
  <c r="Y185" i="1" s="1"/>
  <c r="Z185" i="1" s="1"/>
  <c r="V185" i="1"/>
  <c r="U185" i="1"/>
  <c r="V184" i="1"/>
  <c r="U184" i="1"/>
  <c r="W184" i="1" s="1"/>
  <c r="Y184" i="1" s="1"/>
  <c r="Z184" i="1" s="1"/>
  <c r="AA184" i="1" s="1"/>
  <c r="U183" i="1"/>
  <c r="W182" i="1"/>
  <c r="Y182" i="1" s="1"/>
  <c r="Z182" i="1" s="1"/>
  <c r="V182" i="1"/>
  <c r="U182" i="1"/>
  <c r="V181" i="1"/>
  <c r="U181" i="1"/>
  <c r="U180" i="1"/>
  <c r="V179" i="1"/>
  <c r="U179" i="1"/>
  <c r="U178" i="1"/>
  <c r="W177" i="1"/>
  <c r="Y177" i="1" s="1"/>
  <c r="Z177" i="1" s="1"/>
  <c r="V177" i="1"/>
  <c r="U177" i="1"/>
  <c r="V176" i="1"/>
  <c r="U176" i="1"/>
  <c r="W176" i="1" s="1"/>
  <c r="Y176" i="1" s="1"/>
  <c r="Z176" i="1" s="1"/>
  <c r="AA176" i="1" s="1"/>
  <c r="U175" i="1"/>
  <c r="W174" i="1"/>
  <c r="Y174" i="1" s="1"/>
  <c r="Z174" i="1" s="1"/>
  <c r="V174" i="1"/>
  <c r="U174" i="1"/>
  <c r="V173" i="1"/>
  <c r="U173" i="1"/>
  <c r="U172" i="1"/>
  <c r="V171" i="1"/>
  <c r="U171" i="1"/>
  <c r="U170" i="1"/>
  <c r="W169" i="1"/>
  <c r="Y169" i="1" s="1"/>
  <c r="Z169" i="1" s="1"/>
  <c r="V169" i="1"/>
  <c r="U169" i="1"/>
  <c r="V168" i="1"/>
  <c r="U168" i="1"/>
  <c r="W168" i="1" s="1"/>
  <c r="Y168" i="1" s="1"/>
  <c r="Z168" i="1" s="1"/>
  <c r="AA168" i="1" s="1"/>
  <c r="U167" i="1"/>
  <c r="W166" i="1"/>
  <c r="Y166" i="1" s="1"/>
  <c r="Z166" i="1" s="1"/>
  <c r="V166" i="1"/>
  <c r="U166" i="1"/>
  <c r="V165" i="1"/>
  <c r="U165" i="1"/>
  <c r="U164" i="1"/>
  <c r="V163" i="1"/>
  <c r="U163" i="1"/>
  <c r="U162" i="1"/>
  <c r="W161" i="1"/>
  <c r="Y161" i="1" s="1"/>
  <c r="Z161" i="1" s="1"/>
  <c r="V161" i="1"/>
  <c r="U161" i="1"/>
  <c r="V160" i="1"/>
  <c r="U160" i="1"/>
  <c r="W160" i="1" s="1"/>
  <c r="Y160" i="1" s="1"/>
  <c r="Z160" i="1" s="1"/>
  <c r="AA160" i="1" s="1"/>
  <c r="U159" i="1"/>
  <c r="W158" i="1"/>
  <c r="Y158" i="1" s="1"/>
  <c r="Z158" i="1" s="1"/>
  <c r="V158" i="1"/>
  <c r="U158" i="1"/>
  <c r="V157" i="1"/>
  <c r="U157" i="1"/>
  <c r="U156" i="1"/>
  <c r="V155" i="1"/>
  <c r="U155" i="1"/>
  <c r="U154" i="1"/>
  <c r="W153" i="1"/>
  <c r="Y153" i="1" s="1"/>
  <c r="Z153" i="1" s="1"/>
  <c r="V153" i="1"/>
  <c r="U153" i="1"/>
  <c r="V152" i="1"/>
  <c r="U152" i="1"/>
  <c r="W152" i="1" s="1"/>
  <c r="Y152" i="1" s="1"/>
  <c r="Z152" i="1" s="1"/>
  <c r="AA152" i="1" s="1"/>
  <c r="U151" i="1"/>
  <c r="W150" i="1"/>
  <c r="Y150" i="1" s="1"/>
  <c r="Z150" i="1" s="1"/>
  <c r="V150" i="1"/>
  <c r="U150" i="1"/>
  <c r="V149" i="1"/>
  <c r="U149" i="1"/>
  <c r="U148" i="1"/>
  <c r="V147" i="1"/>
  <c r="U147" i="1"/>
  <c r="U146" i="1"/>
  <c r="W145" i="1"/>
  <c r="Y145" i="1" s="1"/>
  <c r="Z145" i="1" s="1"/>
  <c r="V145" i="1"/>
  <c r="U145" i="1"/>
  <c r="V144" i="1"/>
  <c r="U144" i="1"/>
  <c r="W144" i="1" s="1"/>
  <c r="Y144" i="1" s="1"/>
  <c r="Z144" i="1" s="1"/>
  <c r="AA144" i="1" s="1"/>
  <c r="U143" i="1"/>
  <c r="Z142" i="1"/>
  <c r="W142" i="1"/>
  <c r="Y142" i="1" s="1"/>
  <c r="V142" i="1"/>
  <c r="U142" i="1"/>
  <c r="V141" i="1"/>
  <c r="U141" i="1"/>
  <c r="U140" i="1"/>
  <c r="V139" i="1"/>
  <c r="U139" i="1"/>
  <c r="U138" i="1"/>
  <c r="W137" i="1"/>
  <c r="Y137" i="1" s="1"/>
  <c r="Z137" i="1" s="1"/>
  <c r="AA137" i="1" s="1"/>
  <c r="V137" i="1"/>
  <c r="U137" i="1"/>
  <c r="V136" i="1"/>
  <c r="U136" i="1"/>
  <c r="W136" i="1" s="1"/>
  <c r="Y136" i="1" s="1"/>
  <c r="Z136" i="1" s="1"/>
  <c r="U135" i="1"/>
  <c r="Z134" i="1"/>
  <c r="W134" i="1"/>
  <c r="Y134" i="1" s="1"/>
  <c r="V134" i="1"/>
  <c r="U134" i="1"/>
  <c r="V133" i="1"/>
  <c r="U133" i="1"/>
  <c r="U132" i="1"/>
  <c r="V131" i="1"/>
  <c r="U131" i="1"/>
  <c r="U130" i="1"/>
  <c r="W129" i="1"/>
  <c r="Y129" i="1" s="1"/>
  <c r="Z129" i="1" s="1"/>
  <c r="V129" i="1"/>
  <c r="U129" i="1"/>
  <c r="V128" i="1"/>
  <c r="U128" i="1"/>
  <c r="W128" i="1" s="1"/>
  <c r="Y128" i="1" s="1"/>
  <c r="Z128" i="1" s="1"/>
  <c r="U127" i="1"/>
  <c r="Z126" i="1"/>
  <c r="W126" i="1"/>
  <c r="Y126" i="1" s="1"/>
  <c r="V126" i="1"/>
  <c r="U126" i="1"/>
  <c r="V125" i="1"/>
  <c r="U125" i="1"/>
  <c r="U124" i="1"/>
  <c r="V123" i="1"/>
  <c r="U123" i="1"/>
  <c r="U122" i="1"/>
  <c r="W121" i="1"/>
  <c r="Y121" i="1" s="1"/>
  <c r="Z121" i="1" s="1"/>
  <c r="AA121" i="1" s="1"/>
  <c r="V121" i="1"/>
  <c r="U121" i="1"/>
  <c r="V120" i="1"/>
  <c r="U120" i="1"/>
  <c r="W120" i="1" s="1"/>
  <c r="Y120" i="1" s="1"/>
  <c r="Z120" i="1" s="1"/>
  <c r="U119" i="1"/>
  <c r="Z118" i="1"/>
  <c r="W118" i="1"/>
  <c r="Y118" i="1" s="1"/>
  <c r="V118" i="1"/>
  <c r="U118" i="1"/>
  <c r="V117" i="1"/>
  <c r="U117" i="1"/>
  <c r="U116" i="1"/>
  <c r="V115" i="1"/>
  <c r="U115" i="1"/>
  <c r="U114" i="1"/>
  <c r="W113" i="1"/>
  <c r="Y113" i="1" s="1"/>
  <c r="Z113" i="1" s="1"/>
  <c r="V113" i="1"/>
  <c r="U113" i="1"/>
  <c r="V112" i="1"/>
  <c r="U112" i="1"/>
  <c r="W112" i="1" s="1"/>
  <c r="Y112" i="1" s="1"/>
  <c r="Z112" i="1" s="1"/>
  <c r="U111" i="1"/>
  <c r="Z110" i="1"/>
  <c r="W110" i="1"/>
  <c r="Y110" i="1" s="1"/>
  <c r="V110" i="1"/>
  <c r="U110" i="1"/>
  <c r="V109" i="1"/>
  <c r="U109" i="1"/>
  <c r="U108" i="1"/>
  <c r="V107" i="1"/>
  <c r="U107" i="1"/>
  <c r="U106" i="1"/>
  <c r="W105" i="1"/>
  <c r="Y105" i="1" s="1"/>
  <c r="Z105" i="1" s="1"/>
  <c r="AA105" i="1" s="1"/>
  <c r="V105" i="1"/>
  <c r="U105" i="1"/>
  <c r="V104" i="1"/>
  <c r="U104" i="1"/>
  <c r="W104" i="1" s="1"/>
  <c r="Y104" i="1" s="1"/>
  <c r="Z104" i="1" s="1"/>
  <c r="U103" i="1"/>
  <c r="Z102" i="1"/>
  <c r="W102" i="1"/>
  <c r="Y102" i="1" s="1"/>
  <c r="V102" i="1"/>
  <c r="U102" i="1"/>
  <c r="V101" i="1"/>
  <c r="U101" i="1"/>
  <c r="U100" i="1"/>
  <c r="V99" i="1"/>
  <c r="U99" i="1"/>
  <c r="U98" i="1"/>
  <c r="W97" i="1"/>
  <c r="Y97" i="1" s="1"/>
  <c r="Z97" i="1" s="1"/>
  <c r="V97" i="1"/>
  <c r="U97" i="1"/>
  <c r="V96" i="1"/>
  <c r="U96" i="1"/>
  <c r="W96" i="1" s="1"/>
  <c r="Y96" i="1" s="1"/>
  <c r="Z96" i="1" s="1"/>
  <c r="U95" i="1"/>
  <c r="Z94" i="1"/>
  <c r="W94" i="1"/>
  <c r="Y94" i="1" s="1"/>
  <c r="V94" i="1"/>
  <c r="U94" i="1"/>
  <c r="V93" i="1"/>
  <c r="U93" i="1"/>
  <c r="U92" i="1"/>
  <c r="V91" i="1"/>
  <c r="U91" i="1"/>
  <c r="U90" i="1"/>
  <c r="W89" i="1"/>
  <c r="Y89" i="1" s="1"/>
  <c r="Z89" i="1" s="1"/>
  <c r="AA89" i="1" s="1"/>
  <c r="V89" i="1"/>
  <c r="U89" i="1"/>
  <c r="V88" i="1"/>
  <c r="U88" i="1"/>
  <c r="W88" i="1" s="1"/>
  <c r="Y88" i="1" s="1"/>
  <c r="Z88" i="1" s="1"/>
  <c r="U87" i="1"/>
  <c r="Z86" i="1"/>
  <c r="W86" i="1"/>
  <c r="Y86" i="1" s="1"/>
  <c r="V86" i="1"/>
  <c r="U86" i="1"/>
  <c r="V85" i="1"/>
  <c r="U85" i="1"/>
  <c r="U84" i="1"/>
  <c r="V83" i="1"/>
  <c r="U83" i="1"/>
  <c r="U82" i="1"/>
  <c r="W81" i="1"/>
  <c r="Y81" i="1" s="1"/>
  <c r="Z81" i="1" s="1"/>
  <c r="V81" i="1"/>
  <c r="U81" i="1"/>
  <c r="V80" i="1"/>
  <c r="U80" i="1"/>
  <c r="U79" i="1"/>
  <c r="V78" i="1"/>
  <c r="W78" i="1" s="1"/>
  <c r="Y78" i="1" s="1"/>
  <c r="Z78" i="1" s="1"/>
  <c r="U78" i="1"/>
  <c r="V77" i="1"/>
  <c r="U77" i="1"/>
  <c r="U76" i="1"/>
  <c r="V75" i="1"/>
  <c r="U75" i="1"/>
  <c r="W75" i="1" s="1"/>
  <c r="Y75" i="1" s="1"/>
  <c r="Z75" i="1" s="1"/>
  <c r="U74" i="1"/>
  <c r="Z73" i="1"/>
  <c r="W73" i="1"/>
  <c r="Y73" i="1" s="1"/>
  <c r="V73" i="1"/>
  <c r="U73" i="1"/>
  <c r="Y72" i="1"/>
  <c r="Z72" i="1" s="1"/>
  <c r="V72" i="1"/>
  <c r="U72" i="1"/>
  <c r="W72" i="1" s="1"/>
  <c r="U71" i="1"/>
  <c r="W70" i="1"/>
  <c r="Y70" i="1" s="1"/>
  <c r="Z70" i="1" s="1"/>
  <c r="V70" i="1"/>
  <c r="U70" i="1"/>
  <c r="U69" i="1"/>
  <c r="V68" i="1"/>
  <c r="U68" i="1"/>
  <c r="W68" i="1" s="1"/>
  <c r="Y68" i="1" s="1"/>
  <c r="Z68" i="1" s="1"/>
  <c r="U67" i="1"/>
  <c r="U66" i="1"/>
  <c r="V65" i="1"/>
  <c r="W65" i="1" s="1"/>
  <c r="Y65" i="1" s="1"/>
  <c r="Z65" i="1" s="1"/>
  <c r="U65" i="1"/>
  <c r="V64" i="1"/>
  <c r="U64" i="1"/>
  <c r="U63" i="1"/>
  <c r="V63" i="1" s="1"/>
  <c r="W62" i="1"/>
  <c r="Y62" i="1" s="1"/>
  <c r="Z62" i="1" s="1"/>
  <c r="V62" i="1"/>
  <c r="U62" i="1"/>
  <c r="U61" i="1"/>
  <c r="V61" i="1" s="1"/>
  <c r="W61" i="1" s="1"/>
  <c r="Y61" i="1" s="1"/>
  <c r="V60" i="1"/>
  <c r="U60" i="1"/>
  <c r="W60" i="1" s="1"/>
  <c r="Y60" i="1" s="1"/>
  <c r="Z60" i="1" s="1"/>
  <c r="U59" i="1"/>
  <c r="U58" i="1"/>
  <c r="V57" i="1"/>
  <c r="W57" i="1" s="1"/>
  <c r="Y57" i="1" s="1"/>
  <c r="Z57" i="1" s="1"/>
  <c r="U57" i="1"/>
  <c r="V56" i="1"/>
  <c r="U56" i="1"/>
  <c r="U55" i="1"/>
  <c r="V55" i="1" s="1"/>
  <c r="W54" i="1"/>
  <c r="Y54" i="1" s="1"/>
  <c r="Z54" i="1" s="1"/>
  <c r="V54" i="1"/>
  <c r="U54" i="1"/>
  <c r="U53" i="1"/>
  <c r="V52" i="1"/>
  <c r="W52" i="1" s="1"/>
  <c r="Y52" i="1" s="1"/>
  <c r="Z52" i="1" s="1"/>
  <c r="U52" i="1"/>
  <c r="U51" i="1"/>
  <c r="U50" i="1"/>
  <c r="V49" i="1"/>
  <c r="W49" i="1" s="1"/>
  <c r="Y49" i="1" s="1"/>
  <c r="Z49" i="1" s="1"/>
  <c r="U49" i="1"/>
  <c r="V48" i="1"/>
  <c r="U48" i="1"/>
  <c r="U47" i="1"/>
  <c r="V47" i="1" s="1"/>
  <c r="W46" i="1"/>
  <c r="Y46" i="1" s="1"/>
  <c r="Z46" i="1" s="1"/>
  <c r="V46" i="1"/>
  <c r="U46" i="1"/>
  <c r="U45" i="1"/>
  <c r="V45" i="1" s="1"/>
  <c r="W45" i="1" s="1"/>
  <c r="Y45" i="1" s="1"/>
  <c r="V44" i="1"/>
  <c r="U44" i="1"/>
  <c r="W44" i="1" s="1"/>
  <c r="Y44" i="1" s="1"/>
  <c r="Z44" i="1" s="1"/>
  <c r="U43" i="1"/>
  <c r="U42" i="1"/>
  <c r="V41" i="1"/>
  <c r="W41" i="1" s="1"/>
  <c r="Y41" i="1" s="1"/>
  <c r="Z41" i="1" s="1"/>
  <c r="U41" i="1"/>
  <c r="U40" i="1"/>
  <c r="V40" i="1" s="1"/>
  <c r="W40" i="1" s="1"/>
  <c r="Y40" i="1" s="1"/>
  <c r="Z40" i="1" s="1"/>
  <c r="V39" i="1"/>
  <c r="U39" i="1"/>
  <c r="W39" i="1" s="1"/>
  <c r="Y39" i="1" s="1"/>
  <c r="U38" i="1"/>
  <c r="V37" i="1"/>
  <c r="W37" i="1" s="1"/>
  <c r="Y37" i="1" s="1"/>
  <c r="Z37" i="1" s="1"/>
  <c r="U37" i="1"/>
  <c r="U36" i="1"/>
  <c r="V35" i="1"/>
  <c r="W35" i="1" s="1"/>
  <c r="Y35" i="1" s="1"/>
  <c r="Z35" i="1" s="1"/>
  <c r="U35" i="1"/>
  <c r="U34" i="1"/>
  <c r="V33" i="1"/>
  <c r="U33" i="1"/>
  <c r="U32" i="1"/>
  <c r="V32" i="1" s="1"/>
  <c r="W32" i="1" s="1"/>
  <c r="Y32" i="1" s="1"/>
  <c r="Z32" i="1" s="1"/>
  <c r="V31" i="1"/>
  <c r="U31" i="1"/>
  <c r="W31" i="1" s="1"/>
  <c r="Y31" i="1" s="1"/>
  <c r="U30" i="1"/>
  <c r="V29" i="1"/>
  <c r="U29" i="1"/>
  <c r="W29" i="1" s="1"/>
  <c r="Y29" i="1" s="1"/>
  <c r="Z29" i="1" s="1"/>
  <c r="U28" i="1"/>
  <c r="V27" i="1"/>
  <c r="W27" i="1" s="1"/>
  <c r="Y27" i="1" s="1"/>
  <c r="Z27" i="1" s="1"/>
  <c r="U27" i="1"/>
  <c r="U26" i="1"/>
  <c r="V25" i="1"/>
  <c r="U25" i="1"/>
  <c r="U24" i="1"/>
  <c r="V24" i="1" s="1"/>
  <c r="W24" i="1" s="1"/>
  <c r="Y24" i="1" s="1"/>
  <c r="Z24" i="1" s="1"/>
  <c r="V23" i="1"/>
  <c r="U23" i="1"/>
  <c r="W23" i="1" s="1"/>
  <c r="Y23" i="1" s="1"/>
  <c r="U22" i="1"/>
  <c r="Y21" i="1"/>
  <c r="Z21" i="1" s="1"/>
  <c r="V21" i="1"/>
  <c r="U21" i="1"/>
  <c r="W21" i="1" s="1"/>
  <c r="U20" i="1"/>
  <c r="V19" i="1"/>
  <c r="W19" i="1" s="1"/>
  <c r="Y19" i="1" s="1"/>
  <c r="Z19" i="1" s="1"/>
  <c r="U19" i="1"/>
  <c r="U18" i="1"/>
  <c r="V17" i="1"/>
  <c r="U17" i="1"/>
  <c r="AB16" i="1"/>
  <c r="U16" i="1"/>
  <c r="V16" i="1" s="1"/>
  <c r="W16" i="1" s="1"/>
  <c r="Y16" i="1" s="1"/>
  <c r="Z16" i="1" s="1"/>
  <c r="AA16" i="1" s="1"/>
  <c r="V15" i="1"/>
  <c r="U15" i="1"/>
  <c r="W15" i="1" s="1"/>
  <c r="Y15" i="1" s="1"/>
  <c r="U14" i="1"/>
  <c r="V13" i="1"/>
  <c r="U13" i="1"/>
  <c r="W13" i="1" s="1"/>
  <c r="Y13" i="1" s="1"/>
  <c r="Z13" i="1" s="1"/>
  <c r="U12" i="1"/>
  <c r="V11" i="1"/>
  <c r="W11" i="1" s="1"/>
  <c r="Y11" i="1" s="1"/>
  <c r="Z11" i="1" s="1"/>
  <c r="U11" i="1"/>
  <c r="U10" i="1"/>
  <c r="V9" i="1"/>
  <c r="U9" i="1"/>
  <c r="AB8" i="1"/>
  <c r="U8" i="1"/>
  <c r="V8" i="1" s="1"/>
  <c r="W8" i="1" s="1"/>
  <c r="Y8" i="1" s="1"/>
  <c r="Z8" i="1" s="1"/>
  <c r="AA8" i="1" s="1"/>
  <c r="V7" i="1"/>
  <c r="U7" i="1"/>
  <c r="W7" i="1" s="1"/>
  <c r="Y7" i="1" s="1"/>
  <c r="U6" i="1"/>
  <c r="Y5" i="1"/>
  <c r="Z5" i="1" s="1"/>
  <c r="V5" i="1"/>
  <c r="U5" i="1"/>
  <c r="W5" i="1" s="1"/>
  <c r="U4" i="1"/>
  <c r="V3" i="1"/>
  <c r="W3" i="1" s="1"/>
  <c r="Y3" i="1" s="1"/>
  <c r="Z3" i="1" s="1"/>
  <c r="U3" i="1"/>
  <c r="U2" i="1"/>
  <c r="AA13" i="1" l="1"/>
  <c r="AB13" i="1" s="1"/>
  <c r="V2" i="1"/>
  <c r="W2" i="1" s="1"/>
  <c r="Y2" i="1" s="1"/>
  <c r="Z2" i="1" s="1"/>
  <c r="AB65" i="1"/>
  <c r="AA65" i="1"/>
  <c r="AA70" i="1"/>
  <c r="AB70" i="1"/>
  <c r="AB78" i="1"/>
  <c r="AA78" i="1"/>
  <c r="AA206" i="1"/>
  <c r="AB206" i="1" s="1"/>
  <c r="V10" i="1"/>
  <c r="W10" i="1" s="1"/>
  <c r="Y10" i="1" s="1"/>
  <c r="Z10" i="1" s="1"/>
  <c r="W14" i="1"/>
  <c r="Y14" i="1" s="1"/>
  <c r="Z14" i="1" s="1"/>
  <c r="AB21" i="1"/>
  <c r="AA21" i="1"/>
  <c r="AA41" i="1"/>
  <c r="AB41" i="1" s="1"/>
  <c r="AA46" i="1"/>
  <c r="AB46" i="1" s="1"/>
  <c r="AB198" i="1"/>
  <c r="AA198" i="1"/>
  <c r="AB3" i="1"/>
  <c r="AA3" i="1"/>
  <c r="W18" i="1"/>
  <c r="Y18" i="1" s="1"/>
  <c r="Z18" i="1" s="1"/>
  <c r="V18" i="1"/>
  <c r="AA32" i="1"/>
  <c r="AB32" i="1" s="1"/>
  <c r="AB37" i="1"/>
  <c r="AA37" i="1"/>
  <c r="AA52" i="1"/>
  <c r="AB52" i="1" s="1"/>
  <c r="AA75" i="1"/>
  <c r="AB75" i="1"/>
  <c r="AA88" i="1"/>
  <c r="AB88" i="1" s="1"/>
  <c r="AA96" i="1"/>
  <c r="AB96" i="1" s="1"/>
  <c r="AA104" i="1"/>
  <c r="AB104" i="1"/>
  <c r="AA112" i="1"/>
  <c r="AB112" i="1" s="1"/>
  <c r="AA120" i="1"/>
  <c r="AB120" i="1"/>
  <c r="AA128" i="1"/>
  <c r="AB128" i="1"/>
  <c r="AA136" i="1"/>
  <c r="AB136" i="1" s="1"/>
  <c r="AA190" i="1"/>
  <c r="AB190" i="1" s="1"/>
  <c r="AA11" i="1"/>
  <c r="AB11" i="1" s="1"/>
  <c r="AB27" i="1"/>
  <c r="AA27" i="1"/>
  <c r="AA57" i="1"/>
  <c r="AB57" i="1" s="1"/>
  <c r="AA62" i="1"/>
  <c r="AB62" i="1" s="1"/>
  <c r="AB68" i="1"/>
  <c r="AA68" i="1"/>
  <c r="AB182" i="1"/>
  <c r="AA182" i="1"/>
  <c r="AA19" i="1"/>
  <c r="AB19" i="1" s="1"/>
  <c r="Z28" i="1"/>
  <c r="AB44" i="1"/>
  <c r="AA44" i="1"/>
  <c r="AA72" i="1"/>
  <c r="AB72" i="1" s="1"/>
  <c r="AA174" i="1"/>
  <c r="AB174" i="1" s="1"/>
  <c r="AB29" i="1"/>
  <c r="AA29" i="1"/>
  <c r="AB166" i="1"/>
  <c r="AA166" i="1"/>
  <c r="AA24" i="1"/>
  <c r="AB24" i="1" s="1"/>
  <c r="AB49" i="1"/>
  <c r="AA49" i="1"/>
  <c r="AA54" i="1"/>
  <c r="AB54" i="1"/>
  <c r="AB60" i="1"/>
  <c r="AA60" i="1"/>
  <c r="AA158" i="1"/>
  <c r="AB158" i="1" s="1"/>
  <c r="AB222" i="1"/>
  <c r="AA222" i="1"/>
  <c r="AA5" i="1"/>
  <c r="AB5" i="1" s="1"/>
  <c r="AB35" i="1"/>
  <c r="AA35" i="1"/>
  <c r="AA40" i="1"/>
  <c r="AB40" i="1" s="1"/>
  <c r="AB150" i="1"/>
  <c r="AA150" i="1"/>
  <c r="AA214" i="1"/>
  <c r="AB214" i="1" s="1"/>
  <c r="AA227" i="1"/>
  <c r="AB227" i="1" s="1"/>
  <c r="AB110" i="1"/>
  <c r="AA110" i="1"/>
  <c r="Z122" i="1"/>
  <c r="W122" i="1"/>
  <c r="Y122" i="1" s="1"/>
  <c r="V122" i="1"/>
  <c r="AA142" i="1"/>
  <c r="AB142" i="1" s="1"/>
  <c r="V4" i="1"/>
  <c r="W4" i="1" s="1"/>
  <c r="Y4" i="1" s="1"/>
  <c r="Z4" i="1" s="1"/>
  <c r="Z7" i="1"/>
  <c r="V12" i="1"/>
  <c r="W12" i="1" s="1"/>
  <c r="Y12" i="1" s="1"/>
  <c r="Z12" i="1" s="1"/>
  <c r="Z15" i="1"/>
  <c r="V20" i="1"/>
  <c r="W20" i="1" s="1"/>
  <c r="Y20" i="1" s="1"/>
  <c r="Z20" i="1" s="1"/>
  <c r="Z23" i="1"/>
  <c r="V28" i="1"/>
  <c r="W28" i="1" s="1"/>
  <c r="Y28" i="1" s="1"/>
  <c r="Z31" i="1"/>
  <c r="V36" i="1"/>
  <c r="W36" i="1" s="1"/>
  <c r="Y36" i="1" s="1"/>
  <c r="Z36" i="1" s="1"/>
  <c r="Z39" i="1"/>
  <c r="V42" i="1"/>
  <c r="W42" i="1" s="1"/>
  <c r="Y42" i="1" s="1"/>
  <c r="Z42" i="1" s="1"/>
  <c r="W48" i="1"/>
  <c r="Y48" i="1" s="1"/>
  <c r="Z48" i="1" s="1"/>
  <c r="W55" i="1"/>
  <c r="Y55" i="1" s="1"/>
  <c r="V58" i="1"/>
  <c r="W58" i="1" s="1"/>
  <c r="Y58" i="1" s="1"/>
  <c r="Z58" i="1" s="1"/>
  <c r="W64" i="1"/>
  <c r="Y64" i="1" s="1"/>
  <c r="Z64" i="1" s="1"/>
  <c r="Z77" i="1"/>
  <c r="W77" i="1"/>
  <c r="Y77" i="1" s="1"/>
  <c r="V79" i="1"/>
  <c r="W79" i="1" s="1"/>
  <c r="Y79" i="1" s="1"/>
  <c r="Z79" i="1" s="1"/>
  <c r="W83" i="1"/>
  <c r="Y83" i="1" s="1"/>
  <c r="Z83" i="1" s="1"/>
  <c r="W99" i="1"/>
  <c r="Y99" i="1" s="1"/>
  <c r="Z99" i="1" s="1"/>
  <c r="W115" i="1"/>
  <c r="Y115" i="1" s="1"/>
  <c r="Z115" i="1" s="1"/>
  <c r="W131" i="1"/>
  <c r="Y131" i="1" s="1"/>
  <c r="Z131" i="1" s="1"/>
  <c r="W155" i="1"/>
  <c r="Y155" i="1" s="1"/>
  <c r="Z155" i="1" s="1"/>
  <c r="Z165" i="1"/>
  <c r="W171" i="1"/>
  <c r="Y171" i="1" s="1"/>
  <c r="Z171" i="1" s="1"/>
  <c r="W187" i="1"/>
  <c r="Y187" i="1" s="1"/>
  <c r="Z187" i="1" s="1"/>
  <c r="Z197" i="1"/>
  <c r="W203" i="1"/>
  <c r="Y203" i="1" s="1"/>
  <c r="Z203" i="1" s="1"/>
  <c r="W219" i="1"/>
  <c r="Y219" i="1" s="1"/>
  <c r="Z219" i="1" s="1"/>
  <c r="V336" i="1"/>
  <c r="W336" i="1" s="1"/>
  <c r="Y336" i="1" s="1"/>
  <c r="Z336" i="1" s="1"/>
  <c r="AA420" i="1"/>
  <c r="AB420" i="1" s="1"/>
  <c r="AB94" i="1"/>
  <c r="AA94" i="1"/>
  <c r="V237" i="1"/>
  <c r="W237" i="1" s="1"/>
  <c r="Y237" i="1" s="1"/>
  <c r="Z237" i="1" s="1"/>
  <c r="V26" i="1"/>
  <c r="V34" i="1"/>
  <c r="V51" i="1"/>
  <c r="Z55" i="1"/>
  <c r="V67" i="1"/>
  <c r="W95" i="1"/>
  <c r="Y95" i="1" s="1"/>
  <c r="Z95" i="1" s="1"/>
  <c r="V95" i="1"/>
  <c r="V111" i="1"/>
  <c r="W111" i="1" s="1"/>
  <c r="Y111" i="1" s="1"/>
  <c r="Z111" i="1" s="1"/>
  <c r="W127" i="1"/>
  <c r="Y127" i="1" s="1"/>
  <c r="Z127" i="1" s="1"/>
  <c r="V127" i="1"/>
  <c r="V143" i="1"/>
  <c r="W143" i="1" s="1"/>
  <c r="Y143" i="1" s="1"/>
  <c r="Z143" i="1" s="1"/>
  <c r="AA145" i="1"/>
  <c r="AB145" i="1"/>
  <c r="Z156" i="1"/>
  <c r="AA161" i="1"/>
  <c r="AB161" i="1"/>
  <c r="AA177" i="1"/>
  <c r="AB177" i="1" s="1"/>
  <c r="AA193" i="1"/>
  <c r="AB193" i="1" s="1"/>
  <c r="AA209" i="1"/>
  <c r="AB209" i="1"/>
  <c r="Z220" i="1"/>
  <c r="AA225" i="1"/>
  <c r="AB225" i="1" s="1"/>
  <c r="AB362" i="1"/>
  <c r="AA362" i="1"/>
  <c r="AA466" i="1"/>
  <c r="AB466" i="1" s="1"/>
  <c r="W138" i="1"/>
  <c r="Y138" i="1" s="1"/>
  <c r="Z138" i="1" s="1"/>
  <c r="V138" i="1"/>
  <c r="AA711" i="1"/>
  <c r="AB711" i="1" s="1"/>
  <c r="W26" i="1"/>
  <c r="Y26" i="1" s="1"/>
  <c r="Z26" i="1" s="1"/>
  <c r="W34" i="1"/>
  <c r="Y34" i="1" s="1"/>
  <c r="Z34" i="1" s="1"/>
  <c r="V84" i="1"/>
  <c r="AB97" i="1"/>
  <c r="V100" i="1"/>
  <c r="Z116" i="1"/>
  <c r="V116" i="1"/>
  <c r="V132" i="1"/>
  <c r="V146" i="1"/>
  <c r="W146" i="1" s="1"/>
  <c r="Y146" i="1" s="1"/>
  <c r="Z146" i="1" s="1"/>
  <c r="AB152" i="1"/>
  <c r="W162" i="1"/>
  <c r="Y162" i="1" s="1"/>
  <c r="Z162" i="1" s="1"/>
  <c r="V162" i="1"/>
  <c r="AB168" i="1"/>
  <c r="W178" i="1"/>
  <c r="Y178" i="1" s="1"/>
  <c r="Z178" i="1" s="1"/>
  <c r="V178" i="1"/>
  <c r="AB184" i="1"/>
  <c r="W191" i="1"/>
  <c r="Y191" i="1" s="1"/>
  <c r="V194" i="1"/>
  <c r="W194" i="1" s="1"/>
  <c r="Y194" i="1" s="1"/>
  <c r="Z194" i="1" s="1"/>
  <c r="AB200" i="1"/>
  <c r="V210" i="1"/>
  <c r="W210" i="1" s="1"/>
  <c r="Y210" i="1" s="1"/>
  <c r="Z210" i="1" s="1"/>
  <c r="AB216" i="1"/>
  <c r="V226" i="1"/>
  <c r="W226" i="1" s="1"/>
  <c r="Y226" i="1" s="1"/>
  <c r="Z226" i="1" s="1"/>
  <c r="AB262" i="1"/>
  <c r="AA262" i="1"/>
  <c r="Z267" i="1"/>
  <c r="W267" i="1"/>
  <c r="Y267" i="1" s="1"/>
  <c r="V267" i="1"/>
  <c r="W9" i="1"/>
  <c r="Y9" i="1" s="1"/>
  <c r="Z9" i="1" s="1"/>
  <c r="W17" i="1"/>
  <c r="Y17" i="1" s="1"/>
  <c r="Z17" i="1" s="1"/>
  <c r="W25" i="1"/>
  <c r="Y25" i="1" s="1"/>
  <c r="Z25" i="1" s="1"/>
  <c r="W33" i="1"/>
  <c r="Y33" i="1" s="1"/>
  <c r="Z33" i="1" s="1"/>
  <c r="W47" i="1"/>
  <c r="Y47" i="1" s="1"/>
  <c r="Z47" i="1" s="1"/>
  <c r="Z50" i="1"/>
  <c r="V50" i="1"/>
  <c r="W50" i="1" s="1"/>
  <c r="Y50" i="1" s="1"/>
  <c r="V53" i="1"/>
  <c r="W53" i="1" s="1"/>
  <c r="Y53" i="1" s="1"/>
  <c r="Z53" i="1" s="1"/>
  <c r="W56" i="1"/>
  <c r="Y56" i="1" s="1"/>
  <c r="Z56" i="1" s="1"/>
  <c r="W63" i="1"/>
  <c r="Y63" i="1" s="1"/>
  <c r="Z66" i="1"/>
  <c r="V66" i="1"/>
  <c r="W66" i="1" s="1"/>
  <c r="Y66" i="1" s="1"/>
  <c r="V69" i="1"/>
  <c r="W69" i="1" s="1"/>
  <c r="Y69" i="1" s="1"/>
  <c r="Z69" i="1" s="1"/>
  <c r="AA73" i="1"/>
  <c r="AB73" i="1" s="1"/>
  <c r="W80" i="1"/>
  <c r="Y80" i="1" s="1"/>
  <c r="Z80" i="1" s="1"/>
  <c r="AA81" i="1"/>
  <c r="AB81" i="1" s="1"/>
  <c r="W84" i="1"/>
  <c r="Y84" i="1" s="1"/>
  <c r="Z84" i="1" s="1"/>
  <c r="W91" i="1"/>
  <c r="Y91" i="1" s="1"/>
  <c r="Z91" i="1" s="1"/>
  <c r="AA97" i="1"/>
  <c r="W100" i="1"/>
  <c r="Y100" i="1" s="1"/>
  <c r="Z100" i="1" s="1"/>
  <c r="W107" i="1"/>
  <c r="Y107" i="1" s="1"/>
  <c r="Z107" i="1" s="1"/>
  <c r="AA113" i="1"/>
  <c r="AB113" i="1" s="1"/>
  <c r="W116" i="1"/>
  <c r="Y116" i="1" s="1"/>
  <c r="W123" i="1"/>
  <c r="Y123" i="1" s="1"/>
  <c r="Z123" i="1" s="1"/>
  <c r="AA129" i="1"/>
  <c r="AB129" i="1" s="1"/>
  <c r="W132" i="1"/>
  <c r="Y132" i="1" s="1"/>
  <c r="Z132" i="1" s="1"/>
  <c r="W139" i="1"/>
  <c r="Y139" i="1" s="1"/>
  <c r="Z139" i="1" s="1"/>
  <c r="W147" i="1"/>
  <c r="Y147" i="1" s="1"/>
  <c r="Z147" i="1" s="1"/>
  <c r="Z157" i="1"/>
  <c r="W163" i="1"/>
  <c r="Y163" i="1" s="1"/>
  <c r="Z163" i="1" s="1"/>
  <c r="W179" i="1"/>
  <c r="Y179" i="1" s="1"/>
  <c r="Z179" i="1" s="1"/>
  <c r="Z189" i="1"/>
  <c r="W195" i="1"/>
  <c r="Y195" i="1" s="1"/>
  <c r="Z195" i="1" s="1"/>
  <c r="W211" i="1"/>
  <c r="Y211" i="1" s="1"/>
  <c r="Z211" i="1" s="1"/>
  <c r="Z221" i="1"/>
  <c r="AB238" i="1"/>
  <c r="AA238" i="1"/>
  <c r="AA246" i="1"/>
  <c r="AB246" i="1" s="1"/>
  <c r="AB254" i="1"/>
  <c r="AA254" i="1"/>
  <c r="AA378" i="1"/>
  <c r="AB378" i="1" s="1"/>
  <c r="AB452" i="1"/>
  <c r="AA452" i="1"/>
  <c r="V253" i="1"/>
  <c r="W253" i="1" s="1"/>
  <c r="Y253" i="1" s="1"/>
  <c r="Z253" i="1" s="1"/>
  <c r="V74" i="1"/>
  <c r="W74" i="1" s="1"/>
  <c r="Y74" i="1" s="1"/>
  <c r="Z74" i="1" s="1"/>
  <c r="V76" i="1"/>
  <c r="W76" i="1" s="1"/>
  <c r="Y76" i="1" s="1"/>
  <c r="Z76" i="1" s="1"/>
  <c r="V82" i="1"/>
  <c r="W82" i="1" s="1"/>
  <c r="Y82" i="1" s="1"/>
  <c r="Z82" i="1" s="1"/>
  <c r="AB86" i="1"/>
  <c r="AA86" i="1"/>
  <c r="W98" i="1"/>
  <c r="Y98" i="1" s="1"/>
  <c r="Z98" i="1" s="1"/>
  <c r="V98" i="1"/>
  <c r="AA102" i="1"/>
  <c r="AB102" i="1" s="1"/>
  <c r="Z114" i="1"/>
  <c r="W114" i="1"/>
  <c r="Y114" i="1" s="1"/>
  <c r="V114" i="1"/>
  <c r="AA118" i="1"/>
  <c r="AB118" i="1" s="1"/>
  <c r="V130" i="1"/>
  <c r="W130" i="1" s="1"/>
  <c r="Y130" i="1" s="1"/>
  <c r="Z130" i="1" s="1"/>
  <c r="AB134" i="1"/>
  <c r="AA134" i="1"/>
  <c r="V231" i="1"/>
  <c r="W231" i="1"/>
  <c r="Y231" i="1" s="1"/>
  <c r="Z231" i="1" s="1"/>
  <c r="W235" i="1"/>
  <c r="Y235" i="1" s="1"/>
  <c r="Z235" i="1" s="1"/>
  <c r="V235" i="1"/>
  <c r="V239" i="1"/>
  <c r="W239" i="1" s="1"/>
  <c r="Y239" i="1" s="1"/>
  <c r="Z239" i="1" s="1"/>
  <c r="V243" i="1"/>
  <c r="W243" i="1" s="1"/>
  <c r="Y243" i="1" s="1"/>
  <c r="Z243" i="1" s="1"/>
  <c r="V247" i="1"/>
  <c r="W247" i="1"/>
  <c r="Y247" i="1" s="1"/>
  <c r="Z247" i="1" s="1"/>
  <c r="W251" i="1"/>
  <c r="Y251" i="1" s="1"/>
  <c r="Z251" i="1" s="1"/>
  <c r="V251" i="1"/>
  <c r="W255" i="1"/>
  <c r="Y255" i="1" s="1"/>
  <c r="Z255" i="1" s="1"/>
  <c r="AA300" i="1"/>
  <c r="AB300" i="1" s="1"/>
  <c r="AA343" i="1"/>
  <c r="AB343" i="1" s="1"/>
  <c r="W67" i="1"/>
  <c r="Y67" i="1" s="1"/>
  <c r="Z67" i="1" s="1"/>
  <c r="AA126" i="1"/>
  <c r="AB126" i="1" s="1"/>
  <c r="V245" i="1"/>
  <c r="W245" i="1" s="1"/>
  <c r="Y245" i="1" s="1"/>
  <c r="Z245" i="1" s="1"/>
  <c r="AA278" i="1"/>
  <c r="AB278" i="1" s="1"/>
  <c r="V6" i="1"/>
  <c r="W6" i="1" s="1"/>
  <c r="Y6" i="1" s="1"/>
  <c r="Z6" i="1" s="1"/>
  <c r="V14" i="1"/>
  <c r="V22" i="1"/>
  <c r="W22" i="1" s="1"/>
  <c r="Y22" i="1" s="1"/>
  <c r="Z22" i="1" s="1"/>
  <c r="V30" i="1"/>
  <c r="W30" i="1" s="1"/>
  <c r="Y30" i="1" s="1"/>
  <c r="Z30" i="1" s="1"/>
  <c r="V38" i="1"/>
  <c r="W38" i="1" s="1"/>
  <c r="Y38" i="1" s="1"/>
  <c r="Z38" i="1" s="1"/>
  <c r="V43" i="1"/>
  <c r="W43" i="1" s="1"/>
  <c r="Y43" i="1" s="1"/>
  <c r="Z43" i="1" s="1"/>
  <c r="V59" i="1"/>
  <c r="W59" i="1" s="1"/>
  <c r="Y59" i="1" s="1"/>
  <c r="Z59" i="1" s="1"/>
  <c r="Z63" i="1"/>
  <c r="W87" i="1"/>
  <c r="Y87" i="1" s="1"/>
  <c r="Z87" i="1" s="1"/>
  <c r="V87" i="1"/>
  <c r="W103" i="1"/>
  <c r="Y103" i="1" s="1"/>
  <c r="Z103" i="1" s="1"/>
  <c r="V103" i="1"/>
  <c r="W119" i="1"/>
  <c r="Y119" i="1" s="1"/>
  <c r="Z119" i="1" s="1"/>
  <c r="V119" i="1"/>
  <c r="W135" i="1"/>
  <c r="Y135" i="1" s="1"/>
  <c r="Z135" i="1" s="1"/>
  <c r="V135" i="1"/>
  <c r="AA153" i="1"/>
  <c r="AB153" i="1" s="1"/>
  <c r="AA169" i="1"/>
  <c r="AB169" i="1"/>
  <c r="Z180" i="1"/>
  <c r="AA185" i="1"/>
  <c r="AB185" i="1"/>
  <c r="AA201" i="1"/>
  <c r="AB201" i="1" s="1"/>
  <c r="AA217" i="1"/>
  <c r="AB217" i="1" s="1"/>
  <c r="V322" i="1"/>
  <c r="W322" i="1"/>
  <c r="Y322" i="1" s="1"/>
  <c r="Z322" i="1" s="1"/>
  <c r="AB396" i="1"/>
  <c r="AA396" i="1"/>
  <c r="AA434" i="1"/>
  <c r="AB434" i="1" s="1"/>
  <c r="W51" i="1"/>
  <c r="Y51" i="1" s="1"/>
  <c r="Z51" i="1" s="1"/>
  <c r="V90" i="1"/>
  <c r="W90" i="1" s="1"/>
  <c r="Y90" i="1" s="1"/>
  <c r="Z90" i="1" s="1"/>
  <c r="V106" i="1"/>
  <c r="W106" i="1" s="1"/>
  <c r="Y106" i="1" s="1"/>
  <c r="Z106" i="1" s="1"/>
  <c r="Z45" i="1"/>
  <c r="Z61" i="1"/>
  <c r="V71" i="1"/>
  <c r="W71" i="1" s="1"/>
  <c r="Y71" i="1" s="1"/>
  <c r="Z71" i="1" s="1"/>
  <c r="AB89" i="1"/>
  <c r="V92" i="1"/>
  <c r="W92" i="1" s="1"/>
  <c r="Y92" i="1" s="1"/>
  <c r="Z92" i="1" s="1"/>
  <c r="AB105" i="1"/>
  <c r="V108" i="1"/>
  <c r="W108" i="1" s="1"/>
  <c r="Y108" i="1" s="1"/>
  <c r="Z108" i="1" s="1"/>
  <c r="AB121" i="1"/>
  <c r="V124" i="1"/>
  <c r="W124" i="1" s="1"/>
  <c r="Y124" i="1" s="1"/>
  <c r="Z124" i="1" s="1"/>
  <c r="AB137" i="1"/>
  <c r="V140" i="1"/>
  <c r="W140" i="1" s="1"/>
  <c r="Y140" i="1" s="1"/>
  <c r="Z140" i="1" s="1"/>
  <c r="AB144" i="1"/>
  <c r="V154" i="1"/>
  <c r="W154" i="1" s="1"/>
  <c r="Y154" i="1" s="1"/>
  <c r="Z154" i="1" s="1"/>
  <c r="AB160" i="1"/>
  <c r="W170" i="1"/>
  <c r="Y170" i="1" s="1"/>
  <c r="Z170" i="1" s="1"/>
  <c r="V170" i="1"/>
  <c r="AB176" i="1"/>
  <c r="Z186" i="1"/>
  <c r="W186" i="1"/>
  <c r="Y186" i="1" s="1"/>
  <c r="V186" i="1"/>
  <c r="AB192" i="1"/>
  <c r="W199" i="1"/>
  <c r="Y199" i="1" s="1"/>
  <c r="Z199" i="1" s="1"/>
  <c r="V202" i="1"/>
  <c r="W202" i="1" s="1"/>
  <c r="Y202" i="1" s="1"/>
  <c r="Z202" i="1" s="1"/>
  <c r="AB208" i="1"/>
  <c r="V218" i="1"/>
  <c r="W218" i="1" s="1"/>
  <c r="Y218" i="1" s="1"/>
  <c r="Z218" i="1" s="1"/>
  <c r="AB224" i="1"/>
  <c r="W85" i="1"/>
  <c r="Y85" i="1" s="1"/>
  <c r="Z85" i="1" s="1"/>
  <c r="W93" i="1"/>
  <c r="Y93" i="1" s="1"/>
  <c r="Z93" i="1" s="1"/>
  <c r="W101" i="1"/>
  <c r="Y101" i="1" s="1"/>
  <c r="Z101" i="1" s="1"/>
  <c r="W109" i="1"/>
  <c r="Y109" i="1" s="1"/>
  <c r="Z109" i="1" s="1"/>
  <c r="W117" i="1"/>
  <c r="Y117" i="1" s="1"/>
  <c r="Z117" i="1" s="1"/>
  <c r="W125" i="1"/>
  <c r="Y125" i="1" s="1"/>
  <c r="Z125" i="1" s="1"/>
  <c r="W133" i="1"/>
  <c r="Y133" i="1" s="1"/>
  <c r="Z133" i="1" s="1"/>
  <c r="W141" i="1"/>
  <c r="Y141" i="1" s="1"/>
  <c r="Z141" i="1" s="1"/>
  <c r="V148" i="1"/>
  <c r="W148" i="1" s="1"/>
  <c r="Y148" i="1" s="1"/>
  <c r="Z148" i="1" s="1"/>
  <c r="W149" i="1"/>
  <c r="Y149" i="1" s="1"/>
  <c r="Z149" i="1" s="1"/>
  <c r="V156" i="1"/>
  <c r="W156" i="1" s="1"/>
  <c r="Y156" i="1" s="1"/>
  <c r="W157" i="1"/>
  <c r="Y157" i="1" s="1"/>
  <c r="V164" i="1"/>
  <c r="W164" i="1" s="1"/>
  <c r="Y164" i="1" s="1"/>
  <c r="Z164" i="1" s="1"/>
  <c r="W165" i="1"/>
  <c r="Y165" i="1" s="1"/>
  <c r="V172" i="1"/>
  <c r="W172" i="1" s="1"/>
  <c r="Y172" i="1" s="1"/>
  <c r="Z172" i="1" s="1"/>
  <c r="W173" i="1"/>
  <c r="Y173" i="1" s="1"/>
  <c r="Z173" i="1" s="1"/>
  <c r="V180" i="1"/>
  <c r="W180" i="1" s="1"/>
  <c r="Y180" i="1" s="1"/>
  <c r="W181" i="1"/>
  <c r="Y181" i="1" s="1"/>
  <c r="Z181" i="1" s="1"/>
  <c r="V188" i="1"/>
  <c r="W188" i="1" s="1"/>
  <c r="Y188" i="1" s="1"/>
  <c r="Z188" i="1" s="1"/>
  <c r="W189" i="1"/>
  <c r="Y189" i="1" s="1"/>
  <c r="Z191" i="1"/>
  <c r="V196" i="1"/>
  <c r="W196" i="1" s="1"/>
  <c r="Y196" i="1" s="1"/>
  <c r="Z196" i="1" s="1"/>
  <c r="W197" i="1"/>
  <c r="Y197" i="1" s="1"/>
  <c r="V204" i="1"/>
  <c r="W204" i="1" s="1"/>
  <c r="Y204" i="1" s="1"/>
  <c r="Z204" i="1" s="1"/>
  <c r="W205" i="1"/>
  <c r="Y205" i="1" s="1"/>
  <c r="Z205" i="1" s="1"/>
  <c r="V212" i="1"/>
  <c r="W212" i="1" s="1"/>
  <c r="Y212" i="1" s="1"/>
  <c r="Z212" i="1" s="1"/>
  <c r="W213" i="1"/>
  <c r="Y213" i="1" s="1"/>
  <c r="Z213" i="1" s="1"/>
  <c r="V220" i="1"/>
  <c r="W220" i="1" s="1"/>
  <c r="Y220" i="1" s="1"/>
  <c r="Z261" i="1"/>
  <c r="V266" i="1"/>
  <c r="W266" i="1" s="1"/>
  <c r="Y266" i="1" s="1"/>
  <c r="Z266" i="1" s="1"/>
  <c r="W310" i="1"/>
  <c r="Y310" i="1" s="1"/>
  <c r="Z310" i="1" s="1"/>
  <c r="V310" i="1"/>
  <c r="AB316" i="1"/>
  <c r="Z329" i="1"/>
  <c r="AA407" i="1"/>
  <c r="AB407" i="1"/>
  <c r="AB514" i="1"/>
  <c r="AA514" i="1"/>
  <c r="V258" i="1"/>
  <c r="W258" i="1" s="1"/>
  <c r="Y258" i="1" s="1"/>
  <c r="Z258" i="1" s="1"/>
  <c r="AB314" i="1"/>
  <c r="AA314" i="1"/>
  <c r="AA332" i="1"/>
  <c r="AB332" i="1"/>
  <c r="V400" i="1"/>
  <c r="W400" i="1" s="1"/>
  <c r="Y400" i="1" s="1"/>
  <c r="Z400" i="1" s="1"/>
  <c r="Z228" i="1"/>
  <c r="Z229" i="1"/>
  <c r="W259" i="1"/>
  <c r="Y259" i="1" s="1"/>
  <c r="Z259" i="1" s="1"/>
  <c r="Z268" i="1"/>
  <c r="AB276" i="1"/>
  <c r="AA276" i="1"/>
  <c r="W287" i="1"/>
  <c r="Y287" i="1" s="1"/>
  <c r="Z287" i="1" s="1"/>
  <c r="AB298" i="1"/>
  <c r="AA298" i="1"/>
  <c r="AA348" i="1"/>
  <c r="AB348" i="1"/>
  <c r="AB383" i="1"/>
  <c r="AA412" i="1"/>
  <c r="AB412" i="1" s="1"/>
  <c r="Z422" i="1"/>
  <c r="AA426" i="1"/>
  <c r="AB426" i="1" s="1"/>
  <c r="AB444" i="1"/>
  <c r="AA444" i="1"/>
  <c r="AA458" i="1"/>
  <c r="AB458" i="1" s="1"/>
  <c r="AA499" i="1"/>
  <c r="AB499" i="1" s="1"/>
  <c r="AA270" i="1"/>
  <c r="AB270" i="1" s="1"/>
  <c r="Z277" i="1"/>
  <c r="Z353" i="1"/>
  <c r="V360" i="1"/>
  <c r="W360" i="1"/>
  <c r="Y360" i="1" s="1"/>
  <c r="Z360" i="1" s="1"/>
  <c r="V151" i="1"/>
  <c r="W151" i="1" s="1"/>
  <c r="Y151" i="1" s="1"/>
  <c r="Z151" i="1" s="1"/>
  <c r="V159" i="1"/>
  <c r="W159" i="1" s="1"/>
  <c r="Y159" i="1" s="1"/>
  <c r="Z159" i="1" s="1"/>
  <c r="V167" i="1"/>
  <c r="W167" i="1" s="1"/>
  <c r="Y167" i="1" s="1"/>
  <c r="Z167" i="1" s="1"/>
  <c r="V175" i="1"/>
  <c r="W175" i="1" s="1"/>
  <c r="Y175" i="1" s="1"/>
  <c r="Z175" i="1" s="1"/>
  <c r="V183" i="1"/>
  <c r="W183" i="1" s="1"/>
  <c r="Y183" i="1" s="1"/>
  <c r="Z183" i="1" s="1"/>
  <c r="V191" i="1"/>
  <c r="V199" i="1"/>
  <c r="V207" i="1"/>
  <c r="W207" i="1" s="1"/>
  <c r="Y207" i="1" s="1"/>
  <c r="Z207" i="1" s="1"/>
  <c r="V215" i="1"/>
  <c r="W215" i="1" s="1"/>
  <c r="Y215" i="1" s="1"/>
  <c r="Z215" i="1" s="1"/>
  <c r="V223" i="1"/>
  <c r="W223" i="1" s="1"/>
  <c r="Y223" i="1" s="1"/>
  <c r="Z223" i="1" s="1"/>
  <c r="W230" i="1"/>
  <c r="Y230" i="1" s="1"/>
  <c r="Z230" i="1" s="1"/>
  <c r="W232" i="1"/>
  <c r="Y232" i="1" s="1"/>
  <c r="Z232" i="1" s="1"/>
  <c r="AB233" i="1"/>
  <c r="Z236" i="1"/>
  <c r="W240" i="1"/>
  <c r="Y240" i="1" s="1"/>
  <c r="AB241" i="1"/>
  <c r="Z244" i="1"/>
  <c r="W248" i="1"/>
  <c r="Y248" i="1" s="1"/>
  <c r="AB249" i="1"/>
  <c r="Z252" i="1"/>
  <c r="Z260" i="1"/>
  <c r="AB273" i="1"/>
  <c r="AA279" i="1"/>
  <c r="AB279" i="1" s="1"/>
  <c r="AA319" i="1"/>
  <c r="AB319" i="1" s="1"/>
  <c r="AB340" i="1"/>
  <c r="AA418" i="1"/>
  <c r="AB418" i="1" s="1"/>
  <c r="AB436" i="1"/>
  <c r="AA436" i="1"/>
  <c r="AB450" i="1"/>
  <c r="AA450" i="1"/>
  <c r="AA468" i="1"/>
  <c r="AB468" i="1" s="1"/>
  <c r="Z234" i="1"/>
  <c r="W234" i="1"/>
  <c r="Y234" i="1" s="1"/>
  <c r="V234" i="1"/>
  <c r="W242" i="1"/>
  <c r="Y242" i="1" s="1"/>
  <c r="Z242" i="1" s="1"/>
  <c r="V242" i="1"/>
  <c r="V250" i="1"/>
  <c r="W250" i="1" s="1"/>
  <c r="Y250" i="1" s="1"/>
  <c r="Z250" i="1" s="1"/>
  <c r="AB271" i="1"/>
  <c r="W274" i="1"/>
  <c r="Y274" i="1" s="1"/>
  <c r="Z274" i="1" s="1"/>
  <c r="V274" i="1"/>
  <c r="V296" i="1"/>
  <c r="W296" i="1" s="1"/>
  <c r="Y296" i="1" s="1"/>
  <c r="Z296" i="1" s="1"/>
  <c r="AA303" i="1"/>
  <c r="AB303" i="1" s="1"/>
  <c r="V346" i="1"/>
  <c r="W346" i="1" s="1"/>
  <c r="Y346" i="1" s="1"/>
  <c r="Z346" i="1" s="1"/>
  <c r="V350" i="1"/>
  <c r="W350" i="1" s="1"/>
  <c r="Y350" i="1" s="1"/>
  <c r="Z350" i="1" s="1"/>
  <c r="AB388" i="1"/>
  <c r="AA388" i="1"/>
  <c r="AA419" i="1"/>
  <c r="AB419" i="1" s="1"/>
  <c r="W263" i="1"/>
  <c r="Y263" i="1" s="1"/>
  <c r="Z263" i="1" s="1"/>
  <c r="W275" i="1"/>
  <c r="Y275" i="1" s="1"/>
  <c r="Z275" i="1" s="1"/>
  <c r="AA284" i="1"/>
  <c r="AB284" i="1" s="1"/>
  <c r="AA324" i="1"/>
  <c r="AB324" i="1"/>
  <c r="Z339" i="1"/>
  <c r="AA364" i="1"/>
  <c r="AB364" i="1" s="1"/>
  <c r="V374" i="1"/>
  <c r="W374" i="1" s="1"/>
  <c r="Y374" i="1" s="1"/>
  <c r="Z374" i="1" s="1"/>
  <c r="AB389" i="1"/>
  <c r="AB428" i="1"/>
  <c r="AA428" i="1"/>
  <c r="AA442" i="1"/>
  <c r="AB442" i="1" s="1"/>
  <c r="AB460" i="1"/>
  <c r="AA460" i="1"/>
  <c r="AA475" i="1"/>
  <c r="AB475" i="1" s="1"/>
  <c r="Z240" i="1"/>
  <c r="Z248" i="1"/>
  <c r="Z256" i="1"/>
  <c r="V261" i="1"/>
  <c r="W261" i="1" s="1"/>
  <c r="Y261" i="1" s="1"/>
  <c r="Z264" i="1"/>
  <c r="V269" i="1"/>
  <c r="W269" i="1" s="1"/>
  <c r="Y269" i="1" s="1"/>
  <c r="Z269" i="1" s="1"/>
  <c r="Z272" i="1"/>
  <c r="V277" i="1"/>
  <c r="W277" i="1" s="1"/>
  <c r="Y277" i="1" s="1"/>
  <c r="W283" i="1"/>
  <c r="Y283" i="1" s="1"/>
  <c r="Z283" i="1" s="1"/>
  <c r="W291" i="1"/>
  <c r="Y291" i="1" s="1"/>
  <c r="Z291" i="1" s="1"/>
  <c r="AB292" i="1"/>
  <c r="V312" i="1"/>
  <c r="W312" i="1" s="1"/>
  <c r="Y312" i="1" s="1"/>
  <c r="Z312" i="1" s="1"/>
  <c r="V326" i="1"/>
  <c r="W326" i="1" s="1"/>
  <c r="Y326" i="1" s="1"/>
  <c r="Z326" i="1" s="1"/>
  <c r="W338" i="1"/>
  <c r="Y338" i="1" s="1"/>
  <c r="Z338" i="1" s="1"/>
  <c r="AB356" i="1"/>
  <c r="AB359" i="1"/>
  <c r="V376" i="1"/>
  <c r="W376" i="1" s="1"/>
  <c r="Y376" i="1" s="1"/>
  <c r="Z376" i="1" s="1"/>
  <c r="Z386" i="1"/>
  <c r="AA399" i="1"/>
  <c r="AB399" i="1"/>
  <c r="Z411" i="1"/>
  <c r="AB483" i="1"/>
  <c r="V489" i="1"/>
  <c r="W489" i="1"/>
  <c r="Y489" i="1" s="1"/>
  <c r="Z489" i="1" s="1"/>
  <c r="V320" i="1"/>
  <c r="W320" i="1" s="1"/>
  <c r="Y320" i="1" s="1"/>
  <c r="Z320" i="1" s="1"/>
  <c r="V334" i="1"/>
  <c r="W334" i="1" s="1"/>
  <c r="Y334" i="1" s="1"/>
  <c r="Z334" i="1" s="1"/>
  <c r="Z363" i="1"/>
  <c r="AB367" i="1"/>
  <c r="V384" i="1"/>
  <c r="W384" i="1" s="1"/>
  <c r="Y384" i="1" s="1"/>
  <c r="Z384" i="1" s="1"/>
  <c r="Z390" i="1"/>
  <c r="V408" i="1"/>
  <c r="W408" i="1" s="1"/>
  <c r="Y408" i="1" s="1"/>
  <c r="Z408" i="1" s="1"/>
  <c r="Z415" i="1"/>
  <c r="Z423" i="1"/>
  <c r="Z431" i="1"/>
  <c r="Z439" i="1"/>
  <c r="Z447" i="1"/>
  <c r="Z471" i="1"/>
  <c r="V551" i="1"/>
  <c r="W551" i="1"/>
  <c r="Y551" i="1" s="1"/>
  <c r="Z551" i="1" s="1"/>
  <c r="V294" i="1"/>
  <c r="W294" i="1" s="1"/>
  <c r="Y294" i="1" s="1"/>
  <c r="Z294" i="1" s="1"/>
  <c r="Z323" i="1"/>
  <c r="AB327" i="1"/>
  <c r="V344" i="1"/>
  <c r="W344" i="1" s="1"/>
  <c r="Y344" i="1" s="1"/>
  <c r="Z344" i="1" s="1"/>
  <c r="V358" i="1"/>
  <c r="W358" i="1" s="1"/>
  <c r="Y358" i="1" s="1"/>
  <c r="Z358" i="1" s="1"/>
  <c r="Z395" i="1"/>
  <c r="AB404" i="1"/>
  <c r="AA404" i="1"/>
  <c r="AA427" i="1"/>
  <c r="AB427" i="1" s="1"/>
  <c r="AA435" i="1"/>
  <c r="AB435" i="1" s="1"/>
  <c r="AA443" i="1"/>
  <c r="AB443" i="1" s="1"/>
  <c r="AA451" i="1"/>
  <c r="AB451" i="1" s="1"/>
  <c r="AA459" i="1"/>
  <c r="AB459" i="1" s="1"/>
  <c r="AA467" i="1"/>
  <c r="AB467" i="1" s="1"/>
  <c r="AA491" i="1"/>
  <c r="AB491" i="1" s="1"/>
  <c r="V501" i="1"/>
  <c r="W501" i="1" s="1"/>
  <c r="Y501" i="1" s="1"/>
  <c r="Z501" i="1"/>
  <c r="Z511" i="1"/>
  <c r="V511" i="1"/>
  <c r="W511" i="1"/>
  <c r="Y511" i="1" s="1"/>
  <c r="AA523" i="1"/>
  <c r="AB523" i="1"/>
  <c r="AA577" i="1"/>
  <c r="AB577" i="1" s="1"/>
  <c r="V286" i="1"/>
  <c r="W286" i="1" s="1"/>
  <c r="Y286" i="1" s="1"/>
  <c r="Z286" i="1" s="1"/>
  <c r="V288" i="1"/>
  <c r="W288" i="1" s="1"/>
  <c r="Y288" i="1" s="1"/>
  <c r="Z288" i="1" s="1"/>
  <c r="Z297" i="1"/>
  <c r="V304" i="1"/>
  <c r="AA306" i="1"/>
  <c r="AB306" i="1" s="1"/>
  <c r="W318" i="1"/>
  <c r="Y318" i="1" s="1"/>
  <c r="V318" i="1"/>
  <c r="AB351" i="1"/>
  <c r="Z361" i="1"/>
  <c r="V368" i="1"/>
  <c r="AA370" i="1"/>
  <c r="AB370" i="1" s="1"/>
  <c r="V382" i="1"/>
  <c r="W382" i="1" s="1"/>
  <c r="Y382" i="1" s="1"/>
  <c r="Z382" i="1" s="1"/>
  <c r="AB402" i="1"/>
  <c r="AA402" i="1"/>
  <c r="Z416" i="1"/>
  <c r="W416" i="1"/>
  <c r="Y416" i="1" s="1"/>
  <c r="V416" i="1"/>
  <c r="V424" i="1"/>
  <c r="W424" i="1" s="1"/>
  <c r="Y424" i="1" s="1"/>
  <c r="Z424" i="1" s="1"/>
  <c r="V432" i="1"/>
  <c r="W432" i="1" s="1"/>
  <c r="Y432" i="1" s="1"/>
  <c r="Z432" i="1" s="1"/>
  <c r="V440" i="1"/>
  <c r="W440" i="1" s="1"/>
  <c r="Y440" i="1" s="1"/>
  <c r="Z440" i="1" s="1"/>
  <c r="Z448" i="1"/>
  <c r="W448" i="1"/>
  <c r="Y448" i="1" s="1"/>
  <c r="V448" i="1"/>
  <c r="V456" i="1"/>
  <c r="W456" i="1" s="1"/>
  <c r="Y456" i="1" s="1"/>
  <c r="Z456" i="1" s="1"/>
  <c r="V464" i="1"/>
  <c r="W464" i="1" s="1"/>
  <c r="Y464" i="1" s="1"/>
  <c r="Z464" i="1" s="1"/>
  <c r="W472" i="1"/>
  <c r="Y472" i="1" s="1"/>
  <c r="Z472" i="1" s="1"/>
  <c r="V472" i="1"/>
  <c r="AB506" i="1"/>
  <c r="AA506" i="1"/>
  <c r="V255" i="1"/>
  <c r="V263" i="1"/>
  <c r="W280" i="1"/>
  <c r="Y280" i="1" s="1"/>
  <c r="Z280" i="1" s="1"/>
  <c r="W282" i="1"/>
  <c r="Y282" i="1" s="1"/>
  <c r="Z282" i="1" s="1"/>
  <c r="W290" i="1"/>
  <c r="Y290" i="1" s="1"/>
  <c r="Z290" i="1" s="1"/>
  <c r="W304" i="1"/>
  <c r="Y304" i="1" s="1"/>
  <c r="Z304" i="1" s="1"/>
  <c r="Z307" i="1"/>
  <c r="AB308" i="1"/>
  <c r="AB311" i="1"/>
  <c r="Z318" i="1"/>
  <c r="Z321" i="1"/>
  <c r="V328" i="1"/>
  <c r="W328" i="1" s="1"/>
  <c r="Y328" i="1" s="1"/>
  <c r="Z328" i="1" s="1"/>
  <c r="Z330" i="1"/>
  <c r="W342" i="1"/>
  <c r="Y342" i="1" s="1"/>
  <c r="Z342" i="1" s="1"/>
  <c r="V342" i="1"/>
  <c r="AA351" i="1"/>
  <c r="W354" i="1"/>
  <c r="Y354" i="1" s="1"/>
  <c r="Z354" i="1" s="1"/>
  <c r="W368" i="1"/>
  <c r="Y368" i="1" s="1"/>
  <c r="Z368" i="1" s="1"/>
  <c r="AB372" i="1"/>
  <c r="AB375" i="1"/>
  <c r="AA391" i="1"/>
  <c r="AB391" i="1"/>
  <c r="Z403" i="1"/>
  <c r="Z465" i="1"/>
  <c r="AA507" i="1"/>
  <c r="AB507" i="1"/>
  <c r="AB516" i="1"/>
  <c r="AA516" i="1"/>
  <c r="AB295" i="1"/>
  <c r="V302" i="1"/>
  <c r="W302" i="1" s="1"/>
  <c r="Y302" i="1" s="1"/>
  <c r="Z302" i="1" s="1"/>
  <c r="Z331" i="1"/>
  <c r="AB335" i="1"/>
  <c r="V352" i="1"/>
  <c r="W352" i="1" s="1"/>
  <c r="Y352" i="1" s="1"/>
  <c r="Z352" i="1" s="1"/>
  <c r="V366" i="1"/>
  <c r="W366" i="1" s="1"/>
  <c r="Y366" i="1" s="1"/>
  <c r="Z366" i="1" s="1"/>
  <c r="W392" i="1"/>
  <c r="Y392" i="1" s="1"/>
  <c r="Z392" i="1" s="1"/>
  <c r="V392" i="1"/>
  <c r="AB410" i="1"/>
  <c r="AA410" i="1"/>
  <c r="W429" i="1"/>
  <c r="Y429" i="1" s="1"/>
  <c r="Z429" i="1" s="1"/>
  <c r="W461" i="1"/>
  <c r="Y461" i="1" s="1"/>
  <c r="Z461" i="1" s="1"/>
  <c r="V479" i="1"/>
  <c r="W479" i="1"/>
  <c r="Y479" i="1" s="1"/>
  <c r="Z479" i="1" s="1"/>
  <c r="AB498" i="1"/>
  <c r="AB533" i="1"/>
  <c r="Z285" i="1"/>
  <c r="Z293" i="1"/>
  <c r="W299" i="1"/>
  <c r="Y299" i="1" s="1"/>
  <c r="Z299" i="1" s="1"/>
  <c r="Z301" i="1"/>
  <c r="W307" i="1"/>
  <c r="Y307" i="1" s="1"/>
  <c r="Z309" i="1"/>
  <c r="W315" i="1"/>
  <c r="Y315" i="1" s="1"/>
  <c r="Z315" i="1" s="1"/>
  <c r="Z317" i="1"/>
  <c r="W323" i="1"/>
  <c r="Y323" i="1" s="1"/>
  <c r="Z325" i="1"/>
  <c r="W331" i="1"/>
  <c r="Y331" i="1" s="1"/>
  <c r="Z333" i="1"/>
  <c r="W339" i="1"/>
  <c r="Y339" i="1" s="1"/>
  <c r="Z341" i="1"/>
  <c r="W347" i="1"/>
  <c r="Y347" i="1" s="1"/>
  <c r="Z347" i="1" s="1"/>
  <c r="Z349" i="1"/>
  <c r="W355" i="1"/>
  <c r="Y355" i="1" s="1"/>
  <c r="Z355" i="1" s="1"/>
  <c r="Z357" i="1"/>
  <c r="W363" i="1"/>
  <c r="Y363" i="1" s="1"/>
  <c r="Z365" i="1"/>
  <c r="W371" i="1"/>
  <c r="Y371" i="1" s="1"/>
  <c r="Z371" i="1" s="1"/>
  <c r="Z373" i="1"/>
  <c r="W379" i="1"/>
  <c r="Y379" i="1" s="1"/>
  <c r="Z379" i="1" s="1"/>
  <c r="Z381" i="1"/>
  <c r="V386" i="1"/>
  <c r="W386" i="1" s="1"/>
  <c r="Y386" i="1" s="1"/>
  <c r="W387" i="1"/>
  <c r="Y387" i="1" s="1"/>
  <c r="Z387" i="1" s="1"/>
  <c r="V394" i="1"/>
  <c r="W394" i="1" s="1"/>
  <c r="Y394" i="1" s="1"/>
  <c r="Z394" i="1" s="1"/>
  <c r="W395" i="1"/>
  <c r="Y395" i="1" s="1"/>
  <c r="Z474" i="1"/>
  <c r="W476" i="1"/>
  <c r="Y476" i="1" s="1"/>
  <c r="W481" i="1"/>
  <c r="Y481" i="1" s="1"/>
  <c r="Z481" i="1" s="1"/>
  <c r="W513" i="1"/>
  <c r="Y513" i="1" s="1"/>
  <c r="Z513" i="1" s="1"/>
  <c r="V525" i="1"/>
  <c r="W525" i="1" s="1"/>
  <c r="Y525" i="1" s="1"/>
  <c r="Z525" i="1" s="1"/>
  <c r="V539" i="1"/>
  <c r="W539" i="1" s="1"/>
  <c r="Y539" i="1" s="1"/>
  <c r="Z539" i="1" s="1"/>
  <c r="AA542" i="1"/>
  <c r="AB542" i="1" s="1"/>
  <c r="V545" i="1"/>
  <c r="W545" i="1" s="1"/>
  <c r="Y545" i="1" s="1"/>
  <c r="Z545" i="1" s="1"/>
  <c r="AA570" i="1"/>
  <c r="AB570" i="1" s="1"/>
  <c r="V581" i="1"/>
  <c r="W581" i="1" s="1"/>
  <c r="Y581" i="1" s="1"/>
  <c r="Z581" i="1" s="1"/>
  <c r="W281" i="1"/>
  <c r="Y281" i="1" s="1"/>
  <c r="Z281" i="1" s="1"/>
  <c r="W289" i="1"/>
  <c r="Y289" i="1" s="1"/>
  <c r="Z289" i="1" s="1"/>
  <c r="W297" i="1"/>
  <c r="Y297" i="1" s="1"/>
  <c r="W305" i="1"/>
  <c r="Y305" i="1" s="1"/>
  <c r="Z305" i="1" s="1"/>
  <c r="W313" i="1"/>
  <c r="Y313" i="1" s="1"/>
  <c r="Z313" i="1" s="1"/>
  <c r="W321" i="1"/>
  <c r="Y321" i="1" s="1"/>
  <c r="W329" i="1"/>
  <c r="Y329" i="1" s="1"/>
  <c r="W337" i="1"/>
  <c r="Y337" i="1" s="1"/>
  <c r="Z337" i="1" s="1"/>
  <c r="W345" i="1"/>
  <c r="Y345" i="1" s="1"/>
  <c r="Z345" i="1" s="1"/>
  <c r="W353" i="1"/>
  <c r="Y353" i="1" s="1"/>
  <c r="W361" i="1"/>
  <c r="Y361" i="1" s="1"/>
  <c r="W369" i="1"/>
  <c r="Y369" i="1" s="1"/>
  <c r="Z369" i="1" s="1"/>
  <c r="W377" i="1"/>
  <c r="Y377" i="1" s="1"/>
  <c r="Z377" i="1" s="1"/>
  <c r="W385" i="1"/>
  <c r="Y385" i="1" s="1"/>
  <c r="Z385" i="1" s="1"/>
  <c r="W393" i="1"/>
  <c r="Y393" i="1" s="1"/>
  <c r="Z393" i="1" s="1"/>
  <c r="W401" i="1"/>
  <c r="Y401" i="1" s="1"/>
  <c r="Z401" i="1" s="1"/>
  <c r="W409" i="1"/>
  <c r="Y409" i="1" s="1"/>
  <c r="Z409" i="1" s="1"/>
  <c r="W417" i="1"/>
  <c r="Y417" i="1" s="1"/>
  <c r="Z417" i="1" s="1"/>
  <c r="W425" i="1"/>
  <c r="Y425" i="1" s="1"/>
  <c r="Z425" i="1" s="1"/>
  <c r="W433" i="1"/>
  <c r="Y433" i="1" s="1"/>
  <c r="Z433" i="1" s="1"/>
  <c r="W441" i="1"/>
  <c r="Y441" i="1" s="1"/>
  <c r="Z441" i="1" s="1"/>
  <c r="W449" i="1"/>
  <c r="Y449" i="1" s="1"/>
  <c r="Z449" i="1" s="1"/>
  <c r="W457" i="1"/>
  <c r="Y457" i="1" s="1"/>
  <c r="Z457" i="1" s="1"/>
  <c r="W465" i="1"/>
  <c r="Y465" i="1" s="1"/>
  <c r="Z482" i="1"/>
  <c r="V531" i="1"/>
  <c r="W531" i="1"/>
  <c r="Y531" i="1" s="1"/>
  <c r="Z531" i="1" s="1"/>
  <c r="AB534" i="1"/>
  <c r="V615" i="1"/>
  <c r="W615" i="1"/>
  <c r="Y615" i="1" s="1"/>
  <c r="Z615" i="1"/>
  <c r="W477" i="1"/>
  <c r="Y477" i="1" s="1"/>
  <c r="V477" i="1"/>
  <c r="V487" i="1"/>
  <c r="W487" i="1" s="1"/>
  <c r="Y487" i="1" s="1"/>
  <c r="Z487" i="1" s="1"/>
  <c r="W509" i="1"/>
  <c r="Y509" i="1" s="1"/>
  <c r="Z509" i="1" s="1"/>
  <c r="V509" i="1"/>
  <c r="V529" i="1"/>
  <c r="V537" i="1"/>
  <c r="W537" i="1" s="1"/>
  <c r="Y537" i="1" s="1"/>
  <c r="Z537" i="1" s="1"/>
  <c r="V567" i="1"/>
  <c r="W567" i="1" s="1"/>
  <c r="Y567" i="1" s="1"/>
  <c r="Z567" i="1" s="1"/>
  <c r="AA595" i="1"/>
  <c r="AB595" i="1"/>
  <c r="V390" i="1"/>
  <c r="V398" i="1"/>
  <c r="V406" i="1"/>
  <c r="W406" i="1" s="1"/>
  <c r="Y406" i="1" s="1"/>
  <c r="Z406" i="1" s="1"/>
  <c r="V414" i="1"/>
  <c r="W414" i="1" s="1"/>
  <c r="Y414" i="1" s="1"/>
  <c r="Z414" i="1" s="1"/>
  <c r="V422" i="1"/>
  <c r="V430" i="1"/>
  <c r="V438" i="1"/>
  <c r="W438" i="1" s="1"/>
  <c r="Y438" i="1" s="1"/>
  <c r="Z438" i="1" s="1"/>
  <c r="V446" i="1"/>
  <c r="W446" i="1" s="1"/>
  <c r="Y446" i="1" s="1"/>
  <c r="Z446" i="1" s="1"/>
  <c r="V454" i="1"/>
  <c r="W455" i="1"/>
  <c r="Y455" i="1" s="1"/>
  <c r="Z455" i="1" s="1"/>
  <c r="V462" i="1"/>
  <c r="W462" i="1" s="1"/>
  <c r="Y462" i="1" s="1"/>
  <c r="Z462" i="1" s="1"/>
  <c r="W463" i="1"/>
  <c r="Y463" i="1" s="1"/>
  <c r="Z463" i="1" s="1"/>
  <c r="V470" i="1"/>
  <c r="W471" i="1"/>
  <c r="Y471" i="1" s="1"/>
  <c r="Z477" i="1"/>
  <c r="Z480" i="1"/>
  <c r="Z490" i="1"/>
  <c r="W492" i="1"/>
  <c r="Y492" i="1" s="1"/>
  <c r="Z492" i="1" s="1"/>
  <c r="W497" i="1"/>
  <c r="Y497" i="1" s="1"/>
  <c r="Z497" i="1" s="1"/>
  <c r="Z512" i="1"/>
  <c r="V519" i="1"/>
  <c r="Z521" i="1"/>
  <c r="W529" i="1"/>
  <c r="Y529" i="1" s="1"/>
  <c r="Z529" i="1" s="1"/>
  <c r="AA549" i="1"/>
  <c r="AB549" i="1" s="1"/>
  <c r="AA575" i="1"/>
  <c r="AB575" i="1" s="1"/>
  <c r="AA601" i="1"/>
  <c r="AB601" i="1"/>
  <c r="W390" i="1"/>
  <c r="Y390" i="1" s="1"/>
  <c r="V397" i="1"/>
  <c r="W397" i="1" s="1"/>
  <c r="Y397" i="1" s="1"/>
  <c r="Z397" i="1" s="1"/>
  <c r="W398" i="1"/>
  <c r="Y398" i="1" s="1"/>
  <c r="Z398" i="1" s="1"/>
  <c r="V405" i="1"/>
  <c r="W405" i="1" s="1"/>
  <c r="Y405" i="1" s="1"/>
  <c r="Z405" i="1" s="1"/>
  <c r="V413" i="1"/>
  <c r="W413" i="1" s="1"/>
  <c r="Y413" i="1" s="1"/>
  <c r="Z413" i="1" s="1"/>
  <c r="V421" i="1"/>
  <c r="W421" i="1" s="1"/>
  <c r="Y421" i="1" s="1"/>
  <c r="Z421" i="1" s="1"/>
  <c r="W422" i="1"/>
  <c r="Y422" i="1" s="1"/>
  <c r="V429" i="1"/>
  <c r="W430" i="1"/>
  <c r="Y430" i="1" s="1"/>
  <c r="Z430" i="1" s="1"/>
  <c r="V437" i="1"/>
  <c r="W437" i="1" s="1"/>
  <c r="Y437" i="1" s="1"/>
  <c r="Z437" i="1" s="1"/>
  <c r="V445" i="1"/>
  <c r="W445" i="1" s="1"/>
  <c r="Y445" i="1" s="1"/>
  <c r="Z445" i="1" s="1"/>
  <c r="V453" i="1"/>
  <c r="W453" i="1" s="1"/>
  <c r="Y453" i="1" s="1"/>
  <c r="Z453" i="1" s="1"/>
  <c r="W454" i="1"/>
  <c r="Y454" i="1" s="1"/>
  <c r="Z454" i="1" s="1"/>
  <c r="V461" i="1"/>
  <c r="V469" i="1"/>
  <c r="W469" i="1" s="1"/>
  <c r="Y469" i="1" s="1"/>
  <c r="Z469" i="1" s="1"/>
  <c r="W470" i="1"/>
  <c r="Y470" i="1" s="1"/>
  <c r="Z470" i="1" s="1"/>
  <c r="V485" i="1"/>
  <c r="W485" i="1" s="1"/>
  <c r="Y485" i="1" s="1"/>
  <c r="Z485" i="1" s="1"/>
  <c r="Z495" i="1"/>
  <c r="V495" i="1"/>
  <c r="W519" i="1"/>
  <c r="Y519" i="1" s="1"/>
  <c r="Z519" i="1" s="1"/>
  <c r="AA526" i="1"/>
  <c r="AB526" i="1" s="1"/>
  <c r="AA534" i="1"/>
  <c r="Z538" i="1"/>
  <c r="Z553" i="1"/>
  <c r="Z557" i="1"/>
  <c r="V557" i="1"/>
  <c r="W557" i="1" s="1"/>
  <c r="Y557" i="1" s="1"/>
  <c r="AA593" i="1"/>
  <c r="AB593" i="1" s="1"/>
  <c r="V647" i="1"/>
  <c r="W647" i="1"/>
  <c r="Y647" i="1" s="1"/>
  <c r="Z647" i="1" s="1"/>
  <c r="W473" i="1"/>
  <c r="Y473" i="1" s="1"/>
  <c r="Z473" i="1" s="1"/>
  <c r="Z478" i="1"/>
  <c r="W495" i="1"/>
  <c r="Y495" i="1" s="1"/>
  <c r="W500" i="1"/>
  <c r="Y500" i="1" s="1"/>
  <c r="Z500" i="1" s="1"/>
  <c r="W505" i="1"/>
  <c r="Y505" i="1" s="1"/>
  <c r="Z505" i="1" s="1"/>
  <c r="V517" i="1"/>
  <c r="W517" i="1" s="1"/>
  <c r="Y517" i="1" s="1"/>
  <c r="Z517" i="1" s="1"/>
  <c r="V535" i="1"/>
  <c r="W535" i="1" s="1"/>
  <c r="Y535" i="1" s="1"/>
  <c r="Z535" i="1" s="1"/>
  <c r="V541" i="1"/>
  <c r="W541" i="1" s="1"/>
  <c r="Y541" i="1" s="1"/>
  <c r="Z541" i="1" s="1"/>
  <c r="Z554" i="1"/>
  <c r="AB565" i="1"/>
  <c r="V579" i="1"/>
  <c r="W579" i="1" s="1"/>
  <c r="Y579" i="1" s="1"/>
  <c r="Z579" i="1" s="1"/>
  <c r="V493" i="1"/>
  <c r="W493" i="1" s="1"/>
  <c r="Y493" i="1" s="1"/>
  <c r="Z493" i="1" s="1"/>
  <c r="V503" i="1"/>
  <c r="W503" i="1" s="1"/>
  <c r="Y503" i="1" s="1"/>
  <c r="Z503" i="1" s="1"/>
  <c r="AB522" i="1"/>
  <c r="V573" i="1"/>
  <c r="W573" i="1" s="1"/>
  <c r="Y573" i="1" s="1"/>
  <c r="Z573" i="1" s="1"/>
  <c r="W591" i="1"/>
  <c r="Y591" i="1" s="1"/>
  <c r="Z591" i="1" s="1"/>
  <c r="V591" i="1"/>
  <c r="AA597" i="1"/>
  <c r="AB597" i="1"/>
  <c r="AA631" i="1"/>
  <c r="AB631" i="1" s="1"/>
  <c r="V639" i="1"/>
  <c r="W639" i="1" s="1"/>
  <c r="Y639" i="1" s="1"/>
  <c r="Z639" i="1" s="1"/>
  <c r="W474" i="1"/>
  <c r="Y474" i="1" s="1"/>
  <c r="Z476" i="1"/>
  <c r="W532" i="1"/>
  <c r="Y532" i="1" s="1"/>
  <c r="Z532" i="1" s="1"/>
  <c r="W548" i="1"/>
  <c r="Y548" i="1" s="1"/>
  <c r="Z548" i="1" s="1"/>
  <c r="W555" i="1"/>
  <c r="Y555" i="1" s="1"/>
  <c r="Z555" i="1" s="1"/>
  <c r="V561" i="1"/>
  <c r="W561" i="1" s="1"/>
  <c r="Y561" i="1" s="1"/>
  <c r="Z561" i="1" s="1"/>
  <c r="W564" i="1"/>
  <c r="Y564" i="1" s="1"/>
  <c r="Z564" i="1" s="1"/>
  <c r="W571" i="1"/>
  <c r="Y571" i="1" s="1"/>
  <c r="W576" i="1"/>
  <c r="Y576" i="1" s="1"/>
  <c r="Z576" i="1" s="1"/>
  <c r="V584" i="1"/>
  <c r="V589" i="1"/>
  <c r="W589" i="1" s="1"/>
  <c r="Y589" i="1" s="1"/>
  <c r="Z589" i="1" s="1"/>
  <c r="W596" i="1"/>
  <c r="Y596" i="1" s="1"/>
  <c r="Z596" i="1" s="1"/>
  <c r="W598" i="1"/>
  <c r="Y598" i="1" s="1"/>
  <c r="Z598" i="1" s="1"/>
  <c r="Z604" i="1"/>
  <c r="V607" i="1"/>
  <c r="W607" i="1"/>
  <c r="Y607" i="1" s="1"/>
  <c r="Z607" i="1" s="1"/>
  <c r="AA669" i="1"/>
  <c r="AB669" i="1" s="1"/>
  <c r="W480" i="1"/>
  <c r="Y480" i="1" s="1"/>
  <c r="W488" i="1"/>
  <c r="Y488" i="1" s="1"/>
  <c r="Z488" i="1" s="1"/>
  <c r="W496" i="1"/>
  <c r="Y496" i="1" s="1"/>
  <c r="Z496" i="1" s="1"/>
  <c r="W504" i="1"/>
  <c r="Y504" i="1" s="1"/>
  <c r="Z504" i="1" s="1"/>
  <c r="W512" i="1"/>
  <c r="Y512" i="1" s="1"/>
  <c r="W520" i="1"/>
  <c r="Y520" i="1" s="1"/>
  <c r="Z520" i="1" s="1"/>
  <c r="W528" i="1"/>
  <c r="Y528" i="1" s="1"/>
  <c r="Z528" i="1" s="1"/>
  <c r="W544" i="1"/>
  <c r="Y544" i="1" s="1"/>
  <c r="Z544" i="1" s="1"/>
  <c r="W560" i="1"/>
  <c r="Y560" i="1" s="1"/>
  <c r="Z560" i="1" s="1"/>
  <c r="Z571" i="1"/>
  <c r="Z605" i="1"/>
  <c r="V605" i="1"/>
  <c r="W605" i="1" s="1"/>
  <c r="Y605" i="1" s="1"/>
  <c r="AA625" i="1"/>
  <c r="AB625" i="1"/>
  <c r="Z629" i="1"/>
  <c r="V629" i="1"/>
  <c r="W629" i="1"/>
  <c r="Y629" i="1" s="1"/>
  <c r="AB632" i="1"/>
  <c r="W635" i="1"/>
  <c r="Y635" i="1" s="1"/>
  <c r="Z635" i="1" s="1"/>
  <c r="V635" i="1"/>
  <c r="AB661" i="1"/>
  <c r="AA661" i="1"/>
  <c r="AA683" i="1"/>
  <c r="AB683" i="1" s="1"/>
  <c r="AA742" i="1"/>
  <c r="AB742" i="1" s="1"/>
  <c r="Z550" i="1"/>
  <c r="Z566" i="1"/>
  <c r="Z578" i="1"/>
  <c r="W602" i="1"/>
  <c r="Y602" i="1" s="1"/>
  <c r="Z602" i="1" s="1"/>
  <c r="V602" i="1"/>
  <c r="AA608" i="1"/>
  <c r="AB608" i="1" s="1"/>
  <c r="V651" i="1"/>
  <c r="W651" i="1" s="1"/>
  <c r="Y651" i="1" s="1"/>
  <c r="Z651" i="1" s="1"/>
  <c r="V655" i="1"/>
  <c r="W655" i="1"/>
  <c r="Y655" i="1" s="1"/>
  <c r="Z655" i="1" s="1"/>
  <c r="AA691" i="1"/>
  <c r="AB691" i="1" s="1"/>
  <c r="V696" i="1"/>
  <c r="W696" i="1" s="1"/>
  <c r="Y696" i="1" s="1"/>
  <c r="Z696" i="1" s="1"/>
  <c r="AA704" i="1"/>
  <c r="AB704" i="1" s="1"/>
  <c r="W478" i="1"/>
  <c r="Y478" i="1" s="1"/>
  <c r="W486" i="1"/>
  <c r="Y486" i="1" s="1"/>
  <c r="Z486" i="1" s="1"/>
  <c r="W494" i="1"/>
  <c r="Y494" i="1" s="1"/>
  <c r="Z494" i="1" s="1"/>
  <c r="W502" i="1"/>
  <c r="Y502" i="1" s="1"/>
  <c r="Z502" i="1" s="1"/>
  <c r="W510" i="1"/>
  <c r="Y510" i="1" s="1"/>
  <c r="Z510" i="1" s="1"/>
  <c r="W518" i="1"/>
  <c r="Y518" i="1" s="1"/>
  <c r="Z518" i="1" s="1"/>
  <c r="W524" i="1"/>
  <c r="Y524" i="1" s="1"/>
  <c r="Z524" i="1" s="1"/>
  <c r="W540" i="1"/>
  <c r="Y540" i="1" s="1"/>
  <c r="Z540" i="1" s="1"/>
  <c r="W547" i="1"/>
  <c r="Y547" i="1" s="1"/>
  <c r="Z547" i="1" s="1"/>
  <c r="V553" i="1"/>
  <c r="W556" i="1"/>
  <c r="Y556" i="1" s="1"/>
  <c r="Z556" i="1" s="1"/>
  <c r="W563" i="1"/>
  <c r="Y563" i="1" s="1"/>
  <c r="Z563" i="1" s="1"/>
  <c r="V569" i="1"/>
  <c r="W569" i="1" s="1"/>
  <c r="Y569" i="1" s="1"/>
  <c r="Z569" i="1" s="1"/>
  <c r="W572" i="1"/>
  <c r="Y572" i="1" s="1"/>
  <c r="Z572" i="1" s="1"/>
  <c r="W583" i="1"/>
  <c r="Y583" i="1" s="1"/>
  <c r="Z583" i="1" s="1"/>
  <c r="Z590" i="1"/>
  <c r="W619" i="1"/>
  <c r="Y619" i="1" s="1"/>
  <c r="Z619" i="1" s="1"/>
  <c r="V619" i="1"/>
  <c r="AA640" i="1"/>
  <c r="AB640" i="1" s="1"/>
  <c r="AA726" i="1"/>
  <c r="AB726" i="1" s="1"/>
  <c r="V476" i="1"/>
  <c r="V484" i="1"/>
  <c r="W484" i="1" s="1"/>
  <c r="Y484" i="1" s="1"/>
  <c r="Z484" i="1" s="1"/>
  <c r="V492" i="1"/>
  <c r="V500" i="1"/>
  <c r="V508" i="1"/>
  <c r="W508" i="1" s="1"/>
  <c r="Y508" i="1" s="1"/>
  <c r="Z508" i="1" s="1"/>
  <c r="Z530" i="1"/>
  <c r="Z546" i="1"/>
  <c r="W553" i="1"/>
  <c r="Y553" i="1" s="1"/>
  <c r="Z562" i="1"/>
  <c r="Z599" i="1"/>
  <c r="V623" i="1"/>
  <c r="W623" i="1"/>
  <c r="Y623" i="1" s="1"/>
  <c r="Z623" i="1" s="1"/>
  <c r="W627" i="1"/>
  <c r="Y627" i="1" s="1"/>
  <c r="Z627" i="1" s="1"/>
  <c r="V627" i="1"/>
  <c r="V637" i="1"/>
  <c r="W637" i="1" s="1"/>
  <c r="Y637" i="1" s="1"/>
  <c r="Z637" i="1" s="1"/>
  <c r="AA675" i="1"/>
  <c r="AB675" i="1" s="1"/>
  <c r="AA701" i="1"/>
  <c r="AB701" i="1" s="1"/>
  <c r="W527" i="1"/>
  <c r="Y527" i="1" s="1"/>
  <c r="Z527" i="1" s="1"/>
  <c r="W536" i="1"/>
  <c r="Y536" i="1" s="1"/>
  <c r="Z536" i="1" s="1"/>
  <c r="W543" i="1"/>
  <c r="Y543" i="1" s="1"/>
  <c r="Z543" i="1" s="1"/>
  <c r="W552" i="1"/>
  <c r="Y552" i="1" s="1"/>
  <c r="Z552" i="1" s="1"/>
  <c r="W559" i="1"/>
  <c r="Y559" i="1" s="1"/>
  <c r="Z559" i="1" s="1"/>
  <c r="W568" i="1"/>
  <c r="Y568" i="1" s="1"/>
  <c r="Z568" i="1" s="1"/>
  <c r="V580" i="1"/>
  <c r="W580" i="1" s="1"/>
  <c r="Y580" i="1" s="1"/>
  <c r="Z580" i="1" s="1"/>
  <c r="Z582" i="1"/>
  <c r="W594" i="1"/>
  <c r="Y594" i="1" s="1"/>
  <c r="Z594" i="1" s="1"/>
  <c r="AB600" i="1"/>
  <c r="W603" i="1"/>
  <c r="Y603" i="1" s="1"/>
  <c r="Z603" i="1" s="1"/>
  <c r="AB609" i="1"/>
  <c r="V613" i="1"/>
  <c r="W613" i="1" s="1"/>
  <c r="Y613" i="1" s="1"/>
  <c r="Z613" i="1" s="1"/>
  <c r="AA616" i="1"/>
  <c r="AB616" i="1" s="1"/>
  <c r="V645" i="1"/>
  <c r="W645" i="1" s="1"/>
  <c r="Y645" i="1" s="1"/>
  <c r="Z645" i="1" s="1"/>
  <c r="AB656" i="1"/>
  <c r="V698" i="1"/>
  <c r="W698" i="1" s="1"/>
  <c r="Y698" i="1" s="1"/>
  <c r="Z698" i="1" s="1"/>
  <c r="Z558" i="1"/>
  <c r="Z574" i="1"/>
  <c r="W584" i="1"/>
  <c r="Y584" i="1" s="1"/>
  <c r="Z584" i="1" s="1"/>
  <c r="W587" i="1"/>
  <c r="Y587" i="1" s="1"/>
  <c r="Z587" i="1" s="1"/>
  <c r="W610" i="1"/>
  <c r="Y610" i="1" s="1"/>
  <c r="AB624" i="1"/>
  <c r="AA677" i="1"/>
  <c r="AB677" i="1" s="1"/>
  <c r="AA693" i="1"/>
  <c r="AB693" i="1" s="1"/>
  <c r="W586" i="1"/>
  <c r="Y586" i="1" s="1"/>
  <c r="Z586" i="1" s="1"/>
  <c r="Z628" i="1"/>
  <c r="W638" i="1"/>
  <c r="Y638" i="1" s="1"/>
  <c r="Z638" i="1" s="1"/>
  <c r="W658" i="1"/>
  <c r="Y658" i="1" s="1"/>
  <c r="Z658" i="1" s="1"/>
  <c r="AA660" i="1"/>
  <c r="AB660" i="1"/>
  <c r="Z673" i="1"/>
  <c r="V694" i="1"/>
  <c r="W694" i="1" s="1"/>
  <c r="Y694" i="1" s="1"/>
  <c r="Z694" i="1"/>
  <c r="AB710" i="1"/>
  <c r="V611" i="1"/>
  <c r="W611" i="1" s="1"/>
  <c r="Y611" i="1" s="1"/>
  <c r="Z611" i="1" s="1"/>
  <c r="V621" i="1"/>
  <c r="W621" i="1" s="1"/>
  <c r="Y621" i="1" s="1"/>
  <c r="Z621" i="1" s="1"/>
  <c r="V643" i="1"/>
  <c r="W643" i="1" s="1"/>
  <c r="Y643" i="1" s="1"/>
  <c r="Z643" i="1" s="1"/>
  <c r="Z653" i="1"/>
  <c r="V653" i="1"/>
  <c r="W653" i="1" s="1"/>
  <c r="Y653" i="1" s="1"/>
  <c r="Z667" i="1"/>
  <c r="V680" i="1"/>
  <c r="W680" i="1" s="1"/>
  <c r="Y680" i="1" s="1"/>
  <c r="Z680" i="1" s="1"/>
  <c r="AA718" i="1"/>
  <c r="AB718" i="1" s="1"/>
  <c r="AB734" i="1"/>
  <c r="AA734" i="1"/>
  <c r="Z636" i="1"/>
  <c r="W646" i="1"/>
  <c r="Y646" i="1" s="1"/>
  <c r="Z646" i="1" s="1"/>
  <c r="AB648" i="1"/>
  <c r="AA699" i="1"/>
  <c r="AB699" i="1" s="1"/>
  <c r="AA750" i="1"/>
  <c r="AB750" i="1" s="1"/>
  <c r="AB760" i="1"/>
  <c r="AA760" i="1"/>
  <c r="Z588" i="1"/>
  <c r="Z612" i="1"/>
  <c r="Z622" i="1"/>
  <c r="Z644" i="1"/>
  <c r="W654" i="1"/>
  <c r="Y654" i="1" s="1"/>
  <c r="Z654" i="1" s="1"/>
  <c r="Z665" i="1"/>
  <c r="V682" i="1"/>
  <c r="W682" i="1"/>
  <c r="Y682" i="1" s="1"/>
  <c r="Z682" i="1" s="1"/>
  <c r="AB685" i="1"/>
  <c r="AA692" i="1"/>
  <c r="AB692" i="1" s="1"/>
  <c r="AA728" i="1"/>
  <c r="AB728" i="1" s="1"/>
  <c r="AA757" i="1"/>
  <c r="AB757" i="1" s="1"/>
  <c r="AA784" i="1"/>
  <c r="AB784" i="1" s="1"/>
  <c r="AA789" i="1"/>
  <c r="AB789" i="1" s="1"/>
  <c r="AA719" i="1"/>
  <c r="AB719" i="1" s="1"/>
  <c r="AA735" i="1"/>
  <c r="AB735" i="1"/>
  <c r="AB744" i="1"/>
  <c r="AA744" i="1"/>
  <c r="Z620" i="1"/>
  <c r="W630" i="1"/>
  <c r="Y630" i="1" s="1"/>
  <c r="Z630" i="1" s="1"/>
  <c r="W642" i="1"/>
  <c r="Y642" i="1" s="1"/>
  <c r="Z642" i="1" s="1"/>
  <c r="Z652" i="1"/>
  <c r="AA749" i="1"/>
  <c r="AB749" i="1" s="1"/>
  <c r="Z610" i="1"/>
  <c r="Z679" i="1"/>
  <c r="W686" i="1"/>
  <c r="Y686" i="1" s="1"/>
  <c r="Z686" i="1" s="1"/>
  <c r="V686" i="1"/>
  <c r="V739" i="1"/>
  <c r="W739" i="1" s="1"/>
  <c r="Y739" i="1" s="1"/>
  <c r="Z739" i="1" s="1"/>
  <c r="AB766" i="1"/>
  <c r="AA766" i="1"/>
  <c r="AA797" i="1"/>
  <c r="AB797" i="1" s="1"/>
  <c r="W606" i="1"/>
  <c r="Y606" i="1" s="1"/>
  <c r="Z606" i="1" s="1"/>
  <c r="W614" i="1"/>
  <c r="Y614" i="1" s="1"/>
  <c r="Z614" i="1" s="1"/>
  <c r="W622" i="1"/>
  <c r="Y622" i="1" s="1"/>
  <c r="V709" i="1"/>
  <c r="W709" i="1" s="1"/>
  <c r="Y709" i="1" s="1"/>
  <c r="Z709" i="1" s="1"/>
  <c r="V723" i="1"/>
  <c r="W723" i="1" s="1"/>
  <c r="Y723" i="1" s="1"/>
  <c r="Z723" i="1" s="1"/>
  <c r="W740" i="1"/>
  <c r="Y740" i="1" s="1"/>
  <c r="Z740" i="1" s="1"/>
  <c r="V740" i="1"/>
  <c r="AA759" i="1"/>
  <c r="AB759" i="1" s="1"/>
  <c r="W785" i="1"/>
  <c r="Y785" i="1" s="1"/>
  <c r="Z785" i="1" s="1"/>
  <c r="V785" i="1"/>
  <c r="AA806" i="1"/>
  <c r="AB806" i="1" s="1"/>
  <c r="AA813" i="1"/>
  <c r="AB813" i="1" s="1"/>
  <c r="AA703" i="1"/>
  <c r="AB703" i="1" s="1"/>
  <c r="V754" i="1"/>
  <c r="W754" i="1" s="1"/>
  <c r="Y754" i="1" s="1"/>
  <c r="Z754" i="1" s="1"/>
  <c r="AB767" i="1"/>
  <c r="AA767" i="1"/>
  <c r="AA775" i="1"/>
  <c r="AB775" i="1" s="1"/>
  <c r="AB782" i="1"/>
  <c r="AA782" i="1"/>
  <c r="V707" i="1"/>
  <c r="AA736" i="1"/>
  <c r="AB736" i="1" s="1"/>
  <c r="W741" i="1"/>
  <c r="Y741" i="1" s="1"/>
  <c r="AB765" i="1"/>
  <c r="AA765" i="1"/>
  <c r="V610" i="1"/>
  <c r="V618" i="1"/>
  <c r="W618" i="1" s="1"/>
  <c r="Y618" i="1" s="1"/>
  <c r="Z618" i="1" s="1"/>
  <c r="V626" i="1"/>
  <c r="W626" i="1" s="1"/>
  <c r="Y626" i="1" s="1"/>
  <c r="Z626" i="1" s="1"/>
  <c r="V634" i="1"/>
  <c r="W634" i="1" s="1"/>
  <c r="Y634" i="1" s="1"/>
  <c r="Z634" i="1" s="1"/>
  <c r="V642" i="1"/>
  <c r="V650" i="1"/>
  <c r="W650" i="1" s="1"/>
  <c r="Y650" i="1" s="1"/>
  <c r="Z650" i="1" s="1"/>
  <c r="V657" i="1"/>
  <c r="W657" i="1" s="1"/>
  <c r="Y657" i="1" s="1"/>
  <c r="Z657" i="1" s="1"/>
  <c r="Z659" i="1"/>
  <c r="W662" i="1"/>
  <c r="Y662" i="1" s="1"/>
  <c r="V678" i="1"/>
  <c r="W678" i="1" s="1"/>
  <c r="Y678" i="1" s="1"/>
  <c r="Z678" i="1" s="1"/>
  <c r="W690" i="1"/>
  <c r="Y690" i="1" s="1"/>
  <c r="W707" i="1"/>
  <c r="Y707" i="1" s="1"/>
  <c r="Z707" i="1" s="1"/>
  <c r="AA712" i="1"/>
  <c r="AB712" i="1" s="1"/>
  <c r="AA720" i="1"/>
  <c r="AB720" i="1" s="1"/>
  <c r="V737" i="1"/>
  <c r="W737" i="1" s="1"/>
  <c r="Y737" i="1" s="1"/>
  <c r="Z737" i="1" s="1"/>
  <c r="Z741" i="1"/>
  <c r="AB751" i="1"/>
  <c r="AB758" i="1"/>
  <c r="AB768" i="1"/>
  <c r="AA792" i="1"/>
  <c r="AB792" i="1" s="1"/>
  <c r="AA798" i="1"/>
  <c r="AB798" i="1" s="1"/>
  <c r="Z662" i="1"/>
  <c r="W664" i="1"/>
  <c r="Y664" i="1" s="1"/>
  <c r="Z664" i="1" s="1"/>
  <c r="W666" i="1"/>
  <c r="Y666" i="1" s="1"/>
  <c r="Z666" i="1" s="1"/>
  <c r="W668" i="1"/>
  <c r="Y668" i="1" s="1"/>
  <c r="Z668" i="1" s="1"/>
  <c r="W670" i="1"/>
  <c r="Y670" i="1" s="1"/>
  <c r="Z670" i="1" s="1"/>
  <c r="W672" i="1"/>
  <c r="Y672" i="1" s="1"/>
  <c r="Z672" i="1" s="1"/>
  <c r="W674" i="1"/>
  <c r="Y674" i="1" s="1"/>
  <c r="Z674" i="1" s="1"/>
  <c r="W676" i="1"/>
  <c r="Y676" i="1" s="1"/>
  <c r="Z676" i="1" s="1"/>
  <c r="Z681" i="1"/>
  <c r="Z688" i="1"/>
  <c r="V688" i="1"/>
  <c r="W688" i="1" s="1"/>
  <c r="Y688" i="1" s="1"/>
  <c r="Z690" i="1"/>
  <c r="V713" i="1"/>
  <c r="W713" i="1" s="1"/>
  <c r="Y713" i="1" s="1"/>
  <c r="Z713" i="1" s="1"/>
  <c r="V721" i="1"/>
  <c r="W721" i="1" s="1"/>
  <c r="Y721" i="1" s="1"/>
  <c r="Z721" i="1" s="1"/>
  <c r="V725" i="1"/>
  <c r="W725" i="1" s="1"/>
  <c r="Y725" i="1" s="1"/>
  <c r="Z725" i="1" s="1"/>
  <c r="AA743" i="1"/>
  <c r="AB743" i="1" s="1"/>
  <c r="AA758" i="1"/>
  <c r="AA768" i="1"/>
  <c r="AA790" i="1"/>
  <c r="AB790" i="1" s="1"/>
  <c r="AB805" i="1"/>
  <c r="AA805" i="1"/>
  <c r="AA814" i="1"/>
  <c r="AB814" i="1" s="1"/>
  <c r="AB727" i="1"/>
  <c r="V738" i="1"/>
  <c r="W738" i="1" s="1"/>
  <c r="Y738" i="1" s="1"/>
  <c r="Z738" i="1" s="1"/>
  <c r="AB752" i="1"/>
  <c r="V756" i="1"/>
  <c r="W756" i="1" s="1"/>
  <c r="Y756" i="1" s="1"/>
  <c r="Z756" i="1" s="1"/>
  <c r="AB774" i="1"/>
  <c r="AA774" i="1"/>
  <c r="AA783" i="1"/>
  <c r="AB783" i="1" s="1"/>
  <c r="AA815" i="1"/>
  <c r="AB815" i="1" s="1"/>
  <c r="W729" i="1"/>
  <c r="Y729" i="1" s="1"/>
  <c r="Z729" i="1" s="1"/>
  <c r="V729" i="1"/>
  <c r="W762" i="1"/>
  <c r="Y762" i="1" s="1"/>
  <c r="Z762" i="1" s="1"/>
  <c r="Z787" i="1"/>
  <c r="Z795" i="1"/>
  <c r="V801" i="1"/>
  <c r="W801" i="1" s="1"/>
  <c r="Y801" i="1" s="1"/>
  <c r="Z801" i="1" s="1"/>
  <c r="W810" i="1"/>
  <c r="Y810" i="1" s="1"/>
  <c r="Z810" i="1" s="1"/>
  <c r="W665" i="1"/>
  <c r="Y665" i="1" s="1"/>
  <c r="W673" i="1"/>
  <c r="Y673" i="1" s="1"/>
  <c r="W681" i="1"/>
  <c r="Y681" i="1" s="1"/>
  <c r="W689" i="1"/>
  <c r="Y689" i="1" s="1"/>
  <c r="Z689" i="1" s="1"/>
  <c r="W697" i="1"/>
  <c r="Y697" i="1" s="1"/>
  <c r="Z697" i="1" s="1"/>
  <c r="W706" i="1"/>
  <c r="Y706" i="1" s="1"/>
  <c r="Z706" i="1" s="1"/>
  <c r="Z715" i="1"/>
  <c r="W731" i="1"/>
  <c r="Y731" i="1" s="1"/>
  <c r="Z731" i="1" s="1"/>
  <c r="W733" i="1"/>
  <c r="Y733" i="1" s="1"/>
  <c r="Z733" i="1" s="1"/>
  <c r="W746" i="1"/>
  <c r="Y746" i="1" s="1"/>
  <c r="Z746" i="1" s="1"/>
  <c r="W764" i="1"/>
  <c r="Y764" i="1" s="1"/>
  <c r="Z764" i="1" s="1"/>
  <c r="V777" i="1"/>
  <c r="W777" i="1" s="1"/>
  <c r="Y777" i="1" s="1"/>
  <c r="Z777" i="1" s="1"/>
  <c r="Z779" i="1"/>
  <c r="W787" i="1"/>
  <c r="Y787" i="1" s="1"/>
  <c r="W795" i="1"/>
  <c r="Y795" i="1" s="1"/>
  <c r="W802" i="1"/>
  <c r="Y802" i="1" s="1"/>
  <c r="Z802" i="1" s="1"/>
  <c r="V769" i="1"/>
  <c r="W769" i="1" s="1"/>
  <c r="Y769" i="1" s="1"/>
  <c r="Z769" i="1" s="1"/>
  <c r="Z796" i="1"/>
  <c r="W663" i="1"/>
  <c r="Y663" i="1" s="1"/>
  <c r="Z663" i="1" s="1"/>
  <c r="W671" i="1"/>
  <c r="Y671" i="1" s="1"/>
  <c r="Z671" i="1" s="1"/>
  <c r="W679" i="1"/>
  <c r="Y679" i="1" s="1"/>
  <c r="W687" i="1"/>
  <c r="Y687" i="1" s="1"/>
  <c r="Z687" i="1" s="1"/>
  <c r="W695" i="1"/>
  <c r="Y695" i="1" s="1"/>
  <c r="Z695" i="1" s="1"/>
  <c r="W702" i="1"/>
  <c r="Y702" i="1" s="1"/>
  <c r="Z702" i="1" s="1"/>
  <c r="Z708" i="1"/>
  <c r="W715" i="1"/>
  <c r="Y715" i="1" s="1"/>
  <c r="W717" i="1"/>
  <c r="Y717" i="1" s="1"/>
  <c r="Z717" i="1" s="1"/>
  <c r="W730" i="1"/>
  <c r="Y730" i="1" s="1"/>
  <c r="Z730" i="1" s="1"/>
  <c r="Z732" i="1"/>
  <c r="W748" i="1"/>
  <c r="Y748" i="1" s="1"/>
  <c r="Z748" i="1" s="1"/>
  <c r="V761" i="1"/>
  <c r="W761" i="1" s="1"/>
  <c r="Y761" i="1" s="1"/>
  <c r="Z761" i="1" s="1"/>
  <c r="V771" i="1"/>
  <c r="V773" i="1"/>
  <c r="W773" i="1" s="1"/>
  <c r="Y773" i="1" s="1"/>
  <c r="Z773" i="1" s="1"/>
  <c r="W779" i="1"/>
  <c r="Y779" i="1" s="1"/>
  <c r="W781" i="1"/>
  <c r="Y781" i="1" s="1"/>
  <c r="Z781" i="1" s="1"/>
  <c r="V788" i="1"/>
  <c r="V793" i="1"/>
  <c r="W793" i="1" s="1"/>
  <c r="Y793" i="1" s="1"/>
  <c r="Z793" i="1" s="1"/>
  <c r="AA808" i="1"/>
  <c r="AB808" i="1" s="1"/>
  <c r="W811" i="1"/>
  <c r="Y811" i="1" s="1"/>
  <c r="Z811" i="1" s="1"/>
  <c r="W705" i="1"/>
  <c r="Y705" i="1" s="1"/>
  <c r="Z705" i="1" s="1"/>
  <c r="V705" i="1"/>
  <c r="W722" i="1"/>
  <c r="Y722" i="1" s="1"/>
  <c r="Z722" i="1" s="1"/>
  <c r="Z724" i="1"/>
  <c r="V753" i="1"/>
  <c r="W753" i="1" s="1"/>
  <c r="Y753" i="1" s="1"/>
  <c r="Z753" i="1" s="1"/>
  <c r="W771" i="1"/>
  <c r="Y771" i="1" s="1"/>
  <c r="Z771" i="1" s="1"/>
  <c r="W788" i="1"/>
  <c r="Y788" i="1" s="1"/>
  <c r="Z788" i="1" s="1"/>
  <c r="Z812" i="1"/>
  <c r="W714" i="1"/>
  <c r="Y714" i="1" s="1"/>
  <c r="Z714" i="1" s="1"/>
  <c r="Z716" i="1"/>
  <c r="V722" i="1"/>
  <c r="V724" i="1"/>
  <c r="W724" i="1" s="1"/>
  <c r="Y724" i="1" s="1"/>
  <c r="V745" i="1"/>
  <c r="W745" i="1" s="1"/>
  <c r="Y745" i="1" s="1"/>
  <c r="Z745" i="1" s="1"/>
  <c r="Z747" i="1"/>
  <c r="V755" i="1"/>
  <c r="W755" i="1" s="1"/>
  <c r="Y755" i="1" s="1"/>
  <c r="Z755" i="1" s="1"/>
  <c r="W763" i="1"/>
  <c r="Y763" i="1" s="1"/>
  <c r="Z763" i="1" s="1"/>
  <c r="W778" i="1"/>
  <c r="Y778" i="1" s="1"/>
  <c r="Z778" i="1" s="1"/>
  <c r="Z780" i="1"/>
  <c r="V786" i="1"/>
  <c r="W786" i="1" s="1"/>
  <c r="Y786" i="1" s="1"/>
  <c r="Z786" i="1" s="1"/>
  <c r="W794" i="1"/>
  <c r="Y794" i="1" s="1"/>
  <c r="Z794" i="1" s="1"/>
  <c r="W803" i="1"/>
  <c r="Y803" i="1" s="1"/>
  <c r="Z803" i="1" s="1"/>
  <c r="V809" i="1"/>
  <c r="W809" i="1" s="1"/>
  <c r="Y809" i="1" s="1"/>
  <c r="Z809" i="1" s="1"/>
  <c r="W770" i="1"/>
  <c r="Y770" i="1" s="1"/>
  <c r="Z770" i="1" s="1"/>
  <c r="Z772" i="1"/>
  <c r="Z804" i="1"/>
  <c r="AA771" i="1" l="1"/>
  <c r="AB771" i="1" s="1"/>
  <c r="AA689" i="1"/>
  <c r="AB689" i="1" s="1"/>
  <c r="AB794" i="1"/>
  <c r="AA794" i="1"/>
  <c r="AA781" i="1"/>
  <c r="AB781" i="1" s="1"/>
  <c r="AB764" i="1"/>
  <c r="AA764" i="1"/>
  <c r="AA738" i="1"/>
  <c r="AB738" i="1" s="1"/>
  <c r="AA739" i="1"/>
  <c r="AB739" i="1" s="1"/>
  <c r="AA698" i="1"/>
  <c r="AB698" i="1" s="1"/>
  <c r="AA589" i="1"/>
  <c r="AB589" i="1" s="1"/>
  <c r="AA541" i="1"/>
  <c r="AB541" i="1" s="1"/>
  <c r="AA446" i="1"/>
  <c r="AB446" i="1" s="1"/>
  <c r="AA392" i="1"/>
  <c r="AB392" i="1" s="1"/>
  <c r="AA280" i="1"/>
  <c r="AB280" i="1" s="1"/>
  <c r="AA456" i="1"/>
  <c r="AB456" i="1" s="1"/>
  <c r="AA786" i="1"/>
  <c r="AB786" i="1" s="1"/>
  <c r="AA722" i="1"/>
  <c r="AB722" i="1" s="1"/>
  <c r="AB746" i="1"/>
  <c r="AA746" i="1"/>
  <c r="AA725" i="1"/>
  <c r="AB725" i="1" s="1"/>
  <c r="AB634" i="1"/>
  <c r="AA634" i="1"/>
  <c r="AA709" i="1"/>
  <c r="AB709" i="1" s="1"/>
  <c r="AA569" i="1"/>
  <c r="AB569" i="1" s="1"/>
  <c r="AA519" i="1"/>
  <c r="AB519" i="1"/>
  <c r="AA326" i="1"/>
  <c r="AB326" i="1" s="1"/>
  <c r="AA769" i="1"/>
  <c r="AB769" i="1" s="1"/>
  <c r="AB733" i="1"/>
  <c r="AA733" i="1"/>
  <c r="AA721" i="1"/>
  <c r="AB721" i="1" s="1"/>
  <c r="AB626" i="1"/>
  <c r="AA626" i="1"/>
  <c r="AA645" i="1"/>
  <c r="AB645" i="1"/>
  <c r="AA398" i="1"/>
  <c r="AB398" i="1" s="1"/>
  <c r="AA352" i="1"/>
  <c r="AB352" i="1"/>
  <c r="AB773" i="1"/>
  <c r="AA773" i="1"/>
  <c r="AA778" i="1"/>
  <c r="AB778" i="1"/>
  <c r="AA714" i="1"/>
  <c r="AB714" i="1" s="1"/>
  <c r="AA702" i="1"/>
  <c r="AB702" i="1" s="1"/>
  <c r="AB802" i="1"/>
  <c r="AA802" i="1"/>
  <c r="AA731" i="1"/>
  <c r="AB731" i="1"/>
  <c r="AB810" i="1"/>
  <c r="AA810" i="1"/>
  <c r="AA713" i="1"/>
  <c r="AB713" i="1" s="1"/>
  <c r="AA678" i="1"/>
  <c r="AB678" i="1" s="1"/>
  <c r="AA637" i="1"/>
  <c r="AB637" i="1"/>
  <c r="AA651" i="1"/>
  <c r="AB651" i="1" s="1"/>
  <c r="AA639" i="1"/>
  <c r="AB639" i="1" s="1"/>
  <c r="AA503" i="1"/>
  <c r="AB503" i="1" s="1"/>
  <c r="AA437" i="1"/>
  <c r="AB437" i="1" s="1"/>
  <c r="AB537" i="1"/>
  <c r="AA537" i="1"/>
  <c r="AA344" i="1"/>
  <c r="AB344" i="1"/>
  <c r="AA763" i="1"/>
  <c r="AB763" i="1" s="1"/>
  <c r="AA811" i="1"/>
  <c r="AB811" i="1" s="1"/>
  <c r="AB695" i="1"/>
  <c r="AA695" i="1"/>
  <c r="AA801" i="1"/>
  <c r="AB801" i="1"/>
  <c r="AB785" i="1"/>
  <c r="AA785" i="1"/>
  <c r="AA606" i="1"/>
  <c r="AB606" i="1" s="1"/>
  <c r="AA621" i="1"/>
  <c r="AB621" i="1" s="1"/>
  <c r="AA613" i="1"/>
  <c r="AB613" i="1"/>
  <c r="AA493" i="1"/>
  <c r="AB493" i="1" s="1"/>
  <c r="AA485" i="1"/>
  <c r="AB485" i="1"/>
  <c r="AA463" i="1"/>
  <c r="AB463" i="1" s="1"/>
  <c r="AA414" i="1"/>
  <c r="AB414" i="1"/>
  <c r="AB441" i="1"/>
  <c r="AA441" i="1"/>
  <c r="AA440" i="1"/>
  <c r="AB440" i="1" s="1"/>
  <c r="AA382" i="1"/>
  <c r="AB382" i="1" s="1"/>
  <c r="AA761" i="1"/>
  <c r="AB761" i="1" s="1"/>
  <c r="AB770" i="1"/>
  <c r="AA770" i="1"/>
  <c r="AA755" i="1"/>
  <c r="AB755" i="1"/>
  <c r="AB788" i="1"/>
  <c r="AA788" i="1"/>
  <c r="AA748" i="1"/>
  <c r="AB748" i="1" s="1"/>
  <c r="AB706" i="1"/>
  <c r="AA706" i="1"/>
  <c r="AA584" i="1"/>
  <c r="AB584" i="1" s="1"/>
  <c r="AB508" i="1"/>
  <c r="AA508" i="1"/>
  <c r="AA561" i="1"/>
  <c r="AB561" i="1" s="1"/>
  <c r="AA579" i="1"/>
  <c r="AB579" i="1" s="1"/>
  <c r="AA462" i="1"/>
  <c r="AB462" i="1"/>
  <c r="AB433" i="1"/>
  <c r="AA433" i="1"/>
  <c r="AA305" i="1"/>
  <c r="AB305" i="1" s="1"/>
  <c r="AA304" i="1"/>
  <c r="AB304" i="1" s="1"/>
  <c r="AA320" i="1"/>
  <c r="AB320" i="1"/>
  <c r="AB283" i="1"/>
  <c r="AA283" i="1"/>
  <c r="AA374" i="1"/>
  <c r="AB374" i="1"/>
  <c r="AA809" i="1"/>
  <c r="AB809" i="1" s="1"/>
  <c r="AA793" i="1"/>
  <c r="AB793" i="1"/>
  <c r="AB697" i="1"/>
  <c r="AA697" i="1"/>
  <c r="AA756" i="1"/>
  <c r="AB756" i="1" s="1"/>
  <c r="AB737" i="1"/>
  <c r="AA737" i="1"/>
  <c r="AA657" i="1"/>
  <c r="AB657" i="1" s="1"/>
  <c r="AB504" i="1"/>
  <c r="AA504" i="1"/>
  <c r="AA469" i="1"/>
  <c r="AB469" i="1" s="1"/>
  <c r="AB424" i="1"/>
  <c r="AA424" i="1"/>
  <c r="AA489" i="1"/>
  <c r="AB489" i="1" s="1"/>
  <c r="AB803" i="1"/>
  <c r="AA803" i="1"/>
  <c r="AA745" i="1"/>
  <c r="AB745" i="1"/>
  <c r="AB753" i="1"/>
  <c r="AA753" i="1"/>
  <c r="AA730" i="1"/>
  <c r="AB730" i="1"/>
  <c r="AB671" i="1"/>
  <c r="AA671" i="1"/>
  <c r="AA777" i="1"/>
  <c r="AB777" i="1" s="1"/>
  <c r="AB762" i="1"/>
  <c r="AA762" i="1"/>
  <c r="AA650" i="1"/>
  <c r="AB650" i="1" s="1"/>
  <c r="AB754" i="1"/>
  <c r="AA754" i="1"/>
  <c r="AA740" i="1"/>
  <c r="AB740" i="1" s="1"/>
  <c r="AB642" i="1"/>
  <c r="AA642" i="1"/>
  <c r="AA680" i="1"/>
  <c r="AB680" i="1" s="1"/>
  <c r="AA696" i="1"/>
  <c r="AB696" i="1" s="1"/>
  <c r="AA496" i="1"/>
  <c r="AB496" i="1" s="1"/>
  <c r="AA286" i="1"/>
  <c r="AB286" i="1" s="1"/>
  <c r="AB408" i="1"/>
  <c r="AA408" i="1"/>
  <c r="AA664" i="1"/>
  <c r="AB664" i="1" s="1"/>
  <c r="AA804" i="1"/>
  <c r="AB804" i="1" s="1"/>
  <c r="AB687" i="1"/>
  <c r="AA687" i="1"/>
  <c r="AB662" i="1"/>
  <c r="AA662" i="1"/>
  <c r="AA707" i="1"/>
  <c r="AB707" i="1" s="1"/>
  <c r="AA644" i="1"/>
  <c r="AB644" i="1" s="1"/>
  <c r="AB558" i="1"/>
  <c r="AA558" i="1"/>
  <c r="AA559" i="1"/>
  <c r="AB559" i="1" s="1"/>
  <c r="AB562" i="1"/>
  <c r="AA562" i="1"/>
  <c r="AA518" i="1"/>
  <c r="AB518" i="1" s="1"/>
  <c r="AA629" i="1"/>
  <c r="AB629" i="1" s="1"/>
  <c r="AB528" i="1"/>
  <c r="AA528" i="1"/>
  <c r="AB573" i="1"/>
  <c r="AA573" i="1"/>
  <c r="AA453" i="1"/>
  <c r="AB453" i="1" s="1"/>
  <c r="AB492" i="1"/>
  <c r="AA492" i="1"/>
  <c r="AA455" i="1"/>
  <c r="AB455" i="1" s="1"/>
  <c r="AB457" i="1"/>
  <c r="AA457" i="1"/>
  <c r="AA393" i="1"/>
  <c r="AB393" i="1" s="1"/>
  <c r="AB355" i="1"/>
  <c r="AA355" i="1"/>
  <c r="AB285" i="1"/>
  <c r="AA285" i="1"/>
  <c r="AB429" i="1"/>
  <c r="AA429" i="1"/>
  <c r="AA330" i="1"/>
  <c r="AB330" i="1" s="1"/>
  <c r="AB472" i="1"/>
  <c r="AA472" i="1"/>
  <c r="AA471" i="1"/>
  <c r="AB471" i="1" s="1"/>
  <c r="AA376" i="1"/>
  <c r="AB376" i="1" s="1"/>
  <c r="AA350" i="1"/>
  <c r="AB350" i="1"/>
  <c r="AA232" i="1"/>
  <c r="AB232" i="1" s="1"/>
  <c r="AB175" i="1"/>
  <c r="AA175" i="1"/>
  <c r="AB204" i="1"/>
  <c r="AA204" i="1"/>
  <c r="AA173" i="1"/>
  <c r="AB173" i="1" s="1"/>
  <c r="AA141" i="1"/>
  <c r="AB141" i="1" s="1"/>
  <c r="AB322" i="1"/>
  <c r="AA322" i="1"/>
  <c r="AA235" i="1"/>
  <c r="AB235" i="1" s="1"/>
  <c r="AA76" i="1"/>
  <c r="AB76" i="1" s="1"/>
  <c r="AB146" i="1"/>
  <c r="AA146" i="1"/>
  <c r="AB26" i="1"/>
  <c r="AA26" i="1"/>
  <c r="AB732" i="1"/>
  <c r="AA732" i="1"/>
  <c r="AA568" i="1"/>
  <c r="AB568" i="1" s="1"/>
  <c r="AB772" i="1"/>
  <c r="AA772" i="1"/>
  <c r="AA747" i="1"/>
  <c r="AB747" i="1" s="1"/>
  <c r="AB812" i="1"/>
  <c r="AA812" i="1"/>
  <c r="AA676" i="1"/>
  <c r="AB676" i="1"/>
  <c r="AB614" i="1"/>
  <c r="AA614" i="1"/>
  <c r="AB552" i="1"/>
  <c r="AA552" i="1"/>
  <c r="AB510" i="1"/>
  <c r="AA510" i="1"/>
  <c r="AA520" i="1"/>
  <c r="AB520" i="1" s="1"/>
  <c r="AA495" i="1"/>
  <c r="AB495" i="1" s="1"/>
  <c r="AB413" i="1"/>
  <c r="AA413" i="1"/>
  <c r="AB449" i="1"/>
  <c r="AA449" i="1"/>
  <c r="AA385" i="1"/>
  <c r="AB385" i="1" s="1"/>
  <c r="AA328" i="1"/>
  <c r="AB328" i="1" s="1"/>
  <c r="AB282" i="1"/>
  <c r="AA282" i="1"/>
  <c r="AB464" i="1"/>
  <c r="AA464" i="1"/>
  <c r="AA432" i="1"/>
  <c r="AB432" i="1" s="1"/>
  <c r="AA390" i="1"/>
  <c r="AB390" i="1" s="1"/>
  <c r="AB291" i="1"/>
  <c r="AA291" i="1"/>
  <c r="AB346" i="1"/>
  <c r="AA346" i="1"/>
  <c r="AA242" i="1"/>
  <c r="AB242" i="1" s="1"/>
  <c r="AB167" i="1"/>
  <c r="AA167" i="1"/>
  <c r="AB259" i="1"/>
  <c r="AA259" i="1"/>
  <c r="AA258" i="1"/>
  <c r="AB258" i="1" s="1"/>
  <c r="AA310" i="1"/>
  <c r="AB310" i="1"/>
  <c r="AB172" i="1"/>
  <c r="AA172" i="1"/>
  <c r="AA133" i="1"/>
  <c r="AB133" i="1" s="1"/>
  <c r="AB218" i="1"/>
  <c r="AA218" i="1"/>
  <c r="AA124" i="1"/>
  <c r="AB124" i="1" s="1"/>
  <c r="AB87" i="1"/>
  <c r="AA87" i="1"/>
  <c r="AB6" i="1"/>
  <c r="AA6" i="1"/>
  <c r="AB231" i="1"/>
  <c r="AA231" i="1"/>
  <c r="AA74" i="1"/>
  <c r="AB74" i="1"/>
  <c r="AA69" i="1"/>
  <c r="AB69" i="1" s="1"/>
  <c r="AB47" i="1"/>
  <c r="AA47" i="1"/>
  <c r="AA336" i="1"/>
  <c r="AB336" i="1" s="1"/>
  <c r="AA58" i="1"/>
  <c r="AB58" i="1" s="1"/>
  <c r="AB717" i="1"/>
  <c r="AA717" i="1"/>
  <c r="AA729" i="1"/>
  <c r="AB729" i="1" s="1"/>
  <c r="AA674" i="1"/>
  <c r="AB674" i="1" s="1"/>
  <c r="AA741" i="1"/>
  <c r="AB741" i="1" s="1"/>
  <c r="AA686" i="1"/>
  <c r="AB686" i="1" s="1"/>
  <c r="AB622" i="1"/>
  <c r="AA622" i="1"/>
  <c r="AA611" i="1"/>
  <c r="AB611" i="1" s="1"/>
  <c r="AA603" i="1"/>
  <c r="AB603" i="1"/>
  <c r="AA563" i="1"/>
  <c r="AB563" i="1" s="1"/>
  <c r="AB502" i="1"/>
  <c r="AA502" i="1"/>
  <c r="AB602" i="1"/>
  <c r="AA602" i="1"/>
  <c r="AA564" i="1"/>
  <c r="AB564" i="1" s="1"/>
  <c r="AB478" i="1"/>
  <c r="AA478" i="1"/>
  <c r="AB557" i="1"/>
  <c r="AA557" i="1"/>
  <c r="AB445" i="1"/>
  <c r="AA445" i="1"/>
  <c r="AA405" i="1"/>
  <c r="AB405" i="1" s="1"/>
  <c r="AB529" i="1"/>
  <c r="AA529" i="1"/>
  <c r="AB480" i="1"/>
  <c r="AA480" i="1"/>
  <c r="AA509" i="1"/>
  <c r="AB509" i="1" s="1"/>
  <c r="AA531" i="1"/>
  <c r="AB531" i="1"/>
  <c r="AB377" i="1"/>
  <c r="AA377" i="1"/>
  <c r="AB313" i="1"/>
  <c r="AA313" i="1"/>
  <c r="AB545" i="1"/>
  <c r="AA545" i="1"/>
  <c r="AA379" i="1"/>
  <c r="AB379" i="1" s="1"/>
  <c r="AB347" i="1"/>
  <c r="AA347" i="1"/>
  <c r="AB315" i="1"/>
  <c r="AA315" i="1"/>
  <c r="AB331" i="1"/>
  <c r="AA331" i="1"/>
  <c r="AA465" i="1"/>
  <c r="AB465" i="1" s="1"/>
  <c r="AB321" i="1"/>
  <c r="AA321" i="1"/>
  <c r="AA384" i="1"/>
  <c r="AB384" i="1" s="1"/>
  <c r="AA248" i="1"/>
  <c r="AB248" i="1" s="1"/>
  <c r="AA223" i="1"/>
  <c r="AB223" i="1" s="1"/>
  <c r="AB159" i="1"/>
  <c r="AA159" i="1"/>
  <c r="AA266" i="1"/>
  <c r="AB266" i="1" s="1"/>
  <c r="AB196" i="1"/>
  <c r="AA196" i="1"/>
  <c r="AA125" i="1"/>
  <c r="AB125" i="1"/>
  <c r="AA106" i="1"/>
  <c r="AB106" i="1" s="1"/>
  <c r="AA251" i="1"/>
  <c r="AB251" i="1" s="1"/>
  <c r="AA253" i="1"/>
  <c r="AB253" i="1" s="1"/>
  <c r="AA100" i="1"/>
  <c r="AB100" i="1" s="1"/>
  <c r="AA33" i="1"/>
  <c r="AB33" i="1" s="1"/>
  <c r="AB143" i="1"/>
  <c r="AA143" i="1"/>
  <c r="AB20" i="1"/>
  <c r="AA20" i="1"/>
  <c r="AA663" i="1"/>
  <c r="AB663" i="1" s="1"/>
  <c r="AA672" i="1"/>
  <c r="AB672" i="1" s="1"/>
  <c r="AB618" i="1"/>
  <c r="AA618" i="1"/>
  <c r="AB646" i="1"/>
  <c r="AA646" i="1"/>
  <c r="AA638" i="1"/>
  <c r="AB638" i="1" s="1"/>
  <c r="AB536" i="1"/>
  <c r="AA536" i="1"/>
  <c r="AA627" i="1"/>
  <c r="AB627" i="1" s="1"/>
  <c r="AB494" i="1"/>
  <c r="AA494" i="1"/>
  <c r="AA655" i="1"/>
  <c r="AB655" i="1" s="1"/>
  <c r="AA578" i="1"/>
  <c r="AB578" i="1" s="1"/>
  <c r="AB604" i="1"/>
  <c r="AA604" i="1"/>
  <c r="AA553" i="1"/>
  <c r="AB553" i="1" s="1"/>
  <c r="AA470" i="1"/>
  <c r="AB470" i="1"/>
  <c r="AA477" i="1"/>
  <c r="AB477" i="1" s="1"/>
  <c r="AA438" i="1"/>
  <c r="AB438" i="1" s="1"/>
  <c r="AA487" i="1"/>
  <c r="AB487" i="1" s="1"/>
  <c r="AA369" i="1"/>
  <c r="AB369" i="1" s="1"/>
  <c r="AB373" i="1"/>
  <c r="AA373" i="1"/>
  <c r="AB341" i="1"/>
  <c r="AA341" i="1"/>
  <c r="AB309" i="1"/>
  <c r="AA309" i="1"/>
  <c r="AA479" i="1"/>
  <c r="AB479" i="1"/>
  <c r="AA302" i="1"/>
  <c r="AB302" i="1" s="1"/>
  <c r="AA368" i="1"/>
  <c r="AB368" i="1" s="1"/>
  <c r="AA318" i="1"/>
  <c r="AB318" i="1" s="1"/>
  <c r="AA323" i="1"/>
  <c r="AB323" i="1" s="1"/>
  <c r="AA439" i="1"/>
  <c r="AB439" i="1" s="1"/>
  <c r="AA240" i="1"/>
  <c r="AB240" i="1" s="1"/>
  <c r="AB275" i="1"/>
  <c r="AA275" i="1"/>
  <c r="AA296" i="1"/>
  <c r="AB296" i="1"/>
  <c r="AB215" i="1"/>
  <c r="AA215" i="1"/>
  <c r="AB151" i="1"/>
  <c r="AA151" i="1"/>
  <c r="AB164" i="1"/>
  <c r="AA164" i="1"/>
  <c r="AA117" i="1"/>
  <c r="AB117" i="1"/>
  <c r="AB202" i="1"/>
  <c r="AA202" i="1"/>
  <c r="AB170" i="1"/>
  <c r="AA170" i="1"/>
  <c r="AB108" i="1"/>
  <c r="AA108" i="1"/>
  <c r="AA90" i="1"/>
  <c r="AB90" i="1"/>
  <c r="AB135" i="1"/>
  <c r="AA135" i="1"/>
  <c r="AA59" i="1"/>
  <c r="AB59" i="1" s="1"/>
  <c r="AA245" i="1"/>
  <c r="AB245" i="1" s="1"/>
  <c r="AA247" i="1"/>
  <c r="AB247" i="1" s="1"/>
  <c r="AA25" i="1"/>
  <c r="AB25" i="1" s="1"/>
  <c r="AB226" i="1"/>
  <c r="AA226" i="1"/>
  <c r="AB178" i="1"/>
  <c r="AA178" i="1"/>
  <c r="AA138" i="1"/>
  <c r="AB138" i="1"/>
  <c r="AB724" i="1"/>
  <c r="AA724" i="1"/>
  <c r="AB795" i="1"/>
  <c r="AA795" i="1"/>
  <c r="AA708" i="1"/>
  <c r="AB708" i="1" s="1"/>
  <c r="AA796" i="1"/>
  <c r="AB796" i="1" s="1"/>
  <c r="AB787" i="1"/>
  <c r="AA787" i="1"/>
  <c r="AB690" i="1"/>
  <c r="AA690" i="1"/>
  <c r="AA670" i="1"/>
  <c r="AB670" i="1" s="1"/>
  <c r="AA630" i="1"/>
  <c r="AB630" i="1" s="1"/>
  <c r="AB682" i="1"/>
  <c r="AA682" i="1"/>
  <c r="AB588" i="1"/>
  <c r="AA588" i="1"/>
  <c r="AB636" i="1"/>
  <c r="AA636" i="1"/>
  <c r="AA694" i="1"/>
  <c r="AB694" i="1"/>
  <c r="AB628" i="1"/>
  <c r="AA628" i="1"/>
  <c r="AB594" i="1"/>
  <c r="AA594" i="1"/>
  <c r="AA527" i="1"/>
  <c r="AB527" i="1" s="1"/>
  <c r="AA623" i="1"/>
  <c r="AB623" i="1" s="1"/>
  <c r="AB486" i="1"/>
  <c r="AA486" i="1"/>
  <c r="AA635" i="1"/>
  <c r="AB635" i="1" s="1"/>
  <c r="AA605" i="1"/>
  <c r="AB605" i="1" s="1"/>
  <c r="AA598" i="1"/>
  <c r="AB598" i="1" s="1"/>
  <c r="AA555" i="1"/>
  <c r="AB555" i="1" s="1"/>
  <c r="AA535" i="1"/>
  <c r="AB535" i="1" s="1"/>
  <c r="AB647" i="1"/>
  <c r="AA647" i="1"/>
  <c r="AA430" i="1"/>
  <c r="AB430" i="1"/>
  <c r="AB397" i="1"/>
  <c r="AA397" i="1"/>
  <c r="AA567" i="1"/>
  <c r="AB567" i="1" s="1"/>
  <c r="AB425" i="1"/>
  <c r="AA425" i="1"/>
  <c r="AA474" i="1"/>
  <c r="AB474" i="1" s="1"/>
  <c r="AB371" i="1"/>
  <c r="AA371" i="1"/>
  <c r="AB354" i="1"/>
  <c r="AA354" i="1"/>
  <c r="AA294" i="1"/>
  <c r="AB294" i="1" s="1"/>
  <c r="AA431" i="1"/>
  <c r="AB431" i="1"/>
  <c r="AB363" i="1"/>
  <c r="AA363" i="1"/>
  <c r="AB411" i="1"/>
  <c r="AA411" i="1"/>
  <c r="AB234" i="1"/>
  <c r="AA234" i="1"/>
  <c r="AA207" i="1"/>
  <c r="AB207" i="1" s="1"/>
  <c r="AA360" i="1"/>
  <c r="AB360" i="1" s="1"/>
  <c r="AB400" i="1"/>
  <c r="AA400" i="1"/>
  <c r="AA109" i="1"/>
  <c r="AB109" i="1" s="1"/>
  <c r="AA199" i="1"/>
  <c r="AB199" i="1" s="1"/>
  <c r="AA51" i="1"/>
  <c r="AB51" i="1" s="1"/>
  <c r="AA43" i="1"/>
  <c r="AB43" i="1" s="1"/>
  <c r="AA98" i="1"/>
  <c r="AB98" i="1" s="1"/>
  <c r="AA132" i="1"/>
  <c r="AB132" i="1" s="1"/>
  <c r="AA17" i="1"/>
  <c r="AB17" i="1" s="1"/>
  <c r="AB127" i="1"/>
  <c r="AA127" i="1"/>
  <c r="AB42" i="1"/>
  <c r="AA42" i="1"/>
  <c r="AA12" i="1"/>
  <c r="AB12" i="1" s="1"/>
  <c r="AB18" i="1"/>
  <c r="AA18" i="1"/>
  <c r="AB780" i="1"/>
  <c r="AA780" i="1"/>
  <c r="AB679" i="1"/>
  <c r="AA679" i="1"/>
  <c r="AA668" i="1"/>
  <c r="AB668" i="1"/>
  <c r="AB659" i="1"/>
  <c r="AA659" i="1"/>
  <c r="AA723" i="1"/>
  <c r="AB723" i="1" s="1"/>
  <c r="AB620" i="1"/>
  <c r="AA620" i="1"/>
  <c r="AA587" i="1"/>
  <c r="AB587" i="1" s="1"/>
  <c r="AA582" i="1"/>
  <c r="AB582" i="1" s="1"/>
  <c r="AA619" i="1"/>
  <c r="AB619" i="1" s="1"/>
  <c r="AA547" i="1"/>
  <c r="AB547" i="1" s="1"/>
  <c r="AA571" i="1"/>
  <c r="AB571" i="1"/>
  <c r="AB488" i="1"/>
  <c r="AA488" i="1"/>
  <c r="AB596" i="1"/>
  <c r="AA596" i="1"/>
  <c r="AA517" i="1"/>
  <c r="AB517" i="1" s="1"/>
  <c r="AA417" i="1"/>
  <c r="AB417" i="1" s="1"/>
  <c r="AA289" i="1"/>
  <c r="AB289" i="1" s="1"/>
  <c r="AA539" i="1"/>
  <c r="AB539" i="1" s="1"/>
  <c r="AB403" i="1"/>
  <c r="AA403" i="1"/>
  <c r="AA297" i="1"/>
  <c r="AB297" i="1" s="1"/>
  <c r="AA334" i="1"/>
  <c r="AB334" i="1" s="1"/>
  <c r="AA274" i="1"/>
  <c r="AB274" i="1" s="1"/>
  <c r="AB213" i="1"/>
  <c r="AA213" i="1"/>
  <c r="AA188" i="1"/>
  <c r="AB188" i="1" s="1"/>
  <c r="AA101" i="1"/>
  <c r="AB101" i="1" s="1"/>
  <c r="AB154" i="1"/>
  <c r="AA154" i="1"/>
  <c r="AB92" i="1"/>
  <c r="AA92" i="1"/>
  <c r="AA119" i="1"/>
  <c r="AB119" i="1" s="1"/>
  <c r="AB38" i="1"/>
  <c r="AA38" i="1"/>
  <c r="AA67" i="1"/>
  <c r="AB67" i="1" s="1"/>
  <c r="AA243" i="1"/>
  <c r="AB243" i="1" s="1"/>
  <c r="AA130" i="1"/>
  <c r="AB130" i="1"/>
  <c r="AB84" i="1"/>
  <c r="AA84" i="1"/>
  <c r="AA9" i="1"/>
  <c r="AB9" i="1" s="1"/>
  <c r="AB210" i="1"/>
  <c r="AA210" i="1"/>
  <c r="AA111" i="1"/>
  <c r="AB111" i="1" s="1"/>
  <c r="AA237" i="1"/>
  <c r="AB237" i="1" s="1"/>
  <c r="AB79" i="1"/>
  <c r="AA79" i="1"/>
  <c r="AB716" i="1"/>
  <c r="AA716" i="1"/>
  <c r="AA705" i="1"/>
  <c r="AB705" i="1"/>
  <c r="AA779" i="1"/>
  <c r="AB779" i="1" s="1"/>
  <c r="AA688" i="1"/>
  <c r="AB688" i="1" s="1"/>
  <c r="AA666" i="1"/>
  <c r="AB666" i="1" s="1"/>
  <c r="AA665" i="1"/>
  <c r="AB665" i="1" s="1"/>
  <c r="AA653" i="1"/>
  <c r="AB653" i="1" s="1"/>
  <c r="AB673" i="1"/>
  <c r="AA673" i="1"/>
  <c r="AA586" i="1"/>
  <c r="AB586" i="1" s="1"/>
  <c r="AA580" i="1"/>
  <c r="AB580" i="1" s="1"/>
  <c r="AB590" i="1"/>
  <c r="AA590" i="1"/>
  <c r="AB540" i="1"/>
  <c r="AA540" i="1"/>
  <c r="AB532" i="1"/>
  <c r="AA532" i="1"/>
  <c r="AA505" i="1"/>
  <c r="AB505" i="1" s="1"/>
  <c r="AB512" i="1"/>
  <c r="AA512" i="1"/>
  <c r="AB615" i="1"/>
  <c r="AA615" i="1"/>
  <c r="AB482" i="1"/>
  <c r="AA482" i="1"/>
  <c r="AA409" i="1"/>
  <c r="AB409" i="1" s="1"/>
  <c r="AB345" i="1"/>
  <c r="AA345" i="1"/>
  <c r="AA281" i="1"/>
  <c r="AB281" i="1" s="1"/>
  <c r="AB525" i="1"/>
  <c r="AA525" i="1"/>
  <c r="AA394" i="1"/>
  <c r="AB394" i="1" s="1"/>
  <c r="AB299" i="1"/>
  <c r="AA299" i="1"/>
  <c r="AB461" i="1"/>
  <c r="AA461" i="1"/>
  <c r="AA366" i="1"/>
  <c r="AB366" i="1" s="1"/>
  <c r="AA307" i="1"/>
  <c r="AB307" i="1" s="1"/>
  <c r="AB448" i="1"/>
  <c r="AA448" i="1"/>
  <c r="AB416" i="1"/>
  <c r="AA416" i="1"/>
  <c r="AB361" i="1"/>
  <c r="AA361" i="1"/>
  <c r="AA288" i="1"/>
  <c r="AB288" i="1"/>
  <c r="AA511" i="1"/>
  <c r="AB511" i="1" s="1"/>
  <c r="AB395" i="1"/>
  <c r="AA395" i="1"/>
  <c r="AA551" i="1"/>
  <c r="AB551" i="1" s="1"/>
  <c r="AA312" i="1"/>
  <c r="AB312" i="1"/>
  <c r="AB269" i="1"/>
  <c r="AA269" i="1"/>
  <c r="AB212" i="1"/>
  <c r="AA212" i="1"/>
  <c r="AB181" i="1"/>
  <c r="AA181" i="1"/>
  <c r="AA149" i="1"/>
  <c r="AB149" i="1" s="1"/>
  <c r="AA93" i="1"/>
  <c r="AB93" i="1" s="1"/>
  <c r="AB30" i="1"/>
  <c r="AA30" i="1"/>
  <c r="AB239" i="1"/>
  <c r="AA239" i="1"/>
  <c r="AA53" i="1"/>
  <c r="AB53" i="1"/>
  <c r="AB162" i="1"/>
  <c r="AA162" i="1"/>
  <c r="AB36" i="1"/>
  <c r="AA36" i="1"/>
  <c r="AB4" i="1"/>
  <c r="AA4" i="1"/>
  <c r="AA10" i="1"/>
  <c r="AB10" i="1" s="1"/>
  <c r="AB2" i="1"/>
  <c r="AA2" i="1"/>
  <c r="AA715" i="1"/>
  <c r="AB715" i="1" s="1"/>
  <c r="AB681" i="1"/>
  <c r="AA681" i="1"/>
  <c r="AA610" i="1"/>
  <c r="AB610" i="1" s="1"/>
  <c r="AA643" i="1"/>
  <c r="AB643" i="1" s="1"/>
  <c r="AA574" i="1"/>
  <c r="AB574" i="1" s="1"/>
  <c r="AB599" i="1"/>
  <c r="AA599" i="1"/>
  <c r="AA484" i="1"/>
  <c r="AB484" i="1" s="1"/>
  <c r="AB583" i="1"/>
  <c r="AA583" i="1"/>
  <c r="AB544" i="1"/>
  <c r="AA544" i="1"/>
  <c r="AB476" i="1"/>
  <c r="AA476" i="1"/>
  <c r="AA591" i="1"/>
  <c r="AB591" i="1" s="1"/>
  <c r="AB500" i="1"/>
  <c r="AA500" i="1"/>
  <c r="AA454" i="1"/>
  <c r="AB454" i="1" s="1"/>
  <c r="AB421" i="1"/>
  <c r="AA421" i="1"/>
  <c r="AA497" i="1"/>
  <c r="AB497" i="1" s="1"/>
  <c r="AA406" i="1"/>
  <c r="AB406" i="1" s="1"/>
  <c r="AB401" i="1"/>
  <c r="AA401" i="1"/>
  <c r="AB337" i="1"/>
  <c r="AA337" i="1"/>
  <c r="AA581" i="1"/>
  <c r="AB581" i="1" s="1"/>
  <c r="AB387" i="1"/>
  <c r="AA387" i="1"/>
  <c r="AB357" i="1"/>
  <c r="AA357" i="1"/>
  <c r="AB325" i="1"/>
  <c r="AA325" i="1"/>
  <c r="AA293" i="1"/>
  <c r="AB293" i="1" s="1"/>
  <c r="AA342" i="1"/>
  <c r="AB342" i="1" s="1"/>
  <c r="AA501" i="1"/>
  <c r="AB501" i="1" s="1"/>
  <c r="AA358" i="1"/>
  <c r="AB358" i="1" s="1"/>
  <c r="AA386" i="1"/>
  <c r="AB386" i="1" s="1"/>
  <c r="AB264" i="1"/>
  <c r="AA264" i="1"/>
  <c r="AB339" i="1"/>
  <c r="AA339" i="1"/>
  <c r="AB250" i="1"/>
  <c r="AA250" i="1"/>
  <c r="AA183" i="1"/>
  <c r="AB183" i="1" s="1"/>
  <c r="AB205" i="1"/>
  <c r="AA205" i="1"/>
  <c r="AB148" i="1"/>
  <c r="AA148" i="1"/>
  <c r="AA85" i="1"/>
  <c r="AB85" i="1" s="1"/>
  <c r="AA140" i="1"/>
  <c r="AB140" i="1" s="1"/>
  <c r="AB71" i="1"/>
  <c r="AA71" i="1"/>
  <c r="AB103" i="1"/>
  <c r="AA103" i="1"/>
  <c r="AB22" i="1"/>
  <c r="AA22" i="1"/>
  <c r="AA82" i="1"/>
  <c r="AB82" i="1"/>
  <c r="AB194" i="1"/>
  <c r="AA194" i="1"/>
  <c r="AB34" i="1"/>
  <c r="AA34" i="1"/>
  <c r="AB95" i="1"/>
  <c r="AA95" i="1"/>
  <c r="AA556" i="1"/>
  <c r="AB556" i="1" s="1"/>
  <c r="AA566" i="1"/>
  <c r="AB566" i="1" s="1"/>
  <c r="AB607" i="1"/>
  <c r="AA607" i="1"/>
  <c r="AB576" i="1"/>
  <c r="AA576" i="1"/>
  <c r="AA473" i="1"/>
  <c r="AB473" i="1" s="1"/>
  <c r="AB521" i="1"/>
  <c r="AA521" i="1"/>
  <c r="AB490" i="1"/>
  <c r="AA490" i="1"/>
  <c r="AB381" i="1"/>
  <c r="AA381" i="1"/>
  <c r="AA349" i="1"/>
  <c r="AB349" i="1" s="1"/>
  <c r="AB317" i="1"/>
  <c r="AA317" i="1"/>
  <c r="AB290" i="1"/>
  <c r="AA290" i="1"/>
  <c r="AA423" i="1"/>
  <c r="AB423" i="1" s="1"/>
  <c r="AA211" i="1"/>
  <c r="AB211" i="1" s="1"/>
  <c r="AB147" i="1"/>
  <c r="AA147" i="1"/>
  <c r="AB219" i="1"/>
  <c r="AA219" i="1"/>
  <c r="AB155" i="1"/>
  <c r="AA155" i="1"/>
  <c r="AA652" i="1"/>
  <c r="AB652" i="1" s="1"/>
  <c r="AB654" i="1"/>
  <c r="AA654" i="1"/>
  <c r="AB667" i="1"/>
  <c r="AA667" i="1"/>
  <c r="AA658" i="1"/>
  <c r="AB658" i="1" s="1"/>
  <c r="AA550" i="1"/>
  <c r="AB550" i="1" s="1"/>
  <c r="AB554" i="1"/>
  <c r="AA554" i="1"/>
  <c r="AB481" i="1"/>
  <c r="AA481" i="1"/>
  <c r="AA415" i="1"/>
  <c r="AB415" i="1" s="1"/>
  <c r="AA338" i="1"/>
  <c r="AB338" i="1" s="1"/>
  <c r="AB256" i="1"/>
  <c r="AA256" i="1"/>
  <c r="AB236" i="1"/>
  <c r="AA236" i="1"/>
  <c r="AB139" i="1"/>
  <c r="AA139" i="1"/>
  <c r="AA66" i="1"/>
  <c r="AB66" i="1"/>
  <c r="AA77" i="1"/>
  <c r="AB77" i="1" s="1"/>
  <c r="AA39" i="1"/>
  <c r="AB39" i="1" s="1"/>
  <c r="AB7" i="1"/>
  <c r="AA7" i="1"/>
  <c r="AA260" i="1"/>
  <c r="AB260" i="1" s="1"/>
  <c r="AB353" i="1"/>
  <c r="AA353" i="1"/>
  <c r="AA422" i="1"/>
  <c r="AB422" i="1" s="1"/>
  <c r="AA229" i="1"/>
  <c r="AB229" i="1" s="1"/>
  <c r="AA195" i="1"/>
  <c r="AB195" i="1" s="1"/>
  <c r="AB91" i="1"/>
  <c r="AA91" i="1"/>
  <c r="AB116" i="1"/>
  <c r="AA116" i="1"/>
  <c r="AB220" i="1"/>
  <c r="AA220" i="1"/>
  <c r="AA55" i="1"/>
  <c r="AB55" i="1" s="1"/>
  <c r="AB203" i="1"/>
  <c r="AA203" i="1"/>
  <c r="AB131" i="1"/>
  <c r="AA131" i="1"/>
  <c r="AB64" i="1"/>
  <c r="AA64" i="1"/>
  <c r="AA28" i="1"/>
  <c r="AB28" i="1" s="1"/>
  <c r="AB252" i="1"/>
  <c r="AA252" i="1"/>
  <c r="AB228" i="1"/>
  <c r="AA228" i="1"/>
  <c r="AB191" i="1"/>
  <c r="AA191" i="1"/>
  <c r="AA186" i="1"/>
  <c r="AB186" i="1" s="1"/>
  <c r="AB255" i="1"/>
  <c r="AA255" i="1"/>
  <c r="AB189" i="1"/>
  <c r="AA189" i="1"/>
  <c r="AB56" i="1"/>
  <c r="AA56" i="1"/>
  <c r="AA197" i="1"/>
  <c r="AB197" i="1" s="1"/>
  <c r="AB115" i="1"/>
  <c r="AA115" i="1"/>
  <c r="AA31" i="1"/>
  <c r="AB31" i="1" s="1"/>
  <c r="AB14" i="1"/>
  <c r="AA14" i="1"/>
  <c r="AA546" i="1"/>
  <c r="AB546" i="1" s="1"/>
  <c r="AB524" i="1"/>
  <c r="AA524" i="1"/>
  <c r="AB560" i="1"/>
  <c r="AA560" i="1"/>
  <c r="AB538" i="1"/>
  <c r="AA538" i="1"/>
  <c r="AA365" i="1"/>
  <c r="AB365" i="1" s="1"/>
  <c r="AB333" i="1"/>
  <c r="AA333" i="1"/>
  <c r="AB301" i="1"/>
  <c r="AA301" i="1"/>
  <c r="AB230" i="1"/>
  <c r="AA230" i="1"/>
  <c r="AA287" i="1"/>
  <c r="AB287" i="1" s="1"/>
  <c r="AB179" i="1"/>
  <c r="AA179" i="1"/>
  <c r="AB123" i="1"/>
  <c r="AA123" i="1"/>
  <c r="AB187" i="1"/>
  <c r="AA187" i="1"/>
  <c r="AA99" i="1"/>
  <c r="AB99" i="1" s="1"/>
  <c r="AB612" i="1"/>
  <c r="AA612" i="1"/>
  <c r="AA543" i="1"/>
  <c r="AB543" i="1" s="1"/>
  <c r="AB530" i="1"/>
  <c r="AA530" i="1"/>
  <c r="AA572" i="1"/>
  <c r="AB572" i="1" s="1"/>
  <c r="AB548" i="1"/>
  <c r="AA548" i="1"/>
  <c r="AB513" i="1"/>
  <c r="AA513" i="1"/>
  <c r="AA447" i="1"/>
  <c r="AB447" i="1" s="1"/>
  <c r="AA272" i="1"/>
  <c r="AB272" i="1" s="1"/>
  <c r="AA80" i="1"/>
  <c r="AB80" i="1" s="1"/>
  <c r="AB83" i="1"/>
  <c r="AA83" i="1"/>
  <c r="AA23" i="1"/>
  <c r="AB23" i="1" s="1"/>
  <c r="AA263" i="1"/>
  <c r="AB263" i="1" s="1"/>
  <c r="AB244" i="1"/>
  <c r="AA244" i="1"/>
  <c r="AB277" i="1"/>
  <c r="AA277" i="1"/>
  <c r="AB329" i="1"/>
  <c r="AA329" i="1"/>
  <c r="AA61" i="1"/>
  <c r="AB61" i="1" s="1"/>
  <c r="AB180" i="1"/>
  <c r="AA180" i="1"/>
  <c r="AB63" i="1"/>
  <c r="AA63" i="1"/>
  <c r="AB163" i="1"/>
  <c r="AA163" i="1"/>
  <c r="AA50" i="1"/>
  <c r="AB50" i="1"/>
  <c r="AB156" i="1"/>
  <c r="AA156" i="1"/>
  <c r="AB171" i="1"/>
  <c r="AA171" i="1"/>
  <c r="AB48" i="1"/>
  <c r="AA48" i="1"/>
  <c r="AA268" i="1"/>
  <c r="AB268" i="1" s="1"/>
  <c r="AB261" i="1"/>
  <c r="AA261" i="1"/>
  <c r="AB45" i="1"/>
  <c r="AA45" i="1"/>
  <c r="AA114" i="1"/>
  <c r="AB114" i="1" s="1"/>
  <c r="AA221" i="1"/>
  <c r="AB221" i="1" s="1"/>
  <c r="AB157" i="1"/>
  <c r="AA157" i="1"/>
  <c r="AB107" i="1"/>
  <c r="AA107" i="1"/>
  <c r="AB267" i="1"/>
  <c r="AA267" i="1"/>
  <c r="AA165" i="1"/>
  <c r="AB165" i="1" s="1"/>
  <c r="AB15" i="1"/>
  <c r="AA15" i="1"/>
  <c r="AA122" i="1"/>
  <c r="AB122" i="1" s="1"/>
</calcChain>
</file>

<file path=xl/sharedStrings.xml><?xml version="1.0" encoding="utf-8"?>
<sst xmlns="http://schemas.openxmlformats.org/spreadsheetml/2006/main" count="4257" uniqueCount="1165">
  <si>
    <t>scheme_name</t>
  </si>
  <si>
    <t>min_sip</t>
  </si>
  <si>
    <t>min_lumpsum</t>
  </si>
  <si>
    <t>expense_ratio</t>
  </si>
  <si>
    <t>fund_age_yr</t>
  </si>
  <si>
    <t>fund_manager</t>
  </si>
  <si>
    <t>sortino</t>
  </si>
  <si>
    <t>alpha</t>
  </si>
  <si>
    <t>sd</t>
  </si>
  <si>
    <t>beta</t>
  </si>
  <si>
    <t>sharpe</t>
  </si>
  <si>
    <t>risk_level</t>
  </si>
  <si>
    <t>amc_name</t>
  </si>
  <si>
    <t>rating</t>
  </si>
  <si>
    <t>category</t>
  </si>
  <si>
    <t>sub_category</t>
  </si>
  <si>
    <t>returns_1yr</t>
  </si>
  <si>
    <t>returns_3yr</t>
  </si>
  <si>
    <t>returns_5yr</t>
  </si>
  <si>
    <t>NAV without Expenses</t>
  </si>
  <si>
    <t>Expenses adjustment</t>
  </si>
  <si>
    <t>Adjusted NAV after expenses</t>
  </si>
  <si>
    <t>fund_size_cr</t>
  </si>
  <si>
    <t>Outstanding units</t>
  </si>
  <si>
    <t>Total Assets</t>
  </si>
  <si>
    <t>Total Liabilities</t>
  </si>
  <si>
    <t>NAV</t>
  </si>
  <si>
    <t>Aditya Birla SL Active Debt Multi-Mgr FoF-Dir Growth</t>
  </si>
  <si>
    <t>Kaustubh Gupta</t>
  </si>
  <si>
    <t>Aditya Birla Sun Life Mutual Fund</t>
  </si>
  <si>
    <t>Other</t>
  </si>
  <si>
    <t>FoFs Domestic</t>
  </si>
  <si>
    <t>Aditya Birla SL Arbitrage Fund</t>
  </si>
  <si>
    <t>Lovelish Solanki</t>
  </si>
  <si>
    <t>Hybrid</t>
  </si>
  <si>
    <t>Arbitrage Mutual Funds</t>
  </si>
  <si>
    <t>Aditya Birla SL Asset Allocator FoF-Dir Growth</t>
  </si>
  <si>
    <t>Vinod Narayan Bhat</t>
  </si>
  <si>
    <t>Aditya Birla SL Bal Bhavishya Yojna â€“ Dir Growth</t>
  </si>
  <si>
    <t>Atul Penkar</t>
  </si>
  <si>
    <t>Solution Oriented</t>
  </si>
  <si>
    <t>Childrens Funds</t>
  </si>
  <si>
    <t>Aditya Birla SL Balanced Advantage Fund</t>
  </si>
  <si>
    <t>Mohit Sharma</t>
  </si>
  <si>
    <t>Dynamic Asset Allocation or Balanced Advantage</t>
  </si>
  <si>
    <t>Aditya Birla SL Banking&amp;Financial Services-DirGrowth</t>
  </si>
  <si>
    <t>Dhaval Gala</t>
  </si>
  <si>
    <t>Equity</t>
  </si>
  <si>
    <t>Sectoral / Thematic Mutual Funds</t>
  </si>
  <si>
    <t>Aditya Birla SL Banking&amp;PSU Debt Fund</t>
  </si>
  <si>
    <t>Debt</t>
  </si>
  <si>
    <t>Banking and PSU Mutual Funds</t>
  </si>
  <si>
    <t>Aditya Birla SL CEF â€“ Global Agri Plan-Direct Growth</t>
  </si>
  <si>
    <t>-</t>
  </si>
  <si>
    <t>Aditya Birla SL Corporate Bond Fund</t>
  </si>
  <si>
    <t>Corporate Bond Mutual Funds</t>
  </si>
  <si>
    <t>Aditya Birla SL Credit Risk Fund</t>
  </si>
  <si>
    <t>Sunaina da Cunha</t>
  </si>
  <si>
    <t>Credit Risk Funds</t>
  </si>
  <si>
    <t>Aditya Birla SL Digital India Fund</t>
  </si>
  <si>
    <t>Kunal Sangoi</t>
  </si>
  <si>
    <t>Aditya Birla SL Dividend Yield Fund</t>
  </si>
  <si>
    <t>Dividend Yield Funds</t>
  </si>
  <si>
    <t>Aditya Birla SL Dynamic Bond Fund</t>
  </si>
  <si>
    <t>Dynamic Bond</t>
  </si>
  <si>
    <t>Aditya Birla SL Equity Advantage Fund</t>
  </si>
  <si>
    <t>Large &amp; Mid Cap Funds</t>
  </si>
  <si>
    <t>Aditya Birla SL Equity Hybrid â€™95 Fund</t>
  </si>
  <si>
    <t>Mahesh Patil</t>
  </si>
  <si>
    <t>Aggressive Hybrid Mutual Funds</t>
  </si>
  <si>
    <t>Aditya Birla SL Equity Savings Fund</t>
  </si>
  <si>
    <t>Dhaval Shah</t>
  </si>
  <si>
    <t>Equity Savings Mutual Funds</t>
  </si>
  <si>
    <t>Aditya Birla SL Flexi Cap Fund</t>
  </si>
  <si>
    <t>Anil Shah</t>
  </si>
  <si>
    <t>Flexi Cap Funds</t>
  </si>
  <si>
    <t>Aditya Birla SL Floating Rate Fund</t>
  </si>
  <si>
    <t>Floater Mutual Funds</t>
  </si>
  <si>
    <t>Aditya Birla SL Focused Equity Fund</t>
  </si>
  <si>
    <t>Focused Funds</t>
  </si>
  <si>
    <t>Aditya Birla SL FP FoF â€“ Aggressive â€“ Direct Growth</t>
  </si>
  <si>
    <t>Aditya Birla SL FP FoF â€“ Conservative â€“ Direct Growth</t>
  </si>
  <si>
    <t>Aditya Birla SL FP FoF â€“ Moderate â€“ Direct Growth</t>
  </si>
  <si>
    <t>Aditya Birla SL Frontline Equity Fund</t>
  </si>
  <si>
    <t>Large Cap Mutual Funds</t>
  </si>
  <si>
    <t>Aditya Birla SL Global Emerging Oppt Fund</t>
  </si>
  <si>
    <t>FoFs Overseas</t>
  </si>
  <si>
    <t>Aditya Birla SL Gold Fund</t>
  </si>
  <si>
    <t>Aditya Birla SL Govt Securities Fund</t>
  </si>
  <si>
    <t>Bhupesh Bameta</t>
  </si>
  <si>
    <t>Gilt Mutual Funds</t>
  </si>
  <si>
    <t>Aditya Birla SL Income Fund</t>
  </si>
  <si>
    <t>Medium to Long Duration Funds</t>
  </si>
  <si>
    <t>Aditya Birla SL India GenNext Fund</t>
  </si>
  <si>
    <t>Chanchal Khandelwal</t>
  </si>
  <si>
    <t>Aditya Birla SL Infrastructure Fund</t>
  </si>
  <si>
    <t>Aditya Birla SL Inter Equity â€“ Plan A-Direct Growth</t>
  </si>
  <si>
    <t>Aditya Birla SL Inter Equity â€“ Plan B-Direct Growth</t>
  </si>
  <si>
    <t>Aditya Birla SL Liquid Fund</t>
  </si>
  <si>
    <t>Liquid Mutual Funds</t>
  </si>
  <si>
    <t>Aditya Birla SL Low Duration Fund</t>
  </si>
  <si>
    <t>Low Duration Funds</t>
  </si>
  <si>
    <t>Aditya Birla SL Manufacturing Equity Fund</t>
  </si>
  <si>
    <t>Aditya Birla SL Medium Term Plan â€“ Direct Growth</t>
  </si>
  <si>
    <t>Medium Duration Funds</t>
  </si>
  <si>
    <t>Aditya Birla SL Midcap Fund</t>
  </si>
  <si>
    <t>Mid Cap Mutual Funds</t>
  </si>
  <si>
    <t>Aditya Birla SL Money Manager Fund</t>
  </si>
  <si>
    <t>Money Market Funds</t>
  </si>
  <si>
    <t>Aditya Birla SL Nifty 50 Index Fund</t>
  </si>
  <si>
    <t>Index Funds</t>
  </si>
  <si>
    <t>Aditya Birla SL Overnight Fund</t>
  </si>
  <si>
    <t>Overnight Mutual Funds</t>
  </si>
  <si>
    <t>Aditya Birla SL Pure Value Fund</t>
  </si>
  <si>
    <t>Value Funds</t>
  </si>
  <si>
    <t>Aditya Birla SL Regular Savings Fund</t>
  </si>
  <si>
    <t>Conservative Hybrid Mutual Funds</t>
  </si>
  <si>
    <t>Aditya Birla SL Retirement-The 30s Plan-Dir Growth</t>
  </si>
  <si>
    <t>Retirement Funds</t>
  </si>
  <si>
    <t>Aditya Birla SL Retirement-The 40s Plan-Dir Growth</t>
  </si>
  <si>
    <t>Aditya Birla SL Retirement-The 50s Plan-Dir Growth</t>
  </si>
  <si>
    <t>Aditya Birla SL Retirement-The 50sPlus-Debt-DirGrowth</t>
  </si>
  <si>
    <t>Aditya Birla SL Savings Fund</t>
  </si>
  <si>
    <t>Ultra Short Duration Funds</t>
  </si>
  <si>
    <t>Aditya Birla SL Short Term Fund</t>
  </si>
  <si>
    <t>Short Duration Funds</t>
  </si>
  <si>
    <t>Aditya Birla SL Small Cap Fund</t>
  </si>
  <si>
    <t>Vishal Gajwani</t>
  </si>
  <si>
    <t>Small Cap Mutual Funds</t>
  </si>
  <si>
    <t>Aditya Birla SL Tax Relief â€™96 â€“ Direct Growth</t>
  </si>
  <si>
    <t>ELSS Mutual Funds</t>
  </si>
  <si>
    <t>AXIS All Seasons Debt Fund</t>
  </si>
  <si>
    <t>R Sivakumar</t>
  </si>
  <si>
    <t>Axis Mutual Fund</t>
  </si>
  <si>
    <t>AXIS Arbitrage Fund</t>
  </si>
  <si>
    <t>Ashish Naik</t>
  </si>
  <si>
    <t>AXIS Balanced Advantage Fund</t>
  </si>
  <si>
    <t>Anupam Tiwari</t>
  </si>
  <si>
    <t>AXIS Banking &amp; PSU Debt Fund</t>
  </si>
  <si>
    <t>Aditya Pagaria</t>
  </si>
  <si>
    <t>AXIS Bluechip Fund</t>
  </si>
  <si>
    <t>Shreyash Devalkar</t>
  </si>
  <si>
    <t>AXIS Childrenâ€™s Gift Fund</t>
  </si>
  <si>
    <t>AXIS Corporate Debt Fund</t>
  </si>
  <si>
    <t>Devang Shah</t>
  </si>
  <si>
    <t>AXIS Credit Risk Fund</t>
  </si>
  <si>
    <t>AXIS Dynamic Bond Fund</t>
  </si>
  <si>
    <t>AXIS Equity Hybrid Fund</t>
  </si>
  <si>
    <t>AXIS Equity Saver Fund</t>
  </si>
  <si>
    <t>AXIS Flexi Cap Fund</t>
  </si>
  <si>
    <t>AXIS Floater Fund</t>
  </si>
  <si>
    <t>AXIS Focused 25 Fund</t>
  </si>
  <si>
    <t>Jinesh Gopani</t>
  </si>
  <si>
    <t>AXIS FTP â€“ Series 104 â€“ 1112Days</t>
  </si>
  <si>
    <t>Fixed Maturity Plans</t>
  </si>
  <si>
    <t>AXIS FTP â€“ Series 109 â€“ 111Days</t>
  </si>
  <si>
    <t>AXIS Gilt Fund</t>
  </si>
  <si>
    <t>AXIS Gold Fund</t>
  </si>
  <si>
    <t>AXIS Growth Opportunities Fund</t>
  </si>
  <si>
    <t>AXIS Liquid Fund</t>
  </si>
  <si>
    <t>AXIS Long Term Equity Fund</t>
  </si>
  <si>
    <t>AXIS Midcap Fund</t>
  </si>
  <si>
    <t>AXIS Money Market Fund</t>
  </si>
  <si>
    <t>AXIS Nifty 100 Index Fund</t>
  </si>
  <si>
    <t>AXIS Overnight Fund</t>
  </si>
  <si>
    <t>AXIS Regular Saver Fund</t>
  </si>
  <si>
    <t>AXIS Retirement Savings Fund</t>
  </si>
  <si>
    <t>AXIS Short Term Fund</t>
  </si>
  <si>
    <t>AXIS Small Cap Fund</t>
  </si>
  <si>
    <t>AXIS Strategic Bond Fund</t>
  </si>
  <si>
    <t>AXIS Treasury Advantage Fund</t>
  </si>
  <si>
    <t>AXIS Triple Advantage Fund</t>
  </si>
  <si>
    <t>Multi Asset Allocation Mutual Funds</t>
  </si>
  <si>
    <t>AXIS Ultra Short Term Fund</t>
  </si>
  <si>
    <t>Bandhan Asset Allocation FoF â€“ Moderate â€“ Direct Growth</t>
  </si>
  <si>
    <t>Sachin Relekar</t>
  </si>
  <si>
    <t>Bandhan Mutual Fund</t>
  </si>
  <si>
    <t>Bandhan FTP â€“ Sr.179</t>
  </si>
  <si>
    <t>Harshal Joshi</t>
  </si>
  <si>
    <t>Bank of India Arbitrage Fund</t>
  </si>
  <si>
    <t>Alok Singh</t>
  </si>
  <si>
    <t>Bank of India Mutual Fund</t>
  </si>
  <si>
    <t>Bank of India Balanced Advantage Fund</t>
  </si>
  <si>
    <t>Bank of India Conservative Hybrid Fund</t>
  </si>
  <si>
    <t>Bank of India Credit Risk Fund</t>
  </si>
  <si>
    <t>Bank of India Large &amp; Mid Cap Equity Fund</t>
  </si>
  <si>
    <t>Nitin Gosar</t>
  </si>
  <si>
    <t>Bank of India Liquid Fund</t>
  </si>
  <si>
    <t>Mithraem Bharucha</t>
  </si>
  <si>
    <t>Bank of India Manufacturing &amp; Infrastr Fund</t>
  </si>
  <si>
    <t>Bank of India Mid &amp; Small Cap Equity &amp; Debt Fund</t>
  </si>
  <si>
    <t>Bank of India Midcap Tax Fund</t>
  </si>
  <si>
    <t>Dhruv Bhatia</t>
  </si>
  <si>
    <t>Bank of India Overnight Fund</t>
  </si>
  <si>
    <t>Bank of India Short Term Income â€“ Direct Growth</t>
  </si>
  <si>
    <t>Bank of India Small Cap Fund</t>
  </si>
  <si>
    <t>Bank of India Tax Advantage Fund</t>
  </si>
  <si>
    <t>Bank of India Ultra Short Duration Fund</t>
  </si>
  <si>
    <t>Baroda BNP Paribas Aggressive Hybrid Fund</t>
  </si>
  <si>
    <t>Jitendra Sriram</t>
  </si>
  <si>
    <t>Baroda BNP Paribas Mutual Fund</t>
  </si>
  <si>
    <t>Baroda BNP Paribas Arbitrage Fund</t>
  </si>
  <si>
    <t>Neeraj Saxena</t>
  </si>
  <si>
    <t>Baroda BNP Paribas Balanced Advantage Fund</t>
  </si>
  <si>
    <t>Sanjay Chawla</t>
  </si>
  <si>
    <t>Baroda BNP Paribas Banking &amp; PSU Bond Fund</t>
  </si>
  <si>
    <t>Prashant Pimple</t>
  </si>
  <si>
    <t>Baroda BNP Paribas Banking&amp;Fin Serv Fund</t>
  </si>
  <si>
    <t>Miten Vora</t>
  </si>
  <si>
    <t>Baroda BNP Paribas Conservative Hybrid Fund</t>
  </si>
  <si>
    <t>Pratish Krishnan</t>
  </si>
  <si>
    <t>Baroda BNP Paribas Corporate Bond Fund</t>
  </si>
  <si>
    <t>Mayank Prakash</t>
  </si>
  <si>
    <t>Baroda BNP Paribas Credit Risk Fund</t>
  </si>
  <si>
    <t>Baroda BNP Paribas Dynamic Bond Fund</t>
  </si>
  <si>
    <t>Baroda BNP Paribas ELSS Fund</t>
  </si>
  <si>
    <t>Baroda BNP Paribas Equity Savings Fund</t>
  </si>
  <si>
    <t>Baroda BNP Paribas Focused Fund</t>
  </si>
  <si>
    <t>Baroda BNP Paribas Gilt Fund</t>
  </si>
  <si>
    <t>Baroda BNP Paribas India Consumption Fund</t>
  </si>
  <si>
    <t>Shiv Chanani</t>
  </si>
  <si>
    <t>Baroda BNP Paribas Large Cap Fund</t>
  </si>
  <si>
    <t>Baroda BNP Paribas Liquid Fund</t>
  </si>
  <si>
    <t>Vikram Pamnani</t>
  </si>
  <si>
    <t>Baroda BNP Paribas Low Duration Fund</t>
  </si>
  <si>
    <t>Baroda BNP Paribas Medium Duration Fund</t>
  </si>
  <si>
    <t>Baroda BNP Paribas Mid Cap Fund</t>
  </si>
  <si>
    <t>Baroda BNP Paribas Money Market Fund</t>
  </si>
  <si>
    <t>Baroda BNP Paribas Multi Cap Fund</t>
  </si>
  <si>
    <t>Multi Cap Funds</t>
  </si>
  <si>
    <t>Baroda BNP Paribas Overnight Fund</t>
  </si>
  <si>
    <t>Baroda BNP Paribas Short Duration Fund</t>
  </si>
  <si>
    <t>Baroda BNP Paribas Ultra Short Duration Fund</t>
  </si>
  <si>
    <t>BHARAT Bond FOF â€“ April 2025 â€“ Direct Growth</t>
  </si>
  <si>
    <t>Dhawal Dalal</t>
  </si>
  <si>
    <t>Edelweiss Mutual Fund</t>
  </si>
  <si>
    <t>Canara Robeco Bluechip Equity Fund</t>
  </si>
  <si>
    <t>Shridatta Bhandwaldar</t>
  </si>
  <si>
    <t>Canara Robeco Mutual Fund</t>
  </si>
  <si>
    <t>Canara Robeco Conservative Hybrid Fund</t>
  </si>
  <si>
    <t>Avnish Jain</t>
  </si>
  <si>
    <t>Canara Robeco Consumer Trends Fund</t>
  </si>
  <si>
    <t>Canara Robeco Corporate Bond Fund</t>
  </si>
  <si>
    <t>Canara Robeco Dynamic Bond Fund</t>
  </si>
  <si>
    <t>Kunal Jain</t>
  </si>
  <si>
    <t>Canara Robeco Emerging Equities â€“ Direct Growth</t>
  </si>
  <si>
    <t>Canara Robeco Equity Hybrid Fund</t>
  </si>
  <si>
    <t>Canara Robeco Equity Tax Saver Fund</t>
  </si>
  <si>
    <t>Vishal Mishra</t>
  </si>
  <si>
    <t>Canara Robeco Flexi Cap Fund</t>
  </si>
  <si>
    <t>Canara Robeco Gilt Fund</t>
  </si>
  <si>
    <t>Canara Robeco Income Fund</t>
  </si>
  <si>
    <t>Canara Robeco Infrastructure â€“ Direct Growth</t>
  </si>
  <si>
    <t>Canara Robeco Liquid Fund</t>
  </si>
  <si>
    <t>Canara Robeco Overnight Fund</t>
  </si>
  <si>
    <t>Suman Prasad</t>
  </si>
  <si>
    <t>Canara Robeco Savings Fund</t>
  </si>
  <si>
    <t>Canara Robeco Short Duration Fund</t>
  </si>
  <si>
    <t>Canara Robeco Small Cap Fund</t>
  </si>
  <si>
    <t>Canara Robeco Ultra Short Term Fund</t>
  </si>
  <si>
    <t>DSP Arbitrage Fund</t>
  </si>
  <si>
    <t>Kedar Karnik</t>
  </si>
  <si>
    <t>DSP Mutual Fund</t>
  </si>
  <si>
    <t>DSP Banking &amp; Psu Debt Fund</t>
  </si>
  <si>
    <t>Vikram Chopra</t>
  </si>
  <si>
    <t>DSP Bond Fund</t>
  </si>
  <si>
    <t>Vivek Ramakrishnan</t>
  </si>
  <si>
    <t>DSP Corporate Bond Fund</t>
  </si>
  <si>
    <t>DSP Credit Risk Fund</t>
  </si>
  <si>
    <t>Laukik Bagwe</t>
  </si>
  <si>
    <t>DSP Dynamic Asset Allocation Fund</t>
  </si>
  <si>
    <t>Atul Bhole</t>
  </si>
  <si>
    <t>DSP Equity &amp; Bond Fund</t>
  </si>
  <si>
    <t>DSP Equity Opportunities Fund</t>
  </si>
  <si>
    <t>Rohit Singhania</t>
  </si>
  <si>
    <t>DSP Equity Savings Fund</t>
  </si>
  <si>
    <t>DSP Flexi Cap Fund</t>
  </si>
  <si>
    <t>DSP Floater Fund</t>
  </si>
  <si>
    <t>DSP Focus Fund</t>
  </si>
  <si>
    <t>Vinit Sambre</t>
  </si>
  <si>
    <t>DSP Global Allocation Fund</t>
  </si>
  <si>
    <t>Jay Kothari</t>
  </si>
  <si>
    <t>DSP G-Sec Fund</t>
  </si>
  <si>
    <t>DSP Healthcare Fund</t>
  </si>
  <si>
    <t>DSP India T.I.G.E.R. Fund</t>
  </si>
  <si>
    <t>DSP Liquidity Fund</t>
  </si>
  <si>
    <t>DSP Low Duration Fund</t>
  </si>
  <si>
    <t>Karan Mundhara</t>
  </si>
  <si>
    <t>DSP Midcap Fund</t>
  </si>
  <si>
    <t>DSP Natural Resources &amp; New Energy â€“ Direct Growth</t>
  </si>
  <si>
    <t>DSP Nifty 50 Equal Weight Index Fund</t>
  </si>
  <si>
    <t>Anil Ghelani</t>
  </si>
  <si>
    <t>DSP Nifty 50 Index Fund</t>
  </si>
  <si>
    <t>DSP Nifty Next 50 Index Fund</t>
  </si>
  <si>
    <t>DSP Overnight Fund</t>
  </si>
  <si>
    <t>DSP Regular Savings Fund</t>
  </si>
  <si>
    <t>DSP Savings Fund</t>
  </si>
  <si>
    <t>DSP Short Term Fund</t>
  </si>
  <si>
    <t>DSP Small Cap Fund</t>
  </si>
  <si>
    <t>DSP Strategic Bond Fund</t>
  </si>
  <si>
    <t>DSP Tax Saver Fund</t>
  </si>
  <si>
    <t>DSP Top 100 Equity Fund</t>
  </si>
  <si>
    <t>Abhishek Singh</t>
  </si>
  <si>
    <t>DSP Ultra Short Fund</t>
  </si>
  <si>
    <t>DSP US Flexible Equity Fund</t>
  </si>
  <si>
    <t>DSP World Gold Fund</t>
  </si>
  <si>
    <t>DSP World Mining Fund</t>
  </si>
  <si>
    <t>Edelweiss Aggressive Hybrid Fund</t>
  </si>
  <si>
    <t>Bharat Lahoti</t>
  </si>
  <si>
    <t>Edelweiss Arbitrage Fund</t>
  </si>
  <si>
    <t>Bhavesh Jain</t>
  </si>
  <si>
    <t>Edelweiss Balanced Advantage Fund</t>
  </si>
  <si>
    <t>Edelweiss Banking &amp; Psu Debt Fund</t>
  </si>
  <si>
    <t>Edelweiss Equity Savings Fund</t>
  </si>
  <si>
    <t>Edelweiss Europe Dynamic Equity Offshore â€“ Dir Growth</t>
  </si>
  <si>
    <t>Edelweiss Flexi Cap Fund</t>
  </si>
  <si>
    <t>Trideep Bhattacharya</t>
  </si>
  <si>
    <t>Edelweiss Govt Securities Fund</t>
  </si>
  <si>
    <t>Edelweiss Greater China Equity Off-Shore Fund</t>
  </si>
  <si>
    <t>Edelweiss Large &amp; Mid Cap Fund</t>
  </si>
  <si>
    <t>Abhishek Gupta</t>
  </si>
  <si>
    <t>Edelweiss Large Cap Fund</t>
  </si>
  <si>
    <t>Edelweiss Liquid Fund</t>
  </si>
  <si>
    <t>Rahul Dedhia</t>
  </si>
  <si>
    <t>Edelweiss Long Term Equity Fund</t>
  </si>
  <si>
    <t>Edelweiss Mid Cap Fund</t>
  </si>
  <si>
    <t>Edelweiss Money Market Fund</t>
  </si>
  <si>
    <t>Edelweiss Overnight Fund</t>
  </si>
  <si>
    <t>Edelweiss Recently Listed IPO Fund</t>
  </si>
  <si>
    <t>Edelweiss Small Cap Fund</t>
  </si>
  <si>
    <t>Sahil Shah</t>
  </si>
  <si>
    <t>Edelweiss US Value Equity Offshore Fund</t>
  </si>
  <si>
    <t>Franklin Build India Fund</t>
  </si>
  <si>
    <t>Ajay Argal</t>
  </si>
  <si>
    <t>Franklin Templeton Mutual Fund</t>
  </si>
  <si>
    <t>Franklin India Banking &amp; PSU Debt Fund</t>
  </si>
  <si>
    <t>Umesh Sharma</t>
  </si>
  <si>
    <t>Franklin India Bluechip Fund</t>
  </si>
  <si>
    <t>Anand Radhakrishnan</t>
  </si>
  <si>
    <t>Franklin India Corporate Debt Fund</t>
  </si>
  <si>
    <t>Santosh Kamath</t>
  </si>
  <si>
    <t>Franklin India Debt Hybrid Fund</t>
  </si>
  <si>
    <t>Rajasa Kakulavarapu</t>
  </si>
  <si>
    <t>Franklin India Dynamic Asset Allocation FoFs-Dir-G</t>
  </si>
  <si>
    <t>Franklin India Equity Advantage Fund</t>
  </si>
  <si>
    <t>R Janakiraman</t>
  </si>
  <si>
    <t>Franklin India Equity Hybrid Fund</t>
  </si>
  <si>
    <t>Franklin India Equity Savings Fund</t>
  </si>
  <si>
    <t>Franklin India Feeder â€“ Franklin U.S. Opp.-Dir Growth</t>
  </si>
  <si>
    <t>Sandeep Manam</t>
  </si>
  <si>
    <t>Franklin India Flexi Cap Fund</t>
  </si>
  <si>
    <t>Franklin India Floating Rate Fund</t>
  </si>
  <si>
    <t>Pallab Roy</t>
  </si>
  <si>
    <t>Franklin India Focused Equity Fund</t>
  </si>
  <si>
    <t>Franklin India G-Sec Fund</t>
  </si>
  <si>
    <t>Sachin Padwal Desai</t>
  </si>
  <si>
    <t>Franklin India Liquid Fund</t>
  </si>
  <si>
    <t>Franklin India Multi-Asset Solution Fund</t>
  </si>
  <si>
    <t>Franklin India NSE Nifty 50 Index Fund</t>
  </si>
  <si>
    <t>Varun Sharma</t>
  </si>
  <si>
    <t>Franklin India Opportunities Fund</t>
  </si>
  <si>
    <t>Franklin India Overnight Fund</t>
  </si>
  <si>
    <t>Franklin India Prima Fund</t>
  </si>
  <si>
    <t>Franklin India Savings Fund</t>
  </si>
  <si>
    <t>Franklin India Smaller Companies Fund</t>
  </si>
  <si>
    <t>Franklin India Taxshield â€“ Direct Growth</t>
  </si>
  <si>
    <t>Franklin India Technology Fund</t>
  </si>
  <si>
    <t>HDFC Arbitrage Fund</t>
  </si>
  <si>
    <t>Arun Agarwal</t>
  </si>
  <si>
    <t>HDFC Mutual Fund</t>
  </si>
  <si>
    <t>HDFC Balanced Advantage Fund</t>
  </si>
  <si>
    <t>Gopal Agrawal</t>
  </si>
  <si>
    <t>HDFC Banking and PSU Debt Fund</t>
  </si>
  <si>
    <t>Anil Bamboli</t>
  </si>
  <si>
    <t>HDFC Capital Builder Value Fund</t>
  </si>
  <si>
    <t>HDFC Childrenâ€™s Gift Fund</t>
  </si>
  <si>
    <t>Chirag Setalvad</t>
  </si>
  <si>
    <t>HDFC Corporate Bond Fund</t>
  </si>
  <si>
    <t>Anupam Joshi</t>
  </si>
  <si>
    <t>HDFC Credit Risk Debt Fund</t>
  </si>
  <si>
    <t>Shobhit Mehrotra</t>
  </si>
  <si>
    <t>HDFC Dynamic Debt Fund</t>
  </si>
  <si>
    <t>HDFC Dynamic PE Ratio Fund</t>
  </si>
  <si>
    <t>Srinivasan Ramamurthy</t>
  </si>
  <si>
    <t>HDFC Equity Savings Fund</t>
  </si>
  <si>
    <t>HDFC Flexi Cap Fund</t>
  </si>
  <si>
    <t>Roshi Jain</t>
  </si>
  <si>
    <t>HDFC Floating Rate Debt Fund</t>
  </si>
  <si>
    <t>HDFC Focused 30 Fund</t>
  </si>
  <si>
    <t>HDFC Gilt Fund</t>
  </si>
  <si>
    <t>HDFC Gold Fund</t>
  </si>
  <si>
    <t>Nirman Morakhia</t>
  </si>
  <si>
    <t>HDFC Housing Opportunities Fund</t>
  </si>
  <si>
    <t>Rakesh Vyas</t>
  </si>
  <si>
    <t>HDFC Hybrid Debt Fund</t>
  </si>
  <si>
    <t>HDFC Hybrid Equity Fund</t>
  </si>
  <si>
    <t>HDFC Income Fund</t>
  </si>
  <si>
    <t>HDFC Index Fund</t>
  </si>
  <si>
    <t>HDFC Infrastructure Fund</t>
  </si>
  <si>
    <t>HDFC Large and Mid Cap Fund</t>
  </si>
  <si>
    <t>HDFC Liquid Fund</t>
  </si>
  <si>
    <t>HDFC Low Duration Fund</t>
  </si>
  <si>
    <t>HDFC Medium Term Debt Fund</t>
  </si>
  <si>
    <t>HDFC Mid-Cap Opportunities Fund</t>
  </si>
  <si>
    <t>HDFC Money Market Fund</t>
  </si>
  <si>
    <t>Vikas Agrawal</t>
  </si>
  <si>
    <t>HDFC Multi-Asset Fund</t>
  </si>
  <si>
    <t>HDFC Overnight Fund</t>
  </si>
  <si>
    <t>HDFC Retirement Savings Fund</t>
  </si>
  <si>
    <t>HDFC Short Term Debt Fund</t>
  </si>
  <si>
    <t>HDFC Small Cap Fund</t>
  </si>
  <si>
    <t>HDFC Tax Saver Fund</t>
  </si>
  <si>
    <t>HDFC Top 100 Fund</t>
  </si>
  <si>
    <t>Rahul Baijal</t>
  </si>
  <si>
    <t>HDFC Ultra Short Term Fund</t>
  </si>
  <si>
    <t>HSBC Aggressive Hybrid Fund</t>
  </si>
  <si>
    <t>Shriram Ramanathan</t>
  </si>
  <si>
    <t>HSBC Mutual Fund</t>
  </si>
  <si>
    <t>HSBC Arbitrage Fund</t>
  </si>
  <si>
    <t>Ritesh Jain</t>
  </si>
  <si>
    <t>HSBC Asia Pacific (Ex Japan) DYF â€“ Direct Growth</t>
  </si>
  <si>
    <t>Sonal Gupta</t>
  </si>
  <si>
    <t>HSBC Balanced Advantage Fund</t>
  </si>
  <si>
    <t>HSBC Banking and PSU Debt Fund</t>
  </si>
  <si>
    <t>Jalpan Shah</t>
  </si>
  <si>
    <t>HSBC Business Cycles Fund</t>
  </si>
  <si>
    <t>Venugopal Manghat</t>
  </si>
  <si>
    <t>HSBC Conservative Hybrid Fund</t>
  </si>
  <si>
    <t>HSBC Corporate Bond Fund</t>
  </si>
  <si>
    <t>HSBC Credit Risk Fund</t>
  </si>
  <si>
    <t>HSBC Dynamic Bond Fund</t>
  </si>
  <si>
    <t>HSBC ELSS Fund</t>
  </si>
  <si>
    <t>Cheenu Gupta</t>
  </si>
  <si>
    <t>HSBC Equity Hybrid Fund</t>
  </si>
  <si>
    <t>Neelotpal Sahai</t>
  </si>
  <si>
    <t>HSBC Equity Savings Fund</t>
  </si>
  <si>
    <t>HSBC Flexi Cap Fund</t>
  </si>
  <si>
    <t>Vihang Naik</t>
  </si>
  <si>
    <t>HSBC Flexi Debt Fund</t>
  </si>
  <si>
    <t>HSBC Gilt Fund</t>
  </si>
  <si>
    <t>HSBC Infrastructure Fund</t>
  </si>
  <si>
    <t>HSBC Large &amp; Mid Cap Fund</t>
  </si>
  <si>
    <t>HSBC Large Cap Fund</t>
  </si>
  <si>
    <t>HSBC Liquid Fund</t>
  </si>
  <si>
    <t>Kapil Punjabi</t>
  </si>
  <si>
    <t>HSBC Low Duration Fund</t>
  </si>
  <si>
    <t>HSBC Managed Solutions Conservative Fund</t>
  </si>
  <si>
    <t>Gautam Bhupal</t>
  </si>
  <si>
    <t>HSBC Managed Solutions Growth Fund</t>
  </si>
  <si>
    <t>HSBC Managed Solutions Moderate Fund</t>
  </si>
  <si>
    <t>HSBC Medium Duration Fund</t>
  </si>
  <si>
    <t>HSBC Medium to Long Duration Fund</t>
  </si>
  <si>
    <t>HSBC Midcap Fund</t>
  </si>
  <si>
    <t>HSBC Money Market Fund</t>
  </si>
  <si>
    <t>HSBC Overnight Fund</t>
  </si>
  <si>
    <t>HSBC Short Duration Fund</t>
  </si>
  <si>
    <t>HSBC Small Cap Fund</t>
  </si>
  <si>
    <t>HSBC Tax Saver Equity Fund</t>
  </si>
  <si>
    <t>HSBC Ultra Short Duration Fund</t>
  </si>
  <si>
    <t>Mahesh A Chhabria</t>
  </si>
  <si>
    <t>HSBC Value Fund</t>
  </si>
  <si>
    <t>ICICI Pru All Seasons Bond Fund</t>
  </si>
  <si>
    <t>Manish Banthia</t>
  </si>
  <si>
    <t>ICICI Prudential Mutual Fund</t>
  </si>
  <si>
    <t>ICICI Pru Asset Allocator Fund</t>
  </si>
  <si>
    <t>Dharmesh Kakkad</t>
  </si>
  <si>
    <t>ICICI Pru Balanced Advantage Fund</t>
  </si>
  <si>
    <t>Sankaran Naren</t>
  </si>
  <si>
    <t>ICICI Pru Banking &amp; Financial Services â€“ DirectGrowth</t>
  </si>
  <si>
    <t>Roshan Chutkey</t>
  </si>
  <si>
    <t>ICICI Pru Banking &amp; PSU Debt Fund</t>
  </si>
  <si>
    <t>Rahul Goswami</t>
  </si>
  <si>
    <t>ICICI Pru BHARAT 22 FOF  â€“ Direct Growth</t>
  </si>
  <si>
    <t>Kayzad Eghlim</t>
  </si>
  <si>
    <t>ICICI Pru Bharat Consumption Fund</t>
  </si>
  <si>
    <t>ICICI Pru Bluechip Fund</t>
  </si>
  <si>
    <t>Anish Tawakley</t>
  </si>
  <si>
    <t>ICICI Pru Bond Fund</t>
  </si>
  <si>
    <t>ICICI Pru Child Care Fund</t>
  </si>
  <si>
    <t>ICICI Pru Corporate Bond Fund</t>
  </si>
  <si>
    <t>ICICI Pru Credit Risk Fund</t>
  </si>
  <si>
    <t>ICICI Pru Debt Management Fund</t>
  </si>
  <si>
    <t>ICICI Pru Dividend Yield Equity Fund</t>
  </si>
  <si>
    <t>Mittul Kalawadia</t>
  </si>
  <si>
    <t>ICICI Pru Equity &amp; Debt Fund</t>
  </si>
  <si>
    <t>ICICI Pru Equity â€“ Arbitrage Fund</t>
  </si>
  <si>
    <t>ICICI Pru Equity Savings Fund</t>
  </si>
  <si>
    <t>ICICI Pru Exports and Services Fund</t>
  </si>
  <si>
    <t>ICICI Pru Floating Interest Fund</t>
  </si>
  <si>
    <t>ICICI Pru FMCG Fund</t>
  </si>
  <si>
    <t>Priyanka Khandelwal</t>
  </si>
  <si>
    <t>ICICI Pru Focused Equity Fund</t>
  </si>
  <si>
    <t>ICICI Pru Gilt Fund</t>
  </si>
  <si>
    <t>ICICI Pru Global Stable Equity Fund</t>
  </si>
  <si>
    <t>Rohan Maru</t>
  </si>
  <si>
    <t>ICICI Pru Income Optimizer Fund</t>
  </si>
  <si>
    <t>ICICI Pru India Equity FOF â€“ Direct Growth</t>
  </si>
  <si>
    <t>ICICI Pru India Opportunities Fund</t>
  </si>
  <si>
    <t>ICICI Pru Infrastructure Fund</t>
  </si>
  <si>
    <t>Ihab Dalwai</t>
  </si>
  <si>
    <t>ICICI Pru Large &amp; Mid Cap Fund</t>
  </si>
  <si>
    <t>ICICI Pru Liquid Fund</t>
  </si>
  <si>
    <t>ICICI Pru Long Term Equity Fund</t>
  </si>
  <si>
    <t>Harish Bihani</t>
  </si>
  <si>
    <t>ICICI Pru Long Term Wealth Enhancement Fund</t>
  </si>
  <si>
    <t>Rajat Chandak</t>
  </si>
  <si>
    <t>ICICI Pru Manufacturing Fund</t>
  </si>
  <si>
    <t>ICICI Pru Medium Term Bond Fund</t>
  </si>
  <si>
    <t>ICICI Pru MidCap Fund</t>
  </si>
  <si>
    <t>Lalit Kumar</t>
  </si>
  <si>
    <t>ICICI Pru Money Market Fund</t>
  </si>
  <si>
    <t>ICICI Pru Multi-Asset Fund</t>
  </si>
  <si>
    <t>ICICI Pru Multicap Fund</t>
  </si>
  <si>
    <t>ICICI Pru Nifty 50 Index Fund</t>
  </si>
  <si>
    <t>ICICI Pru Nifty Next 50 Index Fund</t>
  </si>
  <si>
    <t>ICICI Pru Overnight Fund</t>
  </si>
  <si>
    <t>ICICI Pru P.H.D Fund</t>
  </si>
  <si>
    <t>ICICI Pru Passive Strategy Fund</t>
  </si>
  <si>
    <t>ICICI Pru Regular Gold Savings Fund</t>
  </si>
  <si>
    <t>ICICI Pru Regular Savings Fund</t>
  </si>
  <si>
    <t>ICICI Pru Retirement Fund</t>
  </si>
  <si>
    <t>ICICI Pru S&amp;P BSE Sensex Index Fund</t>
  </si>
  <si>
    <t>ICICI Pru Savings Fund</t>
  </si>
  <si>
    <t>ICICI Pru Short Term Fund</t>
  </si>
  <si>
    <t>ICICI Pru Smallcap Fund</t>
  </si>
  <si>
    <t>ICICI Pru Technology Fund</t>
  </si>
  <si>
    <t>Vaibhav Dusad</t>
  </si>
  <si>
    <t>ICICI Pru Thematic Advantage Fund</t>
  </si>
  <si>
    <t>ICICI Pru Ultra Short Term Fund</t>
  </si>
  <si>
    <t>ICICI Pru US Bluechip Equity Fund</t>
  </si>
  <si>
    <t>ICICI Pru Value Discovery Fund</t>
  </si>
  <si>
    <t>IDBI Banking &amp; Financial Services Fund</t>
  </si>
  <si>
    <t>Alok Ranjan</t>
  </si>
  <si>
    <t>IDBI Mutual Fund</t>
  </si>
  <si>
    <t>IDBI Credit Risk Fund</t>
  </si>
  <si>
    <t>Raju Sharma</t>
  </si>
  <si>
    <t>IDBI Dividend Yield Fund</t>
  </si>
  <si>
    <t>IDBI Equity Advantage Fund</t>
  </si>
  <si>
    <t>IDBI Equity Savings Fund</t>
  </si>
  <si>
    <t>IDBI Focused 30 Equity Fund</t>
  </si>
  <si>
    <t>IDBI Gold Fund</t>
  </si>
  <si>
    <t>Nitin Dattaram Dalvi</t>
  </si>
  <si>
    <t>IDBI Healthcare Fund</t>
  </si>
  <si>
    <t>IDBI Hybrid Equity Fund</t>
  </si>
  <si>
    <t>IDBI India Top 100 Equity Fund</t>
  </si>
  <si>
    <t>IDBI Liquid Fund</t>
  </si>
  <si>
    <t>IDBI Long Term Value Fund</t>
  </si>
  <si>
    <t>IDBI Midcap Fund</t>
  </si>
  <si>
    <t>IDBI Nifty 50 Index Fund</t>
  </si>
  <si>
    <t>Nisha Sharma</t>
  </si>
  <si>
    <t>IDBI Nifty Next 50 Index Fund</t>
  </si>
  <si>
    <t>IDBI Short Term Bond Fund</t>
  </si>
  <si>
    <t>IDBI Small Cap Fund</t>
  </si>
  <si>
    <t>IDBI Ultra Short Term Fund</t>
  </si>
  <si>
    <t>IIFL Dynamic Bond Fund</t>
  </si>
  <si>
    <t>Milan Mody</t>
  </si>
  <si>
    <t>IIFL Mutual Fund</t>
  </si>
  <si>
    <t>IIFL Focused Equity Fund</t>
  </si>
  <si>
    <t>Mayur Patel</t>
  </si>
  <si>
    <t>IIFL Liquid Fund</t>
  </si>
  <si>
    <t>Indiabulls Arbitrage Fund</t>
  </si>
  <si>
    <t>Sumit Bhatnagar</t>
  </si>
  <si>
    <t>Indiabulls Mutual Fund</t>
  </si>
  <si>
    <t>Indiabulls Bluechip Fund</t>
  </si>
  <si>
    <t>Indiabulls Dynamic Bond Fund</t>
  </si>
  <si>
    <t>Karan Singh</t>
  </si>
  <si>
    <t>Indiabulls Equity Hybrid Fund</t>
  </si>
  <si>
    <t>Indiabulls Liquid Fund</t>
  </si>
  <si>
    <t>Indiabulls Overnight Fund</t>
  </si>
  <si>
    <t>Indiabulls Short Term Fund</t>
  </si>
  <si>
    <t>Indiabulls Tax Savings Fund</t>
  </si>
  <si>
    <t>Indiabulls Value Fund</t>
  </si>
  <si>
    <t>Invesco India â€“ Invesco GEI Fund</t>
  </si>
  <si>
    <t>Amit Nigam</t>
  </si>
  <si>
    <t>Invesco Mutual Fund</t>
  </si>
  <si>
    <t>Invesco India Arbitrage Fund</t>
  </si>
  <si>
    <t>Deepak Gupta</t>
  </si>
  <si>
    <t>Invesco India Banking &amp; PSU Debt Fund</t>
  </si>
  <si>
    <t>Vikas Garg</t>
  </si>
  <si>
    <t>Invesco India Contra Fund</t>
  </si>
  <si>
    <t>Taher Badshah</t>
  </si>
  <si>
    <t>Contra Funds</t>
  </si>
  <si>
    <t>Invesco India Corporate Bond Fund</t>
  </si>
  <si>
    <t>Invesco India Credit Risk Fund</t>
  </si>
  <si>
    <t>Invesco India Dynamic Equity Fund</t>
  </si>
  <si>
    <t>Amit Ganatra</t>
  </si>
  <si>
    <t>Invesco India Equity &amp; Bond Fund</t>
  </si>
  <si>
    <t>Dhimant Kothari</t>
  </si>
  <si>
    <t>Invesco India Equity Savings Fund</t>
  </si>
  <si>
    <t>Invesco India Financial Services Fund</t>
  </si>
  <si>
    <t>Hiten Jain</t>
  </si>
  <si>
    <t>Invesco India Gilt Fund</t>
  </si>
  <si>
    <t>Invesco India Gold Fund</t>
  </si>
  <si>
    <t>Krishna Cheemalapati</t>
  </si>
  <si>
    <t>Invesco India Growth Opportunities Fund</t>
  </si>
  <si>
    <t>Invesco India Infrastructure Fund</t>
  </si>
  <si>
    <t>Invesco India Largecap Fund</t>
  </si>
  <si>
    <t>Invesco India Liquid Fund</t>
  </si>
  <si>
    <t>Invesco India Medium Duration Fund</t>
  </si>
  <si>
    <t>Invesco India Midcap Fund</t>
  </si>
  <si>
    <t>Pranav Gokhale</t>
  </si>
  <si>
    <t>Invesco India Money Market Fund</t>
  </si>
  <si>
    <t>Invesco India Multicap Fund</t>
  </si>
  <si>
    <t>Invesco India Overnight Fund</t>
  </si>
  <si>
    <t>Invesco India PSU Equity Fund</t>
  </si>
  <si>
    <t>Invesco India Short Term Fund</t>
  </si>
  <si>
    <t>Invesco India Smallcap Fund</t>
  </si>
  <si>
    <t>Invesco India Tax Plan â€“ Direct Growth</t>
  </si>
  <si>
    <t>Invesco India Treasury Advantage Fund</t>
  </si>
  <si>
    <t>Invesco India Ultra Short Term Fund</t>
  </si>
  <si>
    <t>ITI Arbitrage Fund</t>
  </si>
  <si>
    <t>Vikrant Mehta</t>
  </si>
  <si>
    <t>ITI Mutual Fund</t>
  </si>
  <si>
    <t>ITI Balanced Advantage Fund</t>
  </si>
  <si>
    <t>Dhimant Shah</t>
  </si>
  <si>
    <t>ITI Banking &amp; PSU Debt Fund</t>
  </si>
  <si>
    <t>ITI Dynamic Bond Fund</t>
  </si>
  <si>
    <t>ITI Liquid Fund</t>
  </si>
  <si>
    <t>ITI Long Term Equity Fund</t>
  </si>
  <si>
    <t>ITI Overnight Fund</t>
  </si>
  <si>
    <t>ITI Small Cap Fund</t>
  </si>
  <si>
    <t>ITI Ultra Short Duration Fund</t>
  </si>
  <si>
    <t>JM Arbitrage Fund</t>
  </si>
  <si>
    <t>Asit Bhandarkar</t>
  </si>
  <si>
    <t>JM Financial Mutual Fund</t>
  </si>
  <si>
    <t>JM Dynamic Bond Fund</t>
  </si>
  <si>
    <t>Gurvinder Singh Wasan</t>
  </si>
  <si>
    <t>JM Equity Hybrid Fund</t>
  </si>
  <si>
    <t>JM Flexicap Fund</t>
  </si>
  <si>
    <t>JM Focused Fund</t>
  </si>
  <si>
    <t>JM Large Cap Fund</t>
  </si>
  <si>
    <t>JM Liquid Fund</t>
  </si>
  <si>
    <t>Shalini Tibrewala</t>
  </si>
  <si>
    <t>JM Low Duration Fund</t>
  </si>
  <si>
    <t>JM Medium to Long Duration Fund</t>
  </si>
  <si>
    <t>JM Tax Gain Fund</t>
  </si>
  <si>
    <t>JM Value Fund</t>
  </si>
  <si>
    <t>Kotak Balanced Advantage Fund</t>
  </si>
  <si>
    <t>Harish Krishnan</t>
  </si>
  <si>
    <t>Kotak Mahindra Mutual Fund</t>
  </si>
  <si>
    <t>Kotak Banking and PSU Debt Fund</t>
  </si>
  <si>
    <t>Deepak Agrawal</t>
  </si>
  <si>
    <t>Kotak Bluechip Fund</t>
  </si>
  <si>
    <t>Kotak Bond â€“ Short Term Fund</t>
  </si>
  <si>
    <t>Kotak Bond Fund</t>
  </si>
  <si>
    <t>Abhishek Bisen</t>
  </si>
  <si>
    <t>Kotak Corporate Bond Fund</t>
  </si>
  <si>
    <t>Kotak Credit Risk Fund</t>
  </si>
  <si>
    <t>Kotak Debt Hybrid Fund</t>
  </si>
  <si>
    <t>Devender Singhal</t>
  </si>
  <si>
    <t>Kotak Dynamic Bond Fund</t>
  </si>
  <si>
    <t>Kotak Emerging Equity Fund</t>
  </si>
  <si>
    <t>Pankaj Tibrewal</t>
  </si>
  <si>
    <t>Kotak Equity Arbitrage Fund</t>
  </si>
  <si>
    <t>Hiten Shah</t>
  </si>
  <si>
    <t>Kotak Equity Hybrid Fund</t>
  </si>
  <si>
    <t>Kotak Equity Opportunities â€“ Direct Growth</t>
  </si>
  <si>
    <t>Harsha Upadhyaya</t>
  </si>
  <si>
    <t>Kotak Equity Savings Fund</t>
  </si>
  <si>
    <t>Kotak Flexi Cap Fund</t>
  </si>
  <si>
    <t>Kotak Floating Rate Fund</t>
  </si>
  <si>
    <t>Kotak Focused Equity Fund</t>
  </si>
  <si>
    <t>Shibani Kurian</t>
  </si>
  <si>
    <t>Kotak Gilt â€“ Invest Plan â€“ Direct Growth</t>
  </si>
  <si>
    <t>Kotak Gilt Invest â€“ PF &amp; Trust Plan â€“ Direct Growth</t>
  </si>
  <si>
    <t>Kotak Gold Fund</t>
  </si>
  <si>
    <t>Kotak India EQ Contra Fund</t>
  </si>
  <si>
    <t>Kotak India Growth Fund</t>
  </si>
  <si>
    <t>Kotak Infrastructure &amp; Ecoc. Reform-SP-DirGrowth</t>
  </si>
  <si>
    <t>Kotak Liquid Fund</t>
  </si>
  <si>
    <t>Kotak Low Duration Fund</t>
  </si>
  <si>
    <t>Kotak Medium Term Fund</t>
  </si>
  <si>
    <t>Kotak Money Market Fund</t>
  </si>
  <si>
    <t>Kotak Multi Asset Allocator FoF â€“ Dynamic â€“ Direct Growth</t>
  </si>
  <si>
    <t>Kotak Overnight Fund</t>
  </si>
  <si>
    <t>Kotak Savings Fund</t>
  </si>
  <si>
    <t>Kotak Small Cap Fund</t>
  </si>
  <si>
    <t>Kotak Tax Saver Fund</t>
  </si>
  <si>
    <t>L&amp;T Focused Equity Fund</t>
  </si>
  <si>
    <t>L&amp;T Mutual Fund</t>
  </si>
  <si>
    <t>L&amp;T India Large Cap Fund</t>
  </si>
  <si>
    <t>LIC MF Arbitrage Fund</t>
  </si>
  <si>
    <t>Jaiprakash Toshniwal</t>
  </si>
  <si>
    <t>LIC Mutual Fund</t>
  </si>
  <si>
    <t>LIC MF Banking &amp; Fina Serv Fund</t>
  </si>
  <si>
    <t>LIC MF Banking &amp; PSU Debt Fund</t>
  </si>
  <si>
    <t>Marzban Irani</t>
  </si>
  <si>
    <t>LIC MF Bond Fund</t>
  </si>
  <si>
    <t>LIC MF Childrenâ€™s Gift Fund</t>
  </si>
  <si>
    <t>Karan Desai</t>
  </si>
  <si>
    <t>LIC MF Debt Hybrid Fund</t>
  </si>
  <si>
    <t>LIC MF Equity Hybrid Fund</t>
  </si>
  <si>
    <t>LIC MF Flexi Cap Fund</t>
  </si>
  <si>
    <t>Amit Nadekar</t>
  </si>
  <si>
    <t>LIC MF G-Sec Fund</t>
  </si>
  <si>
    <t>LIC MF Infrastructure Fund</t>
  </si>
  <si>
    <t>Yogesh Patil</t>
  </si>
  <si>
    <t>LIC MF Large &amp; Mid Cap Fund</t>
  </si>
  <si>
    <t>LIC MF Large Cap Fund</t>
  </si>
  <si>
    <t>LIC MF Liquid Fund</t>
  </si>
  <si>
    <t>Rahul Singh</t>
  </si>
  <si>
    <t>LIC MF Nifty 50 Index Fund</t>
  </si>
  <si>
    <t>LIC MF Overnight Fund</t>
  </si>
  <si>
    <t>LIC MF S&amp;P BSE Sensex Index Fund</t>
  </si>
  <si>
    <t>LIC MF Savings Fund</t>
  </si>
  <si>
    <t>LIC MF Short Term Debt Fund</t>
  </si>
  <si>
    <t>LIC MF Tax Plan â€“ Direct Growth</t>
  </si>
  <si>
    <t>LIC MF Ultra Short Term Fund</t>
  </si>
  <si>
    <t>Mahindra Manulife Aggressive Hybrid Fund</t>
  </si>
  <si>
    <t>Fatema Pacha</t>
  </si>
  <si>
    <t>Mahindra Manulife Mutual Fund</t>
  </si>
  <si>
    <t>Mahindra Manulife Consumption Fund</t>
  </si>
  <si>
    <t>Abhinav Khandelwal</t>
  </si>
  <si>
    <t>Mahindra Manulife Dynamic Bond Fund</t>
  </si>
  <si>
    <t>Rahul Pal</t>
  </si>
  <si>
    <t>Mahindra Manulife ELSS Fund</t>
  </si>
  <si>
    <t>Mahindra Manulife Equity Savings Fund</t>
  </si>
  <si>
    <t>Mahindra Manulife Large &amp; Mid Cap Fund</t>
  </si>
  <si>
    <t>Manish Lodha</t>
  </si>
  <si>
    <t>Mahindra Manulife Large Cap Fund</t>
  </si>
  <si>
    <t>Mahindra Manulife Liquid Fund</t>
  </si>
  <si>
    <t>Mahindra Manulife Low Duration Fund</t>
  </si>
  <si>
    <t>Mahindra Manulife Mid Cap Fund</t>
  </si>
  <si>
    <t>Mahindra Manulife Multi Cap Fund</t>
  </si>
  <si>
    <t>Mahindra Manulife Overnight Fund</t>
  </si>
  <si>
    <t>Mahindra Manulife Short Duration Fund</t>
  </si>
  <si>
    <t>Mahindra Manulife Ultra Short Duration Fund</t>
  </si>
  <si>
    <t>Mirae Asset Banking and PSU Debt Fund</t>
  </si>
  <si>
    <t>Basant Bafna</t>
  </si>
  <si>
    <t>Mirae Asset Mutual Fund</t>
  </si>
  <si>
    <t>Mirae Asset Cash Management Fund</t>
  </si>
  <si>
    <t>Abhishek Iyer</t>
  </si>
  <si>
    <t>Mirae Asset Corporate Bond Fund</t>
  </si>
  <si>
    <t>Mahendra Jajoo</t>
  </si>
  <si>
    <t>Mirae Asset Dynamic Bond Fund</t>
  </si>
  <si>
    <t>Amit Modani</t>
  </si>
  <si>
    <t>Mirae Asset Emerging Bluechip Fund</t>
  </si>
  <si>
    <t>Neelesh Surana</t>
  </si>
  <si>
    <t>Mirae Asset Equity Savings Fund</t>
  </si>
  <si>
    <t>Harshad Borawake</t>
  </si>
  <si>
    <t>Mirae Asset Focused Fund</t>
  </si>
  <si>
    <t>Gaurav Misra</t>
  </si>
  <si>
    <t>Mirae Asset Great Consumer Fund</t>
  </si>
  <si>
    <t>Ankit Jain</t>
  </si>
  <si>
    <t>Mirae Asset Healthcare Fund</t>
  </si>
  <si>
    <t>Vrijesh Kasera</t>
  </si>
  <si>
    <t>Mirae Asset Hybrid â€“ Equity Fund</t>
  </si>
  <si>
    <t>Mirae Asset Large Cap Fund</t>
  </si>
  <si>
    <t>Mirae Asset Midcap Fund</t>
  </si>
  <si>
    <t>Mirae Asset Money Market Fund</t>
  </si>
  <si>
    <t>Mirae Asset Overnight Fund</t>
  </si>
  <si>
    <t>Mirae Asset Savings Fund</t>
  </si>
  <si>
    <t>Kruti Chheta</t>
  </si>
  <si>
    <t>Mirae Asset Short Term Fund</t>
  </si>
  <si>
    <t>Mirae Asset Tax Saver Fund</t>
  </si>
  <si>
    <t>Mirae Asset Ultra Short Duration Fund</t>
  </si>
  <si>
    <t>Motilal Oswal Balance Advantage Fund</t>
  </si>
  <si>
    <t>Santosh Singh</t>
  </si>
  <si>
    <t>Motilal Oswal Mutual Fund</t>
  </si>
  <si>
    <t>Motilal Oswal Equity Hybrid Fund</t>
  </si>
  <si>
    <t>Siddharth Bothra</t>
  </si>
  <si>
    <t>Motilal Oswal Flexi Cap Fund</t>
  </si>
  <si>
    <t>Motilal Oswal Focused Fund</t>
  </si>
  <si>
    <t>Motilal Oswal Large and Midcap Fund</t>
  </si>
  <si>
    <t>Aditya Khemani</t>
  </si>
  <si>
    <t>Motilal Oswal Liquid Fund</t>
  </si>
  <si>
    <t>Rakesh Shetty</t>
  </si>
  <si>
    <t>Motilal Oswal Long Term Equity Fund</t>
  </si>
  <si>
    <t>Motilal Oswal Midcap Fund</t>
  </si>
  <si>
    <t>Niket Shah</t>
  </si>
  <si>
    <t>Motilal Oswal Nasdaq 100 FOF â€“ Direct Growth</t>
  </si>
  <si>
    <t>Swapnil Mayekar</t>
  </si>
  <si>
    <t>Motilal Oswal Nifty 50 Index Fund</t>
  </si>
  <si>
    <t>Motilal Oswal Nifty 500 Index Fund</t>
  </si>
  <si>
    <t>Motilal Oswal Nifty Bank Index Fund</t>
  </si>
  <si>
    <t>Motilal Oswal Nifty Midcap 150 Index Fund</t>
  </si>
  <si>
    <t>Motilal Oswal Nifty Next 50 Index Fund</t>
  </si>
  <si>
    <t>Motilal Oswal Nifty Smallcap 250 Index Fund</t>
  </si>
  <si>
    <t>Motilal Oswal Ultra Short Term Fund</t>
  </si>
  <si>
    <t>Navi 3 In 1 Fund</t>
  </si>
  <si>
    <t>Aditya Mulki</t>
  </si>
  <si>
    <t>Navi Mutual Fund</t>
  </si>
  <si>
    <t>Navi ELSS Tax Saver Fund</t>
  </si>
  <si>
    <t>Navi Equity Hybrid Fund</t>
  </si>
  <si>
    <t>Navi Flexi Cap Fund</t>
  </si>
  <si>
    <t>Navi Large &amp; Midcap Fund</t>
  </si>
  <si>
    <t>Navi Large Cap Equity Fund</t>
  </si>
  <si>
    <t>Navi Regular Savings Fund</t>
  </si>
  <si>
    <t>Surbhi Sharma</t>
  </si>
  <si>
    <t>Navi Ultra Short Term Fund</t>
  </si>
  <si>
    <t>Nippon India Arbitrage Fund</t>
  </si>
  <si>
    <t>Anand Devendra Gupta</t>
  </si>
  <si>
    <t>Nippon India Mutual Fund</t>
  </si>
  <si>
    <t>Nippon India Balanced Advantage Fund</t>
  </si>
  <si>
    <t>Amar Kalkundrikar</t>
  </si>
  <si>
    <t>Nippon India Banking &amp; PSU Debt Fund</t>
  </si>
  <si>
    <t>Pranay Sinha</t>
  </si>
  <si>
    <t>Nippon India Banking&amp;Financial Services-DirGrowth</t>
  </si>
  <si>
    <t>Vinay Sharma</t>
  </si>
  <si>
    <t>Nippon India Consumption Fund</t>
  </si>
  <si>
    <t>Nippon India Corporate Bond Fund</t>
  </si>
  <si>
    <t>Vivek Sharma</t>
  </si>
  <si>
    <t>Nippon India Credit Risk Fund</t>
  </si>
  <si>
    <t>Sushil Budhia</t>
  </si>
  <si>
    <t>Nippon India Dynamic Bond Fund</t>
  </si>
  <si>
    <t>Nippon India Equity Hybrid Fund</t>
  </si>
  <si>
    <t>Meenakshi Dawar</t>
  </si>
  <si>
    <t>Nippon India Equity Savings Fund</t>
  </si>
  <si>
    <t>Nippon India Floating Rate Fund</t>
  </si>
  <si>
    <t>Anju Chhajer</t>
  </si>
  <si>
    <t>Nippon India Focused Equity Fund</t>
  </si>
  <si>
    <t>Nippon India Gold Savings Fund</t>
  </si>
  <si>
    <t>Mehul Dama</t>
  </si>
  <si>
    <t>Nippon India Growth Fund</t>
  </si>
  <si>
    <t>Rupesh Patel</t>
  </si>
  <si>
    <t>Nippon India GSF â€“ Direct Growth</t>
  </si>
  <si>
    <t>Nippon India Hybrid Bond Fund</t>
  </si>
  <si>
    <t>Nippon India Income Fund</t>
  </si>
  <si>
    <t>Nippon India Index Fund</t>
  </si>
  <si>
    <t>Nippon India Large Cap Fund</t>
  </si>
  <si>
    <t>Sailesh Raj Bhan</t>
  </si>
  <si>
    <t>Nippon India Liquid Fund</t>
  </si>
  <si>
    <t>Nippon India Low Duration Fund</t>
  </si>
  <si>
    <t>Nippon India Money Market Fund</t>
  </si>
  <si>
    <t>Nippon India Multi Cap Fund</t>
  </si>
  <si>
    <t>Nippon India Nifty Next 50 Junior BeES FoF-Dir Growth</t>
  </si>
  <si>
    <t>Nippon India Overnight Fund</t>
  </si>
  <si>
    <t>Nippon India Pharma Fund</t>
  </si>
  <si>
    <t>Nippon India Power &amp; Infra Fund</t>
  </si>
  <si>
    <t>Sanjay Doshi</t>
  </si>
  <si>
    <t>Nippon India Quant Fund</t>
  </si>
  <si>
    <t>Ashutosh Bhargava</t>
  </si>
  <si>
    <t>Nippon India Retirement Fund</t>
  </si>
  <si>
    <t>Nippon India Short Term Fund</t>
  </si>
  <si>
    <t>Nippon India Small Cap Fund</t>
  </si>
  <si>
    <t>Samir Rachh</t>
  </si>
  <si>
    <t>Nippon India Strategic Debt Fund</t>
  </si>
  <si>
    <t>Nippon India Tax Saver (ELSS) Fund</t>
  </si>
  <si>
    <t>Nippon India US Equity Opportunities Fund</t>
  </si>
  <si>
    <t>Kinjal Desai</t>
  </si>
  <si>
    <t>Nippon India USD Fund</t>
  </si>
  <si>
    <t>Nippon India Value Fund</t>
  </si>
  <si>
    <t>Nippon India Vision Fund</t>
  </si>
  <si>
    <t>Parag Parikh Flexi Cap Fund</t>
  </si>
  <si>
    <t>Rajeev Thakkar</t>
  </si>
  <si>
    <t>PPFAS Mutual Fund</t>
  </si>
  <si>
    <t>Parag Parikh Liquid Fund</t>
  </si>
  <si>
    <t>Raj Mehta</t>
  </si>
  <si>
    <t>Parag Parikh Tax Saver Fund</t>
  </si>
  <si>
    <t>PGIM India Arbitrage Fund</t>
  </si>
  <si>
    <t>Utkarsh Katkoria</t>
  </si>
  <si>
    <t>PGIM India Mutual Fund</t>
  </si>
  <si>
    <t>PGIM India Banking&amp;PSU Debt Fund</t>
  </si>
  <si>
    <t>Puneet Pal</t>
  </si>
  <si>
    <t>PGIM India Corporate Bond Fund</t>
  </si>
  <si>
    <t>PGIM India Dynamic Bond Fund</t>
  </si>
  <si>
    <t>PGIM India Elss Tax Saver Fund</t>
  </si>
  <si>
    <t>Srinivas Rao Ravuri</t>
  </si>
  <si>
    <t>PGIM India Equity Savings Fund</t>
  </si>
  <si>
    <t>Anandha Padmanabhan Anjen</t>
  </si>
  <si>
    <t>PGIM India Flexi Cap Fund</t>
  </si>
  <si>
    <t>Aniruddha Naha</t>
  </si>
  <si>
    <t>PGIM India GEO Fund</t>
  </si>
  <si>
    <t>Rahul Jagwani</t>
  </si>
  <si>
    <t>PGIM India Gilt Fund</t>
  </si>
  <si>
    <t>PGIM India Hybrid Equity Fund</t>
  </si>
  <si>
    <t>PGIM India Large Cap Fund</t>
  </si>
  <si>
    <t>PGIM India Liquid Fund</t>
  </si>
  <si>
    <t>PGIM India Low Duration Fund</t>
  </si>
  <si>
    <t>PGIM India Midcap Opportunities Fund</t>
  </si>
  <si>
    <t>PGIM India Money Market Fund</t>
  </si>
  <si>
    <t>PGIM India Overnight Fund</t>
  </si>
  <si>
    <t>PGIM India Short Duration Fund</t>
  </si>
  <si>
    <t>PGIM India Ultra Short Duration Fund</t>
  </si>
  <si>
    <t>Quant Absolute Fund</t>
  </si>
  <si>
    <t>Sanjeev Sharma</t>
  </si>
  <si>
    <t>Quant Mutual Fund</t>
  </si>
  <si>
    <t>Quant Active Fund</t>
  </si>
  <si>
    <t>Quant Flexi Cap Fund</t>
  </si>
  <si>
    <t>Vasav Sahgal</t>
  </si>
  <si>
    <t>Quant Focused Fund</t>
  </si>
  <si>
    <t>Quant Infrastructure Fund</t>
  </si>
  <si>
    <t>Quant Large and Mid Cap Fund</t>
  </si>
  <si>
    <t>Quant Liquid Plan â€“ Direct Growth</t>
  </si>
  <si>
    <t>Quant Mid Cap Fund</t>
  </si>
  <si>
    <t>Quant Multi Asset Fund</t>
  </si>
  <si>
    <t>Quant Small Cap Fund</t>
  </si>
  <si>
    <t>Quant Tax Plan- Direct Growth</t>
  </si>
  <si>
    <t>Quantum Dynamic Bond Fund</t>
  </si>
  <si>
    <t>Pankaj Pathak</t>
  </si>
  <si>
    <t>Quantum Mutual Fund</t>
  </si>
  <si>
    <t>Quantum Equity Fund</t>
  </si>
  <si>
    <t>Chirag Mehta</t>
  </si>
  <si>
    <t>Quantum Gold Savings Fund</t>
  </si>
  <si>
    <t>Quantum Liquid Fund</t>
  </si>
  <si>
    <t>Quantum Long Term Equity Value Fund</t>
  </si>
  <si>
    <t>George Thomas</t>
  </si>
  <si>
    <t>Quantum Multi Asset Fund</t>
  </si>
  <si>
    <t>Quantum Tax Saving Fund</t>
  </si>
  <si>
    <t>Christy Mathai</t>
  </si>
  <si>
    <t>SBI Arbitrage Opportunities Fund</t>
  </si>
  <si>
    <t>Neeraj Kumar</t>
  </si>
  <si>
    <t>SBI Mutual Fund</t>
  </si>
  <si>
    <t>SBI Banking &amp; Financial Services Fund</t>
  </si>
  <si>
    <t>Milind Agrawal</t>
  </si>
  <si>
    <t>SBI Banking and PSU Fund</t>
  </si>
  <si>
    <t>Rajeev Radhakrishnan</t>
  </si>
  <si>
    <t>SBI BlueChip Fund</t>
  </si>
  <si>
    <t>Sohini Andani</t>
  </si>
  <si>
    <t>SBI Conservative Hybrid Fund</t>
  </si>
  <si>
    <t>Saurabh Pant</t>
  </si>
  <si>
    <t>SBI Consumption Opportunities Fund</t>
  </si>
  <si>
    <t>SBI Contra Fund</t>
  </si>
  <si>
    <t>Dinesh Balachandran</t>
  </si>
  <si>
    <t>SBI Corporate Bond Fund</t>
  </si>
  <si>
    <t>SBI Credit Risk Fund</t>
  </si>
  <si>
    <t>Lokesh Mallya</t>
  </si>
  <si>
    <t>SBI Dynamic Bond Fund</t>
  </si>
  <si>
    <t>Dinesh Ahuja</t>
  </si>
  <si>
    <t>SBI Equity Hybrid Fund</t>
  </si>
  <si>
    <t>R Srinivasan</t>
  </si>
  <si>
    <t>SBI Equity Minimum Variance â€“ Direct Growth</t>
  </si>
  <si>
    <t>Raviprakash Sharma</t>
  </si>
  <si>
    <t>SBI Equity Savings Fund</t>
  </si>
  <si>
    <t>SBI Flexi Cap Fund</t>
  </si>
  <si>
    <t>SBI Floating Rate Debt Fund</t>
  </si>
  <si>
    <t>SBI FMP â€“ Series 1 (3668 Days) â€“ Direct Growth</t>
  </si>
  <si>
    <t>Ranjana Gupta</t>
  </si>
  <si>
    <t>SBI Focused Equity Fund</t>
  </si>
  <si>
    <t>SBI Gold Fund</t>
  </si>
  <si>
    <t>SBI Healthcare Opportunities Fund</t>
  </si>
  <si>
    <t>Tanmaya Desai</t>
  </si>
  <si>
    <t>SBI Infrastructure Fund</t>
  </si>
  <si>
    <t>Bhavin Vithiani</t>
  </si>
  <si>
    <t>SBI Large &amp; Midcap Fund</t>
  </si>
  <si>
    <t>SBI Liquid Fund</t>
  </si>
  <si>
    <t>R Arun</t>
  </si>
  <si>
    <t>SBI Long Term Advantage Fund</t>
  </si>
  <si>
    <t>SBI Long Term Equity Fund</t>
  </si>
  <si>
    <t>SBI Magnum Childrenâ€™s Benefit Fund</t>
  </si>
  <si>
    <t>SBI Magnum Comma Fund</t>
  </si>
  <si>
    <t>Richard Dsouza</t>
  </si>
  <si>
    <t>SBI Magnum Equity ESG Fund</t>
  </si>
  <si>
    <t>Rohit Shimpi</t>
  </si>
  <si>
    <t>SBI Magnum Gilt Fund</t>
  </si>
  <si>
    <t>SBI Magnum Global Fund</t>
  </si>
  <si>
    <t>SBI Magnum Income Fund</t>
  </si>
  <si>
    <t>SBI Magnum Low Duration Fund</t>
  </si>
  <si>
    <t>SBI Magnum Medium Duration Fund</t>
  </si>
  <si>
    <t>SBI Magnum Midcap Fund</t>
  </si>
  <si>
    <t>SBI Magnum Ultra Short Duration Fund</t>
  </si>
  <si>
    <t>SBI Multi Asset Allocation Fund</t>
  </si>
  <si>
    <t>SBI Nifty Index Fund</t>
  </si>
  <si>
    <t>SBI Overnight Fund</t>
  </si>
  <si>
    <t>SBI PSU Fund</t>
  </si>
  <si>
    <t>SBI Savings Fund</t>
  </si>
  <si>
    <t>SBI Short Term Debt Fund</t>
  </si>
  <si>
    <t>SBI Small Cap Fund</t>
  </si>
  <si>
    <t>SBI Tax Advantage Fund</t>
  </si>
  <si>
    <t>SBI Technology Opportunities Fund</t>
  </si>
  <si>
    <t>Shriram Balanced Advantage Fund</t>
  </si>
  <si>
    <t>Deepak Ramaraju</t>
  </si>
  <si>
    <t>Shriram Mutual Fund</t>
  </si>
  <si>
    <t>Shriram Flexi Cap Fund</t>
  </si>
  <si>
    <t>Shriram Hybrid Equity Fund</t>
  </si>
  <si>
    <t>Shriram Long Term Equity Fund</t>
  </si>
  <si>
    <t>Sundaram Aggressive Hybrid Fund</t>
  </si>
  <si>
    <t>S Bharath</t>
  </si>
  <si>
    <t>Sundaram Mutual Fund</t>
  </si>
  <si>
    <t>Sundaram Arbitrage Fund</t>
  </si>
  <si>
    <t>Rohit Seksaria</t>
  </si>
  <si>
    <t>Sundaram Balanced Advantage Fund</t>
  </si>
  <si>
    <t>Sundaram Banking &amp; PSU Debt Fund</t>
  </si>
  <si>
    <t>Dwijendra Srivastava</t>
  </si>
  <si>
    <t>Sundaram Consumption Fund</t>
  </si>
  <si>
    <t>Ratish Varier</t>
  </si>
  <si>
    <t>Sundaram Corporate Bond Fund</t>
  </si>
  <si>
    <t>Sundaram Debt Oriented Hybrid Fund</t>
  </si>
  <si>
    <t>Sundaram Diversified Equity â€“ Direct Growth</t>
  </si>
  <si>
    <t>Sudhir Kedia</t>
  </si>
  <si>
    <t>Sundaram Dividend Yield Fund</t>
  </si>
  <si>
    <t>Sundaram Emerging Small Cap Series III â€“ Dir Growth</t>
  </si>
  <si>
    <t>Sundaram Emerging Small Cap Series IV â€“ Dir Growth</t>
  </si>
  <si>
    <t>Sundaram Emerging Small Cap Series V â€“ Dir Growth</t>
  </si>
  <si>
    <t>Sundaram Emerging Small Cap Series VI â€“ Dir Growth</t>
  </si>
  <si>
    <t>Sundaram Emerging Small Cap Series VII â€“ Dir Growth</t>
  </si>
  <si>
    <t>Sundaram Equity Savings Fund</t>
  </si>
  <si>
    <t>Sundaram Fin Serv Opportunities â€“ Direct Growth</t>
  </si>
  <si>
    <t>Sundaram Focused Fund</t>
  </si>
  <si>
    <t>Ravi Gopalakrishnan</t>
  </si>
  <si>
    <t>Sundaram Global Brand Fund</t>
  </si>
  <si>
    <t>Sundaram Infrastructure Advantage Fund</t>
  </si>
  <si>
    <t>Ashish Aggarwal</t>
  </si>
  <si>
    <t>Sundaram Large and Mid Cap Fund</t>
  </si>
  <si>
    <t>Sundaram Large Cap Fund</t>
  </si>
  <si>
    <t>Sundaram Liquid Fund</t>
  </si>
  <si>
    <t>Sundaram Low Duration Fund</t>
  </si>
  <si>
    <t>Sundaram LT MC Tax Advantage Fund</t>
  </si>
  <si>
    <t>Sundaram LT Tax Advantage Fund</t>
  </si>
  <si>
    <t>Sundaram Medium Term Bond Fund</t>
  </si>
  <si>
    <t>Sundaram Mid Cap Fund</t>
  </si>
  <si>
    <t>Sundaram Money Market Fund</t>
  </si>
  <si>
    <t>Sandeep Agarwal</t>
  </si>
  <si>
    <t>Sundaram Multi Cap Fund</t>
  </si>
  <si>
    <t>Sundaram Nifty 100 Equal Weight Fund</t>
  </si>
  <si>
    <t>Sundaram Overnight Fund</t>
  </si>
  <si>
    <t>Sundaram Services Fund</t>
  </si>
  <si>
    <t>Sundaram Short Duration Fund</t>
  </si>
  <si>
    <t>Sundaram Small Cap Fund</t>
  </si>
  <si>
    <t>Sundaram Tax Savings Fund</t>
  </si>
  <si>
    <t>Sundaram Ultra Short Duration Fund</t>
  </si>
  <si>
    <t>Tata Arbitrage Fund</t>
  </si>
  <si>
    <t>Sailesh Jain</t>
  </si>
  <si>
    <t>Tata Mutual Fund</t>
  </si>
  <si>
    <t>Tata Balanced Advantage Fund</t>
  </si>
  <si>
    <t>RahulSingh</t>
  </si>
  <si>
    <t>Tata Banking &amp; Financial Services Fund</t>
  </si>
  <si>
    <t>Sonam Udasi</t>
  </si>
  <si>
    <t>Tata Banking &amp; PSU Debt Fund</t>
  </si>
  <si>
    <t>Amit Somani</t>
  </si>
  <si>
    <t>Tata Digital India Fund</t>
  </si>
  <si>
    <t>Meeta Shetty</t>
  </si>
  <si>
    <t>Tata Equity P/E Fund</t>
  </si>
  <si>
    <t>Tata Equity Saving Fund</t>
  </si>
  <si>
    <t>Tata Ethical Fund</t>
  </si>
  <si>
    <t>Abhinav Sharma</t>
  </si>
  <si>
    <t>Tata Flexi Cap Fund</t>
  </si>
  <si>
    <t>Tata Floating Rate Fund</t>
  </si>
  <si>
    <t>Akhil Mittal</t>
  </si>
  <si>
    <t>Tata Focused Equity Fund</t>
  </si>
  <si>
    <t>Tata Gilt Securities Fund</t>
  </si>
  <si>
    <t>Tata Hybrid Equity Fund</t>
  </si>
  <si>
    <t>Chandraprakash Padiyar</t>
  </si>
  <si>
    <t>Tata India Consumer Fund</t>
  </si>
  <si>
    <t>Tata India Pharma &amp; Healthcare Fund</t>
  </si>
  <si>
    <t>Tata India Tax Savings Fund</t>
  </si>
  <si>
    <t>Tejas Gutka</t>
  </si>
  <si>
    <t>Tata Infrastructure Fund</t>
  </si>
  <si>
    <t>Tata Large &amp; Mid Cap Fund</t>
  </si>
  <si>
    <t>Tata Large Cap Fund</t>
  </si>
  <si>
    <t>Amey Sathe</t>
  </si>
  <si>
    <t>Tata Liquid Fund</t>
  </si>
  <si>
    <t>Tata Mid Cap Growth Fund</t>
  </si>
  <si>
    <t>Satish Chandra Mishra</t>
  </si>
  <si>
    <t>Tata Money Market Fund</t>
  </si>
  <si>
    <t>Tata Nifty 50 Index Fund</t>
  </si>
  <si>
    <t>Tata Overnight Fund</t>
  </si>
  <si>
    <t>Tata Resources &amp; Energy Fund</t>
  </si>
  <si>
    <t>Tata Retirement Savings Fund</t>
  </si>
  <si>
    <t>Murthy Nagarajan</t>
  </si>
  <si>
    <t>Tata S&amp;P BSE Sensex Index Fund</t>
  </si>
  <si>
    <t>Tata Short Term Bond Fund</t>
  </si>
  <si>
    <t>Tata Small Cap Fund</t>
  </si>
  <si>
    <t>Tata Treasury Advantage Fund</t>
  </si>
  <si>
    <t>Tata Ultra Short Term Fund</t>
  </si>
  <si>
    <t>Tata Young Citizens Fund</t>
  </si>
  <si>
    <t>Taurus Banking &amp; Financial Services-Direct Growth</t>
  </si>
  <si>
    <t>Hardik Shah</t>
  </si>
  <si>
    <t>Taurus Mutual Fund</t>
  </si>
  <si>
    <t>Taurus Discovery (Midcap) Fund</t>
  </si>
  <si>
    <t>Taurus Ethical Fund</t>
  </si>
  <si>
    <t>Anuj Kapil</t>
  </si>
  <si>
    <t>Taurus Flexi Cap Fund</t>
  </si>
  <si>
    <t>Ankit Tikmany</t>
  </si>
  <si>
    <t>Taurus Infrastructure Fund</t>
  </si>
  <si>
    <t>Neha Raichura</t>
  </si>
  <si>
    <t>Taurus Largecap Equity Fund</t>
  </si>
  <si>
    <t>Taurus Nifty 50 Index Fund</t>
  </si>
  <si>
    <t>Ramneek Kundra</t>
  </si>
  <si>
    <t>Taurus Tax Shield â€“ Direct Growth</t>
  </si>
  <si>
    <t>Templeton India Equity Income Fund</t>
  </si>
  <si>
    <t>Templeton India Value Fund</t>
  </si>
  <si>
    <t>TRUSTMF Banking &amp; PSU Debt Fund</t>
  </si>
  <si>
    <t>Anand Nevatia</t>
  </si>
  <si>
    <t>Trust Mutual Fund</t>
  </si>
  <si>
    <t>TRUSTMF Liquid Fund</t>
  </si>
  <si>
    <t>TRUSTMF Short Term Fund</t>
  </si>
  <si>
    <t>Union Arbitrage Fund</t>
  </si>
  <si>
    <t>Vishal Thakker</t>
  </si>
  <si>
    <t>Union Mutual Fund</t>
  </si>
  <si>
    <t>Union Balanced Advantage Fund</t>
  </si>
  <si>
    <t>Parijat Agrawal</t>
  </si>
  <si>
    <t>Union Corporate Bond Fund</t>
  </si>
  <si>
    <t>Union Dynamic Bond Fund</t>
  </si>
  <si>
    <t>Union Equity Savings Fund</t>
  </si>
  <si>
    <t>Sanjay Bembalkar</t>
  </si>
  <si>
    <t>Union Flexi Cap Fund</t>
  </si>
  <si>
    <t>Union Focused Fund</t>
  </si>
  <si>
    <t>Hardick Bora</t>
  </si>
  <si>
    <t>Union Large &amp; Midcap Fund</t>
  </si>
  <si>
    <t>Union Largecap Fund</t>
  </si>
  <si>
    <t>Union Liquid Fund</t>
  </si>
  <si>
    <t>Devesh Thacker</t>
  </si>
  <si>
    <t>Union Long Term Equity Fund</t>
  </si>
  <si>
    <t>Union Medium Duration Fund</t>
  </si>
  <si>
    <t>Union Money Market Fund</t>
  </si>
  <si>
    <t>Union Overnight Fund</t>
  </si>
  <si>
    <t>Union Small Cap Fund</t>
  </si>
  <si>
    <t>Union Value Discovery Fund</t>
  </si>
  <si>
    <t>UTI-Arbitrage Fund</t>
  </si>
  <si>
    <t>Rajeev Gupta</t>
  </si>
  <si>
    <t>UTI Mutual Fund</t>
  </si>
  <si>
    <t>UTI-Banking &amp; PSU Debt Fund</t>
  </si>
  <si>
    <t>Anurag Mittal</t>
  </si>
  <si>
    <t>UTI-Banking and Financial Services Fund</t>
  </si>
  <si>
    <t>Amit Premchandani</t>
  </si>
  <si>
    <t>UTI-Bond Fund</t>
  </si>
  <si>
    <t>Amandeep Chopra</t>
  </si>
  <si>
    <t>UTI-CCF Investment Plan â€“ Direct Growth</t>
  </si>
  <si>
    <t>Vetri Subramaniam</t>
  </si>
  <si>
    <t>UTI-Core Equity Fund</t>
  </si>
  <si>
    <t>V Srivatsa</t>
  </si>
  <si>
    <t>UTI-Corporate Bond Fund</t>
  </si>
  <si>
    <t>UTI-Credit Risk Fund</t>
  </si>
  <si>
    <t>Ritesh Nambiar</t>
  </si>
  <si>
    <t>UTI-Dividend Yield Fund</t>
  </si>
  <si>
    <t>Swati Kulkarni</t>
  </si>
  <si>
    <t>UTI-Dynamic Bond Fund</t>
  </si>
  <si>
    <t>Sudhir Agrawal</t>
  </si>
  <si>
    <t>UTI-Equity Savings Fund</t>
  </si>
  <si>
    <t>UTI-Flexi Cap Fund</t>
  </si>
  <si>
    <t>Ajay Tyagi</t>
  </si>
  <si>
    <t>UTI-Floater Fund</t>
  </si>
  <si>
    <t>UTI-Gilt Fund</t>
  </si>
  <si>
    <t>UTI-Healthcare Fund</t>
  </si>
  <si>
    <t>UTI-Hybrid Equity Fund</t>
  </si>
  <si>
    <t>UTI-India Consumer Fund</t>
  </si>
  <si>
    <t>Vishal Chopda</t>
  </si>
  <si>
    <t>UTI-Infrastructure Fund</t>
  </si>
  <si>
    <t>Sachin Trivedi</t>
  </si>
  <si>
    <t>UTI-Liquid â€“ Cash Plan â€“ Direct Growth</t>
  </si>
  <si>
    <t>UTI-Long Term Equity Fund</t>
  </si>
  <si>
    <t>UTI-Mastershare â€“ Direct Growth</t>
  </si>
  <si>
    <t>Karthikraj Lakshmanan</t>
  </si>
  <si>
    <t>UTI-Medium Term Fund</t>
  </si>
  <si>
    <t>Sunil Patil</t>
  </si>
  <si>
    <t>UTI-Mid Cap Fund</t>
  </si>
  <si>
    <t>Ankit Agarwal</t>
  </si>
  <si>
    <t>UTI-MNC Fund</t>
  </si>
  <si>
    <t>UTI-Money Market Fund</t>
  </si>
  <si>
    <t>Amit Sharma</t>
  </si>
  <si>
    <t>UTI-Multi Asset Fund</t>
  </si>
  <si>
    <t>Sharwan Kumar Goyal</t>
  </si>
  <si>
    <t>UTI-Nifty 50 Index Fund</t>
  </si>
  <si>
    <t>UTI-Nifty Next 50 Index Fund</t>
  </si>
  <si>
    <t>UTI-Overnight Fund</t>
  </si>
  <si>
    <t>UTI-Regular Savings Fund</t>
  </si>
  <si>
    <t>UTI-Retirement Benefit Pension Plan â€“ Direct</t>
  </si>
  <si>
    <t>UTI-Short Term Income Fund</t>
  </si>
  <si>
    <t>UTI-Transportation &amp; Logistics Fund</t>
  </si>
  <si>
    <t>UTI-Treasury Advantage Fund</t>
  </si>
  <si>
    <t>UTI-Ultra Short Term Fund</t>
  </si>
  <si>
    <t>UTI-Unit Linked Insurance Plan â€“ Direct</t>
  </si>
  <si>
    <t>UTI-Value Opportunities Fund</t>
  </si>
  <si>
    <t>WhiteOak Capital Liquid Fund</t>
  </si>
  <si>
    <t>Piyush Baranwal</t>
  </si>
  <si>
    <t>WhiteOak Capital Mutual Fund</t>
  </si>
  <si>
    <t>WhiteOak Capital Overnight Fund</t>
  </si>
  <si>
    <t>WhiteOak Capital Ultra Short Term Fund</t>
  </si>
  <si>
    <t>NAV without expenses=Fund Size*(1+ return)/100</t>
  </si>
  <si>
    <t>Expense adjustment=Nav without expenses*(expense ratio/100)</t>
  </si>
  <si>
    <t>Adjusted NAV after expenses=Nav without expenses- expense adjustmnet</t>
  </si>
  <si>
    <t>Outstanding units=fund size/Adjusted NAV after expenses</t>
  </si>
  <si>
    <t>Total Assets= NAV without expenses * Outstanding units</t>
  </si>
  <si>
    <t>Total Liabilities= Total assets-(Adjusted NAV after expenses * outstanding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</si>
</sst>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0"/>
  <sheetViews>
    <sheetView tabSelected="1" topLeftCell="P1" workbookViewId="0">
      <selection activeCell="Y16" sqref="Y16"/>
    </sheetView>
  </sheetViews>
  <sheetFormatPr defaultRowHeight="14.4" x14ac:dyDescent="0.3"/>
  <cols>
    <col min="1" max="1" width="53.44140625" bestFit="1" customWidth="1"/>
    <col min="2" max="2" width="7.21875" bestFit="1" customWidth="1"/>
    <col min="3" max="3" width="12.33203125" bestFit="1" customWidth="1"/>
    <col min="4" max="4" width="12.5546875" bestFit="1" customWidth="1"/>
    <col min="6" max="6" width="11.109375" bestFit="1" customWidth="1"/>
    <col min="7" max="7" width="25.5546875" bestFit="1" customWidth="1"/>
    <col min="8" max="8" width="6.77734375" bestFit="1" customWidth="1"/>
    <col min="9" max="9" width="12.44140625" style="1" customWidth="1"/>
    <col min="10" max="10" width="6" bestFit="1" customWidth="1"/>
    <col min="11" max="11" width="6.6640625" bestFit="1" customWidth="1"/>
    <col min="12" max="12" width="6.44140625" bestFit="1" customWidth="1"/>
    <col min="13" max="13" width="8.5546875" bestFit="1" customWidth="1"/>
    <col min="14" max="14" width="28.109375" bestFit="1" customWidth="1"/>
    <col min="15" max="15" width="5.6640625" bestFit="1" customWidth="1"/>
    <col min="16" max="16" width="15.33203125" bestFit="1" customWidth="1"/>
    <col min="17" max="17" width="41.33203125" bestFit="1" customWidth="1"/>
    <col min="18" max="20" width="10.33203125" bestFit="1" customWidth="1"/>
    <col min="23" max="23" width="25.5546875" customWidth="1"/>
    <col min="24" max="24" width="11.21875" style="2" bestFit="1" customWidth="1"/>
    <col min="25" max="25" width="20.109375" style="3" customWidth="1"/>
    <col min="26" max="26" width="11.109375" style="3" customWidth="1"/>
    <col min="27" max="27" width="14.44140625" style="3" customWidth="1"/>
    <col min="28" max="28" width="16.109375" style="4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2" t="s">
        <v>22</v>
      </c>
      <c r="Y1" s="3" t="s">
        <v>23</v>
      </c>
      <c r="Z1" s="3" t="s">
        <v>24</v>
      </c>
      <c r="AA1" s="3" t="s">
        <v>25</v>
      </c>
      <c r="AB1" s="4" t="s">
        <v>26</v>
      </c>
    </row>
    <row r="2" spans="1:28" x14ac:dyDescent="0.3">
      <c r="A2" t="s">
        <v>27</v>
      </c>
      <c r="B2">
        <v>100</v>
      </c>
      <c r="C2">
        <v>100</v>
      </c>
      <c r="D2">
        <v>0.27</v>
      </c>
      <c r="F2">
        <v>10</v>
      </c>
      <c r="G2" t="s">
        <v>28</v>
      </c>
      <c r="H2">
        <v>0.32</v>
      </c>
      <c r="I2" s="1">
        <v>2.2400000000000002</v>
      </c>
      <c r="J2">
        <v>9.39</v>
      </c>
      <c r="K2">
        <v>0.01</v>
      </c>
      <c r="L2">
        <v>0.24</v>
      </c>
      <c r="M2">
        <v>3</v>
      </c>
      <c r="N2" t="s">
        <v>29</v>
      </c>
      <c r="O2">
        <v>3</v>
      </c>
      <c r="P2" t="s">
        <v>30</v>
      </c>
      <c r="Q2" t="s">
        <v>31</v>
      </c>
      <c r="R2">
        <v>4</v>
      </c>
      <c r="S2">
        <v>6.5</v>
      </c>
      <c r="T2">
        <v>6.9</v>
      </c>
      <c r="U2">
        <f>X2*(1+R2/100)</f>
        <v>10.4</v>
      </c>
      <c r="V2">
        <f>U2*(D2/100)</f>
        <v>2.8080000000000001E-2</v>
      </c>
      <c r="W2">
        <f>U2-V2</f>
        <v>10.371920000000001</v>
      </c>
      <c r="X2" s="2">
        <v>10</v>
      </c>
      <c r="Y2" s="3">
        <f>X2/W2</f>
        <v>0.96414164397719992</v>
      </c>
      <c r="Z2" s="3">
        <f>U2*Y2</f>
        <v>10.02707309736288</v>
      </c>
      <c r="AA2" s="3">
        <f>Z2-(W2*Y2)</f>
        <v>2.7073097362880105E-2</v>
      </c>
      <c r="AB2" s="4">
        <f>Z2-AA2/Y2</f>
        <v>9.9989930973628791</v>
      </c>
    </row>
    <row r="3" spans="1:28" x14ac:dyDescent="0.3">
      <c r="A3" t="s">
        <v>32</v>
      </c>
      <c r="B3">
        <v>1000</v>
      </c>
      <c r="C3">
        <v>1000</v>
      </c>
      <c r="D3">
        <v>0.36</v>
      </c>
      <c r="F3">
        <v>10</v>
      </c>
      <c r="G3" t="s">
        <v>33</v>
      </c>
      <c r="H3">
        <v>1.33</v>
      </c>
      <c r="I3" s="1">
        <v>1.53</v>
      </c>
      <c r="J3">
        <v>0.72</v>
      </c>
      <c r="K3">
        <v>0.56000000000000005</v>
      </c>
      <c r="L3">
        <v>1.1000000000000001</v>
      </c>
      <c r="M3">
        <v>1</v>
      </c>
      <c r="N3" t="s">
        <v>29</v>
      </c>
      <c r="O3">
        <v>3</v>
      </c>
      <c r="P3" t="s">
        <v>34</v>
      </c>
      <c r="Q3" t="s">
        <v>35</v>
      </c>
      <c r="R3">
        <v>5.6</v>
      </c>
      <c r="S3">
        <v>4.8</v>
      </c>
      <c r="T3">
        <v>5.5</v>
      </c>
      <c r="U3">
        <f>X3*(1+R3/100)</f>
        <v>4528.1280000000006</v>
      </c>
      <c r="V3">
        <f t="shared" ref="V3:V66" si="0">U3*(D3/100)</f>
        <v>16.301260800000001</v>
      </c>
      <c r="W3">
        <f t="shared" ref="W3:W66" si="1">U3-V3</f>
        <v>4511.8267392000007</v>
      </c>
      <c r="X3" s="2">
        <v>4288</v>
      </c>
      <c r="Y3" s="3">
        <f t="shared" ref="Y3:Y66" si="2">X3/W3</f>
        <v>0.95039110494750789</v>
      </c>
      <c r="Z3" s="3">
        <f t="shared" ref="Z3:Z66" si="3">U3*Y3</f>
        <v>4303.4925732637494</v>
      </c>
      <c r="AA3" s="3">
        <f t="shared" ref="AA3:AA66" si="4">Z3-(W3*Y3)</f>
        <v>15.492573263749364</v>
      </c>
      <c r="AB3" s="4">
        <f t="shared" ref="AB3:AB66" si="5">Z3-AA3/Y3</f>
        <v>4287.1913124637495</v>
      </c>
    </row>
    <row r="4" spans="1:28" x14ac:dyDescent="0.3">
      <c r="A4" t="s">
        <v>36</v>
      </c>
      <c r="B4">
        <v>1000</v>
      </c>
      <c r="C4">
        <v>1000</v>
      </c>
      <c r="D4">
        <v>0.53</v>
      </c>
      <c r="F4">
        <v>10</v>
      </c>
      <c r="G4" t="s">
        <v>37</v>
      </c>
      <c r="H4">
        <v>3.44</v>
      </c>
      <c r="I4" s="1">
        <v>2.67</v>
      </c>
      <c r="J4">
        <v>10.58</v>
      </c>
      <c r="K4">
        <v>0.67</v>
      </c>
      <c r="L4">
        <v>1.42</v>
      </c>
      <c r="M4">
        <v>5</v>
      </c>
      <c r="N4" t="s">
        <v>29</v>
      </c>
      <c r="O4">
        <v>3</v>
      </c>
      <c r="P4" t="s">
        <v>30</v>
      </c>
      <c r="Q4" t="s">
        <v>31</v>
      </c>
      <c r="R4">
        <v>2</v>
      </c>
      <c r="S4">
        <v>18.899999999999999</v>
      </c>
      <c r="T4">
        <v>9.6999999999999993</v>
      </c>
      <c r="U4">
        <f>X4*(1+R4/100)</f>
        <v>160.14000000000001</v>
      </c>
      <c r="V4">
        <f t="shared" si="0"/>
        <v>0.84874200000000011</v>
      </c>
      <c r="W4">
        <f t="shared" si="1"/>
        <v>159.29125800000003</v>
      </c>
      <c r="X4" s="2">
        <v>157</v>
      </c>
      <c r="Y4" s="3">
        <f t="shared" si="2"/>
        <v>0.98561592124534525</v>
      </c>
      <c r="Z4" s="3">
        <f t="shared" si="3"/>
        <v>157.8365336282296</v>
      </c>
      <c r="AA4" s="3">
        <f t="shared" si="4"/>
        <v>0.83653362822960275</v>
      </c>
      <c r="AB4" s="4">
        <f t="shared" si="5"/>
        <v>156.98779162822962</v>
      </c>
    </row>
    <row r="5" spans="1:28" x14ac:dyDescent="0.3">
      <c r="A5" t="s">
        <v>38</v>
      </c>
      <c r="B5">
        <v>500</v>
      </c>
      <c r="C5">
        <v>1000</v>
      </c>
      <c r="D5">
        <v>0.76</v>
      </c>
      <c r="F5">
        <v>4</v>
      </c>
      <c r="G5" t="s">
        <v>39</v>
      </c>
      <c r="H5">
        <v>2.1800000000000002</v>
      </c>
      <c r="I5" s="1">
        <v>-6.37</v>
      </c>
      <c r="J5">
        <v>14.99</v>
      </c>
      <c r="K5">
        <v>0.85</v>
      </c>
      <c r="L5">
        <v>0.9</v>
      </c>
      <c r="M5">
        <v>6</v>
      </c>
      <c r="N5" t="s">
        <v>29</v>
      </c>
      <c r="O5">
        <v>2</v>
      </c>
      <c r="P5" t="s">
        <v>40</v>
      </c>
      <c r="Q5" t="s">
        <v>41</v>
      </c>
      <c r="R5">
        <v>-0.7</v>
      </c>
      <c r="S5">
        <v>17.100000000000001</v>
      </c>
      <c r="U5">
        <f>X5*(1+R5/100)</f>
        <v>632.54099999999994</v>
      </c>
      <c r="V5">
        <f t="shared" si="0"/>
        <v>4.8073115999999994</v>
      </c>
      <c r="W5">
        <f t="shared" si="1"/>
        <v>627.73368839999989</v>
      </c>
      <c r="X5" s="2">
        <v>637</v>
      </c>
      <c r="Y5" s="3">
        <f t="shared" si="2"/>
        <v>1.0147615330692519</v>
      </c>
      <c r="Z5" s="3">
        <f t="shared" si="3"/>
        <v>641.87827488915764</v>
      </c>
      <c r="AA5" s="3">
        <f t="shared" si="4"/>
        <v>4.8782748891577512</v>
      </c>
      <c r="AB5" s="4">
        <f t="shared" si="5"/>
        <v>637.07096328915748</v>
      </c>
    </row>
    <row r="6" spans="1:28" x14ac:dyDescent="0.3">
      <c r="A6" t="s">
        <v>42</v>
      </c>
      <c r="B6">
        <v>100</v>
      </c>
      <c r="C6">
        <v>100</v>
      </c>
      <c r="D6">
        <v>0.61</v>
      </c>
      <c r="F6">
        <v>10</v>
      </c>
      <c r="G6" t="s">
        <v>43</v>
      </c>
      <c r="H6">
        <v>3.69</v>
      </c>
      <c r="I6" s="1">
        <v>1.99</v>
      </c>
      <c r="J6">
        <v>10.38</v>
      </c>
      <c r="K6">
        <v>0.68</v>
      </c>
      <c r="L6">
        <v>1.39</v>
      </c>
      <c r="M6">
        <v>6</v>
      </c>
      <c r="N6" t="s">
        <v>29</v>
      </c>
      <c r="O6">
        <v>4</v>
      </c>
      <c r="P6" t="s">
        <v>34</v>
      </c>
      <c r="Q6" t="s">
        <v>44</v>
      </c>
      <c r="R6">
        <v>4.5</v>
      </c>
      <c r="S6">
        <v>18.600000000000001</v>
      </c>
      <c r="T6">
        <v>9.6999999999999993</v>
      </c>
      <c r="U6">
        <f>X6*(1+R6/100)</f>
        <v>6673.37</v>
      </c>
      <c r="V6">
        <f t="shared" si="0"/>
        <v>40.707556999999994</v>
      </c>
      <c r="W6">
        <f t="shared" si="1"/>
        <v>6632.6624430000002</v>
      </c>
      <c r="X6" s="2">
        <v>6386</v>
      </c>
      <c r="Y6" s="3">
        <f t="shared" si="2"/>
        <v>0.96281094581251858</v>
      </c>
      <c r="Z6" s="3">
        <f t="shared" si="3"/>
        <v>6425.1936814568871</v>
      </c>
      <c r="AA6" s="3">
        <f t="shared" si="4"/>
        <v>39.193681456887134</v>
      </c>
      <c r="AB6" s="4">
        <f t="shared" si="5"/>
        <v>6384.4861244568874</v>
      </c>
    </row>
    <row r="7" spans="1:28" x14ac:dyDescent="0.3">
      <c r="A7" t="s">
        <v>45</v>
      </c>
      <c r="B7">
        <v>1000</v>
      </c>
      <c r="C7">
        <v>1000</v>
      </c>
      <c r="D7">
        <v>1.17</v>
      </c>
      <c r="F7">
        <v>9</v>
      </c>
      <c r="G7" t="s">
        <v>46</v>
      </c>
      <c r="H7">
        <v>2.0699999999999998</v>
      </c>
      <c r="I7" s="1">
        <v>1.24</v>
      </c>
      <c r="J7">
        <v>25.53</v>
      </c>
      <c r="K7">
        <v>0.96</v>
      </c>
      <c r="L7">
        <v>0.97</v>
      </c>
      <c r="M7">
        <v>6</v>
      </c>
      <c r="N7" t="s">
        <v>29</v>
      </c>
      <c r="O7">
        <v>2</v>
      </c>
      <c r="P7" t="s">
        <v>47</v>
      </c>
      <c r="Q7" t="s">
        <v>48</v>
      </c>
      <c r="R7">
        <v>5.3</v>
      </c>
      <c r="S7">
        <v>24.6</v>
      </c>
      <c r="T7">
        <v>9.1999999999999993</v>
      </c>
      <c r="U7">
        <f>X7*(1+R7/100)</f>
        <v>2510.3519999999999</v>
      </c>
      <c r="V7">
        <f t="shared" si="0"/>
        <v>29.371118399999993</v>
      </c>
      <c r="W7">
        <f t="shared" si="1"/>
        <v>2480.9808816</v>
      </c>
      <c r="X7" s="2">
        <v>2384</v>
      </c>
      <c r="Y7" s="3">
        <f t="shared" si="2"/>
        <v>0.96091026645176869</v>
      </c>
      <c r="Z7" s="3">
        <f t="shared" si="3"/>
        <v>2412.2230092077302</v>
      </c>
      <c r="AA7" s="3">
        <f t="shared" si="4"/>
        <v>28.223009207730229</v>
      </c>
      <c r="AB7" s="4">
        <f t="shared" si="5"/>
        <v>2382.8518908077303</v>
      </c>
    </row>
    <row r="8" spans="1:28" x14ac:dyDescent="0.3">
      <c r="A8" t="s">
        <v>49</v>
      </c>
      <c r="B8">
        <v>1000</v>
      </c>
      <c r="C8">
        <v>1000</v>
      </c>
      <c r="D8">
        <v>0.37</v>
      </c>
      <c r="F8">
        <v>10</v>
      </c>
      <c r="G8" t="s">
        <v>28</v>
      </c>
      <c r="H8">
        <v>1.92</v>
      </c>
      <c r="I8" s="1">
        <v>4.46</v>
      </c>
      <c r="J8">
        <v>1.91</v>
      </c>
      <c r="K8">
        <v>1.78</v>
      </c>
      <c r="L8">
        <v>1.0900000000000001</v>
      </c>
      <c r="M8">
        <v>3</v>
      </c>
      <c r="N8" t="s">
        <v>29</v>
      </c>
      <c r="O8">
        <v>4</v>
      </c>
      <c r="P8" t="s">
        <v>50</v>
      </c>
      <c r="Q8" t="s">
        <v>51</v>
      </c>
      <c r="R8">
        <v>4.5</v>
      </c>
      <c r="S8">
        <v>6.8</v>
      </c>
      <c r="T8">
        <v>7.3</v>
      </c>
      <c r="U8">
        <f>X8*(1+R8/100)</f>
        <v>8353.73</v>
      </c>
      <c r="V8">
        <f t="shared" si="0"/>
        <v>30.908801</v>
      </c>
      <c r="W8">
        <f t="shared" si="1"/>
        <v>8322.821199</v>
      </c>
      <c r="X8" s="2">
        <v>7994</v>
      </c>
      <c r="Y8" s="3">
        <f t="shared" si="2"/>
        <v>0.96049161802977234</v>
      </c>
      <c r="Z8" s="3">
        <f t="shared" si="3"/>
        <v>8023.6876442838493</v>
      </c>
      <c r="AA8" s="3">
        <f t="shared" si="4"/>
        <v>29.687644283849295</v>
      </c>
      <c r="AB8" s="4">
        <f t="shared" si="5"/>
        <v>7992.7788432838506</v>
      </c>
    </row>
    <row r="9" spans="1:28" x14ac:dyDescent="0.3">
      <c r="A9" t="s">
        <v>52</v>
      </c>
      <c r="B9">
        <v>1000</v>
      </c>
      <c r="C9">
        <v>1000</v>
      </c>
      <c r="D9">
        <v>1.29</v>
      </c>
      <c r="F9">
        <v>10</v>
      </c>
      <c r="G9" t="s">
        <v>37</v>
      </c>
      <c r="H9">
        <v>1.42</v>
      </c>
      <c r="I9" s="1" t="s">
        <v>53</v>
      </c>
      <c r="J9">
        <v>20.18</v>
      </c>
      <c r="K9" t="s">
        <v>53</v>
      </c>
      <c r="L9">
        <v>1.06</v>
      </c>
      <c r="M9">
        <v>6</v>
      </c>
      <c r="N9" t="s">
        <v>29</v>
      </c>
      <c r="O9">
        <v>0</v>
      </c>
      <c r="P9" t="s">
        <v>47</v>
      </c>
      <c r="Q9" t="s">
        <v>48</v>
      </c>
      <c r="R9">
        <v>-10.3</v>
      </c>
      <c r="S9">
        <v>29.4</v>
      </c>
      <c r="T9">
        <v>9.3000000000000007</v>
      </c>
      <c r="U9">
        <f>X9*(1+R9/100)</f>
        <v>13.455</v>
      </c>
      <c r="V9">
        <f t="shared" si="0"/>
        <v>0.17356949999999999</v>
      </c>
      <c r="W9">
        <f t="shared" si="1"/>
        <v>13.281430500000001</v>
      </c>
      <c r="X9" s="2">
        <v>15</v>
      </c>
      <c r="Y9" s="3">
        <f t="shared" si="2"/>
        <v>1.1293964155442442</v>
      </c>
      <c r="Z9" s="3">
        <f t="shared" si="3"/>
        <v>15.196028771147805</v>
      </c>
      <c r="AA9" s="3">
        <f t="shared" si="4"/>
        <v>0.19602877114780526</v>
      </c>
      <c r="AB9" s="4">
        <f t="shared" si="5"/>
        <v>15.022459271147806</v>
      </c>
    </row>
    <row r="10" spans="1:28" x14ac:dyDescent="0.3">
      <c r="A10" t="s">
        <v>54</v>
      </c>
      <c r="B10">
        <v>100</v>
      </c>
      <c r="C10">
        <v>100</v>
      </c>
      <c r="D10">
        <v>0.31</v>
      </c>
      <c r="F10">
        <v>10</v>
      </c>
      <c r="G10" t="s">
        <v>28</v>
      </c>
      <c r="H10">
        <v>2.2799999999999998</v>
      </c>
      <c r="I10" s="1">
        <v>2.38</v>
      </c>
      <c r="J10">
        <v>1.93</v>
      </c>
      <c r="K10">
        <v>0.78</v>
      </c>
      <c r="L10">
        <v>1.35</v>
      </c>
      <c r="M10">
        <v>2</v>
      </c>
      <c r="N10" t="s">
        <v>29</v>
      </c>
      <c r="O10">
        <v>4</v>
      </c>
      <c r="P10" t="s">
        <v>50</v>
      </c>
      <c r="Q10" t="s">
        <v>55</v>
      </c>
      <c r="R10">
        <v>4.9000000000000004</v>
      </c>
      <c r="S10">
        <v>7.1</v>
      </c>
      <c r="T10">
        <v>7.4</v>
      </c>
      <c r="U10">
        <f>X10*(1+R10/100)</f>
        <v>12713.88</v>
      </c>
      <c r="V10">
        <f t="shared" si="0"/>
        <v>39.413027999999997</v>
      </c>
      <c r="W10">
        <f t="shared" si="1"/>
        <v>12674.466971999998</v>
      </c>
      <c r="X10" s="2">
        <v>12120</v>
      </c>
      <c r="Y10" s="3">
        <f t="shared" si="2"/>
        <v>0.95625323153826447</v>
      </c>
      <c r="Z10" s="3">
        <f t="shared" si="3"/>
        <v>12157.688835389708</v>
      </c>
      <c r="AA10" s="3">
        <f t="shared" si="4"/>
        <v>37.688835389708402</v>
      </c>
      <c r="AB10" s="4">
        <f t="shared" si="5"/>
        <v>12118.275807389708</v>
      </c>
    </row>
    <row r="11" spans="1:28" x14ac:dyDescent="0.3">
      <c r="A11" t="s">
        <v>56</v>
      </c>
      <c r="B11">
        <v>100</v>
      </c>
      <c r="C11">
        <v>100</v>
      </c>
      <c r="D11">
        <v>0.69</v>
      </c>
      <c r="F11">
        <v>8</v>
      </c>
      <c r="G11" t="s">
        <v>57</v>
      </c>
      <c r="H11">
        <v>1.82</v>
      </c>
      <c r="I11" s="1">
        <v>3.01</v>
      </c>
      <c r="J11">
        <v>2.9</v>
      </c>
      <c r="K11">
        <v>-0.95</v>
      </c>
      <c r="L11">
        <v>1.47</v>
      </c>
      <c r="M11">
        <v>4</v>
      </c>
      <c r="N11" t="s">
        <v>29</v>
      </c>
      <c r="O11">
        <v>4</v>
      </c>
      <c r="P11" t="s">
        <v>50</v>
      </c>
      <c r="Q11" t="s">
        <v>58</v>
      </c>
      <c r="R11">
        <v>8.6999999999999993</v>
      </c>
      <c r="S11">
        <v>9</v>
      </c>
      <c r="T11">
        <v>7.2</v>
      </c>
      <c r="U11">
        <f>X11*(1+R11/100)</f>
        <v>1121.7839999999999</v>
      </c>
      <c r="V11">
        <f t="shared" si="0"/>
        <v>7.7403095999999989</v>
      </c>
      <c r="W11">
        <f t="shared" si="1"/>
        <v>1114.0436903999998</v>
      </c>
      <c r="X11" s="2">
        <v>1032</v>
      </c>
      <c r="Y11" s="3">
        <f t="shared" si="2"/>
        <v>0.92635505132609131</v>
      </c>
      <c r="Z11" s="3">
        <f t="shared" si="3"/>
        <v>1039.170274896788</v>
      </c>
      <c r="AA11" s="3">
        <f t="shared" si="4"/>
        <v>7.170274896787987</v>
      </c>
      <c r="AB11" s="4">
        <f t="shared" si="5"/>
        <v>1031.4299652967877</v>
      </c>
    </row>
    <row r="12" spans="1:28" x14ac:dyDescent="0.3">
      <c r="A12" t="s">
        <v>59</v>
      </c>
      <c r="B12">
        <v>100</v>
      </c>
      <c r="C12">
        <v>1000</v>
      </c>
      <c r="D12">
        <v>0.88</v>
      </c>
      <c r="F12">
        <v>10</v>
      </c>
      <c r="G12" t="s">
        <v>60</v>
      </c>
      <c r="H12">
        <v>2.42</v>
      </c>
      <c r="I12" s="1">
        <v>9.3699999999999992</v>
      </c>
      <c r="J12">
        <v>21.12</v>
      </c>
      <c r="K12">
        <v>0.83</v>
      </c>
      <c r="L12">
        <v>1.53</v>
      </c>
      <c r="M12">
        <v>6</v>
      </c>
      <c r="N12" t="s">
        <v>29</v>
      </c>
      <c r="O12">
        <v>0</v>
      </c>
      <c r="P12" t="s">
        <v>47</v>
      </c>
      <c r="Q12" t="s">
        <v>48</v>
      </c>
      <c r="R12">
        <v>-14.6</v>
      </c>
      <c r="S12">
        <v>39.799999999999997</v>
      </c>
      <c r="T12">
        <v>21.1</v>
      </c>
      <c r="U12">
        <f>X12*(1+R12/100)</f>
        <v>2850.652</v>
      </c>
      <c r="V12">
        <f t="shared" si="0"/>
        <v>25.085737600000002</v>
      </c>
      <c r="W12">
        <f t="shared" si="1"/>
        <v>2825.5662624000001</v>
      </c>
      <c r="X12" s="2">
        <v>3338</v>
      </c>
      <c r="Y12" s="3">
        <f t="shared" si="2"/>
        <v>1.1813561212203691</v>
      </c>
      <c r="Z12" s="3">
        <f t="shared" si="3"/>
        <v>3367.6351896690876</v>
      </c>
      <c r="AA12" s="3">
        <f t="shared" si="4"/>
        <v>29.635189669087595</v>
      </c>
      <c r="AB12" s="4">
        <f t="shared" si="5"/>
        <v>3342.5494520690877</v>
      </c>
    </row>
    <row r="13" spans="1:28" x14ac:dyDescent="0.3">
      <c r="A13" t="s">
        <v>61</v>
      </c>
      <c r="B13">
        <v>1000</v>
      </c>
      <c r="C13">
        <v>1000</v>
      </c>
      <c r="D13">
        <v>1.73</v>
      </c>
      <c r="F13">
        <v>10</v>
      </c>
      <c r="G13" t="s">
        <v>46</v>
      </c>
      <c r="H13">
        <v>3.78</v>
      </c>
      <c r="I13" s="1">
        <v>5.04</v>
      </c>
      <c r="J13">
        <v>15.77</v>
      </c>
      <c r="K13">
        <v>0.85</v>
      </c>
      <c r="L13">
        <v>1.58</v>
      </c>
      <c r="M13">
        <v>6</v>
      </c>
      <c r="N13" t="s">
        <v>29</v>
      </c>
      <c r="O13">
        <v>0</v>
      </c>
      <c r="P13" t="s">
        <v>47</v>
      </c>
      <c r="Q13" t="s">
        <v>62</v>
      </c>
      <c r="R13">
        <v>6.2</v>
      </c>
      <c r="S13">
        <v>30.5</v>
      </c>
      <c r="T13">
        <v>10</v>
      </c>
      <c r="U13">
        <f>X13*(1+R13/100)</f>
        <v>902.7</v>
      </c>
      <c r="V13">
        <f t="shared" si="0"/>
        <v>15.616709999999999</v>
      </c>
      <c r="W13">
        <f t="shared" si="1"/>
        <v>887.08329000000003</v>
      </c>
      <c r="X13" s="2">
        <v>850</v>
      </c>
      <c r="Y13" s="3">
        <f t="shared" si="2"/>
        <v>0.95819638311527655</v>
      </c>
      <c r="Z13" s="3">
        <f t="shared" si="3"/>
        <v>864.96387503816015</v>
      </c>
      <c r="AA13" s="3">
        <f t="shared" si="4"/>
        <v>14.963875038160154</v>
      </c>
      <c r="AB13" s="4">
        <f t="shared" si="5"/>
        <v>849.34716503816014</v>
      </c>
    </row>
    <row r="14" spans="1:28" x14ac:dyDescent="0.3">
      <c r="A14" t="s">
        <v>63</v>
      </c>
      <c r="B14">
        <v>1000</v>
      </c>
      <c r="C14">
        <v>1000</v>
      </c>
      <c r="D14">
        <v>0.64</v>
      </c>
      <c r="F14">
        <v>10</v>
      </c>
      <c r="G14" t="s">
        <v>43</v>
      </c>
      <c r="H14">
        <v>1.78</v>
      </c>
      <c r="I14" s="1">
        <v>3.02</v>
      </c>
      <c r="J14">
        <v>3.22</v>
      </c>
      <c r="K14">
        <v>0.91</v>
      </c>
      <c r="L14">
        <v>1.02</v>
      </c>
      <c r="M14">
        <v>3</v>
      </c>
      <c r="N14" t="s">
        <v>29</v>
      </c>
      <c r="O14">
        <v>5</v>
      </c>
      <c r="P14" t="s">
        <v>50</v>
      </c>
      <c r="Q14" t="s">
        <v>64</v>
      </c>
      <c r="R14">
        <v>7.5</v>
      </c>
      <c r="S14">
        <v>8</v>
      </c>
      <c r="T14">
        <v>6</v>
      </c>
      <c r="U14">
        <f>X14*(1+R14/100)</f>
        <v>1929.625</v>
      </c>
      <c r="V14">
        <f t="shared" si="0"/>
        <v>12.349600000000001</v>
      </c>
      <c r="W14">
        <f t="shared" si="1"/>
        <v>1917.2754</v>
      </c>
      <c r="X14" s="2">
        <v>1795</v>
      </c>
      <c r="Y14" s="3">
        <f t="shared" si="2"/>
        <v>0.93622439426281689</v>
      </c>
      <c r="Z14" s="3">
        <f t="shared" si="3"/>
        <v>1806.561996779388</v>
      </c>
      <c r="AA14" s="3">
        <f t="shared" si="4"/>
        <v>11.561996779387982</v>
      </c>
      <c r="AB14" s="4">
        <f t="shared" si="5"/>
        <v>1794.2123967793882</v>
      </c>
    </row>
    <row r="15" spans="1:28" x14ac:dyDescent="0.3">
      <c r="A15" t="s">
        <v>65</v>
      </c>
      <c r="B15">
        <v>1000</v>
      </c>
      <c r="C15">
        <v>1000</v>
      </c>
      <c r="D15">
        <v>1.1399999999999999</v>
      </c>
      <c r="F15">
        <v>10</v>
      </c>
      <c r="G15" t="s">
        <v>39</v>
      </c>
      <c r="H15">
        <v>2.21</v>
      </c>
      <c r="I15" s="1">
        <v>-2.06</v>
      </c>
      <c r="J15">
        <v>17.61</v>
      </c>
      <c r="K15">
        <v>0.98</v>
      </c>
      <c r="L15">
        <v>1.1599999999999999</v>
      </c>
      <c r="M15">
        <v>6</v>
      </c>
      <c r="N15" t="s">
        <v>29</v>
      </c>
      <c r="O15">
        <v>1</v>
      </c>
      <c r="P15" t="s">
        <v>47</v>
      </c>
      <c r="Q15" t="s">
        <v>66</v>
      </c>
      <c r="R15">
        <v>-9.9</v>
      </c>
      <c r="S15">
        <v>22.3</v>
      </c>
      <c r="T15">
        <v>7.9</v>
      </c>
      <c r="U15">
        <f>X15*(1+R15/100)</f>
        <v>4357.2359999999999</v>
      </c>
      <c r="V15">
        <f t="shared" si="0"/>
        <v>49.672490399999994</v>
      </c>
      <c r="W15">
        <f t="shared" si="1"/>
        <v>4307.5635095999996</v>
      </c>
      <c r="X15" s="2">
        <v>4836</v>
      </c>
      <c r="Y15" s="3">
        <f t="shared" si="2"/>
        <v>1.1226764246707697</v>
      </c>
      <c r="Z15" s="3">
        <f t="shared" si="3"/>
        <v>4891.7661339267652</v>
      </c>
      <c r="AA15" s="3">
        <f t="shared" si="4"/>
        <v>55.766133926765178</v>
      </c>
      <c r="AB15" s="4">
        <f t="shared" si="5"/>
        <v>4842.0936435267649</v>
      </c>
    </row>
    <row r="16" spans="1:28" x14ac:dyDescent="0.3">
      <c r="A16" t="s">
        <v>67</v>
      </c>
      <c r="B16">
        <v>100</v>
      </c>
      <c r="C16">
        <v>100</v>
      </c>
      <c r="D16">
        <v>1.01</v>
      </c>
      <c r="F16">
        <v>10</v>
      </c>
      <c r="G16" t="s">
        <v>68</v>
      </c>
      <c r="H16">
        <v>2.54</v>
      </c>
      <c r="I16" s="1">
        <v>1.43</v>
      </c>
      <c r="J16">
        <v>12.84</v>
      </c>
      <c r="K16">
        <v>0.85</v>
      </c>
      <c r="L16">
        <v>1.33</v>
      </c>
      <c r="M16">
        <v>6</v>
      </c>
      <c r="N16" t="s">
        <v>29</v>
      </c>
      <c r="O16">
        <v>2</v>
      </c>
      <c r="P16" t="s">
        <v>34</v>
      </c>
      <c r="Q16" t="s">
        <v>69</v>
      </c>
      <c r="R16">
        <v>-5.7</v>
      </c>
      <c r="S16">
        <v>20.399999999999999</v>
      </c>
      <c r="T16">
        <v>7.7</v>
      </c>
      <c r="U16">
        <f>X16*(1+R16/100)</f>
        <v>6644.3779999999997</v>
      </c>
      <c r="V16">
        <f t="shared" si="0"/>
        <v>67.108217799999991</v>
      </c>
      <c r="W16">
        <f t="shared" si="1"/>
        <v>6577.2697822</v>
      </c>
      <c r="X16" s="2">
        <v>7046</v>
      </c>
      <c r="Y16" s="3">
        <f t="shared" si="2"/>
        <v>1.0712651652314034</v>
      </c>
      <c r="Z16" s="3">
        <f t="shared" si="3"/>
        <v>7117.8906960299009</v>
      </c>
      <c r="AA16" s="3">
        <f t="shared" si="4"/>
        <v>71.890696029901846</v>
      </c>
      <c r="AB16" s="4">
        <f t="shared" si="5"/>
        <v>7050.7824782299012</v>
      </c>
    </row>
    <row r="17" spans="1:28" x14ac:dyDescent="0.3">
      <c r="A17" t="s">
        <v>70</v>
      </c>
      <c r="B17">
        <v>1000</v>
      </c>
      <c r="C17">
        <v>1000</v>
      </c>
      <c r="D17">
        <v>1.21</v>
      </c>
      <c r="F17">
        <v>8</v>
      </c>
      <c r="G17" t="s">
        <v>71</v>
      </c>
      <c r="H17">
        <v>2.5499999999999998</v>
      </c>
      <c r="I17" s="1">
        <v>1.1100000000000001</v>
      </c>
      <c r="J17">
        <v>6.83</v>
      </c>
      <c r="K17">
        <v>0.99</v>
      </c>
      <c r="L17">
        <v>1.2</v>
      </c>
      <c r="M17">
        <v>4</v>
      </c>
      <c r="N17" t="s">
        <v>29</v>
      </c>
      <c r="O17">
        <v>2</v>
      </c>
      <c r="P17" t="s">
        <v>34</v>
      </c>
      <c r="Q17" t="s">
        <v>72</v>
      </c>
      <c r="R17">
        <v>0.8</v>
      </c>
      <c r="S17">
        <v>11.7</v>
      </c>
      <c r="T17">
        <v>6.9</v>
      </c>
      <c r="U17">
        <f>X17*(1+R17/100)</f>
        <v>454.608</v>
      </c>
      <c r="V17">
        <f t="shared" si="0"/>
        <v>5.5007567999999996</v>
      </c>
      <c r="W17">
        <f t="shared" si="1"/>
        <v>449.10724320000003</v>
      </c>
      <c r="X17" s="2">
        <v>451</v>
      </c>
      <c r="Y17" s="3">
        <f t="shared" si="2"/>
        <v>1.0042144873605547</v>
      </c>
      <c r="Z17" s="3">
        <f t="shared" si="3"/>
        <v>456.52393967000705</v>
      </c>
      <c r="AA17" s="3">
        <f t="shared" si="4"/>
        <v>5.5239396700070529</v>
      </c>
      <c r="AB17" s="4">
        <f t="shared" si="5"/>
        <v>451.02318287000708</v>
      </c>
    </row>
    <row r="18" spans="1:28" x14ac:dyDescent="0.3">
      <c r="A18" t="s">
        <v>73</v>
      </c>
      <c r="B18">
        <v>100</v>
      </c>
      <c r="C18">
        <v>100</v>
      </c>
      <c r="D18">
        <v>0.86</v>
      </c>
      <c r="F18">
        <v>10</v>
      </c>
      <c r="G18" t="s">
        <v>74</v>
      </c>
      <c r="H18">
        <v>3.4</v>
      </c>
      <c r="I18" s="1">
        <v>-1.46</v>
      </c>
      <c r="J18">
        <v>16.600000000000001</v>
      </c>
      <c r="K18">
        <v>0.96</v>
      </c>
      <c r="L18">
        <v>1.27</v>
      </c>
      <c r="M18">
        <v>6</v>
      </c>
      <c r="N18" t="s">
        <v>29</v>
      </c>
      <c r="O18">
        <v>3</v>
      </c>
      <c r="P18" t="s">
        <v>47</v>
      </c>
      <c r="Q18" t="s">
        <v>75</v>
      </c>
      <c r="R18">
        <v>-2.1</v>
      </c>
      <c r="S18">
        <v>25</v>
      </c>
      <c r="T18">
        <v>10.4</v>
      </c>
      <c r="U18">
        <f>X18*(1+R18/100)</f>
        <v>15124.571</v>
      </c>
      <c r="V18">
        <f t="shared" si="0"/>
        <v>130.0713106</v>
      </c>
      <c r="W18">
        <f t="shared" si="1"/>
        <v>14994.4996894</v>
      </c>
      <c r="X18" s="2">
        <v>15449</v>
      </c>
      <c r="Y18" s="3">
        <f t="shared" si="2"/>
        <v>1.0303111354172956</v>
      </c>
      <c r="Z18" s="3">
        <f t="shared" si="3"/>
        <v>15583.013919709501</v>
      </c>
      <c r="AA18" s="3">
        <f t="shared" si="4"/>
        <v>134.01391970950135</v>
      </c>
      <c r="AB18" s="4">
        <f t="shared" si="5"/>
        <v>15452.942609109501</v>
      </c>
    </row>
    <row r="19" spans="1:28" x14ac:dyDescent="0.3">
      <c r="A19" t="s">
        <v>76</v>
      </c>
      <c r="B19">
        <v>1000</v>
      </c>
      <c r="C19">
        <v>1000</v>
      </c>
      <c r="D19">
        <v>0.23</v>
      </c>
      <c r="F19">
        <v>10</v>
      </c>
      <c r="G19" t="s">
        <v>28</v>
      </c>
      <c r="H19">
        <v>2.81</v>
      </c>
      <c r="I19" s="1">
        <v>3.73</v>
      </c>
      <c r="J19">
        <v>1.1399999999999999</v>
      </c>
      <c r="K19">
        <v>1.37</v>
      </c>
      <c r="L19">
        <v>1.66</v>
      </c>
      <c r="M19">
        <v>2</v>
      </c>
      <c r="N19" t="s">
        <v>29</v>
      </c>
      <c r="O19">
        <v>5</v>
      </c>
      <c r="P19" t="s">
        <v>50</v>
      </c>
      <c r="Q19" t="s">
        <v>77</v>
      </c>
      <c r="R19">
        <v>5.8</v>
      </c>
      <c r="S19">
        <v>6.4</v>
      </c>
      <c r="T19">
        <v>6.8</v>
      </c>
      <c r="U19">
        <f>X19*(1+R19/100)</f>
        <v>13081.112000000001</v>
      </c>
      <c r="V19">
        <f t="shared" si="0"/>
        <v>30.086557600000003</v>
      </c>
      <c r="W19">
        <f t="shared" si="1"/>
        <v>13051.025442400001</v>
      </c>
      <c r="X19" s="2">
        <v>12364</v>
      </c>
      <c r="Y19" s="3">
        <f t="shared" si="2"/>
        <v>0.94735850869097216</v>
      </c>
      <c r="Z19" s="3">
        <f t="shared" si="3"/>
        <v>12392.502756339582</v>
      </c>
      <c r="AA19" s="3">
        <f t="shared" si="4"/>
        <v>28.502756339581538</v>
      </c>
      <c r="AB19" s="4">
        <f t="shared" si="5"/>
        <v>12362.416198739582</v>
      </c>
    </row>
    <row r="20" spans="1:28" x14ac:dyDescent="0.3">
      <c r="A20" t="s">
        <v>78</v>
      </c>
      <c r="B20">
        <v>1000</v>
      </c>
      <c r="C20">
        <v>1000</v>
      </c>
      <c r="D20">
        <v>1.06</v>
      </c>
      <c r="F20">
        <v>10</v>
      </c>
      <c r="G20" t="s">
        <v>68</v>
      </c>
      <c r="H20">
        <v>3.24</v>
      </c>
      <c r="I20" s="1">
        <v>-1.1399999999999999</v>
      </c>
      <c r="J20">
        <v>16.09</v>
      </c>
      <c r="K20">
        <v>0.95</v>
      </c>
      <c r="L20">
        <v>1.26</v>
      </c>
      <c r="M20">
        <v>6</v>
      </c>
      <c r="N20" t="s">
        <v>29</v>
      </c>
      <c r="O20">
        <v>3</v>
      </c>
      <c r="P20" t="s">
        <v>47</v>
      </c>
      <c r="Q20" t="s">
        <v>79</v>
      </c>
      <c r="R20">
        <v>-0.7</v>
      </c>
      <c r="S20">
        <v>24</v>
      </c>
      <c r="T20">
        <v>10.7</v>
      </c>
      <c r="U20">
        <f>X20*(1+R20/100)</f>
        <v>5593.5690000000004</v>
      </c>
      <c r="V20">
        <f t="shared" si="0"/>
        <v>59.291831400000007</v>
      </c>
      <c r="W20">
        <f t="shared" si="1"/>
        <v>5534.2771686000006</v>
      </c>
      <c r="X20" s="2">
        <v>5633</v>
      </c>
      <c r="Y20" s="3">
        <f t="shared" si="2"/>
        <v>1.0178384328056653</v>
      </c>
      <c r="Z20" s="3">
        <f t="shared" si="3"/>
        <v>5693.3495047503529</v>
      </c>
      <c r="AA20" s="3">
        <f t="shared" si="4"/>
        <v>60.349504750353844</v>
      </c>
      <c r="AB20" s="4">
        <f t="shared" si="5"/>
        <v>5634.0576733503531</v>
      </c>
    </row>
    <row r="21" spans="1:28" x14ac:dyDescent="0.3">
      <c r="A21" t="s">
        <v>80</v>
      </c>
      <c r="B21">
        <v>100</v>
      </c>
      <c r="C21">
        <v>100</v>
      </c>
      <c r="D21">
        <v>0.22</v>
      </c>
      <c r="F21">
        <v>10</v>
      </c>
      <c r="G21" t="s">
        <v>37</v>
      </c>
      <c r="H21">
        <v>3.13</v>
      </c>
      <c r="I21" s="1">
        <v>1.65</v>
      </c>
      <c r="J21">
        <v>11.73</v>
      </c>
      <c r="K21">
        <v>0.8</v>
      </c>
      <c r="L21">
        <v>1.4</v>
      </c>
      <c r="M21">
        <v>6</v>
      </c>
      <c r="N21" t="s">
        <v>29</v>
      </c>
      <c r="O21">
        <v>3</v>
      </c>
      <c r="P21" t="s">
        <v>30</v>
      </c>
      <c r="Q21" t="s">
        <v>31</v>
      </c>
      <c r="R21">
        <v>2.5</v>
      </c>
      <c r="S21">
        <v>21.7</v>
      </c>
      <c r="T21">
        <v>10.7</v>
      </c>
      <c r="U21">
        <f>X21*(1+R21/100)</f>
        <v>162.97499999999999</v>
      </c>
      <c r="V21">
        <f t="shared" si="0"/>
        <v>0.358545</v>
      </c>
      <c r="W21">
        <f t="shared" si="1"/>
        <v>162.616455</v>
      </c>
      <c r="X21" s="2">
        <v>159</v>
      </c>
      <c r="Y21" s="3">
        <f t="shared" si="2"/>
        <v>0.97776082992339242</v>
      </c>
      <c r="Z21" s="3">
        <f t="shared" si="3"/>
        <v>159.35057125676488</v>
      </c>
      <c r="AA21" s="3">
        <f t="shared" si="4"/>
        <v>0.35057125676487999</v>
      </c>
      <c r="AB21" s="4">
        <f t="shared" si="5"/>
        <v>158.99202625676489</v>
      </c>
    </row>
    <row r="22" spans="1:28" x14ac:dyDescent="0.3">
      <c r="A22" t="s">
        <v>81</v>
      </c>
      <c r="B22">
        <v>100</v>
      </c>
      <c r="C22">
        <v>100</v>
      </c>
      <c r="D22">
        <v>0.34</v>
      </c>
      <c r="F22">
        <v>10</v>
      </c>
      <c r="G22" t="s">
        <v>37</v>
      </c>
      <c r="H22">
        <v>3.82</v>
      </c>
      <c r="I22" s="1">
        <v>1.94</v>
      </c>
      <c r="J22">
        <v>5.49</v>
      </c>
      <c r="K22">
        <v>0.36</v>
      </c>
      <c r="L22">
        <v>1.57</v>
      </c>
      <c r="M22">
        <v>4</v>
      </c>
      <c r="N22" t="s">
        <v>29</v>
      </c>
      <c r="O22">
        <v>4</v>
      </c>
      <c r="P22" t="s">
        <v>30</v>
      </c>
      <c r="Q22" t="s">
        <v>31</v>
      </c>
      <c r="R22">
        <v>4.7</v>
      </c>
      <c r="S22">
        <v>13.3</v>
      </c>
      <c r="T22">
        <v>8.1999999999999993</v>
      </c>
      <c r="U22">
        <f>X22*(1+R22/100)</f>
        <v>14.657999999999999</v>
      </c>
      <c r="V22">
        <f t="shared" si="0"/>
        <v>4.9837200000000005E-2</v>
      </c>
      <c r="W22">
        <f t="shared" si="1"/>
        <v>14.608162799999999</v>
      </c>
      <c r="X22" s="2">
        <v>14</v>
      </c>
      <c r="Y22" s="3">
        <f t="shared" si="2"/>
        <v>0.95836828981670452</v>
      </c>
      <c r="Z22" s="3">
        <f t="shared" si="3"/>
        <v>14.047762392133254</v>
      </c>
      <c r="AA22" s="3">
        <f t="shared" si="4"/>
        <v>4.7762392133254394E-2</v>
      </c>
      <c r="AB22" s="4">
        <f t="shared" si="5"/>
        <v>13.997925192133254</v>
      </c>
    </row>
    <row r="23" spans="1:28" x14ac:dyDescent="0.3">
      <c r="A23" t="s">
        <v>82</v>
      </c>
      <c r="B23">
        <v>100</v>
      </c>
      <c r="C23">
        <v>100</v>
      </c>
      <c r="D23">
        <v>0.36</v>
      </c>
      <c r="F23">
        <v>10</v>
      </c>
      <c r="G23" t="s">
        <v>37</v>
      </c>
      <c r="H23">
        <v>3.09</v>
      </c>
      <c r="I23" s="1">
        <v>1.69</v>
      </c>
      <c r="J23">
        <v>8.56</v>
      </c>
      <c r="K23">
        <v>0.57999999999999996</v>
      </c>
      <c r="L23">
        <v>1.44</v>
      </c>
      <c r="M23">
        <v>5</v>
      </c>
      <c r="N23" t="s">
        <v>29</v>
      </c>
      <c r="O23">
        <v>3</v>
      </c>
      <c r="P23" t="s">
        <v>30</v>
      </c>
      <c r="Q23" t="s">
        <v>31</v>
      </c>
      <c r="R23">
        <v>3.7</v>
      </c>
      <c r="S23">
        <v>17.3</v>
      </c>
      <c r="T23">
        <v>9.4</v>
      </c>
      <c r="U23">
        <f>X23*(1+R23/100)</f>
        <v>29.035999999999998</v>
      </c>
      <c r="V23">
        <f t="shared" si="0"/>
        <v>0.10452959999999999</v>
      </c>
      <c r="W23">
        <f t="shared" si="1"/>
        <v>28.931470399999998</v>
      </c>
      <c r="X23" s="2">
        <v>28</v>
      </c>
      <c r="Y23" s="3">
        <f t="shared" si="2"/>
        <v>0.96780424958974787</v>
      </c>
      <c r="Z23" s="3">
        <f t="shared" si="3"/>
        <v>28.101164191087918</v>
      </c>
      <c r="AA23" s="3">
        <f t="shared" si="4"/>
        <v>0.10116419108791774</v>
      </c>
      <c r="AB23" s="4">
        <f t="shared" si="5"/>
        <v>27.996634591087915</v>
      </c>
    </row>
    <row r="24" spans="1:28" x14ac:dyDescent="0.3">
      <c r="A24" t="s">
        <v>83</v>
      </c>
      <c r="B24">
        <v>100</v>
      </c>
      <c r="C24">
        <v>100</v>
      </c>
      <c r="D24">
        <v>1.03</v>
      </c>
      <c r="F24">
        <v>10</v>
      </c>
      <c r="G24" t="s">
        <v>68</v>
      </c>
      <c r="H24">
        <v>3.36</v>
      </c>
      <c r="I24" s="1">
        <v>0.76</v>
      </c>
      <c r="J24">
        <v>16.02</v>
      </c>
      <c r="K24">
        <v>0.95</v>
      </c>
      <c r="L24">
        <v>1.39</v>
      </c>
      <c r="M24">
        <v>6</v>
      </c>
      <c r="N24" t="s">
        <v>29</v>
      </c>
      <c r="O24">
        <v>3</v>
      </c>
      <c r="P24" t="s">
        <v>47</v>
      </c>
      <c r="Q24" t="s">
        <v>84</v>
      </c>
      <c r="R24">
        <v>1.6</v>
      </c>
      <c r="S24">
        <v>26.3</v>
      </c>
      <c r="T24">
        <v>10.6</v>
      </c>
      <c r="U24">
        <f>X24*(1+R24/100)</f>
        <v>21469.096000000001</v>
      </c>
      <c r="V24">
        <f t="shared" si="0"/>
        <v>221.13168880000001</v>
      </c>
      <c r="W24">
        <f t="shared" si="1"/>
        <v>21247.964311200001</v>
      </c>
      <c r="X24" s="2">
        <v>21131</v>
      </c>
      <c r="Y24" s="3">
        <f t="shared" si="2"/>
        <v>0.99449526978269875</v>
      </c>
      <c r="Z24" s="3">
        <f t="shared" si="3"/>
        <v>21350.91441851066</v>
      </c>
      <c r="AA24" s="3">
        <f t="shared" si="4"/>
        <v>219.91441851065974</v>
      </c>
      <c r="AB24" s="4">
        <f t="shared" si="5"/>
        <v>21129.78272971066</v>
      </c>
    </row>
    <row r="25" spans="1:28" x14ac:dyDescent="0.3">
      <c r="A25" t="s">
        <v>85</v>
      </c>
      <c r="B25">
        <v>100</v>
      </c>
      <c r="C25">
        <v>100</v>
      </c>
      <c r="D25">
        <v>0.7</v>
      </c>
      <c r="F25">
        <v>10</v>
      </c>
      <c r="G25" t="s">
        <v>37</v>
      </c>
      <c r="H25">
        <v>0.98</v>
      </c>
      <c r="I25" s="1" t="s">
        <v>53</v>
      </c>
      <c r="J25">
        <v>16.64</v>
      </c>
      <c r="K25" t="s">
        <v>53</v>
      </c>
      <c r="L25">
        <v>0.7</v>
      </c>
      <c r="M25">
        <v>6</v>
      </c>
      <c r="N25" t="s">
        <v>29</v>
      </c>
      <c r="O25">
        <v>0</v>
      </c>
      <c r="P25" t="s">
        <v>30</v>
      </c>
      <c r="Q25" t="s">
        <v>86</v>
      </c>
      <c r="R25">
        <v>-5.7</v>
      </c>
      <c r="S25">
        <v>18.8</v>
      </c>
      <c r="T25">
        <v>8.3000000000000007</v>
      </c>
      <c r="U25">
        <f>X25*(1+R25/100)</f>
        <v>246.12299999999999</v>
      </c>
      <c r="V25">
        <f t="shared" si="0"/>
        <v>1.7228609999999998</v>
      </c>
      <c r="W25">
        <f t="shared" si="1"/>
        <v>244.400139</v>
      </c>
      <c r="X25" s="2">
        <v>261</v>
      </c>
      <c r="Y25" s="3">
        <f t="shared" si="2"/>
        <v>1.067920832892816</v>
      </c>
      <c r="Z25" s="3">
        <f t="shared" si="3"/>
        <v>262.83987915407857</v>
      </c>
      <c r="AA25" s="3">
        <f t="shared" si="4"/>
        <v>1.8398791540785737</v>
      </c>
      <c r="AB25" s="4">
        <f t="shared" si="5"/>
        <v>261.11701815407855</v>
      </c>
    </row>
    <row r="26" spans="1:28" x14ac:dyDescent="0.3">
      <c r="A26" t="s">
        <v>87</v>
      </c>
      <c r="B26">
        <v>100</v>
      </c>
      <c r="C26">
        <v>100</v>
      </c>
      <c r="D26">
        <v>0.15</v>
      </c>
      <c r="F26">
        <v>10</v>
      </c>
      <c r="G26" t="s">
        <v>33</v>
      </c>
      <c r="H26">
        <v>1.07</v>
      </c>
      <c r="I26" s="1">
        <v>-0.56999999999999995</v>
      </c>
      <c r="J26">
        <v>13.89</v>
      </c>
      <c r="K26">
        <v>0.97</v>
      </c>
      <c r="L26">
        <v>0.45</v>
      </c>
      <c r="M26">
        <v>5</v>
      </c>
      <c r="N26" t="s">
        <v>29</v>
      </c>
      <c r="O26">
        <v>2</v>
      </c>
      <c r="P26" t="s">
        <v>30</v>
      </c>
      <c r="Q26" t="s">
        <v>31</v>
      </c>
      <c r="R26">
        <v>11.8</v>
      </c>
      <c r="S26">
        <v>12.1</v>
      </c>
      <c r="T26">
        <v>13.2</v>
      </c>
      <c r="U26">
        <f>X26*(1+R26/100)</f>
        <v>310.80400000000003</v>
      </c>
      <c r="V26">
        <f t="shared" si="0"/>
        <v>0.46620600000000006</v>
      </c>
      <c r="W26">
        <f t="shared" si="1"/>
        <v>310.33779400000003</v>
      </c>
      <c r="X26" s="2">
        <v>278</v>
      </c>
      <c r="Y26" s="3">
        <f t="shared" si="2"/>
        <v>0.89579807994639538</v>
      </c>
      <c r="Z26" s="3">
        <f t="shared" si="3"/>
        <v>278.4176264396595</v>
      </c>
      <c r="AA26" s="3">
        <f t="shared" si="4"/>
        <v>0.41762643965950019</v>
      </c>
      <c r="AB26" s="4">
        <f t="shared" si="5"/>
        <v>277.9514204396595</v>
      </c>
    </row>
    <row r="27" spans="1:28" x14ac:dyDescent="0.3">
      <c r="A27" t="s">
        <v>88</v>
      </c>
      <c r="B27">
        <v>1000</v>
      </c>
      <c r="C27">
        <v>1000</v>
      </c>
      <c r="D27">
        <v>0.28999999999999998</v>
      </c>
      <c r="F27">
        <v>10</v>
      </c>
      <c r="G27" t="s">
        <v>89</v>
      </c>
      <c r="H27">
        <v>0.71</v>
      </c>
      <c r="I27" s="1">
        <v>1.0900000000000001</v>
      </c>
      <c r="J27">
        <v>3.35</v>
      </c>
      <c r="K27">
        <v>0.73</v>
      </c>
      <c r="L27">
        <v>0.56999999999999995</v>
      </c>
      <c r="M27">
        <v>3</v>
      </c>
      <c r="N27" t="s">
        <v>29</v>
      </c>
      <c r="O27">
        <v>3</v>
      </c>
      <c r="P27" t="s">
        <v>50</v>
      </c>
      <c r="Q27" t="s">
        <v>90</v>
      </c>
      <c r="R27">
        <v>3.6</v>
      </c>
      <c r="S27">
        <v>6</v>
      </c>
      <c r="T27">
        <v>8</v>
      </c>
      <c r="U27">
        <f>X27*(1+R27/100)</f>
        <v>1399.636</v>
      </c>
      <c r="V27">
        <f t="shared" si="0"/>
        <v>4.0589443999999997</v>
      </c>
      <c r="W27">
        <f t="shared" si="1"/>
        <v>1395.5770556</v>
      </c>
      <c r="X27" s="2">
        <v>1351</v>
      </c>
      <c r="Y27" s="3">
        <f t="shared" si="2"/>
        <v>0.96805833442078548</v>
      </c>
      <c r="Z27" s="3">
        <f t="shared" si="3"/>
        <v>1354.9292949553706</v>
      </c>
      <c r="AA27" s="3">
        <f t="shared" si="4"/>
        <v>3.9292949553705512</v>
      </c>
      <c r="AB27" s="4">
        <f t="shared" si="5"/>
        <v>1350.8703505553706</v>
      </c>
    </row>
    <row r="28" spans="1:28" x14ac:dyDescent="0.3">
      <c r="A28" t="s">
        <v>91</v>
      </c>
      <c r="B28">
        <v>1000</v>
      </c>
      <c r="C28">
        <v>5000</v>
      </c>
      <c r="D28">
        <v>0.49</v>
      </c>
      <c r="F28">
        <v>10</v>
      </c>
      <c r="G28" t="s">
        <v>89</v>
      </c>
      <c r="H28">
        <v>0.88</v>
      </c>
      <c r="I28" s="1">
        <v>1.69</v>
      </c>
      <c r="J28">
        <v>3.29</v>
      </c>
      <c r="K28">
        <v>1.51</v>
      </c>
      <c r="L28">
        <v>0.64</v>
      </c>
      <c r="M28">
        <v>3</v>
      </c>
      <c r="N28" t="s">
        <v>29</v>
      </c>
      <c r="O28">
        <v>4</v>
      </c>
      <c r="P28" t="s">
        <v>50</v>
      </c>
      <c r="Q28" t="s">
        <v>92</v>
      </c>
      <c r="R28">
        <v>3.5</v>
      </c>
      <c r="S28">
        <v>7.1</v>
      </c>
      <c r="T28">
        <v>7.7</v>
      </c>
      <c r="U28">
        <f>X28*(1+R28/100)</f>
        <v>1548.36</v>
      </c>
      <c r="V28">
        <f t="shared" si="0"/>
        <v>7.5869639999999992</v>
      </c>
      <c r="W28">
        <f t="shared" si="1"/>
        <v>1540.7730359999998</v>
      </c>
      <c r="X28" s="2">
        <v>1496</v>
      </c>
      <c r="Y28" s="3">
        <f t="shared" si="2"/>
        <v>0.97094118669402796</v>
      </c>
      <c r="Z28" s="3">
        <f t="shared" si="3"/>
        <v>1503.3664958295651</v>
      </c>
      <c r="AA28" s="3">
        <f t="shared" si="4"/>
        <v>7.3664958295651104</v>
      </c>
      <c r="AB28" s="4">
        <f t="shared" si="5"/>
        <v>1495.7795318295648</v>
      </c>
    </row>
    <row r="29" spans="1:28" x14ac:dyDescent="0.3">
      <c r="A29" t="s">
        <v>93</v>
      </c>
      <c r="B29">
        <v>1000</v>
      </c>
      <c r="C29">
        <v>1000</v>
      </c>
      <c r="D29">
        <v>0.82</v>
      </c>
      <c r="F29">
        <v>10</v>
      </c>
      <c r="G29" t="s">
        <v>94</v>
      </c>
      <c r="H29">
        <v>3.73</v>
      </c>
      <c r="I29" s="1">
        <v>3.33</v>
      </c>
      <c r="J29">
        <v>14.93</v>
      </c>
      <c r="K29">
        <v>0.79</v>
      </c>
      <c r="L29">
        <v>1.43</v>
      </c>
      <c r="M29">
        <v>6</v>
      </c>
      <c r="N29" t="s">
        <v>29</v>
      </c>
      <c r="O29">
        <v>3</v>
      </c>
      <c r="P29" t="s">
        <v>47</v>
      </c>
      <c r="Q29" t="s">
        <v>48</v>
      </c>
      <c r="R29">
        <v>4.5999999999999996</v>
      </c>
      <c r="S29">
        <v>25</v>
      </c>
      <c r="T29">
        <v>13.3</v>
      </c>
      <c r="U29">
        <f>X29*(1+R29/100)</f>
        <v>3364.982</v>
      </c>
      <c r="V29">
        <f t="shared" si="0"/>
        <v>27.592852399999995</v>
      </c>
      <c r="W29">
        <f t="shared" si="1"/>
        <v>3337.3891475999999</v>
      </c>
      <c r="X29" s="2">
        <v>3217</v>
      </c>
      <c r="Y29" s="3">
        <f t="shared" si="2"/>
        <v>0.96392714715735961</v>
      </c>
      <c r="Z29" s="3">
        <f t="shared" si="3"/>
        <v>3243.597499495866</v>
      </c>
      <c r="AA29" s="3">
        <f t="shared" si="4"/>
        <v>26.597499495866032</v>
      </c>
      <c r="AB29" s="4">
        <f t="shared" si="5"/>
        <v>3216.0046470958659</v>
      </c>
    </row>
    <row r="30" spans="1:28" x14ac:dyDescent="0.3">
      <c r="A30" t="s">
        <v>95</v>
      </c>
      <c r="B30">
        <v>1000</v>
      </c>
      <c r="C30">
        <v>1000</v>
      </c>
      <c r="D30">
        <v>1.7</v>
      </c>
      <c r="F30">
        <v>10</v>
      </c>
      <c r="G30" t="s">
        <v>68</v>
      </c>
      <c r="H30">
        <v>3.3</v>
      </c>
      <c r="I30" s="1">
        <v>4.38</v>
      </c>
      <c r="J30">
        <v>22.52</v>
      </c>
      <c r="K30">
        <v>0.85</v>
      </c>
      <c r="L30">
        <v>1.4</v>
      </c>
      <c r="M30">
        <v>6</v>
      </c>
      <c r="N30" t="s">
        <v>29</v>
      </c>
      <c r="O30">
        <v>2</v>
      </c>
      <c r="P30" t="s">
        <v>47</v>
      </c>
      <c r="Q30" t="s">
        <v>48</v>
      </c>
      <c r="R30">
        <v>13.5</v>
      </c>
      <c r="S30">
        <v>35.6</v>
      </c>
      <c r="T30">
        <v>9.1999999999999993</v>
      </c>
      <c r="U30">
        <f>X30*(1+R30/100)</f>
        <v>637.87</v>
      </c>
      <c r="V30">
        <f t="shared" si="0"/>
        <v>10.84379</v>
      </c>
      <c r="W30">
        <f t="shared" si="1"/>
        <v>627.02620999999999</v>
      </c>
      <c r="X30" s="2">
        <v>562</v>
      </c>
      <c r="Y30" s="3">
        <f t="shared" si="2"/>
        <v>0.89629427133516482</v>
      </c>
      <c r="Z30" s="3">
        <f t="shared" si="3"/>
        <v>571.71922685656159</v>
      </c>
      <c r="AA30" s="3">
        <f t="shared" si="4"/>
        <v>9.7192268565615905</v>
      </c>
      <c r="AB30" s="4">
        <f t="shared" si="5"/>
        <v>560.87543685656158</v>
      </c>
    </row>
    <row r="31" spans="1:28" x14ac:dyDescent="0.3">
      <c r="A31" t="s">
        <v>96</v>
      </c>
      <c r="B31">
        <v>1000</v>
      </c>
      <c r="C31">
        <v>1000</v>
      </c>
      <c r="D31">
        <v>1.75</v>
      </c>
      <c r="F31">
        <v>10</v>
      </c>
      <c r="G31" t="s">
        <v>37</v>
      </c>
      <c r="H31">
        <v>1.28</v>
      </c>
      <c r="I31" s="1" t="s">
        <v>53</v>
      </c>
      <c r="J31">
        <v>13.99</v>
      </c>
      <c r="K31" t="s">
        <v>53</v>
      </c>
      <c r="L31">
        <v>0.81</v>
      </c>
      <c r="M31">
        <v>6</v>
      </c>
      <c r="N31" t="s">
        <v>29</v>
      </c>
      <c r="O31">
        <v>0</v>
      </c>
      <c r="P31" t="s">
        <v>47</v>
      </c>
      <c r="Q31" t="s">
        <v>48</v>
      </c>
      <c r="R31">
        <v>0.9</v>
      </c>
      <c r="S31">
        <v>17.7</v>
      </c>
      <c r="T31">
        <v>10.4</v>
      </c>
      <c r="U31">
        <f>X31*(1+R31/100)</f>
        <v>108.97199999999999</v>
      </c>
      <c r="V31">
        <f t="shared" si="0"/>
        <v>1.9070100000000001</v>
      </c>
      <c r="W31">
        <f t="shared" si="1"/>
        <v>107.06498999999999</v>
      </c>
      <c r="X31" s="2">
        <v>108</v>
      </c>
      <c r="Y31" s="3">
        <f t="shared" si="2"/>
        <v>1.008733106872751</v>
      </c>
      <c r="Z31" s="3">
        <f t="shared" si="3"/>
        <v>109.92366412213741</v>
      </c>
      <c r="AA31" s="3">
        <f t="shared" si="4"/>
        <v>1.9236641221373958</v>
      </c>
      <c r="AB31" s="4">
        <f t="shared" si="5"/>
        <v>108.01665412213742</v>
      </c>
    </row>
    <row r="32" spans="1:28" x14ac:dyDescent="0.3">
      <c r="A32" t="s">
        <v>97</v>
      </c>
      <c r="B32">
        <v>1000</v>
      </c>
      <c r="C32">
        <v>1000</v>
      </c>
      <c r="D32">
        <v>2.15</v>
      </c>
      <c r="F32">
        <v>10</v>
      </c>
      <c r="G32" t="s">
        <v>37</v>
      </c>
      <c r="H32">
        <v>2.4500000000000002</v>
      </c>
      <c r="I32" s="1">
        <v>-1.93</v>
      </c>
      <c r="J32">
        <v>16.3</v>
      </c>
      <c r="K32">
        <v>0.87</v>
      </c>
      <c r="L32">
        <v>1.1399999999999999</v>
      </c>
      <c r="M32">
        <v>6</v>
      </c>
      <c r="N32" t="s">
        <v>29</v>
      </c>
      <c r="O32">
        <v>0</v>
      </c>
      <c r="P32" t="s">
        <v>47</v>
      </c>
      <c r="Q32" t="s">
        <v>48</v>
      </c>
      <c r="R32">
        <v>-4.0999999999999996</v>
      </c>
      <c r="S32">
        <v>22.7</v>
      </c>
      <c r="T32">
        <v>7.6</v>
      </c>
      <c r="U32">
        <f>X32*(1+R32/100)</f>
        <v>86.31</v>
      </c>
      <c r="V32">
        <f t="shared" si="0"/>
        <v>1.8556649999999999</v>
      </c>
      <c r="W32">
        <f t="shared" si="1"/>
        <v>84.454335</v>
      </c>
      <c r="X32" s="2">
        <v>90</v>
      </c>
      <c r="Y32" s="3">
        <f t="shared" si="2"/>
        <v>1.0656646577111761</v>
      </c>
      <c r="Z32" s="3">
        <f t="shared" si="3"/>
        <v>91.977516607051612</v>
      </c>
      <c r="AA32" s="3">
        <f t="shared" si="4"/>
        <v>1.9775166070516121</v>
      </c>
      <c r="AB32" s="4">
        <f t="shared" si="5"/>
        <v>90.12185160705161</v>
      </c>
    </row>
    <row r="33" spans="1:28" x14ac:dyDescent="0.3">
      <c r="A33" t="s">
        <v>98</v>
      </c>
      <c r="B33">
        <v>500</v>
      </c>
      <c r="C33">
        <v>500</v>
      </c>
      <c r="D33">
        <v>0.21</v>
      </c>
      <c r="F33">
        <v>10</v>
      </c>
      <c r="G33" t="s">
        <v>28</v>
      </c>
      <c r="H33">
        <v>5.28</v>
      </c>
      <c r="I33" s="1">
        <v>1.49</v>
      </c>
      <c r="J33">
        <v>0.39</v>
      </c>
      <c r="K33">
        <v>0.8</v>
      </c>
      <c r="L33">
        <v>1.06</v>
      </c>
      <c r="M33">
        <v>3</v>
      </c>
      <c r="N33" t="s">
        <v>29</v>
      </c>
      <c r="O33">
        <v>4</v>
      </c>
      <c r="P33" t="s">
        <v>50</v>
      </c>
      <c r="Q33" t="s">
        <v>99</v>
      </c>
      <c r="R33">
        <v>5.7</v>
      </c>
      <c r="S33">
        <v>4.4000000000000004</v>
      </c>
      <c r="T33">
        <v>5.4</v>
      </c>
      <c r="U33">
        <f>X33*(1+R33/100)</f>
        <v>29671.046999999999</v>
      </c>
      <c r="V33">
        <f t="shared" si="0"/>
        <v>62.309198699999996</v>
      </c>
      <c r="W33">
        <f t="shared" si="1"/>
        <v>29608.737801299998</v>
      </c>
      <c r="X33" s="2">
        <v>28071</v>
      </c>
      <c r="Y33" s="3">
        <f t="shared" si="2"/>
        <v>0.94806472968825839</v>
      </c>
      <c r="Z33" s="3">
        <f t="shared" si="3"/>
        <v>28130.073153622609</v>
      </c>
      <c r="AA33" s="3">
        <f t="shared" si="4"/>
        <v>59.073153622608515</v>
      </c>
      <c r="AB33" s="4">
        <f t="shared" si="5"/>
        <v>28067.763954922608</v>
      </c>
    </row>
    <row r="34" spans="1:28" x14ac:dyDescent="0.3">
      <c r="A34" t="s">
        <v>100</v>
      </c>
      <c r="B34">
        <v>100</v>
      </c>
      <c r="C34">
        <v>100</v>
      </c>
      <c r="D34">
        <v>0.39</v>
      </c>
      <c r="F34">
        <v>10</v>
      </c>
      <c r="G34" t="s">
        <v>43</v>
      </c>
      <c r="H34">
        <v>4.76</v>
      </c>
      <c r="I34" s="1">
        <v>3.33</v>
      </c>
      <c r="J34">
        <v>0.97</v>
      </c>
      <c r="K34">
        <v>1</v>
      </c>
      <c r="L34">
        <v>2.0499999999999998</v>
      </c>
      <c r="M34">
        <v>3</v>
      </c>
      <c r="N34" t="s">
        <v>29</v>
      </c>
      <c r="O34">
        <v>4</v>
      </c>
      <c r="P34" t="s">
        <v>50</v>
      </c>
      <c r="Q34" t="s">
        <v>101</v>
      </c>
      <c r="R34">
        <v>5.7</v>
      </c>
      <c r="S34">
        <v>6.5</v>
      </c>
      <c r="T34">
        <v>7</v>
      </c>
      <c r="U34">
        <f>X34*(1+R34/100)</f>
        <v>10606.994999999999</v>
      </c>
      <c r="V34">
        <f t="shared" si="0"/>
        <v>41.3672805</v>
      </c>
      <c r="W34">
        <f t="shared" si="1"/>
        <v>10565.627719499998</v>
      </c>
      <c r="X34" s="2">
        <v>10035</v>
      </c>
      <c r="Y34" s="3">
        <f t="shared" si="2"/>
        <v>0.94977792767384106</v>
      </c>
      <c r="Z34" s="3">
        <f t="shared" si="3"/>
        <v>10074.289729946793</v>
      </c>
      <c r="AA34" s="3">
        <f t="shared" si="4"/>
        <v>39.289729946793159</v>
      </c>
      <c r="AB34" s="4">
        <f t="shared" si="5"/>
        <v>10032.922449446793</v>
      </c>
    </row>
    <row r="35" spans="1:28" x14ac:dyDescent="0.3">
      <c r="A35" t="s">
        <v>102</v>
      </c>
      <c r="B35">
        <v>1000</v>
      </c>
      <c r="C35">
        <v>1000</v>
      </c>
      <c r="D35">
        <v>1.56</v>
      </c>
      <c r="F35">
        <v>8</v>
      </c>
      <c r="G35" t="s">
        <v>74</v>
      </c>
      <c r="H35">
        <v>2.4300000000000002</v>
      </c>
      <c r="I35" s="1">
        <v>-1.7</v>
      </c>
      <c r="J35">
        <v>15.05</v>
      </c>
      <c r="K35">
        <v>0.83</v>
      </c>
      <c r="L35">
        <v>1.18</v>
      </c>
      <c r="M35">
        <v>6</v>
      </c>
      <c r="N35" t="s">
        <v>29</v>
      </c>
      <c r="O35">
        <v>0</v>
      </c>
      <c r="P35" t="s">
        <v>47</v>
      </c>
      <c r="Q35" t="s">
        <v>48</v>
      </c>
      <c r="R35">
        <v>-2.9</v>
      </c>
      <c r="S35">
        <v>21.7</v>
      </c>
      <c r="T35">
        <v>6.8</v>
      </c>
      <c r="U35">
        <f>X35*(1+R35/100)</f>
        <v>595.22299999999996</v>
      </c>
      <c r="V35">
        <f t="shared" si="0"/>
        <v>9.2854787999999999</v>
      </c>
      <c r="W35">
        <f t="shared" si="1"/>
        <v>585.93752119999999</v>
      </c>
      <c r="X35" s="2">
        <v>613</v>
      </c>
      <c r="Y35" s="3">
        <f t="shared" si="2"/>
        <v>1.0461866288142396</v>
      </c>
      <c r="Z35" s="3">
        <f t="shared" si="3"/>
        <v>622.71434376269815</v>
      </c>
      <c r="AA35" s="3">
        <f t="shared" si="4"/>
        <v>9.7143437626981495</v>
      </c>
      <c r="AB35" s="4">
        <f t="shared" si="5"/>
        <v>613.42886496269807</v>
      </c>
    </row>
    <row r="36" spans="1:28" x14ac:dyDescent="0.3">
      <c r="A36" t="s">
        <v>103</v>
      </c>
      <c r="B36">
        <v>1000</v>
      </c>
      <c r="C36">
        <v>1000</v>
      </c>
      <c r="D36">
        <v>0.86</v>
      </c>
      <c r="F36">
        <v>10</v>
      </c>
      <c r="G36" t="s">
        <v>57</v>
      </c>
      <c r="H36">
        <v>2.29</v>
      </c>
      <c r="I36" s="1">
        <v>9.65</v>
      </c>
      <c r="J36">
        <v>10.73</v>
      </c>
      <c r="K36">
        <v>1.1200000000000001</v>
      </c>
      <c r="L36">
        <v>0.93</v>
      </c>
      <c r="M36">
        <v>4</v>
      </c>
      <c r="N36" t="s">
        <v>29</v>
      </c>
      <c r="O36">
        <v>5</v>
      </c>
      <c r="P36" t="s">
        <v>50</v>
      </c>
      <c r="Q36" t="s">
        <v>104</v>
      </c>
      <c r="R36">
        <v>22.1</v>
      </c>
      <c r="S36">
        <v>14.5</v>
      </c>
      <c r="T36">
        <v>8.6</v>
      </c>
      <c r="U36">
        <f>X36*(1+R36/100)</f>
        <v>2017.0920000000001</v>
      </c>
      <c r="V36">
        <f t="shared" si="0"/>
        <v>17.346991200000001</v>
      </c>
      <c r="W36">
        <f t="shared" si="1"/>
        <v>1999.7450088000001</v>
      </c>
      <c r="X36" s="2">
        <v>1652</v>
      </c>
      <c r="Y36" s="3">
        <f t="shared" si="2"/>
        <v>0.82610532479404775</v>
      </c>
      <c r="Z36" s="3">
        <f t="shared" si="3"/>
        <v>1666.3304417994755</v>
      </c>
      <c r="AA36" s="3">
        <f t="shared" si="4"/>
        <v>14.330441799475466</v>
      </c>
      <c r="AB36" s="4">
        <f t="shared" si="5"/>
        <v>1648.9834505994754</v>
      </c>
    </row>
    <row r="37" spans="1:28" x14ac:dyDescent="0.3">
      <c r="A37" t="s">
        <v>105</v>
      </c>
      <c r="B37">
        <v>1000</v>
      </c>
      <c r="C37">
        <v>1000</v>
      </c>
      <c r="D37">
        <v>1.2</v>
      </c>
      <c r="F37">
        <v>10</v>
      </c>
      <c r="G37" t="s">
        <v>74</v>
      </c>
      <c r="H37">
        <v>3.11</v>
      </c>
      <c r="I37" s="1">
        <v>-0.81</v>
      </c>
      <c r="J37">
        <v>16.52</v>
      </c>
      <c r="K37">
        <v>0.89</v>
      </c>
      <c r="L37">
        <v>1.54</v>
      </c>
      <c r="M37">
        <v>6</v>
      </c>
      <c r="N37" t="s">
        <v>29</v>
      </c>
      <c r="O37">
        <v>1</v>
      </c>
      <c r="P37" t="s">
        <v>47</v>
      </c>
      <c r="Q37" t="s">
        <v>106</v>
      </c>
      <c r="R37">
        <v>-3.6</v>
      </c>
      <c r="S37">
        <v>28</v>
      </c>
      <c r="T37">
        <v>8.3000000000000007</v>
      </c>
      <c r="U37">
        <f>X37*(1+R37/100)</f>
        <v>3312.3040000000001</v>
      </c>
      <c r="V37">
        <f t="shared" si="0"/>
        <v>39.747648000000005</v>
      </c>
      <c r="W37">
        <f t="shared" si="1"/>
        <v>3272.5563520000001</v>
      </c>
      <c r="X37" s="2">
        <v>3436</v>
      </c>
      <c r="Y37" s="3">
        <f t="shared" si="2"/>
        <v>1.0499437230164463</v>
      </c>
      <c r="Z37" s="3">
        <f t="shared" si="3"/>
        <v>3477.7327935222675</v>
      </c>
      <c r="AA37" s="3">
        <f t="shared" si="4"/>
        <v>41.732793522267457</v>
      </c>
      <c r="AB37" s="4">
        <f t="shared" si="5"/>
        <v>3437.9851455222674</v>
      </c>
    </row>
    <row r="38" spans="1:28" x14ac:dyDescent="0.3">
      <c r="A38" t="s">
        <v>107</v>
      </c>
      <c r="B38">
        <v>1000</v>
      </c>
      <c r="C38">
        <v>1000</v>
      </c>
      <c r="D38">
        <v>0.21</v>
      </c>
      <c r="F38">
        <v>10</v>
      </c>
      <c r="G38" t="s">
        <v>43</v>
      </c>
      <c r="H38">
        <v>4.58</v>
      </c>
      <c r="I38" s="1">
        <v>3.06</v>
      </c>
      <c r="J38">
        <v>0.68</v>
      </c>
      <c r="K38">
        <v>1.31</v>
      </c>
      <c r="L38">
        <v>1.94</v>
      </c>
      <c r="M38">
        <v>3</v>
      </c>
      <c r="N38" t="s">
        <v>29</v>
      </c>
      <c r="O38">
        <v>4</v>
      </c>
      <c r="P38" t="s">
        <v>50</v>
      </c>
      <c r="Q38" t="s">
        <v>108</v>
      </c>
      <c r="R38">
        <v>5.6</v>
      </c>
      <c r="S38">
        <v>5.6</v>
      </c>
      <c r="T38">
        <v>6.4</v>
      </c>
      <c r="U38">
        <f>X38*(1+R38/100)</f>
        <v>13828.320000000002</v>
      </c>
      <c r="V38">
        <f t="shared" si="0"/>
        <v>29.039472</v>
      </c>
      <c r="W38">
        <f t="shared" si="1"/>
        <v>13799.280528000001</v>
      </c>
      <c r="X38" s="2">
        <v>13095</v>
      </c>
      <c r="Y38" s="3">
        <f t="shared" si="2"/>
        <v>0.94896251825803879</v>
      </c>
      <c r="Z38" s="3">
        <f t="shared" si="3"/>
        <v>13122.557370478004</v>
      </c>
      <c r="AA38" s="3">
        <f t="shared" si="4"/>
        <v>27.557370478003577</v>
      </c>
      <c r="AB38" s="4">
        <f t="shared" si="5"/>
        <v>13093.517898478003</v>
      </c>
    </row>
    <row r="39" spans="1:28" x14ac:dyDescent="0.3">
      <c r="A39" t="s">
        <v>109</v>
      </c>
      <c r="B39">
        <v>1000</v>
      </c>
      <c r="C39">
        <v>100</v>
      </c>
      <c r="D39">
        <v>0.32</v>
      </c>
      <c r="F39">
        <v>10</v>
      </c>
      <c r="G39" t="s">
        <v>33</v>
      </c>
      <c r="H39">
        <v>3.42</v>
      </c>
      <c r="I39" s="1">
        <v>-0.87</v>
      </c>
      <c r="J39">
        <v>16.649999999999999</v>
      </c>
      <c r="K39">
        <v>0.99</v>
      </c>
      <c r="L39">
        <v>1.29</v>
      </c>
      <c r="M39">
        <v>6</v>
      </c>
      <c r="N39" t="s">
        <v>29</v>
      </c>
      <c r="O39">
        <v>3</v>
      </c>
      <c r="P39" t="s">
        <v>30</v>
      </c>
      <c r="Q39" t="s">
        <v>110</v>
      </c>
      <c r="R39">
        <v>0.7</v>
      </c>
      <c r="S39">
        <v>25.5</v>
      </c>
      <c r="T39">
        <v>11.6</v>
      </c>
      <c r="U39">
        <f>X39*(1+R39/100)</f>
        <v>497.45799999999997</v>
      </c>
      <c r="V39">
        <f t="shared" si="0"/>
        <v>1.5918656</v>
      </c>
      <c r="W39">
        <f t="shared" si="1"/>
        <v>495.86613439999996</v>
      </c>
      <c r="X39" s="2">
        <v>494</v>
      </c>
      <c r="Y39" s="3">
        <f t="shared" si="2"/>
        <v>0.99623661655729323</v>
      </c>
      <c r="Z39" s="3">
        <f t="shared" si="3"/>
        <v>495.58587479935795</v>
      </c>
      <c r="AA39" s="3">
        <f t="shared" si="4"/>
        <v>1.5858747993579527</v>
      </c>
      <c r="AB39" s="4">
        <f t="shared" si="5"/>
        <v>493.99400919935795</v>
      </c>
    </row>
    <row r="40" spans="1:28" x14ac:dyDescent="0.3">
      <c r="A40" t="s">
        <v>111</v>
      </c>
      <c r="B40">
        <v>0</v>
      </c>
      <c r="C40">
        <v>5000</v>
      </c>
      <c r="D40">
        <v>7.0000000000000007E-2</v>
      </c>
      <c r="F40">
        <v>4</v>
      </c>
      <c r="G40" t="s">
        <v>28</v>
      </c>
      <c r="H40">
        <v>0.11</v>
      </c>
      <c r="I40" s="1">
        <v>0.57999999999999996</v>
      </c>
      <c r="J40">
        <v>0.35</v>
      </c>
      <c r="K40">
        <v>0.43</v>
      </c>
      <c r="L40">
        <v>0.02</v>
      </c>
      <c r="M40">
        <v>1</v>
      </c>
      <c r="N40" t="s">
        <v>29</v>
      </c>
      <c r="O40">
        <v>3</v>
      </c>
      <c r="P40" t="s">
        <v>50</v>
      </c>
      <c r="Q40" t="s">
        <v>112</v>
      </c>
      <c r="R40">
        <v>5.4</v>
      </c>
      <c r="S40">
        <v>3.9</v>
      </c>
      <c r="U40">
        <f>X40*(1+R40/100)</f>
        <v>14122.546</v>
      </c>
      <c r="V40">
        <f t="shared" si="0"/>
        <v>9.8857822000000013</v>
      </c>
      <c r="W40">
        <f t="shared" si="1"/>
        <v>14112.660217799999</v>
      </c>
      <c r="X40" s="2">
        <v>13399</v>
      </c>
      <c r="Y40" s="3">
        <f t="shared" si="2"/>
        <v>0.9494312052592413</v>
      </c>
      <c r="Z40" s="3">
        <f t="shared" si="3"/>
        <v>13408.385870109078</v>
      </c>
      <c r="AA40" s="3">
        <f t="shared" si="4"/>
        <v>9.3858701090775867</v>
      </c>
      <c r="AB40" s="4">
        <f t="shared" si="5"/>
        <v>13398.500087909077</v>
      </c>
    </row>
    <row r="41" spans="1:28" x14ac:dyDescent="0.3">
      <c r="A41" t="s">
        <v>113</v>
      </c>
      <c r="B41">
        <v>1000</v>
      </c>
      <c r="C41">
        <v>1000</v>
      </c>
      <c r="D41">
        <v>1.1200000000000001</v>
      </c>
      <c r="F41">
        <v>10</v>
      </c>
      <c r="G41" t="s">
        <v>60</v>
      </c>
      <c r="H41">
        <v>2.31</v>
      </c>
      <c r="I41" s="1">
        <v>3.41</v>
      </c>
      <c r="J41">
        <v>18.829999999999998</v>
      </c>
      <c r="K41">
        <v>0.99</v>
      </c>
      <c r="L41">
        <v>1.36</v>
      </c>
      <c r="M41">
        <v>6</v>
      </c>
      <c r="N41" t="s">
        <v>29</v>
      </c>
      <c r="O41">
        <v>1</v>
      </c>
      <c r="P41" t="s">
        <v>47</v>
      </c>
      <c r="Q41" t="s">
        <v>114</v>
      </c>
      <c r="R41">
        <v>3</v>
      </c>
      <c r="S41">
        <v>29.8</v>
      </c>
      <c r="T41">
        <v>4.3</v>
      </c>
      <c r="U41">
        <f>X41*(1+R41/100)</f>
        <v>3911.94</v>
      </c>
      <c r="V41">
        <f t="shared" si="0"/>
        <v>43.813728000000005</v>
      </c>
      <c r="W41">
        <f t="shared" si="1"/>
        <v>3868.126272</v>
      </c>
      <c r="X41" s="2">
        <v>3798</v>
      </c>
      <c r="Y41" s="3">
        <f t="shared" si="2"/>
        <v>0.98187073868099417</v>
      </c>
      <c r="Z41" s="3">
        <f t="shared" si="3"/>
        <v>3841.0194174757285</v>
      </c>
      <c r="AA41" s="3">
        <f t="shared" si="4"/>
        <v>43.01941747572846</v>
      </c>
      <c r="AB41" s="4">
        <f t="shared" si="5"/>
        <v>3797.2056894757279</v>
      </c>
    </row>
    <row r="42" spans="1:28" x14ac:dyDescent="0.3">
      <c r="A42" t="s">
        <v>115</v>
      </c>
      <c r="B42">
        <v>500</v>
      </c>
      <c r="C42">
        <v>500</v>
      </c>
      <c r="D42">
        <v>0.92</v>
      </c>
      <c r="F42">
        <v>10</v>
      </c>
      <c r="G42" t="s">
        <v>71</v>
      </c>
      <c r="H42">
        <v>3.88</v>
      </c>
      <c r="I42" s="1">
        <v>5.71</v>
      </c>
      <c r="J42">
        <v>4.8</v>
      </c>
      <c r="K42">
        <v>0.6</v>
      </c>
      <c r="L42">
        <v>2.08</v>
      </c>
      <c r="M42">
        <v>4</v>
      </c>
      <c r="N42" t="s">
        <v>29</v>
      </c>
      <c r="O42">
        <v>3</v>
      </c>
      <c r="P42" t="s">
        <v>34</v>
      </c>
      <c r="Q42" t="s">
        <v>116</v>
      </c>
      <c r="R42">
        <v>3.6</v>
      </c>
      <c r="S42">
        <v>13.9</v>
      </c>
      <c r="T42">
        <v>7.6</v>
      </c>
      <c r="U42">
        <f>X42*(1+R42/100)</f>
        <v>1642.06</v>
      </c>
      <c r="V42">
        <f t="shared" si="0"/>
        <v>15.106952</v>
      </c>
      <c r="W42">
        <f t="shared" si="1"/>
        <v>1626.9530479999999</v>
      </c>
      <c r="X42" s="2">
        <v>1585</v>
      </c>
      <c r="Y42" s="3">
        <f t="shared" si="2"/>
        <v>0.97421373158151525</v>
      </c>
      <c r="Z42" s="3">
        <f t="shared" si="3"/>
        <v>1599.7174000807429</v>
      </c>
      <c r="AA42" s="3">
        <f t="shared" si="4"/>
        <v>14.717400080742891</v>
      </c>
      <c r="AB42" s="4">
        <f t="shared" si="5"/>
        <v>1584.6104480807428</v>
      </c>
    </row>
    <row r="43" spans="1:28" x14ac:dyDescent="0.3">
      <c r="A43" t="s">
        <v>117</v>
      </c>
      <c r="B43">
        <v>500</v>
      </c>
      <c r="C43">
        <v>1000</v>
      </c>
      <c r="D43">
        <v>1.06</v>
      </c>
      <c r="F43">
        <v>4</v>
      </c>
      <c r="G43" t="s">
        <v>71</v>
      </c>
      <c r="H43">
        <v>2.41</v>
      </c>
      <c r="I43" s="1">
        <v>-5.61</v>
      </c>
      <c r="J43">
        <v>14.94</v>
      </c>
      <c r="K43">
        <v>0.84</v>
      </c>
      <c r="L43">
        <v>0.94</v>
      </c>
      <c r="M43">
        <v>6</v>
      </c>
      <c r="N43" t="s">
        <v>29</v>
      </c>
      <c r="O43">
        <v>2</v>
      </c>
      <c r="P43" t="s">
        <v>40</v>
      </c>
      <c r="Q43" t="s">
        <v>118</v>
      </c>
      <c r="R43">
        <v>0</v>
      </c>
      <c r="S43">
        <v>17.899999999999999</v>
      </c>
      <c r="U43">
        <f>X43*(1+R43/100)</f>
        <v>258</v>
      </c>
      <c r="V43">
        <f t="shared" si="0"/>
        <v>2.7347999999999999</v>
      </c>
      <c r="W43">
        <f t="shared" si="1"/>
        <v>255.26519999999999</v>
      </c>
      <c r="X43" s="2">
        <v>258</v>
      </c>
      <c r="Y43" s="3">
        <f t="shared" si="2"/>
        <v>1.0107135637760258</v>
      </c>
      <c r="Z43" s="3">
        <f t="shared" si="3"/>
        <v>260.76409945421466</v>
      </c>
      <c r="AA43" s="3">
        <f t="shared" si="4"/>
        <v>2.7640994542146586</v>
      </c>
      <c r="AB43" s="4">
        <f t="shared" si="5"/>
        <v>258.02929945421465</v>
      </c>
    </row>
    <row r="44" spans="1:28" x14ac:dyDescent="0.3">
      <c r="A44" t="s">
        <v>119</v>
      </c>
      <c r="B44">
        <v>500</v>
      </c>
      <c r="C44">
        <v>1000</v>
      </c>
      <c r="D44">
        <v>1.07</v>
      </c>
      <c r="F44">
        <v>4</v>
      </c>
      <c r="G44" t="s">
        <v>71</v>
      </c>
      <c r="H44">
        <v>2.34</v>
      </c>
      <c r="I44" s="1">
        <v>-3.14</v>
      </c>
      <c r="J44">
        <v>11.86</v>
      </c>
      <c r="K44">
        <v>0.77</v>
      </c>
      <c r="L44">
        <v>0.93</v>
      </c>
      <c r="M44">
        <v>6</v>
      </c>
      <c r="N44" t="s">
        <v>29</v>
      </c>
      <c r="O44">
        <v>2</v>
      </c>
      <c r="P44" t="s">
        <v>40</v>
      </c>
      <c r="Q44" t="s">
        <v>118</v>
      </c>
      <c r="R44">
        <v>-0.1</v>
      </c>
      <c r="S44">
        <v>15</v>
      </c>
      <c r="U44">
        <f>X44*(1+R44/100)</f>
        <v>90.909000000000006</v>
      </c>
      <c r="V44">
        <f t="shared" si="0"/>
        <v>0.97272630000000015</v>
      </c>
      <c r="W44">
        <f t="shared" si="1"/>
        <v>89.936273700000001</v>
      </c>
      <c r="X44" s="2">
        <v>91</v>
      </c>
      <c r="Y44" s="3">
        <f t="shared" si="2"/>
        <v>1.0118275558485808</v>
      </c>
      <c r="Z44" s="3">
        <f t="shared" si="3"/>
        <v>91.984231274638631</v>
      </c>
      <c r="AA44" s="3">
        <f t="shared" si="4"/>
        <v>0.98423127463863125</v>
      </c>
      <c r="AB44" s="4">
        <f t="shared" si="5"/>
        <v>91.011504974638626</v>
      </c>
    </row>
    <row r="45" spans="1:28" x14ac:dyDescent="0.3">
      <c r="A45" t="s">
        <v>120</v>
      </c>
      <c r="B45">
        <v>500</v>
      </c>
      <c r="C45">
        <v>1000</v>
      </c>
      <c r="D45">
        <v>0.63</v>
      </c>
      <c r="F45">
        <v>4</v>
      </c>
      <c r="G45" t="s">
        <v>71</v>
      </c>
      <c r="H45">
        <v>0.28999999999999998</v>
      </c>
      <c r="I45" s="1">
        <v>-2.04</v>
      </c>
      <c r="J45">
        <v>2.99</v>
      </c>
      <c r="K45">
        <v>0.34</v>
      </c>
      <c r="L45">
        <v>0.13</v>
      </c>
      <c r="M45">
        <v>4</v>
      </c>
      <c r="N45" t="s">
        <v>29</v>
      </c>
      <c r="O45">
        <v>2</v>
      </c>
      <c r="P45" t="s">
        <v>40</v>
      </c>
      <c r="Q45" t="s">
        <v>118</v>
      </c>
      <c r="R45">
        <v>3</v>
      </c>
      <c r="S45">
        <v>4.5999999999999996</v>
      </c>
      <c r="U45">
        <f>X45*(1+R45/100)</f>
        <v>27.810000000000002</v>
      </c>
      <c r="V45">
        <f t="shared" si="0"/>
        <v>0.17520300000000003</v>
      </c>
      <c r="W45">
        <f t="shared" si="1"/>
        <v>27.634797000000002</v>
      </c>
      <c r="X45" s="2">
        <v>27</v>
      </c>
      <c r="Y45" s="3">
        <f t="shared" si="2"/>
        <v>0.97702906954590607</v>
      </c>
      <c r="Z45" s="3">
        <f t="shared" si="3"/>
        <v>27.171178424071648</v>
      </c>
      <c r="AA45" s="3">
        <f t="shared" si="4"/>
        <v>0.17117842407164829</v>
      </c>
      <c r="AB45" s="4">
        <f t="shared" si="5"/>
        <v>26.995975424071652</v>
      </c>
    </row>
    <row r="46" spans="1:28" x14ac:dyDescent="0.3">
      <c r="A46" t="s">
        <v>121</v>
      </c>
      <c r="B46">
        <v>500</v>
      </c>
      <c r="C46">
        <v>1000</v>
      </c>
      <c r="D46">
        <v>0.85</v>
      </c>
      <c r="F46">
        <v>4</v>
      </c>
      <c r="G46" t="s">
        <v>71</v>
      </c>
      <c r="H46">
        <v>0.22</v>
      </c>
      <c r="I46" s="1">
        <v>0.09</v>
      </c>
      <c r="J46">
        <v>2.19</v>
      </c>
      <c r="K46">
        <v>1.0900000000000001</v>
      </c>
      <c r="L46">
        <v>0.18</v>
      </c>
      <c r="M46">
        <v>3</v>
      </c>
      <c r="N46" t="s">
        <v>29</v>
      </c>
      <c r="O46">
        <v>1</v>
      </c>
      <c r="P46" t="s">
        <v>40</v>
      </c>
      <c r="Q46" t="s">
        <v>118</v>
      </c>
      <c r="R46">
        <v>2.9</v>
      </c>
      <c r="S46">
        <v>4.5999999999999996</v>
      </c>
      <c r="U46">
        <f>X46*(1+R46/100)</f>
        <v>26.753999999999998</v>
      </c>
      <c r="V46">
        <f t="shared" si="0"/>
        <v>0.227409</v>
      </c>
      <c r="W46">
        <f t="shared" si="1"/>
        <v>26.526590999999996</v>
      </c>
      <c r="X46" s="2">
        <v>26</v>
      </c>
      <c r="Y46" s="3">
        <f t="shared" si="2"/>
        <v>0.98014856111740867</v>
      </c>
      <c r="Z46" s="3">
        <f t="shared" si="3"/>
        <v>26.222894604135149</v>
      </c>
      <c r="AA46" s="3">
        <f t="shared" si="4"/>
        <v>0.22289460413514917</v>
      </c>
      <c r="AB46" s="4">
        <f t="shared" si="5"/>
        <v>25.995485604135148</v>
      </c>
    </row>
    <row r="47" spans="1:28" x14ac:dyDescent="0.3">
      <c r="A47" t="s">
        <v>122</v>
      </c>
      <c r="B47">
        <v>1000</v>
      </c>
      <c r="C47">
        <v>1000</v>
      </c>
      <c r="D47">
        <v>0.34</v>
      </c>
      <c r="F47">
        <v>10</v>
      </c>
      <c r="G47" t="s">
        <v>28</v>
      </c>
      <c r="H47">
        <v>4.2300000000000004</v>
      </c>
      <c r="I47" s="1">
        <v>2.64</v>
      </c>
      <c r="J47">
        <v>0.76</v>
      </c>
      <c r="K47">
        <v>0.86</v>
      </c>
      <c r="L47">
        <v>1.96</v>
      </c>
      <c r="M47">
        <v>3</v>
      </c>
      <c r="N47" t="s">
        <v>29</v>
      </c>
      <c r="O47">
        <v>4</v>
      </c>
      <c r="P47" t="s">
        <v>50</v>
      </c>
      <c r="Q47" t="s">
        <v>123</v>
      </c>
      <c r="R47">
        <v>5.5</v>
      </c>
      <c r="S47">
        <v>5.8</v>
      </c>
      <c r="T47">
        <v>6.5</v>
      </c>
      <c r="U47">
        <f>X47*(1+R47/100)</f>
        <v>15252.134999999998</v>
      </c>
      <c r="V47">
        <f t="shared" si="0"/>
        <v>51.857258999999999</v>
      </c>
      <c r="W47">
        <f t="shared" si="1"/>
        <v>15200.277740999998</v>
      </c>
      <c r="X47" s="2">
        <v>14457</v>
      </c>
      <c r="Y47" s="3">
        <f t="shared" si="2"/>
        <v>0.951101042121412</v>
      </c>
      <c r="Z47" s="3">
        <f t="shared" si="3"/>
        <v>14506.321493076461</v>
      </c>
      <c r="AA47" s="3">
        <f t="shared" si="4"/>
        <v>49.321493076460683</v>
      </c>
      <c r="AB47" s="4">
        <f t="shared" si="5"/>
        <v>14454.46423407646</v>
      </c>
    </row>
    <row r="48" spans="1:28" x14ac:dyDescent="0.3">
      <c r="A48" t="s">
        <v>124</v>
      </c>
      <c r="B48">
        <v>1000</v>
      </c>
      <c r="C48">
        <v>1000</v>
      </c>
      <c r="D48">
        <v>0.38</v>
      </c>
      <c r="F48">
        <v>10</v>
      </c>
      <c r="G48" t="s">
        <v>28</v>
      </c>
      <c r="H48">
        <v>3.7</v>
      </c>
      <c r="I48" s="1">
        <v>4.91</v>
      </c>
      <c r="J48">
        <v>2.0499999999999998</v>
      </c>
      <c r="K48">
        <v>1.27</v>
      </c>
      <c r="L48">
        <v>1.57</v>
      </c>
      <c r="M48">
        <v>3</v>
      </c>
      <c r="N48" t="s">
        <v>29</v>
      </c>
      <c r="O48">
        <v>4</v>
      </c>
      <c r="P48" t="s">
        <v>50</v>
      </c>
      <c r="Q48" t="s">
        <v>125</v>
      </c>
      <c r="R48">
        <v>5.5</v>
      </c>
      <c r="S48">
        <v>7.8</v>
      </c>
      <c r="T48">
        <v>7.6</v>
      </c>
      <c r="U48">
        <f>X48*(1+R48/100)</f>
        <v>5322.4749999999995</v>
      </c>
      <c r="V48">
        <f t="shared" si="0"/>
        <v>20.225404999999999</v>
      </c>
      <c r="W48">
        <f t="shared" si="1"/>
        <v>5302.2495949999993</v>
      </c>
      <c r="X48" s="2">
        <v>5045</v>
      </c>
      <c r="Y48" s="3">
        <f t="shared" si="2"/>
        <v>0.95148293372635939</v>
      </c>
      <c r="Z48" s="3">
        <f t="shared" si="3"/>
        <v>5064.2441276852041</v>
      </c>
      <c r="AA48" s="3">
        <f t="shared" si="4"/>
        <v>19.244127685204148</v>
      </c>
      <c r="AB48" s="4">
        <f t="shared" si="5"/>
        <v>5044.018722685204</v>
      </c>
    </row>
    <row r="49" spans="1:28" x14ac:dyDescent="0.3">
      <c r="A49" t="s">
        <v>126</v>
      </c>
      <c r="B49">
        <v>1000</v>
      </c>
      <c r="C49">
        <v>1000</v>
      </c>
      <c r="D49">
        <v>1.04</v>
      </c>
      <c r="F49">
        <v>10</v>
      </c>
      <c r="G49" t="s">
        <v>127</v>
      </c>
      <c r="H49">
        <v>3.11</v>
      </c>
      <c r="I49" s="1">
        <v>-0.73</v>
      </c>
      <c r="J49">
        <v>19.36</v>
      </c>
      <c r="K49">
        <v>0.89</v>
      </c>
      <c r="L49">
        <v>1.51</v>
      </c>
      <c r="M49">
        <v>6</v>
      </c>
      <c r="N49" t="s">
        <v>29</v>
      </c>
      <c r="O49">
        <v>1</v>
      </c>
      <c r="P49" t="s">
        <v>47</v>
      </c>
      <c r="Q49" t="s">
        <v>128</v>
      </c>
      <c r="R49">
        <v>-2.2999999999999998</v>
      </c>
      <c r="S49">
        <v>31.6</v>
      </c>
      <c r="T49">
        <v>5.4</v>
      </c>
      <c r="U49">
        <f>X49*(1+R49/100)</f>
        <v>2834.277</v>
      </c>
      <c r="V49">
        <f t="shared" si="0"/>
        <v>29.476480799999997</v>
      </c>
      <c r="W49">
        <f t="shared" si="1"/>
        <v>2804.8005192000001</v>
      </c>
      <c r="X49" s="2">
        <v>2901</v>
      </c>
      <c r="Y49" s="3">
        <f t="shared" si="2"/>
        <v>1.034298154232886</v>
      </c>
      <c r="Z49" s="3">
        <f t="shared" si="3"/>
        <v>2931.4874696847214</v>
      </c>
      <c r="AA49" s="3">
        <f t="shared" si="4"/>
        <v>30.487469684720963</v>
      </c>
      <c r="AB49" s="4">
        <f t="shared" si="5"/>
        <v>2902.0109888847214</v>
      </c>
    </row>
    <row r="50" spans="1:28" x14ac:dyDescent="0.3">
      <c r="A50" t="s">
        <v>129</v>
      </c>
      <c r="B50">
        <v>500</v>
      </c>
      <c r="C50">
        <v>500</v>
      </c>
      <c r="D50">
        <v>0.93</v>
      </c>
      <c r="F50">
        <v>10</v>
      </c>
      <c r="G50" t="s">
        <v>39</v>
      </c>
      <c r="H50">
        <v>1.94</v>
      </c>
      <c r="I50" s="1">
        <v>-7.68</v>
      </c>
      <c r="J50">
        <v>15.31</v>
      </c>
      <c r="K50">
        <v>0.87</v>
      </c>
      <c r="L50">
        <v>0.83</v>
      </c>
      <c r="M50">
        <v>6</v>
      </c>
      <c r="N50" t="s">
        <v>29</v>
      </c>
      <c r="O50">
        <v>1</v>
      </c>
      <c r="P50" t="s">
        <v>47</v>
      </c>
      <c r="Q50" t="s">
        <v>130</v>
      </c>
      <c r="R50">
        <v>-3</v>
      </c>
      <c r="S50">
        <v>16.100000000000001</v>
      </c>
      <c r="T50">
        <v>5.8</v>
      </c>
      <c r="U50">
        <f>X50*(1+R50/100)</f>
        <v>12372.35</v>
      </c>
      <c r="V50">
        <f t="shared" si="0"/>
        <v>115.06285500000001</v>
      </c>
      <c r="W50">
        <f t="shared" si="1"/>
        <v>12257.287145</v>
      </c>
      <c r="X50" s="2">
        <v>12755</v>
      </c>
      <c r="Y50" s="3">
        <f t="shared" si="2"/>
        <v>1.0406054658842701</v>
      </c>
      <c r="Z50" s="3">
        <f t="shared" si="3"/>
        <v>12874.73503583325</v>
      </c>
      <c r="AA50" s="3">
        <f t="shared" si="4"/>
        <v>119.73503583324964</v>
      </c>
      <c r="AB50" s="4">
        <f t="shared" si="5"/>
        <v>12759.67218083325</v>
      </c>
    </row>
    <row r="51" spans="1:28" x14ac:dyDescent="0.3">
      <c r="A51" t="s">
        <v>131</v>
      </c>
      <c r="B51">
        <v>1000</v>
      </c>
      <c r="C51">
        <v>5000</v>
      </c>
      <c r="D51">
        <v>0.22</v>
      </c>
      <c r="F51">
        <v>3</v>
      </c>
      <c r="G51" t="s">
        <v>132</v>
      </c>
      <c r="H51">
        <v>1.77</v>
      </c>
      <c r="I51" s="1">
        <v>1.88</v>
      </c>
      <c r="J51">
        <v>2.06</v>
      </c>
      <c r="K51">
        <v>0.8</v>
      </c>
      <c r="L51">
        <v>1.02</v>
      </c>
      <c r="M51">
        <v>4</v>
      </c>
      <c r="N51" t="s">
        <v>133</v>
      </c>
      <c r="O51">
        <v>4</v>
      </c>
      <c r="P51" t="s">
        <v>30</v>
      </c>
      <c r="Q51" t="s">
        <v>31</v>
      </c>
      <c r="R51">
        <v>4.7</v>
      </c>
      <c r="S51">
        <v>6.2</v>
      </c>
      <c r="U51">
        <f>X51*(1+R51/100)</f>
        <v>168.56699999999998</v>
      </c>
      <c r="V51">
        <f t="shared" si="0"/>
        <v>0.37084739999999999</v>
      </c>
      <c r="W51">
        <f t="shared" si="1"/>
        <v>168.19615259999998</v>
      </c>
      <c r="X51" s="2">
        <v>161</v>
      </c>
      <c r="Y51" s="3">
        <f t="shared" si="2"/>
        <v>0.9572157121981637</v>
      </c>
      <c r="Z51" s="3">
        <f t="shared" si="3"/>
        <v>161.35498095810783</v>
      </c>
      <c r="AA51" s="3">
        <f t="shared" si="4"/>
        <v>0.3549809581078307</v>
      </c>
      <c r="AB51" s="4">
        <f t="shared" si="5"/>
        <v>160.98413355810783</v>
      </c>
    </row>
    <row r="52" spans="1:28" x14ac:dyDescent="0.3">
      <c r="A52" t="s">
        <v>134</v>
      </c>
      <c r="B52">
        <v>1000</v>
      </c>
      <c r="C52">
        <v>500</v>
      </c>
      <c r="D52">
        <v>0.31</v>
      </c>
      <c r="F52">
        <v>9</v>
      </c>
      <c r="G52" t="s">
        <v>135</v>
      </c>
      <c r="H52">
        <v>1.47</v>
      </c>
      <c r="I52" s="1">
        <v>1.41</v>
      </c>
      <c r="J52">
        <v>0.68</v>
      </c>
      <c r="K52">
        <v>0.44</v>
      </c>
      <c r="L52">
        <v>1.21</v>
      </c>
      <c r="M52">
        <v>1</v>
      </c>
      <c r="N52" t="s">
        <v>133</v>
      </c>
      <c r="O52">
        <v>4</v>
      </c>
      <c r="P52" t="s">
        <v>34</v>
      </c>
      <c r="Q52" t="s">
        <v>35</v>
      </c>
      <c r="R52">
        <v>5.6</v>
      </c>
      <c r="S52">
        <v>4.9000000000000004</v>
      </c>
      <c r="T52">
        <v>5.6</v>
      </c>
      <c r="U52">
        <f>X52*(1+R52/100)</f>
        <v>3257.76</v>
      </c>
      <c r="V52">
        <f t="shared" si="0"/>
        <v>10.099056000000001</v>
      </c>
      <c r="W52">
        <f t="shared" si="1"/>
        <v>3247.6609440000002</v>
      </c>
      <c r="X52" s="2">
        <v>3085</v>
      </c>
      <c r="Y52" s="3">
        <f t="shared" si="2"/>
        <v>0.94991443170799172</v>
      </c>
      <c r="Z52" s="3">
        <f t="shared" si="3"/>
        <v>3094.5932390410271</v>
      </c>
      <c r="AA52" s="3">
        <f t="shared" si="4"/>
        <v>9.5932390410271182</v>
      </c>
      <c r="AB52" s="4">
        <f t="shared" si="5"/>
        <v>3084.4941830410271</v>
      </c>
    </row>
    <row r="53" spans="1:28" x14ac:dyDescent="0.3">
      <c r="A53" t="s">
        <v>136</v>
      </c>
      <c r="B53">
        <v>1000</v>
      </c>
      <c r="C53">
        <v>500</v>
      </c>
      <c r="D53">
        <v>0.7</v>
      </c>
      <c r="F53">
        <v>6</v>
      </c>
      <c r="G53" t="s">
        <v>137</v>
      </c>
      <c r="H53">
        <v>2.2599999999999998</v>
      </c>
      <c r="I53" s="1">
        <v>-1.23</v>
      </c>
      <c r="J53">
        <v>8.09</v>
      </c>
      <c r="K53">
        <v>0.53</v>
      </c>
      <c r="L53">
        <v>1.05</v>
      </c>
      <c r="M53">
        <v>6</v>
      </c>
      <c r="N53" t="s">
        <v>133</v>
      </c>
      <c r="O53">
        <v>2</v>
      </c>
      <c r="P53" t="s">
        <v>34</v>
      </c>
      <c r="Q53" t="s">
        <v>44</v>
      </c>
      <c r="R53">
        <v>1.2</v>
      </c>
      <c r="S53">
        <v>12.4</v>
      </c>
      <c r="T53">
        <v>8</v>
      </c>
      <c r="U53">
        <f>X53*(1+R53/100)</f>
        <v>2101.924</v>
      </c>
      <c r="V53">
        <f t="shared" si="0"/>
        <v>14.713467999999999</v>
      </c>
      <c r="W53">
        <f t="shared" si="1"/>
        <v>2087.2105320000001</v>
      </c>
      <c r="X53" s="2">
        <v>2077</v>
      </c>
      <c r="Y53" s="3">
        <f t="shared" si="2"/>
        <v>0.99510804883194215</v>
      </c>
      <c r="Z53" s="3">
        <f t="shared" si="3"/>
        <v>2091.6414904330313</v>
      </c>
      <c r="AA53" s="3">
        <f t="shared" si="4"/>
        <v>14.641490433031322</v>
      </c>
      <c r="AB53" s="4">
        <f t="shared" si="5"/>
        <v>2076.9280224330314</v>
      </c>
    </row>
    <row r="54" spans="1:28" x14ac:dyDescent="0.3">
      <c r="A54" t="s">
        <v>138</v>
      </c>
      <c r="B54">
        <v>1000</v>
      </c>
      <c r="C54">
        <v>5000</v>
      </c>
      <c r="D54">
        <v>0.33</v>
      </c>
      <c r="F54">
        <v>10</v>
      </c>
      <c r="G54" t="s">
        <v>139</v>
      </c>
      <c r="H54">
        <v>2.78</v>
      </c>
      <c r="I54" s="1">
        <v>3.83</v>
      </c>
      <c r="J54">
        <v>1.5</v>
      </c>
      <c r="K54">
        <v>1.62</v>
      </c>
      <c r="L54">
        <v>1.1100000000000001</v>
      </c>
      <c r="M54">
        <v>3</v>
      </c>
      <c r="N54" t="s">
        <v>133</v>
      </c>
      <c r="O54">
        <v>4</v>
      </c>
      <c r="P54" t="s">
        <v>50</v>
      </c>
      <c r="Q54" t="s">
        <v>51</v>
      </c>
      <c r="R54">
        <v>4.5</v>
      </c>
      <c r="S54">
        <v>6.4</v>
      </c>
      <c r="T54">
        <v>7.2</v>
      </c>
      <c r="U54">
        <f>X54*(1+R54/100)</f>
        <v>14580.884999999998</v>
      </c>
      <c r="V54">
        <f t="shared" si="0"/>
        <v>48.116920499999992</v>
      </c>
      <c r="W54">
        <f t="shared" si="1"/>
        <v>14532.768079499998</v>
      </c>
      <c r="X54" s="2">
        <v>13953</v>
      </c>
      <c r="Y54" s="3">
        <f t="shared" si="2"/>
        <v>0.96010614933587068</v>
      </c>
      <c r="Z54" s="3">
        <f t="shared" si="3"/>
        <v>13999.197351259156</v>
      </c>
      <c r="AA54" s="3">
        <f t="shared" si="4"/>
        <v>46.197351259155766</v>
      </c>
      <c r="AB54" s="4">
        <f t="shared" si="5"/>
        <v>13951.080430759155</v>
      </c>
    </row>
    <row r="55" spans="1:28" x14ac:dyDescent="0.3">
      <c r="A55" t="s">
        <v>140</v>
      </c>
      <c r="B55">
        <v>500</v>
      </c>
      <c r="C55">
        <v>500</v>
      </c>
      <c r="D55">
        <v>0.63</v>
      </c>
      <c r="F55">
        <v>10</v>
      </c>
      <c r="G55" t="s">
        <v>141</v>
      </c>
      <c r="H55">
        <v>1.81</v>
      </c>
      <c r="I55" s="1">
        <v>-5.97</v>
      </c>
      <c r="J55">
        <v>15.76</v>
      </c>
      <c r="K55">
        <v>0.89</v>
      </c>
      <c r="L55">
        <v>0.9</v>
      </c>
      <c r="M55">
        <v>6</v>
      </c>
      <c r="N55" t="s">
        <v>133</v>
      </c>
      <c r="O55">
        <v>4</v>
      </c>
      <c r="P55" t="s">
        <v>47</v>
      </c>
      <c r="Q55" t="s">
        <v>84</v>
      </c>
      <c r="R55">
        <v>-6.1</v>
      </c>
      <c r="S55">
        <v>17.3</v>
      </c>
      <c r="T55">
        <v>12.1</v>
      </c>
      <c r="U55">
        <f>X55*(1+R55/100)</f>
        <v>31033.011000000002</v>
      </c>
      <c r="V55">
        <f t="shared" si="0"/>
        <v>195.50796930000001</v>
      </c>
      <c r="W55">
        <f t="shared" si="1"/>
        <v>30837.503030700002</v>
      </c>
      <c r="X55" s="2">
        <v>33049</v>
      </c>
      <c r="Y55" s="3">
        <f t="shared" si="2"/>
        <v>1.0717145278299076</v>
      </c>
      <c r="Z55" s="3">
        <f t="shared" si="3"/>
        <v>33258.528731005332</v>
      </c>
      <c r="AA55" s="3">
        <f t="shared" si="4"/>
        <v>209.52873100533179</v>
      </c>
      <c r="AB55" s="4">
        <f t="shared" si="5"/>
        <v>33063.020761705331</v>
      </c>
    </row>
    <row r="56" spans="1:28" x14ac:dyDescent="0.3">
      <c r="A56" t="s">
        <v>142</v>
      </c>
      <c r="B56">
        <v>1000</v>
      </c>
      <c r="C56">
        <v>5000</v>
      </c>
      <c r="D56">
        <v>1.06</v>
      </c>
      <c r="F56">
        <v>7</v>
      </c>
      <c r="G56" t="s">
        <v>135</v>
      </c>
      <c r="H56">
        <v>2.34</v>
      </c>
      <c r="I56" s="1">
        <v>-1.6</v>
      </c>
      <c r="J56">
        <v>12.97</v>
      </c>
      <c r="K56">
        <v>0.86</v>
      </c>
      <c r="L56">
        <v>1.1000000000000001</v>
      </c>
      <c r="M56">
        <v>6</v>
      </c>
      <c r="N56" t="s">
        <v>133</v>
      </c>
      <c r="O56">
        <v>0</v>
      </c>
      <c r="P56" t="s">
        <v>40</v>
      </c>
      <c r="Q56" t="s">
        <v>41</v>
      </c>
      <c r="R56">
        <v>-6.5</v>
      </c>
      <c r="S56">
        <v>17.8</v>
      </c>
      <c r="T56">
        <v>10.1</v>
      </c>
      <c r="U56">
        <f>X56*(1+R56/100)</f>
        <v>640.47500000000002</v>
      </c>
      <c r="V56">
        <f t="shared" si="0"/>
        <v>6.7890350000000002</v>
      </c>
      <c r="W56">
        <f t="shared" si="1"/>
        <v>633.68596500000001</v>
      </c>
      <c r="X56" s="2">
        <v>685</v>
      </c>
      <c r="Y56" s="3">
        <f t="shared" si="2"/>
        <v>1.0809770735572468</v>
      </c>
      <c r="Z56" s="3">
        <f t="shared" si="3"/>
        <v>692.33879118657762</v>
      </c>
      <c r="AA56" s="3">
        <f t="shared" si="4"/>
        <v>7.3387911865777369</v>
      </c>
      <c r="AB56" s="4">
        <f t="shared" si="5"/>
        <v>685.54975618657761</v>
      </c>
    </row>
    <row r="57" spans="1:28" x14ac:dyDescent="0.3">
      <c r="A57" t="s">
        <v>143</v>
      </c>
      <c r="B57">
        <v>1000</v>
      </c>
      <c r="C57">
        <v>5000</v>
      </c>
      <c r="D57">
        <v>0.22</v>
      </c>
      <c r="F57">
        <v>6</v>
      </c>
      <c r="G57" t="s">
        <v>144</v>
      </c>
      <c r="H57">
        <v>2.88</v>
      </c>
      <c r="I57" s="1">
        <v>2.46</v>
      </c>
      <c r="J57">
        <v>2.06</v>
      </c>
      <c r="K57">
        <v>0.67</v>
      </c>
      <c r="L57">
        <v>1.28</v>
      </c>
      <c r="M57">
        <v>3</v>
      </c>
      <c r="N57" t="s">
        <v>133</v>
      </c>
      <c r="O57">
        <v>5</v>
      </c>
      <c r="P57" t="s">
        <v>50</v>
      </c>
      <c r="Q57" t="s">
        <v>55</v>
      </c>
      <c r="R57">
        <v>4.9000000000000004</v>
      </c>
      <c r="S57">
        <v>7.5</v>
      </c>
      <c r="T57">
        <v>7.3</v>
      </c>
      <c r="U57">
        <f>X57*(1+R57/100)</f>
        <v>3968.3669999999997</v>
      </c>
      <c r="V57">
        <f t="shared" si="0"/>
        <v>8.7304074000000007</v>
      </c>
      <c r="W57">
        <f t="shared" si="1"/>
        <v>3959.6365925999999</v>
      </c>
      <c r="X57" s="2">
        <v>3783</v>
      </c>
      <c r="Y57" s="3">
        <f t="shared" si="2"/>
        <v>0.95539070607385823</v>
      </c>
      <c r="Z57" s="3">
        <f t="shared" si="3"/>
        <v>3791.3409500901985</v>
      </c>
      <c r="AA57" s="3">
        <f t="shared" si="4"/>
        <v>8.3409500901984757</v>
      </c>
      <c r="AB57" s="4">
        <f t="shared" si="5"/>
        <v>3782.6105426901986</v>
      </c>
    </row>
    <row r="58" spans="1:28" x14ac:dyDescent="0.3">
      <c r="A58" t="s">
        <v>145</v>
      </c>
      <c r="B58">
        <v>1000</v>
      </c>
      <c r="C58">
        <v>5000</v>
      </c>
      <c r="D58">
        <v>0.81</v>
      </c>
      <c r="F58">
        <v>9</v>
      </c>
      <c r="G58" t="s">
        <v>144</v>
      </c>
      <c r="H58">
        <v>1.97</v>
      </c>
      <c r="I58" s="1">
        <v>3.22</v>
      </c>
      <c r="J58">
        <v>1.62</v>
      </c>
      <c r="K58">
        <v>0.26</v>
      </c>
      <c r="L58">
        <v>1.77</v>
      </c>
      <c r="M58">
        <v>4</v>
      </c>
      <c r="N58" t="s">
        <v>133</v>
      </c>
      <c r="O58">
        <v>4</v>
      </c>
      <c r="P58" t="s">
        <v>50</v>
      </c>
      <c r="Q58" t="s">
        <v>58</v>
      </c>
      <c r="R58">
        <v>5.4</v>
      </c>
      <c r="S58">
        <v>7.4</v>
      </c>
      <c r="T58">
        <v>6.8</v>
      </c>
      <c r="U58">
        <f>X58*(1+R58/100)</f>
        <v>653.48</v>
      </c>
      <c r="V58">
        <f t="shared" si="0"/>
        <v>5.2931880000000007</v>
      </c>
      <c r="W58">
        <f t="shared" si="1"/>
        <v>648.18681200000003</v>
      </c>
      <c r="X58" s="2">
        <v>620</v>
      </c>
      <c r="Y58" s="3">
        <f t="shared" si="2"/>
        <v>0.95651436981102911</v>
      </c>
      <c r="Z58" s="3">
        <f t="shared" si="3"/>
        <v>625.06301038411129</v>
      </c>
      <c r="AA58" s="3">
        <f t="shared" si="4"/>
        <v>5.0630103841112941</v>
      </c>
      <c r="AB58" s="4">
        <f t="shared" si="5"/>
        <v>619.76982238411131</v>
      </c>
    </row>
    <row r="59" spans="1:28" x14ac:dyDescent="0.3">
      <c r="A59" t="s">
        <v>146</v>
      </c>
      <c r="B59">
        <v>1000</v>
      </c>
      <c r="C59">
        <v>5000</v>
      </c>
      <c r="D59">
        <v>0.26</v>
      </c>
      <c r="F59">
        <v>10</v>
      </c>
      <c r="G59" t="s">
        <v>132</v>
      </c>
      <c r="H59">
        <v>0.61</v>
      </c>
      <c r="I59" s="1">
        <v>1.2</v>
      </c>
      <c r="J59">
        <v>3.83</v>
      </c>
      <c r="K59">
        <v>1.84</v>
      </c>
      <c r="L59">
        <v>0.45</v>
      </c>
      <c r="M59">
        <v>3</v>
      </c>
      <c r="N59" t="s">
        <v>133</v>
      </c>
      <c r="O59">
        <v>2</v>
      </c>
      <c r="P59" t="s">
        <v>50</v>
      </c>
      <c r="Q59" t="s">
        <v>64</v>
      </c>
      <c r="R59">
        <v>3.4</v>
      </c>
      <c r="S59">
        <v>6.5</v>
      </c>
      <c r="T59">
        <v>7.7</v>
      </c>
      <c r="U59">
        <f>X59*(1+R59/100)</f>
        <v>1791.922</v>
      </c>
      <c r="V59">
        <f t="shared" si="0"/>
        <v>4.6589971999999999</v>
      </c>
      <c r="W59">
        <f t="shared" si="1"/>
        <v>1787.2630028000001</v>
      </c>
      <c r="X59" s="2">
        <v>1733</v>
      </c>
      <c r="Y59" s="3">
        <f t="shared" si="2"/>
        <v>0.96963904992438754</v>
      </c>
      <c r="Z59" s="3">
        <f t="shared" si="3"/>
        <v>1737.5175456186084</v>
      </c>
      <c r="AA59" s="3">
        <f t="shared" si="4"/>
        <v>4.5175456186084375</v>
      </c>
      <c r="AB59" s="4">
        <f t="shared" si="5"/>
        <v>1732.8585484186083</v>
      </c>
    </row>
    <row r="60" spans="1:28" x14ac:dyDescent="0.3">
      <c r="A60" t="s">
        <v>147</v>
      </c>
      <c r="B60">
        <v>1000</v>
      </c>
      <c r="C60">
        <v>500</v>
      </c>
      <c r="D60">
        <v>0.89</v>
      </c>
      <c r="F60">
        <v>5</v>
      </c>
      <c r="G60" t="s">
        <v>135</v>
      </c>
      <c r="H60">
        <v>2.37</v>
      </c>
      <c r="I60" s="1">
        <v>-1.88</v>
      </c>
      <c r="J60">
        <v>13</v>
      </c>
      <c r="K60">
        <v>0.87</v>
      </c>
      <c r="L60">
        <v>1.0900000000000001</v>
      </c>
      <c r="M60">
        <v>6</v>
      </c>
      <c r="N60" t="s">
        <v>133</v>
      </c>
      <c r="O60">
        <v>2</v>
      </c>
      <c r="P60" t="s">
        <v>34</v>
      </c>
      <c r="Q60" t="s">
        <v>69</v>
      </c>
      <c r="R60">
        <v>-4.9000000000000004</v>
      </c>
      <c r="S60">
        <v>17.399999999999999</v>
      </c>
      <c r="U60">
        <f>X60*(1+R60/100)</f>
        <v>1615.749</v>
      </c>
      <c r="V60">
        <f t="shared" si="0"/>
        <v>14.3801661</v>
      </c>
      <c r="W60">
        <f t="shared" si="1"/>
        <v>1601.3688339</v>
      </c>
      <c r="X60" s="2">
        <v>1699</v>
      </c>
      <c r="Y60" s="3">
        <f t="shared" si="2"/>
        <v>1.0609673199785132</v>
      </c>
      <c r="Z60" s="3">
        <f t="shared" si="3"/>
        <v>1714.2568862879627</v>
      </c>
      <c r="AA60" s="3">
        <f t="shared" si="4"/>
        <v>15.256886287962743</v>
      </c>
      <c r="AB60" s="4">
        <f t="shared" si="5"/>
        <v>1699.876720187963</v>
      </c>
    </row>
    <row r="61" spans="1:28" x14ac:dyDescent="0.3">
      <c r="A61" t="s">
        <v>148</v>
      </c>
      <c r="B61">
        <v>1000</v>
      </c>
      <c r="C61">
        <v>500</v>
      </c>
      <c r="D61">
        <v>0.88</v>
      </c>
      <c r="F61">
        <v>8</v>
      </c>
      <c r="G61" t="s">
        <v>132</v>
      </c>
      <c r="H61">
        <v>2.39</v>
      </c>
      <c r="I61" s="1">
        <v>0.66</v>
      </c>
      <c r="J61">
        <v>7.52</v>
      </c>
      <c r="K61">
        <v>1.1599999999999999</v>
      </c>
      <c r="L61">
        <v>1.19</v>
      </c>
      <c r="M61">
        <v>4</v>
      </c>
      <c r="N61" t="s">
        <v>133</v>
      </c>
      <c r="O61">
        <v>3</v>
      </c>
      <c r="P61" t="s">
        <v>34</v>
      </c>
      <c r="Q61" t="s">
        <v>72</v>
      </c>
      <c r="R61">
        <v>1.4</v>
      </c>
      <c r="S61">
        <v>12.7</v>
      </c>
      <c r="T61">
        <v>8.8000000000000007</v>
      </c>
      <c r="U61">
        <f>X61*(1+R61/100)</f>
        <v>991.69200000000001</v>
      </c>
      <c r="V61">
        <f t="shared" si="0"/>
        <v>8.7268895999999998</v>
      </c>
      <c r="W61">
        <f t="shared" si="1"/>
        <v>982.96511039999996</v>
      </c>
      <c r="X61" s="2">
        <v>978</v>
      </c>
      <c r="Y61" s="3">
        <f t="shared" si="2"/>
        <v>0.99494884371025183</v>
      </c>
      <c r="Z61" s="3">
        <f t="shared" si="3"/>
        <v>986.68280871670709</v>
      </c>
      <c r="AA61" s="3">
        <f t="shared" si="4"/>
        <v>8.6828087167070862</v>
      </c>
      <c r="AB61" s="4">
        <f t="shared" si="5"/>
        <v>977.95591911670704</v>
      </c>
    </row>
    <row r="62" spans="1:28" x14ac:dyDescent="0.3">
      <c r="A62" t="s">
        <v>149</v>
      </c>
      <c r="B62">
        <v>500</v>
      </c>
      <c r="C62">
        <v>500</v>
      </c>
      <c r="D62">
        <v>0.7</v>
      </c>
      <c r="F62">
        <v>5</v>
      </c>
      <c r="G62" t="s">
        <v>141</v>
      </c>
      <c r="H62">
        <v>1.77</v>
      </c>
      <c r="I62" s="1">
        <v>-5.98</v>
      </c>
      <c r="J62">
        <v>16.190000000000001</v>
      </c>
      <c r="K62">
        <v>0.89</v>
      </c>
      <c r="L62">
        <v>0.92</v>
      </c>
      <c r="M62">
        <v>6</v>
      </c>
      <c r="N62" t="s">
        <v>133</v>
      </c>
      <c r="O62">
        <v>4</v>
      </c>
      <c r="P62" t="s">
        <v>47</v>
      </c>
      <c r="Q62" t="s">
        <v>75</v>
      </c>
      <c r="R62">
        <v>-8.3000000000000007</v>
      </c>
      <c r="S62">
        <v>17.899999999999999</v>
      </c>
      <c r="T62">
        <v>12.3</v>
      </c>
      <c r="U62">
        <f>X62*(1+R62/100)</f>
        <v>9240.6090000000004</v>
      </c>
      <c r="V62">
        <f t="shared" si="0"/>
        <v>64.684263000000001</v>
      </c>
      <c r="W62">
        <f t="shared" si="1"/>
        <v>9175.9247370000012</v>
      </c>
      <c r="X62" s="2">
        <v>10077</v>
      </c>
      <c r="Y62" s="3">
        <f t="shared" si="2"/>
        <v>1.0981999404775631</v>
      </c>
      <c r="Z62" s="3">
        <f t="shared" si="3"/>
        <v>10148.036253776434</v>
      </c>
      <c r="AA62" s="3">
        <f t="shared" si="4"/>
        <v>71.036253776434023</v>
      </c>
      <c r="AB62" s="4">
        <f t="shared" si="5"/>
        <v>10083.351990776435</v>
      </c>
    </row>
    <row r="63" spans="1:28" x14ac:dyDescent="0.3">
      <c r="A63" t="s">
        <v>150</v>
      </c>
      <c r="B63">
        <v>1000</v>
      </c>
      <c r="C63">
        <v>5000</v>
      </c>
      <c r="D63">
        <v>0.16</v>
      </c>
      <c r="F63">
        <v>2</v>
      </c>
      <c r="G63" t="s">
        <v>139</v>
      </c>
      <c r="H63" t="s">
        <v>53</v>
      </c>
      <c r="I63" s="1" t="s">
        <v>53</v>
      </c>
      <c r="J63" t="s">
        <v>53</v>
      </c>
      <c r="K63" t="s">
        <v>53</v>
      </c>
      <c r="L63" t="s">
        <v>53</v>
      </c>
      <c r="M63">
        <v>2</v>
      </c>
      <c r="N63" t="s">
        <v>133</v>
      </c>
      <c r="O63">
        <v>2</v>
      </c>
      <c r="P63" t="s">
        <v>50</v>
      </c>
      <c r="Q63" t="s">
        <v>77</v>
      </c>
      <c r="R63">
        <v>5.8</v>
      </c>
      <c r="U63">
        <f>X63*(1+R63/100)</f>
        <v>440.12800000000004</v>
      </c>
      <c r="V63">
        <f t="shared" si="0"/>
        <v>0.70420480000000008</v>
      </c>
      <c r="W63">
        <f t="shared" si="1"/>
        <v>439.42379520000003</v>
      </c>
      <c r="X63" s="2">
        <v>416</v>
      </c>
      <c r="Y63" s="3">
        <f t="shared" si="2"/>
        <v>0.94669429499297164</v>
      </c>
      <c r="Z63" s="3">
        <f t="shared" si="3"/>
        <v>416.66666666666669</v>
      </c>
      <c r="AA63" s="3">
        <f t="shared" si="4"/>
        <v>0.66666666666668561</v>
      </c>
      <c r="AB63" s="4">
        <f t="shared" si="5"/>
        <v>415.96246186666667</v>
      </c>
    </row>
    <row r="64" spans="1:28" x14ac:dyDescent="0.3">
      <c r="A64" t="s">
        <v>151</v>
      </c>
      <c r="B64">
        <v>500</v>
      </c>
      <c r="C64">
        <v>500</v>
      </c>
      <c r="D64">
        <v>0.74</v>
      </c>
      <c r="F64">
        <v>10</v>
      </c>
      <c r="G64" t="s">
        <v>152</v>
      </c>
      <c r="H64">
        <v>1.44</v>
      </c>
      <c r="I64" s="1">
        <v>-10.67</v>
      </c>
      <c r="J64">
        <v>18.84</v>
      </c>
      <c r="K64">
        <v>1.04</v>
      </c>
      <c r="L64">
        <v>0.74</v>
      </c>
      <c r="M64">
        <v>6</v>
      </c>
      <c r="N64" t="s">
        <v>133</v>
      </c>
      <c r="O64">
        <v>2</v>
      </c>
      <c r="P64" t="s">
        <v>47</v>
      </c>
      <c r="Q64" t="s">
        <v>79</v>
      </c>
      <c r="R64">
        <v>-14.7</v>
      </c>
      <c r="S64">
        <v>14.8</v>
      </c>
      <c r="T64">
        <v>8.9</v>
      </c>
      <c r="U64">
        <f>X64*(1+R64/100)</f>
        <v>12913.566999999999</v>
      </c>
      <c r="V64">
        <f t="shared" si="0"/>
        <v>95.560395799999995</v>
      </c>
      <c r="W64">
        <f t="shared" si="1"/>
        <v>12818.0066042</v>
      </c>
      <c r="X64" s="2">
        <v>15139</v>
      </c>
      <c r="Y64" s="3">
        <f t="shared" si="2"/>
        <v>1.1810728818816096</v>
      </c>
      <c r="Z64" s="3">
        <f t="shared" si="3"/>
        <v>15251.863792061251</v>
      </c>
      <c r="AA64" s="3">
        <f t="shared" si="4"/>
        <v>112.86379206125275</v>
      </c>
      <c r="AB64" s="4">
        <f t="shared" si="5"/>
        <v>15156.303396261252</v>
      </c>
    </row>
    <row r="65" spans="1:28" x14ac:dyDescent="0.3">
      <c r="A65" t="s">
        <v>153</v>
      </c>
      <c r="B65">
        <v>0</v>
      </c>
      <c r="C65">
        <v>0</v>
      </c>
      <c r="D65">
        <v>0.13</v>
      </c>
      <c r="F65">
        <v>4</v>
      </c>
      <c r="G65" t="s">
        <v>144</v>
      </c>
      <c r="H65">
        <v>7.27</v>
      </c>
      <c r="I65" s="1">
        <v>5.29</v>
      </c>
      <c r="J65" t="s">
        <v>53</v>
      </c>
      <c r="K65">
        <v>2.36</v>
      </c>
      <c r="L65">
        <v>2.19</v>
      </c>
      <c r="M65">
        <v>2</v>
      </c>
      <c r="N65" t="s">
        <v>133</v>
      </c>
      <c r="O65">
        <v>0</v>
      </c>
      <c r="P65" t="s">
        <v>50</v>
      </c>
      <c r="Q65" t="s">
        <v>154</v>
      </c>
      <c r="R65">
        <v>11.2</v>
      </c>
      <c r="S65">
        <v>14.5</v>
      </c>
      <c r="T65">
        <v>14</v>
      </c>
      <c r="U65">
        <f>X65*(1+R65/100)</f>
        <v>122.32000000000001</v>
      </c>
      <c r="V65">
        <f t="shared" si="0"/>
        <v>0.15901599999999999</v>
      </c>
      <c r="W65">
        <f t="shared" si="1"/>
        <v>122.16098400000001</v>
      </c>
      <c r="X65" s="2">
        <v>110</v>
      </c>
      <c r="Y65" s="3">
        <f t="shared" si="2"/>
        <v>0.90045116205023357</v>
      </c>
      <c r="Z65" s="3">
        <f t="shared" si="3"/>
        <v>110.14318614198457</v>
      </c>
      <c r="AA65" s="3">
        <f t="shared" si="4"/>
        <v>0.14318614198457169</v>
      </c>
      <c r="AB65" s="4">
        <f t="shared" si="5"/>
        <v>109.98417014198458</v>
      </c>
    </row>
    <row r="66" spans="1:28" x14ac:dyDescent="0.3">
      <c r="A66" t="s">
        <v>155</v>
      </c>
      <c r="B66">
        <v>0</v>
      </c>
      <c r="C66">
        <v>0</v>
      </c>
      <c r="D66">
        <v>0</v>
      </c>
      <c r="F66">
        <v>1</v>
      </c>
      <c r="G66" t="s">
        <v>144</v>
      </c>
      <c r="H66" t="s">
        <v>53</v>
      </c>
      <c r="I66" s="1" t="s">
        <v>53</v>
      </c>
      <c r="J66" t="s">
        <v>53</v>
      </c>
      <c r="K66" t="s">
        <v>53</v>
      </c>
      <c r="L66" t="s">
        <v>53</v>
      </c>
      <c r="M66">
        <v>3</v>
      </c>
      <c r="N66" t="s">
        <v>133</v>
      </c>
      <c r="O66">
        <v>0</v>
      </c>
      <c r="P66" t="s">
        <v>50</v>
      </c>
      <c r="Q66" t="s">
        <v>154</v>
      </c>
      <c r="R66">
        <v>11.2</v>
      </c>
      <c r="S66">
        <v>14.5</v>
      </c>
      <c r="T66">
        <v>14</v>
      </c>
      <c r="U66">
        <f>X66*(1+R66/100)</f>
        <v>628.28000000000009</v>
      </c>
      <c r="V66">
        <f t="shared" si="0"/>
        <v>0</v>
      </c>
      <c r="W66">
        <f t="shared" si="1"/>
        <v>628.28000000000009</v>
      </c>
      <c r="X66" s="2">
        <v>565</v>
      </c>
      <c r="Y66" s="3">
        <f t="shared" si="2"/>
        <v>0.89928057553956819</v>
      </c>
      <c r="Z66" s="3">
        <f t="shared" si="3"/>
        <v>565</v>
      </c>
      <c r="AA66" s="3">
        <f t="shared" si="4"/>
        <v>0</v>
      </c>
      <c r="AB66" s="4">
        <f t="shared" si="5"/>
        <v>565</v>
      </c>
    </row>
    <row r="67" spans="1:28" x14ac:dyDescent="0.3">
      <c r="A67" t="s">
        <v>156</v>
      </c>
      <c r="B67">
        <v>1000</v>
      </c>
      <c r="C67">
        <v>5000</v>
      </c>
      <c r="D67">
        <v>0.39</v>
      </c>
      <c r="F67">
        <v>10</v>
      </c>
      <c r="G67" t="s">
        <v>144</v>
      </c>
      <c r="H67">
        <v>1.1499999999999999</v>
      </c>
      <c r="I67" s="1">
        <v>1.0900000000000001</v>
      </c>
      <c r="J67">
        <v>2.87</v>
      </c>
      <c r="K67">
        <v>0.56000000000000005</v>
      </c>
      <c r="L67">
        <v>0.6</v>
      </c>
      <c r="M67">
        <v>3</v>
      </c>
      <c r="N67" t="s">
        <v>133</v>
      </c>
      <c r="O67">
        <v>4</v>
      </c>
      <c r="P67" t="s">
        <v>50</v>
      </c>
      <c r="Q67" t="s">
        <v>90</v>
      </c>
      <c r="R67">
        <v>4</v>
      </c>
      <c r="S67">
        <v>5.9</v>
      </c>
      <c r="T67">
        <v>7.9</v>
      </c>
      <c r="U67">
        <f>X67*(1+R67/100)</f>
        <v>138.32</v>
      </c>
      <c r="V67">
        <f t="shared" ref="V67:V130" si="6">U67*(D67/100)</f>
        <v>0.53944800000000004</v>
      </c>
      <c r="W67">
        <f t="shared" ref="W67:W130" si="7">U67-V67</f>
        <v>137.780552</v>
      </c>
      <c r="X67" s="2">
        <v>133</v>
      </c>
      <c r="Y67" s="3">
        <f t="shared" ref="Y67:Y130" si="8">X67/W67</f>
        <v>0.96530314379927873</v>
      </c>
      <c r="Z67" s="3">
        <f t="shared" ref="Z67:Z130" si="9">U67*Y67</f>
        <v>133.52073085031623</v>
      </c>
      <c r="AA67" s="3">
        <f t="shared" ref="AA67:AA130" si="10">Z67-(W67*Y67)</f>
        <v>0.52073085031622668</v>
      </c>
      <c r="AB67" s="4">
        <f t="shared" ref="AB67:AB130" si="11">Z67-AA67/Y67</f>
        <v>132.98128285031623</v>
      </c>
    </row>
    <row r="68" spans="1:28" x14ac:dyDescent="0.3">
      <c r="A68" t="s">
        <v>157</v>
      </c>
      <c r="B68">
        <v>1000</v>
      </c>
      <c r="C68">
        <v>5000</v>
      </c>
      <c r="D68">
        <v>0.17</v>
      </c>
      <c r="F68">
        <v>10</v>
      </c>
      <c r="G68" t="s">
        <v>139</v>
      </c>
      <c r="H68">
        <v>1.07</v>
      </c>
      <c r="I68" s="1">
        <v>-0.04</v>
      </c>
      <c r="J68">
        <v>13.9</v>
      </c>
      <c r="K68">
        <v>0.97</v>
      </c>
      <c r="L68">
        <v>0.49</v>
      </c>
      <c r="M68">
        <v>5</v>
      </c>
      <c r="N68" t="s">
        <v>133</v>
      </c>
      <c r="O68">
        <v>4</v>
      </c>
      <c r="P68" t="s">
        <v>30</v>
      </c>
      <c r="Q68" t="s">
        <v>31</v>
      </c>
      <c r="R68">
        <v>14.5</v>
      </c>
      <c r="S68">
        <v>12</v>
      </c>
      <c r="T68">
        <v>13.7</v>
      </c>
      <c r="U68">
        <f>X68*(1+R68/100)</f>
        <v>332.05</v>
      </c>
      <c r="V68">
        <f t="shared" si="6"/>
        <v>0.56448500000000001</v>
      </c>
      <c r="W68">
        <f t="shared" si="7"/>
        <v>331.48551500000002</v>
      </c>
      <c r="X68" s="2">
        <v>290</v>
      </c>
      <c r="Y68" s="3">
        <f t="shared" si="8"/>
        <v>0.8748496898876561</v>
      </c>
      <c r="Z68" s="3">
        <f t="shared" si="9"/>
        <v>290.4938395271962</v>
      </c>
      <c r="AA68" s="3">
        <f t="shared" si="10"/>
        <v>0.49383952719620083</v>
      </c>
      <c r="AB68" s="4">
        <f t="shared" si="11"/>
        <v>289.92935452719621</v>
      </c>
    </row>
    <row r="69" spans="1:28" x14ac:dyDescent="0.3">
      <c r="A69" t="s">
        <v>158</v>
      </c>
      <c r="B69">
        <v>1000</v>
      </c>
      <c r="C69">
        <v>500</v>
      </c>
      <c r="D69">
        <v>0.59</v>
      </c>
      <c r="F69">
        <v>4</v>
      </c>
      <c r="G69" t="s">
        <v>152</v>
      </c>
      <c r="H69">
        <v>2.64</v>
      </c>
      <c r="I69" s="1">
        <v>1.19</v>
      </c>
      <c r="J69">
        <v>17.3</v>
      </c>
      <c r="K69">
        <v>0.91</v>
      </c>
      <c r="L69">
        <v>1.28</v>
      </c>
      <c r="M69">
        <v>6</v>
      </c>
      <c r="N69" t="s">
        <v>133</v>
      </c>
      <c r="O69">
        <v>3</v>
      </c>
      <c r="P69" t="s">
        <v>47</v>
      </c>
      <c r="Q69" t="s">
        <v>66</v>
      </c>
      <c r="R69">
        <v>-6.4</v>
      </c>
      <c r="S69">
        <v>26.5</v>
      </c>
      <c r="U69">
        <f>X69*(1+R69/100)</f>
        <v>7537.6079999999993</v>
      </c>
      <c r="V69">
        <f t="shared" si="6"/>
        <v>44.471887199999998</v>
      </c>
      <c r="W69">
        <f t="shared" si="7"/>
        <v>7493.136112799999</v>
      </c>
      <c r="X69" s="2">
        <v>8053</v>
      </c>
      <c r="Y69" s="3">
        <f t="shared" si="8"/>
        <v>1.0747168980747093</v>
      </c>
      <c r="Z69" s="3">
        <f t="shared" si="9"/>
        <v>8100.7946886631125</v>
      </c>
      <c r="AA69" s="3">
        <f t="shared" si="10"/>
        <v>47.794688663112538</v>
      </c>
      <c r="AB69" s="4">
        <f t="shared" si="11"/>
        <v>8056.3228014631122</v>
      </c>
    </row>
    <row r="70" spans="1:28" x14ac:dyDescent="0.3">
      <c r="A70" t="s">
        <v>159</v>
      </c>
      <c r="B70">
        <v>0</v>
      </c>
      <c r="C70">
        <v>500</v>
      </c>
      <c r="D70">
        <v>0.15</v>
      </c>
      <c r="F70">
        <v>10</v>
      </c>
      <c r="G70" t="s">
        <v>144</v>
      </c>
      <c r="H70">
        <v>4.54</v>
      </c>
      <c r="I70" s="1">
        <v>1.41</v>
      </c>
      <c r="J70">
        <v>0.38</v>
      </c>
      <c r="K70">
        <v>0.78</v>
      </c>
      <c r="L70">
        <v>0.96</v>
      </c>
      <c r="M70">
        <v>2</v>
      </c>
      <c r="N70" t="s">
        <v>133</v>
      </c>
      <c r="O70">
        <v>4</v>
      </c>
      <c r="P70" t="s">
        <v>50</v>
      </c>
      <c r="Q70" t="s">
        <v>99</v>
      </c>
      <c r="R70">
        <v>5.7</v>
      </c>
      <c r="S70">
        <v>4.3</v>
      </c>
      <c r="T70">
        <v>5.4</v>
      </c>
      <c r="U70">
        <f>X70*(1+R70/100)</f>
        <v>28777.881999999998</v>
      </c>
      <c r="V70">
        <f t="shared" si="6"/>
        <v>43.166823000000001</v>
      </c>
      <c r="W70">
        <f t="shared" si="7"/>
        <v>28734.715176999998</v>
      </c>
      <c r="X70" s="2">
        <v>27226</v>
      </c>
      <c r="Y70" s="3">
        <f t="shared" si="8"/>
        <v>0.94749503631037857</v>
      </c>
      <c r="Z70" s="3">
        <f t="shared" si="9"/>
        <v>27266.900350525786</v>
      </c>
      <c r="AA70" s="3">
        <f t="shared" si="10"/>
        <v>40.900350525786052</v>
      </c>
      <c r="AB70" s="4">
        <f t="shared" si="11"/>
        <v>27223.73352752579</v>
      </c>
    </row>
    <row r="71" spans="1:28" x14ac:dyDescent="0.3">
      <c r="A71" t="s">
        <v>160</v>
      </c>
      <c r="B71">
        <v>500</v>
      </c>
      <c r="C71">
        <v>500</v>
      </c>
      <c r="D71">
        <v>0.85</v>
      </c>
      <c r="F71">
        <v>10</v>
      </c>
      <c r="G71" t="s">
        <v>152</v>
      </c>
      <c r="H71">
        <v>1.45</v>
      </c>
      <c r="I71" s="1">
        <v>-9.98</v>
      </c>
      <c r="J71">
        <v>18.649999999999999</v>
      </c>
      <c r="K71">
        <v>1.02</v>
      </c>
      <c r="L71">
        <v>0.75</v>
      </c>
      <c r="M71">
        <v>6</v>
      </c>
      <c r="N71" t="s">
        <v>133</v>
      </c>
      <c r="O71">
        <v>2</v>
      </c>
      <c r="P71" t="s">
        <v>47</v>
      </c>
      <c r="Q71" t="s">
        <v>130</v>
      </c>
      <c r="R71">
        <v>-11.1</v>
      </c>
      <c r="S71">
        <v>15.7</v>
      </c>
      <c r="T71">
        <v>9.4</v>
      </c>
      <c r="U71">
        <f>X71*(1+R71/100)</f>
        <v>25562.306</v>
      </c>
      <c r="V71">
        <f t="shared" si="6"/>
        <v>217.27960100000001</v>
      </c>
      <c r="W71">
        <f t="shared" si="7"/>
        <v>25345.026399000002</v>
      </c>
      <c r="X71" s="2">
        <v>28754</v>
      </c>
      <c r="Y71" s="3">
        <f t="shared" si="8"/>
        <v>1.1345026652303862</v>
      </c>
      <c r="Z71" s="3">
        <f t="shared" si="9"/>
        <v>29000.504286434694</v>
      </c>
      <c r="AA71" s="3">
        <f t="shared" si="10"/>
        <v>246.50428643469422</v>
      </c>
      <c r="AB71" s="4">
        <f t="shared" si="11"/>
        <v>28783.224685434696</v>
      </c>
    </row>
    <row r="72" spans="1:28" x14ac:dyDescent="0.3">
      <c r="A72" t="s">
        <v>161</v>
      </c>
      <c r="B72">
        <v>500</v>
      </c>
      <c r="C72">
        <v>500</v>
      </c>
      <c r="D72">
        <v>0.56999999999999995</v>
      </c>
      <c r="F72">
        <v>10</v>
      </c>
      <c r="G72" t="s">
        <v>141</v>
      </c>
      <c r="H72">
        <v>2.98</v>
      </c>
      <c r="I72" s="1">
        <v>-2.25</v>
      </c>
      <c r="J72">
        <v>15.37</v>
      </c>
      <c r="K72">
        <v>0.81</v>
      </c>
      <c r="L72">
        <v>1.4</v>
      </c>
      <c r="M72">
        <v>6</v>
      </c>
      <c r="N72" t="s">
        <v>133</v>
      </c>
      <c r="O72">
        <v>5</v>
      </c>
      <c r="P72" t="s">
        <v>47</v>
      </c>
      <c r="Q72" t="s">
        <v>106</v>
      </c>
      <c r="R72">
        <v>-2.5</v>
      </c>
      <c r="S72">
        <v>25.2</v>
      </c>
      <c r="T72">
        <v>15.8</v>
      </c>
      <c r="U72">
        <f>X72*(1+R72/100)</f>
        <v>18447</v>
      </c>
      <c r="V72">
        <f t="shared" si="6"/>
        <v>105.14789999999999</v>
      </c>
      <c r="W72">
        <f t="shared" si="7"/>
        <v>18341.8521</v>
      </c>
      <c r="X72" s="2">
        <v>18920</v>
      </c>
      <c r="Y72" s="3">
        <f t="shared" si="8"/>
        <v>1.0315206935945143</v>
      </c>
      <c r="Z72" s="3">
        <f t="shared" si="9"/>
        <v>19028.462234738003</v>
      </c>
      <c r="AA72" s="3">
        <f t="shared" si="10"/>
        <v>108.46223473800637</v>
      </c>
      <c r="AB72" s="4">
        <f t="shared" si="11"/>
        <v>18923.314334738003</v>
      </c>
    </row>
    <row r="73" spans="1:28" x14ac:dyDescent="0.3">
      <c r="A73" t="s">
        <v>162</v>
      </c>
      <c r="B73">
        <v>1000</v>
      </c>
      <c r="C73">
        <v>5000</v>
      </c>
      <c r="D73">
        <v>0.21</v>
      </c>
      <c r="F73">
        <v>4</v>
      </c>
      <c r="G73" t="s">
        <v>144</v>
      </c>
      <c r="H73">
        <v>4.8099999999999996</v>
      </c>
      <c r="I73" s="1">
        <v>2.81</v>
      </c>
      <c r="J73">
        <v>0.62</v>
      </c>
      <c r="K73">
        <v>1.22</v>
      </c>
      <c r="L73">
        <v>1.91</v>
      </c>
      <c r="M73">
        <v>2</v>
      </c>
      <c r="N73" t="s">
        <v>133</v>
      </c>
      <c r="O73">
        <v>4</v>
      </c>
      <c r="P73" t="s">
        <v>50</v>
      </c>
      <c r="Q73" t="s">
        <v>108</v>
      </c>
      <c r="R73">
        <v>5.6</v>
      </c>
      <c r="S73">
        <v>5.4</v>
      </c>
      <c r="U73">
        <f>X73*(1+R73/100)</f>
        <v>4226.1120000000001</v>
      </c>
      <c r="V73">
        <f t="shared" si="6"/>
        <v>8.8748351999999997</v>
      </c>
      <c r="W73">
        <f t="shared" si="7"/>
        <v>4217.2371647999998</v>
      </c>
      <c r="X73" s="2">
        <v>4002</v>
      </c>
      <c r="Y73" s="3">
        <f t="shared" si="8"/>
        <v>0.9489625182580389</v>
      </c>
      <c r="Z73" s="3">
        <f t="shared" si="9"/>
        <v>4010.4218859605176</v>
      </c>
      <c r="AA73" s="3">
        <f t="shared" si="10"/>
        <v>8.4218859605175567</v>
      </c>
      <c r="AB73" s="4">
        <f t="shared" si="11"/>
        <v>4001.5470507605169</v>
      </c>
    </row>
    <row r="74" spans="1:28" x14ac:dyDescent="0.3">
      <c r="A74" t="s">
        <v>163</v>
      </c>
      <c r="B74">
        <v>1000</v>
      </c>
      <c r="C74">
        <v>500</v>
      </c>
      <c r="D74">
        <v>0.15</v>
      </c>
      <c r="F74">
        <v>3</v>
      </c>
      <c r="G74" t="s">
        <v>135</v>
      </c>
      <c r="H74">
        <v>2.93</v>
      </c>
      <c r="I74" s="1">
        <v>-1.76</v>
      </c>
      <c r="J74">
        <v>16.66</v>
      </c>
      <c r="K74">
        <v>0.99</v>
      </c>
      <c r="L74">
        <v>1.24</v>
      </c>
      <c r="M74">
        <v>6</v>
      </c>
      <c r="N74" t="s">
        <v>133</v>
      </c>
      <c r="O74">
        <v>3</v>
      </c>
      <c r="P74" t="s">
        <v>30</v>
      </c>
      <c r="Q74" t="s">
        <v>110</v>
      </c>
      <c r="R74">
        <v>-1.7</v>
      </c>
      <c r="S74">
        <v>25.1</v>
      </c>
      <c r="U74">
        <f>X74*(1+R74/100)</f>
        <v>936.79899999999998</v>
      </c>
      <c r="V74">
        <f t="shared" si="6"/>
        <v>1.4051985</v>
      </c>
      <c r="W74">
        <f t="shared" si="7"/>
        <v>935.3938015</v>
      </c>
      <c r="X74" s="2">
        <v>953</v>
      </c>
      <c r="Y74" s="3">
        <f t="shared" si="8"/>
        <v>1.0188222313123805</v>
      </c>
      <c r="Z74" s="3">
        <f t="shared" si="9"/>
        <v>954.4316474712067</v>
      </c>
      <c r="AA74" s="3">
        <f t="shared" si="10"/>
        <v>1.4316474712068157</v>
      </c>
      <c r="AB74" s="4">
        <f t="shared" si="11"/>
        <v>953.02644897120672</v>
      </c>
    </row>
    <row r="75" spans="1:28" x14ac:dyDescent="0.3">
      <c r="A75" t="s">
        <v>164</v>
      </c>
      <c r="B75">
        <v>0</v>
      </c>
      <c r="C75">
        <v>500</v>
      </c>
      <c r="D75">
        <v>0.05</v>
      </c>
      <c r="F75">
        <v>4</v>
      </c>
      <c r="G75" t="s">
        <v>139</v>
      </c>
      <c r="H75">
        <v>0.49</v>
      </c>
      <c r="I75" s="1">
        <v>0.62</v>
      </c>
      <c r="J75">
        <v>0.35</v>
      </c>
      <c r="K75">
        <v>0.44</v>
      </c>
      <c r="L75">
        <v>0.09</v>
      </c>
      <c r="M75">
        <v>1</v>
      </c>
      <c r="N75" t="s">
        <v>133</v>
      </c>
      <c r="O75">
        <v>4</v>
      </c>
      <c r="P75" t="s">
        <v>50</v>
      </c>
      <c r="Q75" t="s">
        <v>112</v>
      </c>
      <c r="R75">
        <v>5.4</v>
      </c>
      <c r="S75">
        <v>3.9</v>
      </c>
      <c r="U75">
        <f>X75*(1+R75/100)</f>
        <v>13244.564</v>
      </c>
      <c r="V75">
        <f t="shared" si="6"/>
        <v>6.6222820000000002</v>
      </c>
      <c r="W75">
        <f t="shared" si="7"/>
        <v>13237.941718</v>
      </c>
      <c r="X75" s="2">
        <v>12566</v>
      </c>
      <c r="Y75" s="3">
        <f t="shared" si="8"/>
        <v>0.9492412240275736</v>
      </c>
      <c r="Z75" s="3">
        <f t="shared" si="9"/>
        <v>12572.286143071537</v>
      </c>
      <c r="AA75" s="3">
        <f t="shared" si="10"/>
        <v>6.2861430715365714</v>
      </c>
      <c r="AB75" s="4">
        <f t="shared" si="11"/>
        <v>12565.663861071536</v>
      </c>
    </row>
    <row r="76" spans="1:28" x14ac:dyDescent="0.3">
      <c r="A76" t="s">
        <v>165</v>
      </c>
      <c r="B76">
        <v>1000</v>
      </c>
      <c r="C76">
        <v>500</v>
      </c>
      <c r="D76">
        <v>0.86</v>
      </c>
      <c r="F76">
        <v>10</v>
      </c>
      <c r="G76" t="s">
        <v>144</v>
      </c>
      <c r="H76">
        <v>2.42</v>
      </c>
      <c r="I76" s="1">
        <v>1.34</v>
      </c>
      <c r="J76">
        <v>4.6900000000000004</v>
      </c>
      <c r="K76">
        <v>0.71</v>
      </c>
      <c r="L76">
        <v>1.37</v>
      </c>
      <c r="M76">
        <v>4</v>
      </c>
      <c r="N76" t="s">
        <v>133</v>
      </c>
      <c r="O76">
        <v>3</v>
      </c>
      <c r="P76" t="s">
        <v>34</v>
      </c>
      <c r="Q76" t="s">
        <v>116</v>
      </c>
      <c r="R76">
        <v>1.8</v>
      </c>
      <c r="S76">
        <v>10.9</v>
      </c>
      <c r="T76">
        <v>7</v>
      </c>
      <c r="U76">
        <f>X76*(1+R76/100)</f>
        <v>414.32600000000002</v>
      </c>
      <c r="V76">
        <f t="shared" si="6"/>
        <v>3.5632036</v>
      </c>
      <c r="W76">
        <f t="shared" si="7"/>
        <v>410.76279640000001</v>
      </c>
      <c r="X76" s="2">
        <v>407</v>
      </c>
      <c r="Y76" s="3">
        <f t="shared" si="8"/>
        <v>0.99083949074020861</v>
      </c>
      <c r="Z76" s="3">
        <f t="shared" si="9"/>
        <v>410.53056284042771</v>
      </c>
      <c r="AA76" s="3">
        <f t="shared" si="10"/>
        <v>3.5305628404277059</v>
      </c>
      <c r="AB76" s="4">
        <f t="shared" si="11"/>
        <v>406.9673592404277</v>
      </c>
    </row>
    <row r="77" spans="1:28" x14ac:dyDescent="0.3">
      <c r="A77" t="s">
        <v>166</v>
      </c>
      <c r="B77">
        <v>1000</v>
      </c>
      <c r="C77">
        <v>5000</v>
      </c>
      <c r="D77">
        <v>0.6</v>
      </c>
      <c r="F77">
        <v>3</v>
      </c>
      <c r="G77" t="s">
        <v>152</v>
      </c>
      <c r="H77">
        <v>1.58</v>
      </c>
      <c r="I77" s="1">
        <v>-4.95</v>
      </c>
      <c r="J77">
        <v>13.43</v>
      </c>
      <c r="K77">
        <v>0.85</v>
      </c>
      <c r="L77">
        <v>0.79</v>
      </c>
      <c r="M77">
        <v>6</v>
      </c>
      <c r="N77" t="s">
        <v>133</v>
      </c>
      <c r="O77">
        <v>2</v>
      </c>
      <c r="P77" t="s">
        <v>40</v>
      </c>
      <c r="Q77" t="s">
        <v>118</v>
      </c>
      <c r="R77">
        <v>-1.3</v>
      </c>
      <c r="S77">
        <v>13.6</v>
      </c>
      <c r="U77">
        <f>X77*(1+R77/100)</f>
        <v>266.49</v>
      </c>
      <c r="V77">
        <f t="shared" si="6"/>
        <v>1.59894</v>
      </c>
      <c r="W77">
        <f t="shared" si="7"/>
        <v>264.89105999999998</v>
      </c>
      <c r="X77" s="2">
        <v>270</v>
      </c>
      <c r="Y77" s="3">
        <f t="shared" si="8"/>
        <v>1.0192869476229209</v>
      </c>
      <c r="Z77" s="3">
        <f t="shared" si="9"/>
        <v>271.62977867203222</v>
      </c>
      <c r="AA77" s="3">
        <f t="shared" si="10"/>
        <v>1.6297786720322165</v>
      </c>
      <c r="AB77" s="4">
        <f t="shared" si="11"/>
        <v>270.03083867203219</v>
      </c>
    </row>
    <row r="78" spans="1:28" x14ac:dyDescent="0.3">
      <c r="A78" t="s">
        <v>166</v>
      </c>
      <c r="B78">
        <v>1000</v>
      </c>
      <c r="C78">
        <v>5000</v>
      </c>
      <c r="D78">
        <v>0.41</v>
      </c>
      <c r="F78">
        <v>3</v>
      </c>
      <c r="G78" t="s">
        <v>152</v>
      </c>
      <c r="H78">
        <v>1.84</v>
      </c>
      <c r="I78" s="1">
        <v>-0.04</v>
      </c>
      <c r="J78">
        <v>5.69</v>
      </c>
      <c r="K78">
        <v>0.83</v>
      </c>
      <c r="L78">
        <v>1.04</v>
      </c>
      <c r="M78">
        <v>5</v>
      </c>
      <c r="N78" t="s">
        <v>133</v>
      </c>
      <c r="O78">
        <v>2</v>
      </c>
      <c r="P78" t="s">
        <v>40</v>
      </c>
      <c r="Q78" t="s">
        <v>118</v>
      </c>
      <c r="R78">
        <v>-2.5</v>
      </c>
      <c r="S78">
        <v>10.3</v>
      </c>
      <c r="U78">
        <f>X78*(1+R78/100)</f>
        <v>78.974999999999994</v>
      </c>
      <c r="V78">
        <f t="shared" si="6"/>
        <v>0.32379749999999996</v>
      </c>
      <c r="W78">
        <f t="shared" si="7"/>
        <v>78.651202499999997</v>
      </c>
      <c r="X78" s="2">
        <v>81</v>
      </c>
      <c r="Y78" s="3">
        <f t="shared" si="8"/>
        <v>1.0298634658510148</v>
      </c>
      <c r="Z78" s="3">
        <f t="shared" si="9"/>
        <v>81.333467215583894</v>
      </c>
      <c r="AA78" s="3">
        <f t="shared" si="10"/>
        <v>0.33346721558389447</v>
      </c>
      <c r="AB78" s="4">
        <f t="shared" si="11"/>
        <v>81.009669715583897</v>
      </c>
    </row>
    <row r="79" spans="1:28" x14ac:dyDescent="0.3">
      <c r="A79" t="s">
        <v>166</v>
      </c>
      <c r="B79">
        <v>1000</v>
      </c>
      <c r="C79">
        <v>5000</v>
      </c>
      <c r="D79">
        <v>0.65</v>
      </c>
      <c r="F79">
        <v>3</v>
      </c>
      <c r="G79" t="s">
        <v>152</v>
      </c>
      <c r="H79">
        <v>1.56</v>
      </c>
      <c r="I79" s="1">
        <v>-4.49</v>
      </c>
      <c r="J79">
        <v>13.03</v>
      </c>
      <c r="K79">
        <v>0.78</v>
      </c>
      <c r="L79">
        <v>0.76</v>
      </c>
      <c r="M79">
        <v>6</v>
      </c>
      <c r="N79" t="s">
        <v>133</v>
      </c>
      <c r="O79">
        <v>1</v>
      </c>
      <c r="P79" t="s">
        <v>40</v>
      </c>
      <c r="Q79" t="s">
        <v>118</v>
      </c>
      <c r="R79">
        <v>-4.0999999999999996</v>
      </c>
      <c r="S79">
        <v>14</v>
      </c>
      <c r="U79">
        <f>X79*(1+R79/100)</f>
        <v>607.04700000000003</v>
      </c>
      <c r="V79">
        <f t="shared" si="6"/>
        <v>3.9458055000000005</v>
      </c>
      <c r="W79">
        <f t="shared" si="7"/>
        <v>603.10119450000002</v>
      </c>
      <c r="X79" s="2">
        <v>633</v>
      </c>
      <c r="Y79" s="3">
        <f t="shared" si="8"/>
        <v>1.0495751057578115</v>
      </c>
      <c r="Z79" s="3">
        <f t="shared" si="9"/>
        <v>637.14141922496231</v>
      </c>
      <c r="AA79" s="3">
        <f t="shared" si="10"/>
        <v>4.1414192249623056</v>
      </c>
      <c r="AB79" s="4">
        <f t="shared" si="11"/>
        <v>633.1956137249623</v>
      </c>
    </row>
    <row r="80" spans="1:28" x14ac:dyDescent="0.3">
      <c r="A80" t="s">
        <v>167</v>
      </c>
      <c r="B80">
        <v>1000</v>
      </c>
      <c r="C80">
        <v>5000</v>
      </c>
      <c r="D80">
        <v>0.3</v>
      </c>
      <c r="F80">
        <v>10</v>
      </c>
      <c r="G80" t="s">
        <v>144</v>
      </c>
      <c r="H80">
        <v>2.78</v>
      </c>
      <c r="I80" s="1">
        <v>4.5999999999999996</v>
      </c>
      <c r="J80">
        <v>1.61</v>
      </c>
      <c r="K80">
        <v>1.78</v>
      </c>
      <c r="L80">
        <v>1.38</v>
      </c>
      <c r="M80">
        <v>3</v>
      </c>
      <c r="N80" t="s">
        <v>133</v>
      </c>
      <c r="O80">
        <v>4</v>
      </c>
      <c r="P80" t="s">
        <v>50</v>
      </c>
      <c r="Q80" t="s">
        <v>125</v>
      </c>
      <c r="R80">
        <v>4.9000000000000004</v>
      </c>
      <c r="S80">
        <v>6.9</v>
      </c>
      <c r="T80">
        <v>7.4</v>
      </c>
      <c r="U80">
        <f>X80*(1+R80/100)</f>
        <v>7443.7039999999997</v>
      </c>
      <c r="V80">
        <f t="shared" si="6"/>
        <v>22.331112000000001</v>
      </c>
      <c r="W80">
        <f t="shared" si="7"/>
        <v>7421.3728879999999</v>
      </c>
      <c r="X80" s="2">
        <v>7096</v>
      </c>
      <c r="Y80" s="3">
        <f t="shared" si="8"/>
        <v>0.95615731847592345</v>
      </c>
      <c r="Z80" s="3">
        <f t="shared" si="9"/>
        <v>7117.3520561685054</v>
      </c>
      <c r="AA80" s="3">
        <f t="shared" si="10"/>
        <v>21.352056168505442</v>
      </c>
      <c r="AB80" s="4">
        <f t="shared" si="11"/>
        <v>7095.0209441685056</v>
      </c>
    </row>
    <row r="81" spans="1:28" x14ac:dyDescent="0.3">
      <c r="A81" t="s">
        <v>168</v>
      </c>
      <c r="B81">
        <v>500</v>
      </c>
      <c r="C81">
        <v>500</v>
      </c>
      <c r="D81">
        <v>0.54</v>
      </c>
      <c r="F81">
        <v>9</v>
      </c>
      <c r="G81" t="s">
        <v>137</v>
      </c>
      <c r="H81">
        <v>3.9</v>
      </c>
      <c r="I81" s="1">
        <v>8.34</v>
      </c>
      <c r="J81">
        <v>14.71</v>
      </c>
      <c r="K81">
        <v>0.66</v>
      </c>
      <c r="L81">
        <v>2.06</v>
      </c>
      <c r="M81">
        <v>6</v>
      </c>
      <c r="N81" t="s">
        <v>133</v>
      </c>
      <c r="O81">
        <v>5</v>
      </c>
      <c r="P81" t="s">
        <v>47</v>
      </c>
      <c r="Q81" t="s">
        <v>128</v>
      </c>
      <c r="R81">
        <v>3.4</v>
      </c>
      <c r="S81">
        <v>34.5</v>
      </c>
      <c r="T81">
        <v>19.399999999999999</v>
      </c>
      <c r="U81">
        <f>X81*(1+R81/100)</f>
        <v>11851.708000000001</v>
      </c>
      <c r="V81">
        <f t="shared" si="6"/>
        <v>63.999223200000003</v>
      </c>
      <c r="W81">
        <f t="shared" si="7"/>
        <v>11787.7087768</v>
      </c>
      <c r="X81" s="2">
        <v>11462</v>
      </c>
      <c r="Y81" s="3">
        <f t="shared" si="8"/>
        <v>0.97236877980553404</v>
      </c>
      <c r="Z81" s="3">
        <f t="shared" si="9"/>
        <v>11524.230846571487</v>
      </c>
      <c r="AA81" s="3">
        <f t="shared" si="10"/>
        <v>62.230846571486836</v>
      </c>
      <c r="AB81" s="4">
        <f t="shared" si="11"/>
        <v>11460.231623371486</v>
      </c>
    </row>
    <row r="82" spans="1:28" x14ac:dyDescent="0.3">
      <c r="A82" t="s">
        <v>169</v>
      </c>
      <c r="B82">
        <v>1000</v>
      </c>
      <c r="C82">
        <v>5000</v>
      </c>
      <c r="D82">
        <v>0.39</v>
      </c>
      <c r="F82">
        <v>10</v>
      </c>
      <c r="G82" t="s">
        <v>144</v>
      </c>
      <c r="H82">
        <v>2.27</v>
      </c>
      <c r="I82" s="1">
        <v>2.56</v>
      </c>
      <c r="J82">
        <v>1.89</v>
      </c>
      <c r="K82">
        <v>0.7</v>
      </c>
      <c r="L82">
        <v>1.46</v>
      </c>
      <c r="M82">
        <v>4</v>
      </c>
      <c r="N82" t="s">
        <v>133</v>
      </c>
      <c r="O82">
        <v>4</v>
      </c>
      <c r="P82" t="s">
        <v>50</v>
      </c>
      <c r="Q82" t="s">
        <v>104</v>
      </c>
      <c r="R82">
        <v>5.2</v>
      </c>
      <c r="S82">
        <v>7.4</v>
      </c>
      <c r="T82">
        <v>7.4</v>
      </c>
      <c r="U82">
        <f>X82*(1+R82/100)</f>
        <v>1729.4880000000001</v>
      </c>
      <c r="V82">
        <f t="shared" si="6"/>
        <v>6.7450032000000011</v>
      </c>
      <c r="W82">
        <f t="shared" si="7"/>
        <v>1722.7429968000001</v>
      </c>
      <c r="X82" s="2">
        <v>1644</v>
      </c>
      <c r="Y82" s="3">
        <f t="shared" si="8"/>
        <v>0.95429208132248078</v>
      </c>
      <c r="Z82" s="3">
        <f t="shared" si="9"/>
        <v>1650.4367031422546</v>
      </c>
      <c r="AA82" s="3">
        <f t="shared" si="10"/>
        <v>6.4367031422546006</v>
      </c>
      <c r="AB82" s="4">
        <f t="shared" si="11"/>
        <v>1643.6916999422549</v>
      </c>
    </row>
    <row r="83" spans="1:28" x14ac:dyDescent="0.3">
      <c r="A83" t="s">
        <v>170</v>
      </c>
      <c r="B83">
        <v>1000</v>
      </c>
      <c r="C83">
        <v>5000</v>
      </c>
      <c r="D83">
        <v>0.28999999999999998</v>
      </c>
      <c r="F83">
        <v>10</v>
      </c>
      <c r="G83" t="s">
        <v>144</v>
      </c>
      <c r="H83">
        <v>3.73</v>
      </c>
      <c r="I83" s="1">
        <v>3.09</v>
      </c>
      <c r="J83">
        <v>0.87</v>
      </c>
      <c r="K83">
        <v>1.17</v>
      </c>
      <c r="L83">
        <v>1.75</v>
      </c>
      <c r="M83">
        <v>2</v>
      </c>
      <c r="N83" t="s">
        <v>133</v>
      </c>
      <c r="O83">
        <v>4</v>
      </c>
      <c r="P83" t="s">
        <v>50</v>
      </c>
      <c r="Q83" t="s">
        <v>101</v>
      </c>
      <c r="R83">
        <v>5.3</v>
      </c>
      <c r="S83">
        <v>5.9</v>
      </c>
      <c r="T83">
        <v>6.6</v>
      </c>
      <c r="U83">
        <f>X83*(1+R83/100)</f>
        <v>4858.5419999999995</v>
      </c>
      <c r="V83">
        <f t="shared" si="6"/>
        <v>14.089771799999998</v>
      </c>
      <c r="W83">
        <f t="shared" si="7"/>
        <v>4844.4522281999998</v>
      </c>
      <c r="X83" s="2">
        <v>4614</v>
      </c>
      <c r="Y83" s="3">
        <f t="shared" si="8"/>
        <v>0.95242966235511284</v>
      </c>
      <c r="Z83" s="3">
        <f t="shared" si="9"/>
        <v>4627.4195165981346</v>
      </c>
      <c r="AA83" s="3">
        <f t="shared" si="10"/>
        <v>13.419516598134578</v>
      </c>
      <c r="AB83" s="4">
        <f t="shared" si="11"/>
        <v>4613.3297447981349</v>
      </c>
    </row>
    <row r="84" spans="1:28" x14ac:dyDescent="0.3">
      <c r="A84" t="s">
        <v>171</v>
      </c>
      <c r="B84">
        <v>1000</v>
      </c>
      <c r="C84">
        <v>500</v>
      </c>
      <c r="D84">
        <v>0.72</v>
      </c>
      <c r="F84">
        <v>10</v>
      </c>
      <c r="G84" t="s">
        <v>132</v>
      </c>
      <c r="H84">
        <v>2.35</v>
      </c>
      <c r="I84" s="1">
        <v>-2.21</v>
      </c>
      <c r="J84">
        <v>13.44</v>
      </c>
      <c r="K84">
        <v>0.91</v>
      </c>
      <c r="L84">
        <v>1.08</v>
      </c>
      <c r="M84">
        <v>6</v>
      </c>
      <c r="N84" t="s">
        <v>133</v>
      </c>
      <c r="O84">
        <v>2</v>
      </c>
      <c r="P84" t="s">
        <v>34</v>
      </c>
      <c r="Q84" t="s">
        <v>172</v>
      </c>
      <c r="R84">
        <v>-5.0999999999999996</v>
      </c>
      <c r="S84">
        <v>18.100000000000001</v>
      </c>
      <c r="T84">
        <v>10.4</v>
      </c>
      <c r="U84">
        <f>X84*(1+R84/100)</f>
        <v>1402.6219999999998</v>
      </c>
      <c r="V84">
        <f t="shared" si="6"/>
        <v>10.098878399999998</v>
      </c>
      <c r="W84">
        <f t="shared" si="7"/>
        <v>1392.5231215999997</v>
      </c>
      <c r="X84" s="2">
        <v>1478</v>
      </c>
      <c r="Y84" s="3">
        <f t="shared" si="8"/>
        <v>1.0613827354635146</v>
      </c>
      <c r="Z84" s="3">
        <f t="shared" si="9"/>
        <v>1488.7187751813055</v>
      </c>
      <c r="AA84" s="3">
        <f t="shared" si="10"/>
        <v>10.718775181305546</v>
      </c>
      <c r="AB84" s="4">
        <f t="shared" si="11"/>
        <v>1478.6198967813054</v>
      </c>
    </row>
    <row r="85" spans="1:28" x14ac:dyDescent="0.3">
      <c r="A85" t="s">
        <v>173</v>
      </c>
      <c r="B85">
        <v>1000</v>
      </c>
      <c r="C85">
        <v>5000</v>
      </c>
      <c r="D85">
        <v>0.31</v>
      </c>
      <c r="F85">
        <v>5</v>
      </c>
      <c r="G85" t="s">
        <v>139</v>
      </c>
      <c r="H85">
        <v>4.47</v>
      </c>
      <c r="I85" s="1">
        <v>2.29</v>
      </c>
      <c r="J85">
        <v>0.53</v>
      </c>
      <c r="K85">
        <v>0.81</v>
      </c>
      <c r="L85">
        <v>2.25</v>
      </c>
      <c r="M85">
        <v>3</v>
      </c>
      <c r="N85" t="s">
        <v>133</v>
      </c>
      <c r="O85">
        <v>4</v>
      </c>
      <c r="P85" t="s">
        <v>50</v>
      </c>
      <c r="Q85" t="s">
        <v>123</v>
      </c>
      <c r="R85">
        <v>5.7</v>
      </c>
      <c r="S85">
        <v>5.4</v>
      </c>
      <c r="U85">
        <f>X85*(1+R85/100)</f>
        <v>4746.9870000000001</v>
      </c>
      <c r="V85">
        <f t="shared" si="6"/>
        <v>14.7156597</v>
      </c>
      <c r="W85">
        <f t="shared" si="7"/>
        <v>4732.2713402999998</v>
      </c>
      <c r="X85" s="2">
        <v>4491</v>
      </c>
      <c r="Y85" s="3">
        <f t="shared" si="8"/>
        <v>0.94901574255784227</v>
      </c>
      <c r="Z85" s="3">
        <f t="shared" si="9"/>
        <v>4504.965392717424</v>
      </c>
      <c r="AA85" s="3">
        <f t="shared" si="10"/>
        <v>13.965392717424038</v>
      </c>
      <c r="AB85" s="4">
        <f t="shared" si="11"/>
        <v>4490.2497330174238</v>
      </c>
    </row>
    <row r="86" spans="1:28" x14ac:dyDescent="0.3">
      <c r="A86" t="s">
        <v>174</v>
      </c>
      <c r="B86">
        <v>100</v>
      </c>
      <c r="C86">
        <v>1000</v>
      </c>
      <c r="D86">
        <v>0.42</v>
      </c>
      <c r="F86">
        <v>10</v>
      </c>
      <c r="G86" t="s">
        <v>175</v>
      </c>
      <c r="H86">
        <v>2.27</v>
      </c>
      <c r="I86" s="1">
        <v>0.73</v>
      </c>
      <c r="J86">
        <v>6.59</v>
      </c>
      <c r="K86">
        <v>0.43</v>
      </c>
      <c r="L86">
        <v>1.31</v>
      </c>
      <c r="M86">
        <v>5</v>
      </c>
      <c r="N86" t="s">
        <v>176</v>
      </c>
      <c r="O86">
        <v>0</v>
      </c>
      <c r="P86" t="s">
        <v>30</v>
      </c>
      <c r="Q86" t="s">
        <v>31</v>
      </c>
      <c r="R86">
        <v>1.3</v>
      </c>
      <c r="S86">
        <v>12.7</v>
      </c>
      <c r="T86">
        <v>6.9</v>
      </c>
      <c r="U86">
        <f>X86*(1+R86/100)</f>
        <v>16.207999999999998</v>
      </c>
      <c r="V86">
        <f t="shared" si="6"/>
        <v>6.8073599999999984E-2</v>
      </c>
      <c r="W86">
        <f t="shared" si="7"/>
        <v>16.139926399999997</v>
      </c>
      <c r="X86" s="2">
        <v>16</v>
      </c>
      <c r="Y86" s="3">
        <f t="shared" si="8"/>
        <v>0.99133041895407925</v>
      </c>
      <c r="Z86" s="3">
        <f t="shared" si="9"/>
        <v>16.067483430407716</v>
      </c>
      <c r="AA86" s="3">
        <f t="shared" si="10"/>
        <v>6.7483430407715872E-2</v>
      </c>
      <c r="AB86" s="4">
        <f t="shared" si="11"/>
        <v>15.999409830407712</v>
      </c>
    </row>
    <row r="87" spans="1:28" x14ac:dyDescent="0.3">
      <c r="A87" t="s">
        <v>177</v>
      </c>
      <c r="B87">
        <v>0</v>
      </c>
      <c r="C87">
        <v>5000</v>
      </c>
      <c r="D87">
        <v>0.05</v>
      </c>
      <c r="F87">
        <v>4</v>
      </c>
      <c r="G87" t="s">
        <v>178</v>
      </c>
      <c r="H87">
        <v>0.9</v>
      </c>
      <c r="I87" s="1">
        <v>9.7799999999999994</v>
      </c>
      <c r="J87">
        <v>3.98</v>
      </c>
      <c r="K87">
        <v>5.4</v>
      </c>
      <c r="L87">
        <v>0.64</v>
      </c>
      <c r="M87">
        <v>3</v>
      </c>
      <c r="N87" t="s">
        <v>176</v>
      </c>
      <c r="O87">
        <v>0</v>
      </c>
      <c r="P87" t="s">
        <v>50</v>
      </c>
      <c r="Q87" t="s">
        <v>154</v>
      </c>
      <c r="R87">
        <v>4.4000000000000004</v>
      </c>
      <c r="S87">
        <v>6.2</v>
      </c>
      <c r="U87">
        <f>X87*(1+R87/100)</f>
        <v>298.584</v>
      </c>
      <c r="V87">
        <f t="shared" si="6"/>
        <v>0.14929200000000001</v>
      </c>
      <c r="W87">
        <f t="shared" si="7"/>
        <v>298.434708</v>
      </c>
      <c r="X87" s="2">
        <v>286</v>
      </c>
      <c r="Y87" s="3">
        <f t="shared" si="8"/>
        <v>0.95833357291672661</v>
      </c>
      <c r="Z87" s="3">
        <f t="shared" si="9"/>
        <v>286.14307153576789</v>
      </c>
      <c r="AA87" s="3">
        <f t="shared" si="10"/>
        <v>0.14307153576788778</v>
      </c>
      <c r="AB87" s="4">
        <f t="shared" si="11"/>
        <v>285.99377953576789</v>
      </c>
    </row>
    <row r="88" spans="1:28" x14ac:dyDescent="0.3">
      <c r="A88" t="s">
        <v>179</v>
      </c>
      <c r="B88">
        <v>1000</v>
      </c>
      <c r="C88">
        <v>5000</v>
      </c>
      <c r="D88">
        <v>0.98</v>
      </c>
      <c r="F88">
        <v>5</v>
      </c>
      <c r="G88" t="s">
        <v>180</v>
      </c>
      <c r="H88">
        <v>-1.1399999999999999</v>
      </c>
      <c r="I88" s="1">
        <v>0.24</v>
      </c>
      <c r="J88">
        <v>0.6</v>
      </c>
      <c r="K88">
        <v>0.52</v>
      </c>
      <c r="L88">
        <v>-0.78</v>
      </c>
      <c r="M88">
        <v>1</v>
      </c>
      <c r="N88" t="s">
        <v>181</v>
      </c>
      <c r="O88">
        <v>1</v>
      </c>
      <c r="P88" t="s">
        <v>34</v>
      </c>
      <c r="Q88" t="s">
        <v>35</v>
      </c>
      <c r="R88">
        <v>4.2</v>
      </c>
      <c r="S88">
        <v>3.4</v>
      </c>
      <c r="U88">
        <f>X88*(1+R88/100)</f>
        <v>12.504000000000001</v>
      </c>
      <c r="V88">
        <f t="shared" si="6"/>
        <v>0.12253920000000001</v>
      </c>
      <c r="W88">
        <f t="shared" si="7"/>
        <v>12.381460800000001</v>
      </c>
      <c r="X88" s="2">
        <v>12</v>
      </c>
      <c r="Y88" s="3">
        <f t="shared" si="8"/>
        <v>0.96919096977636099</v>
      </c>
      <c r="Z88" s="3">
        <f t="shared" si="9"/>
        <v>12.118763886083618</v>
      </c>
      <c r="AA88" s="3">
        <f t="shared" si="10"/>
        <v>0.11876388608361843</v>
      </c>
      <c r="AB88" s="4">
        <f t="shared" si="11"/>
        <v>11.99622468608362</v>
      </c>
    </row>
    <row r="89" spans="1:28" x14ac:dyDescent="0.3">
      <c r="A89" t="s">
        <v>182</v>
      </c>
      <c r="B89">
        <v>1000</v>
      </c>
      <c r="C89">
        <v>5000</v>
      </c>
      <c r="D89">
        <v>2.0699999999999998</v>
      </c>
      <c r="F89">
        <v>9</v>
      </c>
      <c r="G89" t="s">
        <v>180</v>
      </c>
      <c r="H89">
        <v>1.81</v>
      </c>
      <c r="I89" s="1">
        <v>-1.05</v>
      </c>
      <c r="J89">
        <v>11.04</v>
      </c>
      <c r="K89">
        <v>0.54</v>
      </c>
      <c r="L89">
        <v>0.81</v>
      </c>
      <c r="M89">
        <v>6</v>
      </c>
      <c r="N89" t="s">
        <v>181</v>
      </c>
      <c r="O89">
        <v>2</v>
      </c>
      <c r="P89" t="s">
        <v>34</v>
      </c>
      <c r="Q89" t="s">
        <v>44</v>
      </c>
      <c r="R89">
        <v>13.6</v>
      </c>
      <c r="S89">
        <v>12.1</v>
      </c>
      <c r="T89">
        <v>5.0999999999999996</v>
      </c>
      <c r="U89">
        <f>X89*(1+R89/100)</f>
        <v>102.24000000000001</v>
      </c>
      <c r="V89">
        <f t="shared" si="6"/>
        <v>2.116368</v>
      </c>
      <c r="W89">
        <f t="shared" si="7"/>
        <v>100.12363200000001</v>
      </c>
      <c r="X89" s="2">
        <v>90</v>
      </c>
      <c r="Y89" s="3">
        <f t="shared" si="8"/>
        <v>0.89888868593979876</v>
      </c>
      <c r="Z89" s="3">
        <f t="shared" si="9"/>
        <v>91.902379250485026</v>
      </c>
      <c r="AA89" s="3">
        <f t="shared" si="10"/>
        <v>1.9023792504850263</v>
      </c>
      <c r="AB89" s="4">
        <f t="shared" si="11"/>
        <v>89.786011250485046</v>
      </c>
    </row>
    <row r="90" spans="1:28" x14ac:dyDescent="0.3">
      <c r="A90" t="s">
        <v>183</v>
      </c>
      <c r="B90">
        <v>1000</v>
      </c>
      <c r="C90">
        <v>10000</v>
      </c>
      <c r="D90">
        <v>2.2000000000000002</v>
      </c>
      <c r="F90">
        <v>10</v>
      </c>
      <c r="G90" t="s">
        <v>180</v>
      </c>
      <c r="H90">
        <v>4.71</v>
      </c>
      <c r="I90" s="1">
        <v>6.44</v>
      </c>
      <c r="J90">
        <v>11.85</v>
      </c>
      <c r="K90">
        <v>0.64</v>
      </c>
      <c r="L90">
        <v>0.93</v>
      </c>
      <c r="M90">
        <v>3</v>
      </c>
      <c r="N90" t="s">
        <v>181</v>
      </c>
      <c r="O90">
        <v>4</v>
      </c>
      <c r="P90" t="s">
        <v>34</v>
      </c>
      <c r="Q90" t="s">
        <v>116</v>
      </c>
      <c r="R90">
        <v>22.3</v>
      </c>
      <c r="S90">
        <v>15.5</v>
      </c>
      <c r="T90">
        <v>6.4</v>
      </c>
      <c r="U90">
        <f>X90*(1+R90/100)</f>
        <v>77.049000000000007</v>
      </c>
      <c r="V90">
        <f t="shared" si="6"/>
        <v>1.6950780000000003</v>
      </c>
      <c r="W90">
        <f t="shared" si="7"/>
        <v>75.353922000000011</v>
      </c>
      <c r="X90" s="2">
        <v>63</v>
      </c>
      <c r="Y90" s="3">
        <f t="shared" si="8"/>
        <v>0.83605469135368948</v>
      </c>
      <c r="Z90" s="3">
        <f t="shared" si="9"/>
        <v>64.417177914110425</v>
      </c>
      <c r="AA90" s="3">
        <f t="shared" si="10"/>
        <v>1.4171779141104253</v>
      </c>
      <c r="AB90" s="4">
        <f t="shared" si="11"/>
        <v>62.72209991411043</v>
      </c>
    </row>
    <row r="91" spans="1:28" x14ac:dyDescent="0.3">
      <c r="A91" t="s">
        <v>184</v>
      </c>
      <c r="B91">
        <v>0</v>
      </c>
      <c r="C91">
        <v>5000</v>
      </c>
      <c r="D91">
        <v>1.54</v>
      </c>
      <c r="F91">
        <v>8</v>
      </c>
      <c r="G91" t="s">
        <v>180</v>
      </c>
      <c r="H91">
        <v>0.91</v>
      </c>
      <c r="I91" s="1">
        <v>-13.36</v>
      </c>
      <c r="J91">
        <v>77.72</v>
      </c>
      <c r="K91">
        <v>-31.86</v>
      </c>
      <c r="L91">
        <v>0.38</v>
      </c>
      <c r="M91">
        <v>4</v>
      </c>
      <c r="N91" t="s">
        <v>181</v>
      </c>
      <c r="O91">
        <v>5</v>
      </c>
      <c r="P91" t="s">
        <v>50</v>
      </c>
      <c r="Q91" t="s">
        <v>58</v>
      </c>
      <c r="R91">
        <v>130.80000000000001</v>
      </c>
      <c r="S91">
        <v>12.8</v>
      </c>
      <c r="T91">
        <v>-4.0999999999999996</v>
      </c>
      <c r="U91">
        <f>X91*(1+R91/100)</f>
        <v>371.58799999999997</v>
      </c>
      <c r="V91">
        <f t="shared" si="6"/>
        <v>5.7224551999999997</v>
      </c>
      <c r="W91">
        <f t="shared" si="7"/>
        <v>365.86554479999995</v>
      </c>
      <c r="X91" s="2">
        <v>161</v>
      </c>
      <c r="Y91" s="3">
        <f t="shared" si="8"/>
        <v>0.44005236975241957</v>
      </c>
      <c r="Z91" s="3">
        <f t="shared" si="9"/>
        <v>163.51817997156206</v>
      </c>
      <c r="AA91" s="3">
        <f t="shared" si="10"/>
        <v>2.5181799715620627</v>
      </c>
      <c r="AB91" s="4">
        <f t="shared" si="11"/>
        <v>157.79572477156205</v>
      </c>
    </row>
    <row r="92" spans="1:28" x14ac:dyDescent="0.3">
      <c r="A92" t="s">
        <v>185</v>
      </c>
      <c r="B92">
        <v>1000</v>
      </c>
      <c r="C92">
        <v>5000</v>
      </c>
      <c r="D92">
        <v>1.89</v>
      </c>
      <c r="F92">
        <v>10</v>
      </c>
      <c r="G92" t="s">
        <v>186</v>
      </c>
      <c r="H92">
        <v>2.66</v>
      </c>
      <c r="I92" s="1">
        <v>1.7</v>
      </c>
      <c r="J92">
        <v>15.55</v>
      </c>
      <c r="K92">
        <v>0.88</v>
      </c>
      <c r="L92">
        <v>1.4</v>
      </c>
      <c r="M92">
        <v>6</v>
      </c>
      <c r="N92" t="s">
        <v>181</v>
      </c>
      <c r="O92">
        <v>2</v>
      </c>
      <c r="P92" t="s">
        <v>47</v>
      </c>
      <c r="Q92" t="s">
        <v>66</v>
      </c>
      <c r="R92">
        <v>2.7</v>
      </c>
      <c r="S92">
        <v>25.6</v>
      </c>
      <c r="T92">
        <v>9.5</v>
      </c>
      <c r="U92">
        <f>X92*(1+R92/100)</f>
        <v>209.50799999999998</v>
      </c>
      <c r="V92">
        <f t="shared" si="6"/>
        <v>3.9597011999999996</v>
      </c>
      <c r="W92">
        <f t="shared" si="7"/>
        <v>205.54829879999997</v>
      </c>
      <c r="X92" s="2">
        <v>204</v>
      </c>
      <c r="Y92" s="3">
        <f t="shared" si="8"/>
        <v>0.99246746964563071</v>
      </c>
      <c r="Z92" s="3">
        <f t="shared" si="9"/>
        <v>207.92987463051679</v>
      </c>
      <c r="AA92" s="3">
        <f t="shared" si="10"/>
        <v>3.9298746305167924</v>
      </c>
      <c r="AB92" s="4">
        <f t="shared" si="11"/>
        <v>203.97017343051678</v>
      </c>
    </row>
    <row r="93" spans="1:28" x14ac:dyDescent="0.3">
      <c r="A93" t="s">
        <v>187</v>
      </c>
      <c r="B93">
        <v>0</v>
      </c>
      <c r="C93">
        <v>5000</v>
      </c>
      <c r="D93">
        <v>0.18</v>
      </c>
      <c r="F93">
        <v>10</v>
      </c>
      <c r="G93" t="s">
        <v>188</v>
      </c>
      <c r="H93">
        <v>4.0599999999999996</v>
      </c>
      <c r="I93" s="1">
        <v>1.38</v>
      </c>
      <c r="J93">
        <v>0.38</v>
      </c>
      <c r="K93">
        <v>0.76</v>
      </c>
      <c r="L93">
        <v>0.92</v>
      </c>
      <c r="M93">
        <v>2</v>
      </c>
      <c r="N93" t="s">
        <v>181</v>
      </c>
      <c r="O93">
        <v>4</v>
      </c>
      <c r="P93" t="s">
        <v>50</v>
      </c>
      <c r="Q93" t="s">
        <v>99</v>
      </c>
      <c r="R93">
        <v>5.7</v>
      </c>
      <c r="S93">
        <v>4.3</v>
      </c>
      <c r="T93">
        <v>5.3</v>
      </c>
      <c r="U93">
        <f>X93*(1+R93/100)</f>
        <v>425.971</v>
      </c>
      <c r="V93">
        <f t="shared" si="6"/>
        <v>0.76674779999999998</v>
      </c>
      <c r="W93">
        <f t="shared" si="7"/>
        <v>425.20425219999998</v>
      </c>
      <c r="X93" s="2">
        <v>403</v>
      </c>
      <c r="Y93" s="3">
        <f t="shared" si="8"/>
        <v>0.9477797973912172</v>
      </c>
      <c r="Z93" s="3">
        <f t="shared" si="9"/>
        <v>403.7267080745342</v>
      </c>
      <c r="AA93" s="3">
        <f t="shared" si="10"/>
        <v>0.72670807453420139</v>
      </c>
      <c r="AB93" s="4">
        <f t="shared" si="11"/>
        <v>402.95996027453418</v>
      </c>
    </row>
    <row r="94" spans="1:28" x14ac:dyDescent="0.3">
      <c r="A94" t="s">
        <v>189</v>
      </c>
      <c r="B94">
        <v>1000</v>
      </c>
      <c r="C94">
        <v>5000</v>
      </c>
      <c r="D94">
        <v>1.55</v>
      </c>
      <c r="F94">
        <v>10</v>
      </c>
      <c r="G94" t="s">
        <v>186</v>
      </c>
      <c r="H94">
        <v>3.23</v>
      </c>
      <c r="I94" s="1">
        <v>12.2</v>
      </c>
      <c r="J94">
        <v>16.3</v>
      </c>
      <c r="K94">
        <v>0.54</v>
      </c>
      <c r="L94">
        <v>1.8</v>
      </c>
      <c r="M94">
        <v>6</v>
      </c>
      <c r="N94" t="s">
        <v>181</v>
      </c>
      <c r="O94">
        <v>4</v>
      </c>
      <c r="P94" t="s">
        <v>47</v>
      </c>
      <c r="Q94" t="s">
        <v>48</v>
      </c>
      <c r="R94">
        <v>7.6</v>
      </c>
      <c r="S94">
        <v>35.4</v>
      </c>
      <c r="T94">
        <v>11.5</v>
      </c>
      <c r="U94">
        <f>X94*(1+R94/100)</f>
        <v>93.612000000000009</v>
      </c>
      <c r="V94">
        <f t="shared" si="6"/>
        <v>1.4509860000000001</v>
      </c>
      <c r="W94">
        <f t="shared" si="7"/>
        <v>92.161014000000009</v>
      </c>
      <c r="X94" s="2">
        <v>87</v>
      </c>
      <c r="Y94" s="3">
        <f t="shared" si="8"/>
        <v>0.94400003020800083</v>
      </c>
      <c r="Z94" s="3">
        <f t="shared" si="9"/>
        <v>88.369730827831376</v>
      </c>
      <c r="AA94" s="3">
        <f t="shared" si="10"/>
        <v>1.3697308278313756</v>
      </c>
      <c r="AB94" s="4">
        <f t="shared" si="11"/>
        <v>86.918744827831389</v>
      </c>
    </row>
    <row r="95" spans="1:28" x14ac:dyDescent="0.3">
      <c r="A95" t="s">
        <v>190</v>
      </c>
      <c r="B95">
        <v>1000</v>
      </c>
      <c r="C95">
        <v>5000</v>
      </c>
      <c r="D95">
        <v>1.92</v>
      </c>
      <c r="F95">
        <v>7</v>
      </c>
      <c r="G95" t="s">
        <v>180</v>
      </c>
      <c r="H95">
        <v>2.56</v>
      </c>
      <c r="I95" s="1">
        <v>10.87</v>
      </c>
      <c r="J95">
        <v>15.51</v>
      </c>
      <c r="K95">
        <v>0.75</v>
      </c>
      <c r="L95">
        <v>1.59</v>
      </c>
      <c r="M95">
        <v>6</v>
      </c>
      <c r="N95" t="s">
        <v>181</v>
      </c>
      <c r="O95">
        <v>4</v>
      </c>
      <c r="P95" t="s">
        <v>34</v>
      </c>
      <c r="Q95" t="s">
        <v>69</v>
      </c>
      <c r="R95">
        <v>-0.3</v>
      </c>
      <c r="S95">
        <v>29.3</v>
      </c>
      <c r="T95">
        <v>10.4</v>
      </c>
      <c r="U95">
        <f>X95*(1+R95/100)</f>
        <v>378.86</v>
      </c>
      <c r="V95">
        <f t="shared" si="6"/>
        <v>7.2741119999999997</v>
      </c>
      <c r="W95">
        <f t="shared" si="7"/>
        <v>371.58588800000001</v>
      </c>
      <c r="X95" s="2">
        <v>380</v>
      </c>
      <c r="Y95" s="3">
        <f t="shared" si="8"/>
        <v>1.0226437878071408</v>
      </c>
      <c r="Z95" s="3">
        <f t="shared" si="9"/>
        <v>387.43882544861339</v>
      </c>
      <c r="AA95" s="3">
        <f t="shared" si="10"/>
        <v>7.438825448613386</v>
      </c>
      <c r="AB95" s="4">
        <f t="shared" si="11"/>
        <v>380.16471344861338</v>
      </c>
    </row>
    <row r="96" spans="1:28" x14ac:dyDescent="0.3">
      <c r="A96" t="s">
        <v>191</v>
      </c>
      <c r="B96">
        <v>0</v>
      </c>
      <c r="C96">
        <v>500</v>
      </c>
      <c r="D96">
        <v>0.95</v>
      </c>
      <c r="F96">
        <v>5</v>
      </c>
      <c r="G96" t="s">
        <v>192</v>
      </c>
      <c r="H96">
        <v>2.64</v>
      </c>
      <c r="I96" s="1">
        <v>3.13</v>
      </c>
      <c r="J96">
        <v>17.03</v>
      </c>
      <c r="K96">
        <v>0.87</v>
      </c>
      <c r="L96">
        <v>1.38</v>
      </c>
      <c r="M96">
        <v>6</v>
      </c>
      <c r="N96" t="s">
        <v>181</v>
      </c>
      <c r="O96">
        <v>0</v>
      </c>
      <c r="P96" t="s">
        <v>47</v>
      </c>
      <c r="Q96" t="s">
        <v>130</v>
      </c>
      <c r="R96">
        <v>-4.0999999999999996</v>
      </c>
      <c r="S96">
        <v>27.1</v>
      </c>
      <c r="T96">
        <v>10.6</v>
      </c>
      <c r="U96">
        <f>X96*(1+R96/100)</f>
        <v>48.908999999999999</v>
      </c>
      <c r="V96">
        <f t="shared" si="6"/>
        <v>0.46463549999999998</v>
      </c>
      <c r="W96">
        <f t="shared" si="7"/>
        <v>48.444364499999999</v>
      </c>
      <c r="X96" s="2">
        <v>51</v>
      </c>
      <c r="Y96" s="3">
        <f t="shared" si="8"/>
        <v>1.0527540308635899</v>
      </c>
      <c r="Z96" s="3">
        <f t="shared" si="9"/>
        <v>51.489146895507318</v>
      </c>
      <c r="AA96" s="3">
        <f t="shared" si="10"/>
        <v>0.48914689550731794</v>
      </c>
      <c r="AB96" s="4">
        <f t="shared" si="11"/>
        <v>51.024511395507318</v>
      </c>
    </row>
    <row r="97" spans="1:28" x14ac:dyDescent="0.3">
      <c r="A97" t="s">
        <v>191</v>
      </c>
      <c r="B97">
        <v>0</v>
      </c>
      <c r="C97">
        <v>500</v>
      </c>
      <c r="D97">
        <v>0.56000000000000005</v>
      </c>
      <c r="F97">
        <v>4</v>
      </c>
      <c r="G97" t="s">
        <v>192</v>
      </c>
      <c r="H97">
        <v>2.65</v>
      </c>
      <c r="I97" s="1">
        <v>2.58</v>
      </c>
      <c r="J97">
        <v>16.940000000000001</v>
      </c>
      <c r="K97">
        <v>0.87</v>
      </c>
      <c r="L97">
        <v>1.36</v>
      </c>
      <c r="M97">
        <v>6</v>
      </c>
      <c r="N97" t="s">
        <v>181</v>
      </c>
      <c r="O97">
        <v>0</v>
      </c>
      <c r="P97" t="s">
        <v>47</v>
      </c>
      <c r="Q97" t="s">
        <v>130</v>
      </c>
      <c r="R97">
        <v>-4.7</v>
      </c>
      <c r="S97">
        <v>26</v>
      </c>
      <c r="U97">
        <f>X97*(1+R97/100)</f>
        <v>24.777999999999999</v>
      </c>
      <c r="V97">
        <f t="shared" si="6"/>
        <v>0.13875680000000001</v>
      </c>
      <c r="W97">
        <f t="shared" si="7"/>
        <v>24.639243199999999</v>
      </c>
      <c r="X97" s="2">
        <v>26</v>
      </c>
      <c r="Y97" s="3">
        <f t="shared" si="8"/>
        <v>1.0552272157450031</v>
      </c>
      <c r="Z97" s="3">
        <f t="shared" si="9"/>
        <v>26.146419951729687</v>
      </c>
      <c r="AA97" s="3">
        <f t="shared" si="10"/>
        <v>0.14641995172968691</v>
      </c>
      <c r="AB97" s="4">
        <f t="shared" si="11"/>
        <v>26.007663151729687</v>
      </c>
    </row>
    <row r="98" spans="1:28" x14ac:dyDescent="0.3">
      <c r="A98" t="s">
        <v>193</v>
      </c>
      <c r="B98">
        <v>0</v>
      </c>
      <c r="C98">
        <v>5000</v>
      </c>
      <c r="D98">
        <v>0.17</v>
      </c>
      <c r="F98">
        <v>3</v>
      </c>
      <c r="G98" t="s">
        <v>188</v>
      </c>
      <c r="H98">
        <v>1.92</v>
      </c>
      <c r="I98" s="1">
        <v>0.76</v>
      </c>
      <c r="J98">
        <v>0.34</v>
      </c>
      <c r="K98">
        <v>0.47</v>
      </c>
      <c r="L98">
        <v>0.39</v>
      </c>
      <c r="M98">
        <v>1</v>
      </c>
      <c r="N98" t="s">
        <v>181</v>
      </c>
      <c r="O98">
        <v>5</v>
      </c>
      <c r="P98" t="s">
        <v>50</v>
      </c>
      <c r="Q98" t="s">
        <v>112</v>
      </c>
      <c r="R98">
        <v>5.5</v>
      </c>
      <c r="S98">
        <v>4</v>
      </c>
      <c r="U98">
        <f>X98*(1+R98/100)</f>
        <v>86.509999999999991</v>
      </c>
      <c r="V98">
        <f t="shared" si="6"/>
        <v>0.147067</v>
      </c>
      <c r="W98">
        <f t="shared" si="7"/>
        <v>86.362932999999984</v>
      </c>
      <c r="X98" s="2">
        <v>82</v>
      </c>
      <c r="Y98" s="3">
        <f t="shared" si="8"/>
        <v>0.94948141698707722</v>
      </c>
      <c r="Z98" s="3">
        <f t="shared" si="9"/>
        <v>82.139637383552042</v>
      </c>
      <c r="AA98" s="3">
        <f t="shared" si="10"/>
        <v>0.13963738355204214</v>
      </c>
      <c r="AB98" s="4">
        <f t="shared" si="11"/>
        <v>81.992570383552035</v>
      </c>
    </row>
    <row r="99" spans="1:28" x14ac:dyDescent="0.3">
      <c r="A99" t="s">
        <v>194</v>
      </c>
      <c r="B99">
        <v>1000</v>
      </c>
      <c r="C99">
        <v>5000</v>
      </c>
      <c r="D99">
        <v>0.98</v>
      </c>
      <c r="F99">
        <v>10</v>
      </c>
      <c r="G99" t="s">
        <v>188</v>
      </c>
      <c r="H99">
        <v>0.76</v>
      </c>
      <c r="I99" s="1">
        <v>3.58</v>
      </c>
      <c r="J99">
        <v>11.44</v>
      </c>
      <c r="K99">
        <v>-0.99</v>
      </c>
      <c r="L99">
        <v>0.43</v>
      </c>
      <c r="M99">
        <v>2</v>
      </c>
      <c r="N99" t="s">
        <v>181</v>
      </c>
      <c r="O99">
        <v>5</v>
      </c>
      <c r="P99" t="s">
        <v>50</v>
      </c>
      <c r="Q99" t="s">
        <v>125</v>
      </c>
      <c r="R99">
        <v>28.3</v>
      </c>
      <c r="S99">
        <v>8.8000000000000007</v>
      </c>
      <c r="T99">
        <v>4</v>
      </c>
      <c r="U99">
        <f>X99*(1+R99/100)</f>
        <v>92.375999999999991</v>
      </c>
      <c r="V99">
        <f t="shared" si="6"/>
        <v>0.90528479999999989</v>
      </c>
      <c r="W99">
        <f t="shared" si="7"/>
        <v>91.470715199999987</v>
      </c>
      <c r="X99" s="2">
        <v>72</v>
      </c>
      <c r="Y99" s="3">
        <f t="shared" si="8"/>
        <v>0.78713717108882963</v>
      </c>
      <c r="Z99" s="3">
        <f t="shared" si="9"/>
        <v>72.712583316501721</v>
      </c>
      <c r="AA99" s="3">
        <f t="shared" si="10"/>
        <v>0.71258331650172124</v>
      </c>
      <c r="AB99" s="4">
        <f t="shared" si="11"/>
        <v>71.807298516501717</v>
      </c>
    </row>
    <row r="100" spans="1:28" x14ac:dyDescent="0.3">
      <c r="A100" t="s">
        <v>195</v>
      </c>
      <c r="B100">
        <v>1000</v>
      </c>
      <c r="C100">
        <v>5000</v>
      </c>
      <c r="D100">
        <v>1.52</v>
      </c>
      <c r="F100">
        <v>4</v>
      </c>
      <c r="G100" t="s">
        <v>192</v>
      </c>
      <c r="H100">
        <v>4.16</v>
      </c>
      <c r="I100" s="1">
        <v>8.58</v>
      </c>
      <c r="J100">
        <v>18.440000000000001</v>
      </c>
      <c r="K100">
        <v>0.81</v>
      </c>
      <c r="L100">
        <v>1.93</v>
      </c>
      <c r="M100">
        <v>6</v>
      </c>
      <c r="N100" t="s">
        <v>181</v>
      </c>
      <c r="O100">
        <v>4</v>
      </c>
      <c r="P100" t="s">
        <v>47</v>
      </c>
      <c r="Q100" t="s">
        <v>128</v>
      </c>
      <c r="R100">
        <v>-1</v>
      </c>
      <c r="S100">
        <v>47.7</v>
      </c>
      <c r="U100">
        <f>X100*(1+R100/100)</f>
        <v>409.86</v>
      </c>
      <c r="V100">
        <f t="shared" si="6"/>
        <v>6.2298720000000003</v>
      </c>
      <c r="W100">
        <f t="shared" si="7"/>
        <v>403.63012800000001</v>
      </c>
      <c r="X100" s="2">
        <v>414</v>
      </c>
      <c r="Y100" s="3">
        <f t="shared" si="8"/>
        <v>1.0256915212236088</v>
      </c>
      <c r="Z100" s="3">
        <f t="shared" si="9"/>
        <v>420.38992688870832</v>
      </c>
      <c r="AA100" s="3">
        <f t="shared" si="10"/>
        <v>6.3899268887083736</v>
      </c>
      <c r="AB100" s="4">
        <f t="shared" si="11"/>
        <v>414.16005488870832</v>
      </c>
    </row>
    <row r="101" spans="1:28" x14ac:dyDescent="0.3">
      <c r="A101" t="s">
        <v>196</v>
      </c>
      <c r="B101">
        <v>500</v>
      </c>
      <c r="C101">
        <v>500</v>
      </c>
      <c r="D101">
        <v>1.31</v>
      </c>
      <c r="F101">
        <v>10</v>
      </c>
      <c r="G101" t="s">
        <v>180</v>
      </c>
      <c r="H101">
        <v>2.88</v>
      </c>
      <c r="I101" s="1">
        <v>3.48</v>
      </c>
      <c r="J101">
        <v>16.3</v>
      </c>
      <c r="K101">
        <v>0.89</v>
      </c>
      <c r="L101">
        <v>1.5</v>
      </c>
      <c r="M101">
        <v>6</v>
      </c>
      <c r="N101" t="s">
        <v>181</v>
      </c>
      <c r="O101">
        <v>4</v>
      </c>
      <c r="P101" t="s">
        <v>47</v>
      </c>
      <c r="Q101" t="s">
        <v>130</v>
      </c>
      <c r="R101">
        <v>0.9</v>
      </c>
      <c r="S101">
        <v>29</v>
      </c>
      <c r="T101">
        <v>13.2</v>
      </c>
      <c r="U101">
        <f>X101*(1+R101/100)</f>
        <v>682.08399999999995</v>
      </c>
      <c r="V101">
        <f t="shared" si="6"/>
        <v>8.9353003999999991</v>
      </c>
      <c r="W101">
        <f t="shared" si="7"/>
        <v>673.14869959999999</v>
      </c>
      <c r="X101" s="2">
        <v>676</v>
      </c>
      <c r="Y101" s="3">
        <f t="shared" si="8"/>
        <v>1.0042357660375698</v>
      </c>
      <c r="Z101" s="3">
        <f t="shared" si="9"/>
        <v>684.97314824196974</v>
      </c>
      <c r="AA101" s="3">
        <f t="shared" si="10"/>
        <v>8.9731482419697386</v>
      </c>
      <c r="AB101" s="4">
        <f t="shared" si="11"/>
        <v>676.03784784196978</v>
      </c>
    </row>
    <row r="102" spans="1:28" x14ac:dyDescent="0.3">
      <c r="A102" t="s">
        <v>197</v>
      </c>
      <c r="B102">
        <v>1000</v>
      </c>
      <c r="C102">
        <v>5000</v>
      </c>
      <c r="D102">
        <v>0.36</v>
      </c>
      <c r="F102">
        <v>10</v>
      </c>
      <c r="G102" t="s">
        <v>188</v>
      </c>
      <c r="H102">
        <v>2.16</v>
      </c>
      <c r="I102" s="1">
        <v>2.06</v>
      </c>
      <c r="J102">
        <v>0.52</v>
      </c>
      <c r="K102">
        <v>1.1200000000000001</v>
      </c>
      <c r="L102">
        <v>1.07</v>
      </c>
      <c r="M102">
        <v>3</v>
      </c>
      <c r="N102" t="s">
        <v>181</v>
      </c>
      <c r="O102">
        <v>2</v>
      </c>
      <c r="P102" t="s">
        <v>50</v>
      </c>
      <c r="Q102" t="s">
        <v>123</v>
      </c>
      <c r="R102">
        <v>5.2</v>
      </c>
      <c r="S102">
        <v>4.7</v>
      </c>
      <c r="T102">
        <v>5.7</v>
      </c>
      <c r="U102">
        <f>X102*(1+R102/100)</f>
        <v>124.13600000000001</v>
      </c>
      <c r="V102">
        <f t="shared" si="6"/>
        <v>0.4468896</v>
      </c>
      <c r="W102">
        <f t="shared" si="7"/>
        <v>123.6891104</v>
      </c>
      <c r="X102" s="2">
        <v>118</v>
      </c>
      <c r="Y102" s="3">
        <f t="shared" si="8"/>
        <v>0.95400475933894335</v>
      </c>
      <c r="Z102" s="3">
        <f t="shared" si="9"/>
        <v>118.42633480529908</v>
      </c>
      <c r="AA102" s="3">
        <f t="shared" si="10"/>
        <v>0.42633480529907786</v>
      </c>
      <c r="AB102" s="4">
        <f t="shared" si="11"/>
        <v>117.97944520529907</v>
      </c>
    </row>
    <row r="103" spans="1:28" x14ac:dyDescent="0.3">
      <c r="A103" t="s">
        <v>198</v>
      </c>
      <c r="B103">
        <v>300</v>
      </c>
      <c r="C103">
        <v>5000</v>
      </c>
      <c r="D103">
        <v>0.61</v>
      </c>
      <c r="F103">
        <v>6</v>
      </c>
      <c r="G103" t="s">
        <v>199</v>
      </c>
      <c r="H103">
        <v>2.79</v>
      </c>
      <c r="I103" s="1">
        <v>1.88</v>
      </c>
      <c r="J103">
        <v>11.77</v>
      </c>
      <c r="K103">
        <v>0.79</v>
      </c>
      <c r="L103">
        <v>1.39</v>
      </c>
      <c r="M103">
        <v>6</v>
      </c>
      <c r="N103" t="s">
        <v>200</v>
      </c>
      <c r="O103">
        <v>5</v>
      </c>
      <c r="P103" t="s">
        <v>34</v>
      </c>
      <c r="Q103" t="s">
        <v>69</v>
      </c>
      <c r="R103">
        <v>3.5</v>
      </c>
      <c r="S103">
        <v>20.6</v>
      </c>
      <c r="T103">
        <v>13.3</v>
      </c>
      <c r="U103">
        <f>X103*(1+R103/100)</f>
        <v>799.02</v>
      </c>
      <c r="V103">
        <f t="shared" si="6"/>
        <v>4.8740219999999992</v>
      </c>
      <c r="W103">
        <f t="shared" si="7"/>
        <v>794.14597800000001</v>
      </c>
      <c r="X103" s="2">
        <v>772</v>
      </c>
      <c r="Y103" s="3">
        <f t="shared" si="8"/>
        <v>0.97211346702809842</v>
      </c>
      <c r="Z103" s="3">
        <f t="shared" si="9"/>
        <v>776.73810242479124</v>
      </c>
      <c r="AA103" s="3">
        <f t="shared" si="10"/>
        <v>4.7381024247912364</v>
      </c>
      <c r="AB103" s="4">
        <f t="shared" si="11"/>
        <v>771.86408042479127</v>
      </c>
    </row>
    <row r="104" spans="1:28" x14ac:dyDescent="0.3">
      <c r="A104" t="s">
        <v>201</v>
      </c>
      <c r="B104">
        <v>300</v>
      </c>
      <c r="C104">
        <v>5000</v>
      </c>
      <c r="D104">
        <v>0.49</v>
      </c>
      <c r="F104">
        <v>6</v>
      </c>
      <c r="G104" t="s">
        <v>202</v>
      </c>
      <c r="H104">
        <v>0.99</v>
      </c>
      <c r="I104" s="1">
        <v>1.39</v>
      </c>
      <c r="J104">
        <v>0.71</v>
      </c>
      <c r="K104">
        <v>0.59</v>
      </c>
      <c r="L104">
        <v>0.85</v>
      </c>
      <c r="M104">
        <v>1</v>
      </c>
      <c r="N104" t="s">
        <v>200</v>
      </c>
      <c r="O104">
        <v>3</v>
      </c>
      <c r="P104" t="s">
        <v>34</v>
      </c>
      <c r="Q104" t="s">
        <v>35</v>
      </c>
      <c r="R104">
        <v>5.2</v>
      </c>
      <c r="S104">
        <v>4.5999999999999996</v>
      </c>
      <c r="T104">
        <v>5.6</v>
      </c>
      <c r="U104">
        <f>X104*(1+R104/100)</f>
        <v>372.40800000000002</v>
      </c>
      <c r="V104">
        <f t="shared" si="6"/>
        <v>1.8247992</v>
      </c>
      <c r="W104">
        <f t="shared" si="7"/>
        <v>370.58320080000004</v>
      </c>
      <c r="X104" s="2">
        <v>354</v>
      </c>
      <c r="Y104" s="3">
        <f t="shared" si="8"/>
        <v>0.95525107246037899</v>
      </c>
      <c r="Z104" s="3">
        <f t="shared" si="9"/>
        <v>355.74314139282484</v>
      </c>
      <c r="AA104" s="3">
        <f t="shared" si="10"/>
        <v>1.7431413928248389</v>
      </c>
      <c r="AB104" s="4">
        <f t="shared" si="11"/>
        <v>353.91834219282487</v>
      </c>
    </row>
    <row r="105" spans="1:28" x14ac:dyDescent="0.3">
      <c r="A105" t="s">
        <v>203</v>
      </c>
      <c r="B105">
        <v>500</v>
      </c>
      <c r="C105">
        <v>5000</v>
      </c>
      <c r="D105">
        <v>0.64</v>
      </c>
      <c r="F105">
        <v>4</v>
      </c>
      <c r="G105" t="s">
        <v>204</v>
      </c>
      <c r="H105">
        <v>3.41</v>
      </c>
      <c r="I105" s="1">
        <v>2.61</v>
      </c>
      <c r="J105">
        <v>10.57</v>
      </c>
      <c r="K105">
        <v>0.7</v>
      </c>
      <c r="L105">
        <v>1.46</v>
      </c>
      <c r="M105">
        <v>6</v>
      </c>
      <c r="N105" t="s">
        <v>200</v>
      </c>
      <c r="O105">
        <v>4</v>
      </c>
      <c r="P105" t="s">
        <v>34</v>
      </c>
      <c r="Q105" t="s">
        <v>44</v>
      </c>
      <c r="R105">
        <v>3.7</v>
      </c>
      <c r="S105">
        <v>19.8</v>
      </c>
      <c r="U105">
        <f>X105*(1+R105/100)</f>
        <v>3238.5509999999999</v>
      </c>
      <c r="V105">
        <f t="shared" si="6"/>
        <v>20.7267264</v>
      </c>
      <c r="W105">
        <f t="shared" si="7"/>
        <v>3217.8242735999997</v>
      </c>
      <c r="X105" s="2">
        <v>3123</v>
      </c>
      <c r="Y105" s="3">
        <f t="shared" si="8"/>
        <v>0.97053155625123266</v>
      </c>
      <c r="Z105" s="3">
        <f t="shared" si="9"/>
        <v>3143.1159420289855</v>
      </c>
      <c r="AA105" s="3">
        <f t="shared" si="10"/>
        <v>20.115942028985501</v>
      </c>
      <c r="AB105" s="4">
        <f t="shared" si="11"/>
        <v>3122.3892156289853</v>
      </c>
    </row>
    <row r="106" spans="1:28" x14ac:dyDescent="0.3">
      <c r="A106" t="s">
        <v>205</v>
      </c>
      <c r="B106">
        <v>500</v>
      </c>
      <c r="C106">
        <v>5000</v>
      </c>
      <c r="D106">
        <v>0.39</v>
      </c>
      <c r="F106">
        <v>2</v>
      </c>
      <c r="G106" t="s">
        <v>206</v>
      </c>
      <c r="H106" t="s">
        <v>53</v>
      </c>
      <c r="I106" s="1" t="s">
        <v>53</v>
      </c>
      <c r="J106" t="s">
        <v>53</v>
      </c>
      <c r="K106" t="s">
        <v>53</v>
      </c>
      <c r="L106" t="s">
        <v>53</v>
      </c>
      <c r="M106">
        <v>2</v>
      </c>
      <c r="N106" t="s">
        <v>200</v>
      </c>
      <c r="O106">
        <v>2</v>
      </c>
      <c r="P106" t="s">
        <v>50</v>
      </c>
      <c r="Q106" t="s">
        <v>51</v>
      </c>
      <c r="R106">
        <v>2.5</v>
      </c>
      <c r="U106">
        <f>X106*(1+R106/100)</f>
        <v>41</v>
      </c>
      <c r="V106">
        <f t="shared" si="6"/>
        <v>0.15990000000000001</v>
      </c>
      <c r="W106">
        <f t="shared" si="7"/>
        <v>40.8401</v>
      </c>
      <c r="X106" s="2">
        <v>40</v>
      </c>
      <c r="Y106" s="3">
        <f t="shared" si="8"/>
        <v>0.97942953126951204</v>
      </c>
      <c r="Z106" s="3">
        <f t="shared" si="9"/>
        <v>40.156610782049995</v>
      </c>
      <c r="AA106" s="3">
        <f t="shared" si="10"/>
        <v>0.15661078204999512</v>
      </c>
      <c r="AB106" s="4">
        <f t="shared" si="11"/>
        <v>39.996710782049995</v>
      </c>
    </row>
    <row r="107" spans="1:28" x14ac:dyDescent="0.3">
      <c r="A107" t="s">
        <v>207</v>
      </c>
      <c r="B107">
        <v>500</v>
      </c>
      <c r="C107">
        <v>5000</v>
      </c>
      <c r="D107">
        <v>1.63</v>
      </c>
      <c r="F107">
        <v>10</v>
      </c>
      <c r="G107" t="s">
        <v>208</v>
      </c>
      <c r="H107">
        <v>1.77</v>
      </c>
      <c r="I107" s="1">
        <v>-2.87</v>
      </c>
      <c r="J107">
        <v>22.87</v>
      </c>
      <c r="K107">
        <v>0.89</v>
      </c>
      <c r="L107">
        <v>0.82</v>
      </c>
      <c r="M107">
        <v>6</v>
      </c>
      <c r="N107" t="s">
        <v>200</v>
      </c>
      <c r="O107">
        <v>2</v>
      </c>
      <c r="P107" t="s">
        <v>47</v>
      </c>
      <c r="Q107" t="s">
        <v>48</v>
      </c>
      <c r="R107">
        <v>6.6</v>
      </c>
      <c r="S107">
        <v>19.2</v>
      </c>
      <c r="T107">
        <v>9.1</v>
      </c>
      <c r="U107">
        <f>X107*(1+R107/100)</f>
        <v>73.554000000000002</v>
      </c>
      <c r="V107">
        <f t="shared" si="6"/>
        <v>1.1989301999999999</v>
      </c>
      <c r="W107">
        <f t="shared" si="7"/>
        <v>72.355069799999995</v>
      </c>
      <c r="X107" s="2">
        <v>69</v>
      </c>
      <c r="Y107" s="3">
        <f t="shared" si="8"/>
        <v>0.95363048077662149</v>
      </c>
      <c r="Z107" s="3">
        <f t="shared" si="9"/>
        <v>70.143336383043618</v>
      </c>
      <c r="AA107" s="3">
        <f t="shared" si="10"/>
        <v>1.1433363830436178</v>
      </c>
      <c r="AB107" s="4">
        <f t="shared" si="11"/>
        <v>68.944406183043611</v>
      </c>
    </row>
    <row r="108" spans="1:28" x14ac:dyDescent="0.3">
      <c r="A108" t="s">
        <v>209</v>
      </c>
      <c r="B108">
        <v>300</v>
      </c>
      <c r="C108">
        <v>1000</v>
      </c>
      <c r="D108">
        <v>0.78</v>
      </c>
      <c r="F108">
        <v>10</v>
      </c>
      <c r="G108" t="s">
        <v>210</v>
      </c>
      <c r="H108">
        <v>2.74</v>
      </c>
      <c r="I108" s="1">
        <v>0.64</v>
      </c>
      <c r="J108">
        <v>3.7</v>
      </c>
      <c r="K108">
        <v>0.57999999999999996</v>
      </c>
      <c r="L108">
        <v>1.29</v>
      </c>
      <c r="M108">
        <v>4</v>
      </c>
      <c r="N108" t="s">
        <v>200</v>
      </c>
      <c r="O108">
        <v>4</v>
      </c>
      <c r="P108" t="s">
        <v>34</v>
      </c>
      <c r="Q108" t="s">
        <v>116</v>
      </c>
      <c r="R108">
        <v>3.7</v>
      </c>
      <c r="S108">
        <v>9.1999999999999993</v>
      </c>
      <c r="T108">
        <v>7.7</v>
      </c>
      <c r="U108">
        <f>X108*(1+R108/100)</f>
        <v>519.53699999999992</v>
      </c>
      <c r="V108">
        <f t="shared" si="6"/>
        <v>4.0523885999999996</v>
      </c>
      <c r="W108">
        <f t="shared" si="7"/>
        <v>515.48461139999995</v>
      </c>
      <c r="X108" s="2">
        <v>501</v>
      </c>
      <c r="Y108" s="3">
        <f t="shared" si="8"/>
        <v>0.97190098195043817</v>
      </c>
      <c r="Z108" s="3">
        <f t="shared" si="9"/>
        <v>504.93852045958471</v>
      </c>
      <c r="AA108" s="3">
        <f t="shared" si="10"/>
        <v>3.9385204595847085</v>
      </c>
      <c r="AB108" s="4">
        <f t="shared" si="11"/>
        <v>500.88613185958474</v>
      </c>
    </row>
    <row r="109" spans="1:28" x14ac:dyDescent="0.3">
      <c r="A109" t="s">
        <v>211</v>
      </c>
      <c r="B109">
        <v>300</v>
      </c>
      <c r="C109">
        <v>5000</v>
      </c>
      <c r="D109">
        <v>0.32</v>
      </c>
      <c r="F109">
        <v>10</v>
      </c>
      <c r="G109" t="s">
        <v>212</v>
      </c>
      <c r="H109">
        <v>0.63</v>
      </c>
      <c r="I109" s="1">
        <v>0.69</v>
      </c>
      <c r="J109">
        <v>2.2200000000000002</v>
      </c>
      <c r="K109">
        <v>0.9</v>
      </c>
      <c r="L109">
        <v>0.43</v>
      </c>
      <c r="M109">
        <v>2</v>
      </c>
      <c r="N109" t="s">
        <v>200</v>
      </c>
      <c r="O109">
        <v>2</v>
      </c>
      <c r="P109" t="s">
        <v>50</v>
      </c>
      <c r="Q109" t="s">
        <v>55</v>
      </c>
      <c r="R109">
        <v>2.8</v>
      </c>
      <c r="S109">
        <v>5.6</v>
      </c>
      <c r="T109">
        <v>4.4000000000000004</v>
      </c>
      <c r="U109">
        <f>X109*(1+R109/100)</f>
        <v>17.475999999999999</v>
      </c>
      <c r="V109">
        <f t="shared" si="6"/>
        <v>5.5923199999999999E-2</v>
      </c>
      <c r="W109">
        <f t="shared" si="7"/>
        <v>17.4200768</v>
      </c>
      <c r="X109" s="2">
        <v>17</v>
      </c>
      <c r="Y109" s="3">
        <f t="shared" si="8"/>
        <v>0.97588547944863246</v>
      </c>
      <c r="Z109" s="3">
        <f t="shared" si="9"/>
        <v>17.054574638844301</v>
      </c>
      <c r="AA109" s="3">
        <f t="shared" si="10"/>
        <v>5.4574638844300694E-2</v>
      </c>
      <c r="AB109" s="4">
        <f t="shared" si="11"/>
        <v>16.998651438844302</v>
      </c>
    </row>
    <row r="110" spans="1:28" x14ac:dyDescent="0.3">
      <c r="A110" t="s">
        <v>213</v>
      </c>
      <c r="B110">
        <v>500</v>
      </c>
      <c r="C110">
        <v>5000</v>
      </c>
      <c r="D110">
        <v>0.78</v>
      </c>
      <c r="F110">
        <v>8</v>
      </c>
      <c r="G110" t="s">
        <v>206</v>
      </c>
      <c r="H110">
        <v>1.9</v>
      </c>
      <c r="I110" s="1">
        <v>1.72</v>
      </c>
      <c r="J110">
        <v>5.8</v>
      </c>
      <c r="K110">
        <v>-3.29</v>
      </c>
      <c r="L110">
        <v>1.06</v>
      </c>
      <c r="M110">
        <v>4</v>
      </c>
      <c r="N110" t="s">
        <v>200</v>
      </c>
      <c r="O110">
        <v>5</v>
      </c>
      <c r="P110" t="s">
        <v>50</v>
      </c>
      <c r="Q110" t="s">
        <v>58</v>
      </c>
      <c r="R110">
        <v>5.7</v>
      </c>
      <c r="S110">
        <v>10.9</v>
      </c>
      <c r="T110">
        <v>7.6</v>
      </c>
      <c r="U110">
        <f>X110*(1+R110/100)</f>
        <v>189.203</v>
      </c>
      <c r="V110">
        <f t="shared" si="6"/>
        <v>1.4757834000000001</v>
      </c>
      <c r="W110">
        <f t="shared" si="7"/>
        <v>187.72721659999999</v>
      </c>
      <c r="X110" s="2">
        <v>179</v>
      </c>
      <c r="Y110" s="3">
        <f t="shared" si="8"/>
        <v>0.95351118096745924</v>
      </c>
      <c r="Z110" s="3">
        <f t="shared" si="9"/>
        <v>180.4071759725862</v>
      </c>
      <c r="AA110" s="3">
        <f t="shared" si="10"/>
        <v>1.4071759725862023</v>
      </c>
      <c r="AB110" s="4">
        <f t="shared" si="11"/>
        <v>178.93139257258616</v>
      </c>
    </row>
    <row r="111" spans="1:28" x14ac:dyDescent="0.3">
      <c r="A111" t="s">
        <v>214</v>
      </c>
      <c r="B111">
        <v>300</v>
      </c>
      <c r="C111">
        <v>1000</v>
      </c>
      <c r="D111">
        <v>0.71</v>
      </c>
      <c r="F111">
        <v>10</v>
      </c>
      <c r="G111" t="s">
        <v>212</v>
      </c>
      <c r="H111">
        <v>0.56000000000000005</v>
      </c>
      <c r="I111" s="1">
        <v>0.91</v>
      </c>
      <c r="J111">
        <v>2.65</v>
      </c>
      <c r="K111">
        <v>1.36</v>
      </c>
      <c r="L111">
        <v>0.49</v>
      </c>
      <c r="M111">
        <v>3</v>
      </c>
      <c r="N111" t="s">
        <v>200</v>
      </c>
      <c r="O111">
        <v>2</v>
      </c>
      <c r="P111" t="s">
        <v>50</v>
      </c>
      <c r="Q111" t="s">
        <v>64</v>
      </c>
      <c r="R111">
        <v>5.2</v>
      </c>
      <c r="S111">
        <v>5.7</v>
      </c>
      <c r="T111">
        <v>6.6</v>
      </c>
      <c r="U111">
        <f>X111*(1+R111/100)</f>
        <v>120.98</v>
      </c>
      <c r="V111">
        <f t="shared" si="6"/>
        <v>0.858958</v>
      </c>
      <c r="W111">
        <f t="shared" si="7"/>
        <v>120.121042</v>
      </c>
      <c r="X111" s="2">
        <v>115</v>
      </c>
      <c r="Y111" s="3">
        <f t="shared" si="8"/>
        <v>0.95736765253834544</v>
      </c>
      <c r="Z111" s="3">
        <f t="shared" si="9"/>
        <v>115.82233860408904</v>
      </c>
      <c r="AA111" s="3">
        <f t="shared" si="10"/>
        <v>0.82233860408904036</v>
      </c>
      <c r="AB111" s="4">
        <f t="shared" si="11"/>
        <v>114.96338060408902</v>
      </c>
    </row>
    <row r="112" spans="1:28" x14ac:dyDescent="0.3">
      <c r="A112" t="s">
        <v>215</v>
      </c>
      <c r="B112">
        <v>500</v>
      </c>
      <c r="C112">
        <v>500</v>
      </c>
      <c r="D112">
        <v>1.1200000000000001</v>
      </c>
      <c r="F112">
        <v>10</v>
      </c>
      <c r="G112" t="s">
        <v>204</v>
      </c>
      <c r="H112">
        <v>2.92</v>
      </c>
      <c r="I112" s="1">
        <v>-0.94</v>
      </c>
      <c r="J112">
        <v>14.42</v>
      </c>
      <c r="K112">
        <v>0.83</v>
      </c>
      <c r="L112">
        <v>1.29</v>
      </c>
      <c r="M112">
        <v>6</v>
      </c>
      <c r="N112" t="s">
        <v>200</v>
      </c>
      <c r="O112">
        <v>3</v>
      </c>
      <c r="P112" t="s">
        <v>47</v>
      </c>
      <c r="Q112" t="s">
        <v>130</v>
      </c>
      <c r="R112">
        <v>-2.4</v>
      </c>
      <c r="S112">
        <v>20.399999999999999</v>
      </c>
      <c r="T112">
        <v>10.5</v>
      </c>
      <c r="U112">
        <f>X112*(1+R112/100)</f>
        <v>635.37599999999998</v>
      </c>
      <c r="V112">
        <f t="shared" si="6"/>
        <v>7.1162112000000004</v>
      </c>
      <c r="W112">
        <f t="shared" si="7"/>
        <v>628.25978880000002</v>
      </c>
      <c r="X112" s="2">
        <v>651</v>
      </c>
      <c r="Y112" s="3">
        <f t="shared" si="8"/>
        <v>1.0361955541408032</v>
      </c>
      <c r="Z112" s="3">
        <f t="shared" si="9"/>
        <v>658.37378640776694</v>
      </c>
      <c r="AA112" s="3">
        <f t="shared" si="10"/>
        <v>7.3737864077669428</v>
      </c>
      <c r="AB112" s="4">
        <f t="shared" si="11"/>
        <v>651.25757520776699</v>
      </c>
    </row>
    <row r="113" spans="1:28" x14ac:dyDescent="0.3">
      <c r="A113" t="s">
        <v>216</v>
      </c>
      <c r="B113">
        <v>500</v>
      </c>
      <c r="C113">
        <v>5000</v>
      </c>
      <c r="D113">
        <v>1.45</v>
      </c>
      <c r="F113">
        <v>4</v>
      </c>
      <c r="G113" t="s">
        <v>210</v>
      </c>
      <c r="H113">
        <v>2.42</v>
      </c>
      <c r="I113" s="1">
        <v>0.25</v>
      </c>
      <c r="J113">
        <v>4.91</v>
      </c>
      <c r="K113">
        <v>0.73</v>
      </c>
      <c r="L113">
        <v>1.1200000000000001</v>
      </c>
      <c r="M113">
        <v>4</v>
      </c>
      <c r="N113" t="s">
        <v>200</v>
      </c>
      <c r="O113">
        <v>3</v>
      </c>
      <c r="P113" t="s">
        <v>34</v>
      </c>
      <c r="Q113" t="s">
        <v>72</v>
      </c>
      <c r="R113">
        <v>3.7</v>
      </c>
      <c r="S113">
        <v>9.8000000000000007</v>
      </c>
      <c r="U113">
        <f>X113*(1+R113/100)</f>
        <v>259.25</v>
      </c>
      <c r="V113">
        <f t="shared" si="6"/>
        <v>3.7591249999999996</v>
      </c>
      <c r="W113">
        <f t="shared" si="7"/>
        <v>255.49087499999999</v>
      </c>
      <c r="X113" s="2">
        <v>250</v>
      </c>
      <c r="Y113" s="3">
        <f t="shared" si="8"/>
        <v>0.97850852794644827</v>
      </c>
      <c r="Z113" s="3">
        <f t="shared" si="9"/>
        <v>253.67833587011671</v>
      </c>
      <c r="AA113" s="3">
        <f t="shared" si="10"/>
        <v>3.6783358701167117</v>
      </c>
      <c r="AB113" s="4">
        <f t="shared" si="11"/>
        <v>249.9192108701167</v>
      </c>
    </row>
    <row r="114" spans="1:28" x14ac:dyDescent="0.3">
      <c r="A114" t="s">
        <v>217</v>
      </c>
      <c r="B114">
        <v>300</v>
      </c>
      <c r="C114">
        <v>5000</v>
      </c>
      <c r="D114">
        <v>0.67</v>
      </c>
      <c r="F114">
        <v>5</v>
      </c>
      <c r="G114" t="s">
        <v>204</v>
      </c>
      <c r="H114">
        <v>2.96</v>
      </c>
      <c r="I114" s="1">
        <v>-1.21</v>
      </c>
      <c r="J114">
        <v>14.73</v>
      </c>
      <c r="K114">
        <v>0.85</v>
      </c>
      <c r="L114">
        <v>1.27</v>
      </c>
      <c r="M114">
        <v>6</v>
      </c>
      <c r="N114" t="s">
        <v>200</v>
      </c>
      <c r="O114">
        <v>3</v>
      </c>
      <c r="P114" t="s">
        <v>47</v>
      </c>
      <c r="Q114" t="s">
        <v>79</v>
      </c>
      <c r="R114">
        <v>0.5</v>
      </c>
      <c r="S114">
        <v>23.1</v>
      </c>
      <c r="T114">
        <v>9.9</v>
      </c>
      <c r="U114">
        <f>X114*(1+R114/100)</f>
        <v>300.49499999999995</v>
      </c>
      <c r="V114">
        <f t="shared" si="6"/>
        <v>2.0133164999999997</v>
      </c>
      <c r="W114">
        <f t="shared" si="7"/>
        <v>298.48168349999997</v>
      </c>
      <c r="X114" s="2">
        <v>299</v>
      </c>
      <c r="Y114" s="3">
        <f t="shared" si="8"/>
        <v>1.001736510240502</v>
      </c>
      <c r="Z114" s="3">
        <f t="shared" si="9"/>
        <v>301.01681264471961</v>
      </c>
      <c r="AA114" s="3">
        <f t="shared" si="10"/>
        <v>2.0168126447196073</v>
      </c>
      <c r="AB114" s="4">
        <f t="shared" si="11"/>
        <v>299.00349614471963</v>
      </c>
    </row>
    <row r="115" spans="1:28" x14ac:dyDescent="0.3">
      <c r="A115" t="s">
        <v>218</v>
      </c>
      <c r="B115">
        <v>500</v>
      </c>
      <c r="C115">
        <v>5000</v>
      </c>
      <c r="D115">
        <v>0.14000000000000001</v>
      </c>
      <c r="F115">
        <v>10</v>
      </c>
      <c r="G115" t="s">
        <v>212</v>
      </c>
      <c r="H115">
        <v>0.34</v>
      </c>
      <c r="I115" s="1">
        <v>7.0000000000000007E-2</v>
      </c>
      <c r="J115">
        <v>2.89</v>
      </c>
      <c r="K115">
        <v>0.66</v>
      </c>
      <c r="L115">
        <v>0.28000000000000003</v>
      </c>
      <c r="M115">
        <v>3</v>
      </c>
      <c r="N115" t="s">
        <v>200</v>
      </c>
      <c r="O115">
        <v>2</v>
      </c>
      <c r="P115" t="s">
        <v>50</v>
      </c>
      <c r="Q115" t="s">
        <v>90</v>
      </c>
      <c r="R115">
        <v>3.7</v>
      </c>
      <c r="S115">
        <v>4.9000000000000004</v>
      </c>
      <c r="T115">
        <v>6.8</v>
      </c>
      <c r="U115">
        <f>X115*(1+R115/100)</f>
        <v>143.10599999999999</v>
      </c>
      <c r="V115">
        <f t="shared" si="6"/>
        <v>0.20034840000000001</v>
      </c>
      <c r="W115">
        <f t="shared" si="7"/>
        <v>142.9056516</v>
      </c>
      <c r="X115" s="2">
        <v>138</v>
      </c>
      <c r="Y115" s="3">
        <f t="shared" si="8"/>
        <v>0.96567209522453901</v>
      </c>
      <c r="Z115" s="3">
        <f t="shared" si="9"/>
        <v>138.19347085920288</v>
      </c>
      <c r="AA115" s="3">
        <f t="shared" si="10"/>
        <v>0.19347085920287554</v>
      </c>
      <c r="AB115" s="4">
        <f t="shared" si="11"/>
        <v>137.99312245920288</v>
      </c>
    </row>
    <row r="116" spans="1:28" x14ac:dyDescent="0.3">
      <c r="A116" t="s">
        <v>219</v>
      </c>
      <c r="B116">
        <v>300</v>
      </c>
      <c r="C116">
        <v>5000</v>
      </c>
      <c r="D116">
        <v>0.81</v>
      </c>
      <c r="F116">
        <v>5</v>
      </c>
      <c r="G116" t="s">
        <v>220</v>
      </c>
      <c r="H116">
        <v>3.08</v>
      </c>
      <c r="I116" s="1">
        <v>2.41</v>
      </c>
      <c r="J116">
        <v>13.62</v>
      </c>
      <c r="K116">
        <v>0.71</v>
      </c>
      <c r="L116">
        <v>1.38</v>
      </c>
      <c r="M116">
        <v>6</v>
      </c>
      <c r="N116" t="s">
        <v>200</v>
      </c>
      <c r="O116">
        <v>3</v>
      </c>
      <c r="P116" t="s">
        <v>47</v>
      </c>
      <c r="Q116" t="s">
        <v>48</v>
      </c>
      <c r="R116">
        <v>5.2</v>
      </c>
      <c r="S116">
        <v>23.3</v>
      </c>
      <c r="U116">
        <f>X116*(1+R116/100)</f>
        <v>925.76</v>
      </c>
      <c r="V116">
        <f t="shared" si="6"/>
        <v>7.4986560000000013</v>
      </c>
      <c r="W116">
        <f t="shared" si="7"/>
        <v>918.26134400000001</v>
      </c>
      <c r="X116" s="2">
        <v>880</v>
      </c>
      <c r="Y116" s="3">
        <f t="shared" si="8"/>
        <v>0.95833283819470028</v>
      </c>
      <c r="Z116" s="3">
        <f t="shared" si="9"/>
        <v>887.18620828712574</v>
      </c>
      <c r="AA116" s="3">
        <f t="shared" si="10"/>
        <v>7.1862082871257371</v>
      </c>
      <c r="AB116" s="4">
        <f t="shared" si="11"/>
        <v>879.68755228712575</v>
      </c>
    </row>
    <row r="117" spans="1:28" x14ac:dyDescent="0.3">
      <c r="A117" t="s">
        <v>221</v>
      </c>
      <c r="B117">
        <v>300</v>
      </c>
      <c r="C117">
        <v>5000</v>
      </c>
      <c r="D117">
        <v>0.94</v>
      </c>
      <c r="F117">
        <v>10</v>
      </c>
      <c r="G117" t="s">
        <v>199</v>
      </c>
      <c r="H117">
        <v>2.71</v>
      </c>
      <c r="I117" s="1">
        <v>-0.18</v>
      </c>
      <c r="J117">
        <v>14.57</v>
      </c>
      <c r="K117">
        <v>0.86</v>
      </c>
      <c r="L117">
        <v>1.32</v>
      </c>
      <c r="M117">
        <v>6</v>
      </c>
      <c r="N117" t="s">
        <v>200</v>
      </c>
      <c r="O117">
        <v>4</v>
      </c>
      <c r="P117" t="s">
        <v>47</v>
      </c>
      <c r="Q117" t="s">
        <v>84</v>
      </c>
      <c r="R117">
        <v>3</v>
      </c>
      <c r="S117">
        <v>23.5</v>
      </c>
      <c r="T117">
        <v>12.8</v>
      </c>
      <c r="U117">
        <f>X117*(1+R117/100)</f>
        <v>1387.41</v>
      </c>
      <c r="V117">
        <f t="shared" si="6"/>
        <v>13.041653999999999</v>
      </c>
      <c r="W117">
        <f t="shared" si="7"/>
        <v>1374.368346</v>
      </c>
      <c r="X117" s="2">
        <v>1347</v>
      </c>
      <c r="Y117" s="3">
        <f t="shared" si="8"/>
        <v>0.98008660045201601</v>
      </c>
      <c r="Z117" s="3">
        <f t="shared" si="9"/>
        <v>1359.7819503331316</v>
      </c>
      <c r="AA117" s="3">
        <f t="shared" si="10"/>
        <v>12.78195033313159</v>
      </c>
      <c r="AB117" s="4">
        <f t="shared" si="11"/>
        <v>1346.7402963331315</v>
      </c>
    </row>
    <row r="118" spans="1:28" x14ac:dyDescent="0.3">
      <c r="A118" t="s">
        <v>222</v>
      </c>
      <c r="B118">
        <v>500</v>
      </c>
      <c r="C118">
        <v>5000</v>
      </c>
      <c r="D118">
        <v>0.19</v>
      </c>
      <c r="F118">
        <v>10</v>
      </c>
      <c r="G118" t="s">
        <v>223</v>
      </c>
      <c r="H118">
        <v>4.1100000000000003</v>
      </c>
      <c r="I118" s="1">
        <v>1.32</v>
      </c>
      <c r="J118">
        <v>0.38</v>
      </c>
      <c r="K118">
        <v>0.72</v>
      </c>
      <c r="L118">
        <v>0.93</v>
      </c>
      <c r="M118">
        <v>2</v>
      </c>
      <c r="N118" t="s">
        <v>200</v>
      </c>
      <c r="O118">
        <v>5</v>
      </c>
      <c r="P118" t="s">
        <v>50</v>
      </c>
      <c r="Q118" t="s">
        <v>99</v>
      </c>
      <c r="R118">
        <v>5.7</v>
      </c>
      <c r="S118">
        <v>4.4000000000000004</v>
      </c>
      <c r="T118">
        <v>5.4</v>
      </c>
      <c r="U118">
        <f>X118*(1+R118/100)</f>
        <v>7067.1019999999999</v>
      </c>
      <c r="V118">
        <f t="shared" si="6"/>
        <v>13.427493800000001</v>
      </c>
      <c r="W118">
        <f t="shared" si="7"/>
        <v>7053.6745062</v>
      </c>
      <c r="X118" s="2">
        <v>6686</v>
      </c>
      <c r="Y118" s="3">
        <f t="shared" si="8"/>
        <v>0.9478747557919176</v>
      </c>
      <c r="Z118" s="3">
        <f t="shared" si="9"/>
        <v>6698.7275824065728</v>
      </c>
      <c r="AA118" s="3">
        <f t="shared" si="10"/>
        <v>12.727582406572765</v>
      </c>
      <c r="AB118" s="4">
        <f t="shared" si="11"/>
        <v>6685.3000886065729</v>
      </c>
    </row>
    <row r="119" spans="1:28" x14ac:dyDescent="0.3">
      <c r="A119" t="s">
        <v>224</v>
      </c>
      <c r="B119">
        <v>300</v>
      </c>
      <c r="C119">
        <v>5000</v>
      </c>
      <c r="D119">
        <v>0.39</v>
      </c>
      <c r="F119">
        <v>10</v>
      </c>
      <c r="G119" t="s">
        <v>212</v>
      </c>
      <c r="H119">
        <v>2.5499999999999998</v>
      </c>
      <c r="I119" s="1">
        <v>3.17</v>
      </c>
      <c r="J119">
        <v>0.96</v>
      </c>
      <c r="K119">
        <v>1.28</v>
      </c>
      <c r="L119">
        <v>1.51</v>
      </c>
      <c r="M119">
        <v>3</v>
      </c>
      <c r="N119" t="s">
        <v>200</v>
      </c>
      <c r="O119">
        <v>3</v>
      </c>
      <c r="P119" t="s">
        <v>50</v>
      </c>
      <c r="Q119" t="s">
        <v>101</v>
      </c>
      <c r="R119">
        <v>5</v>
      </c>
      <c r="S119">
        <v>6</v>
      </c>
      <c r="T119">
        <v>6.5</v>
      </c>
      <c r="U119">
        <f>X119*(1+R119/100)</f>
        <v>183.75</v>
      </c>
      <c r="V119">
        <f t="shared" si="6"/>
        <v>0.71662500000000007</v>
      </c>
      <c r="W119">
        <f t="shared" si="7"/>
        <v>183.03337500000001</v>
      </c>
      <c r="X119" s="2">
        <v>175</v>
      </c>
      <c r="Y119" s="3">
        <f t="shared" si="8"/>
        <v>0.95610978052499984</v>
      </c>
      <c r="Z119" s="3">
        <f t="shared" si="9"/>
        <v>175.68517217146871</v>
      </c>
      <c r="AA119" s="3">
        <f t="shared" si="10"/>
        <v>0.68517217146870735</v>
      </c>
      <c r="AB119" s="4">
        <f t="shared" si="11"/>
        <v>174.96854717146874</v>
      </c>
    </row>
    <row r="120" spans="1:28" x14ac:dyDescent="0.3">
      <c r="A120" t="s">
        <v>225</v>
      </c>
      <c r="B120">
        <v>300</v>
      </c>
      <c r="C120">
        <v>5000</v>
      </c>
      <c r="D120">
        <v>0.69</v>
      </c>
      <c r="F120">
        <v>9</v>
      </c>
      <c r="G120" t="s">
        <v>212</v>
      </c>
      <c r="H120">
        <v>0.42</v>
      </c>
      <c r="I120" s="1">
        <v>0.42</v>
      </c>
      <c r="J120">
        <v>2.34</v>
      </c>
      <c r="K120">
        <v>1.1599999999999999</v>
      </c>
      <c r="L120">
        <v>0.32</v>
      </c>
      <c r="M120">
        <v>3</v>
      </c>
      <c r="N120" t="s">
        <v>200</v>
      </c>
      <c r="O120">
        <v>2</v>
      </c>
      <c r="P120" t="s">
        <v>50</v>
      </c>
      <c r="Q120" t="s">
        <v>104</v>
      </c>
      <c r="R120">
        <v>3.9</v>
      </c>
      <c r="S120">
        <v>5</v>
      </c>
      <c r="T120">
        <v>3.5</v>
      </c>
      <c r="U120">
        <f>X120*(1+R120/100)</f>
        <v>38.442999999999998</v>
      </c>
      <c r="V120">
        <f t="shared" si="6"/>
        <v>0.26525669999999996</v>
      </c>
      <c r="W120">
        <f t="shared" si="7"/>
        <v>38.177743299999996</v>
      </c>
      <c r="X120" s="2">
        <v>37</v>
      </c>
      <c r="Y120" s="3">
        <f t="shared" si="8"/>
        <v>0.96915104984741207</v>
      </c>
      <c r="Z120" s="3">
        <f t="shared" si="9"/>
        <v>37.257073809284059</v>
      </c>
      <c r="AA120" s="3">
        <f t="shared" si="10"/>
        <v>0.25707380928405854</v>
      </c>
      <c r="AB120" s="4">
        <f t="shared" si="11"/>
        <v>36.991817109284057</v>
      </c>
    </row>
    <row r="121" spans="1:28" x14ac:dyDescent="0.3">
      <c r="A121" t="s">
        <v>226</v>
      </c>
      <c r="B121">
        <v>300</v>
      </c>
      <c r="C121">
        <v>5000</v>
      </c>
      <c r="D121">
        <v>0.59</v>
      </c>
      <c r="F121">
        <v>10</v>
      </c>
      <c r="G121" t="s">
        <v>220</v>
      </c>
      <c r="H121">
        <v>3.35</v>
      </c>
      <c r="I121" s="1">
        <v>1.31</v>
      </c>
      <c r="J121">
        <v>15.92</v>
      </c>
      <c r="K121">
        <v>0.86</v>
      </c>
      <c r="L121">
        <v>1.67</v>
      </c>
      <c r="M121">
        <v>6</v>
      </c>
      <c r="N121" t="s">
        <v>200</v>
      </c>
      <c r="O121">
        <v>3</v>
      </c>
      <c r="P121" t="s">
        <v>47</v>
      </c>
      <c r="Q121" t="s">
        <v>106</v>
      </c>
      <c r="R121">
        <v>2.4</v>
      </c>
      <c r="S121">
        <v>30.6</v>
      </c>
      <c r="T121">
        <v>13.6</v>
      </c>
      <c r="U121">
        <f>X121*(1+R121/100)</f>
        <v>1220.6079999999999</v>
      </c>
      <c r="V121">
        <f t="shared" si="6"/>
        <v>7.2015871999999996</v>
      </c>
      <c r="W121">
        <f t="shared" si="7"/>
        <v>1213.4064128</v>
      </c>
      <c r="X121" s="2">
        <v>1192</v>
      </c>
      <c r="Y121" s="3">
        <f t="shared" si="8"/>
        <v>0.98235841464641382</v>
      </c>
      <c r="Z121" s="3">
        <f t="shared" si="9"/>
        <v>1199.0745397847297</v>
      </c>
      <c r="AA121" s="3">
        <f t="shared" si="10"/>
        <v>7.0745397847297227</v>
      </c>
      <c r="AB121" s="4">
        <f t="shared" si="11"/>
        <v>1191.87295258473</v>
      </c>
    </row>
    <row r="122" spans="1:28" x14ac:dyDescent="0.3">
      <c r="A122" t="s">
        <v>227</v>
      </c>
      <c r="B122">
        <v>500</v>
      </c>
      <c r="C122">
        <v>5000</v>
      </c>
      <c r="D122">
        <v>0.2</v>
      </c>
      <c r="F122">
        <v>4</v>
      </c>
      <c r="G122" t="s">
        <v>223</v>
      </c>
      <c r="H122">
        <v>0.91</v>
      </c>
      <c r="I122" s="1">
        <v>1.72</v>
      </c>
      <c r="J122">
        <v>0.46</v>
      </c>
      <c r="K122">
        <v>1.1499999999999999</v>
      </c>
      <c r="L122">
        <v>0.38</v>
      </c>
      <c r="M122">
        <v>2</v>
      </c>
      <c r="N122" t="s">
        <v>200</v>
      </c>
      <c r="O122">
        <v>2</v>
      </c>
      <c r="P122" t="s">
        <v>50</v>
      </c>
      <c r="Q122" t="s">
        <v>108</v>
      </c>
      <c r="R122">
        <v>5</v>
      </c>
      <c r="S122">
        <v>4.0999999999999996</v>
      </c>
      <c r="U122">
        <f>X122*(1+R122/100)</f>
        <v>116.55000000000001</v>
      </c>
      <c r="V122">
        <f t="shared" si="6"/>
        <v>0.23310000000000003</v>
      </c>
      <c r="W122">
        <f t="shared" si="7"/>
        <v>116.31690000000002</v>
      </c>
      <c r="X122" s="2">
        <v>111</v>
      </c>
      <c r="Y122" s="3">
        <f t="shared" si="8"/>
        <v>0.95428953144383988</v>
      </c>
      <c r="Z122" s="3">
        <f t="shared" si="9"/>
        <v>111.22244488977955</v>
      </c>
      <c r="AA122" s="3">
        <f t="shared" si="10"/>
        <v>0.22244488977955257</v>
      </c>
      <c r="AB122" s="4">
        <f t="shared" si="11"/>
        <v>110.98934488977956</v>
      </c>
    </row>
    <row r="123" spans="1:28" x14ac:dyDescent="0.3">
      <c r="A123" t="s">
        <v>228</v>
      </c>
      <c r="B123">
        <v>500</v>
      </c>
      <c r="C123">
        <v>5000</v>
      </c>
      <c r="D123">
        <v>1.1000000000000001</v>
      </c>
      <c r="F123">
        <v>10</v>
      </c>
      <c r="G123" t="s">
        <v>204</v>
      </c>
      <c r="H123">
        <v>3.05</v>
      </c>
      <c r="I123" s="1">
        <v>2.11</v>
      </c>
      <c r="J123">
        <v>16.27</v>
      </c>
      <c r="K123">
        <v>0.9</v>
      </c>
      <c r="L123">
        <v>1.44</v>
      </c>
      <c r="M123">
        <v>6</v>
      </c>
      <c r="N123" t="s">
        <v>200</v>
      </c>
      <c r="O123">
        <v>2</v>
      </c>
      <c r="P123" t="s">
        <v>47</v>
      </c>
      <c r="Q123" t="s">
        <v>229</v>
      </c>
      <c r="R123">
        <v>-1.7</v>
      </c>
      <c r="S123">
        <v>28.8</v>
      </c>
      <c r="T123">
        <v>12.3</v>
      </c>
      <c r="U123">
        <f>X123*(1+R123/100)</f>
        <v>1600.3240000000001</v>
      </c>
      <c r="V123">
        <f t="shared" si="6"/>
        <v>17.603564000000002</v>
      </c>
      <c r="W123">
        <f t="shared" si="7"/>
        <v>1582.7204360000001</v>
      </c>
      <c r="X123" s="2">
        <v>1628</v>
      </c>
      <c r="Y123" s="3">
        <f t="shared" si="8"/>
        <v>1.0286086935949565</v>
      </c>
      <c r="Z123" s="3">
        <f t="shared" si="9"/>
        <v>1646.1071789686553</v>
      </c>
      <c r="AA123" s="3">
        <f t="shared" si="10"/>
        <v>18.107178968655262</v>
      </c>
      <c r="AB123" s="4">
        <f t="shared" si="11"/>
        <v>1628.5036149686553</v>
      </c>
    </row>
    <row r="124" spans="1:28" x14ac:dyDescent="0.3">
      <c r="A124" t="s">
        <v>230</v>
      </c>
      <c r="B124">
        <v>500</v>
      </c>
      <c r="C124">
        <v>5000</v>
      </c>
      <c r="D124">
        <v>0.08</v>
      </c>
      <c r="F124">
        <v>4</v>
      </c>
      <c r="G124" t="s">
        <v>223</v>
      </c>
      <c r="H124">
        <v>0.32</v>
      </c>
      <c r="I124" s="1">
        <v>0.62</v>
      </c>
      <c r="J124">
        <v>0.34</v>
      </c>
      <c r="K124">
        <v>0.45</v>
      </c>
      <c r="L124">
        <v>0.05</v>
      </c>
      <c r="M124">
        <v>1</v>
      </c>
      <c r="N124" t="s">
        <v>200</v>
      </c>
      <c r="O124">
        <v>3</v>
      </c>
      <c r="P124" t="s">
        <v>50</v>
      </c>
      <c r="Q124" t="s">
        <v>112</v>
      </c>
      <c r="R124">
        <v>5.4</v>
      </c>
      <c r="S124">
        <v>3.9</v>
      </c>
      <c r="U124">
        <f>X124*(1+R124/100)</f>
        <v>445.84200000000004</v>
      </c>
      <c r="V124">
        <f t="shared" si="6"/>
        <v>0.35667360000000004</v>
      </c>
      <c r="W124">
        <f t="shared" si="7"/>
        <v>445.48532640000002</v>
      </c>
      <c r="X124" s="2">
        <v>423</v>
      </c>
      <c r="Y124" s="3">
        <f t="shared" si="8"/>
        <v>0.94952622439507584</v>
      </c>
      <c r="Z124" s="3">
        <f t="shared" si="9"/>
        <v>423.33867093674945</v>
      </c>
      <c r="AA124" s="3">
        <f t="shared" si="10"/>
        <v>0.33867093674945181</v>
      </c>
      <c r="AB124" s="4">
        <f t="shared" si="11"/>
        <v>422.98199733674937</v>
      </c>
    </row>
    <row r="125" spans="1:28" x14ac:dyDescent="0.3">
      <c r="A125" t="s">
        <v>231</v>
      </c>
      <c r="B125">
        <v>500</v>
      </c>
      <c r="C125">
        <v>5000</v>
      </c>
      <c r="D125">
        <v>0.37</v>
      </c>
      <c r="F125">
        <v>10</v>
      </c>
      <c r="G125" t="s">
        <v>206</v>
      </c>
      <c r="H125">
        <v>1.23</v>
      </c>
      <c r="I125" s="1">
        <v>3.6</v>
      </c>
      <c r="J125">
        <v>1.75</v>
      </c>
      <c r="K125">
        <v>1.55</v>
      </c>
      <c r="L125">
        <v>0.88</v>
      </c>
      <c r="M125">
        <v>3</v>
      </c>
      <c r="N125" t="s">
        <v>200</v>
      </c>
      <c r="O125">
        <v>3</v>
      </c>
      <c r="P125" t="s">
        <v>50</v>
      </c>
      <c r="Q125" t="s">
        <v>125</v>
      </c>
      <c r="R125">
        <v>4.2</v>
      </c>
      <c r="S125">
        <v>5.7</v>
      </c>
      <c r="T125">
        <v>6.7</v>
      </c>
      <c r="U125">
        <f>X125*(1+R125/100)</f>
        <v>244.87</v>
      </c>
      <c r="V125">
        <f t="shared" si="6"/>
        <v>0.90601900000000002</v>
      </c>
      <c r="W125">
        <f t="shared" si="7"/>
        <v>243.96398100000002</v>
      </c>
      <c r="X125" s="2">
        <v>235</v>
      </c>
      <c r="Y125" s="3">
        <f t="shared" si="8"/>
        <v>0.96325694898379277</v>
      </c>
      <c r="Z125" s="3">
        <f t="shared" si="9"/>
        <v>235.87272909766133</v>
      </c>
      <c r="AA125" s="3">
        <f t="shared" si="10"/>
        <v>0.87272909766133466</v>
      </c>
      <c r="AB125" s="4">
        <f t="shared" si="11"/>
        <v>234.96671009766135</v>
      </c>
    </row>
    <row r="126" spans="1:28" x14ac:dyDescent="0.3">
      <c r="A126" t="s">
        <v>232</v>
      </c>
      <c r="B126">
        <v>500</v>
      </c>
      <c r="C126">
        <v>5000</v>
      </c>
      <c r="D126">
        <v>0.22</v>
      </c>
      <c r="F126">
        <v>5</v>
      </c>
      <c r="G126" t="s">
        <v>223</v>
      </c>
      <c r="H126">
        <v>3.14</v>
      </c>
      <c r="I126" s="1">
        <v>2.59</v>
      </c>
      <c r="J126">
        <v>0.53</v>
      </c>
      <c r="K126">
        <v>1.24</v>
      </c>
      <c r="L126">
        <v>1.77</v>
      </c>
      <c r="M126">
        <v>2</v>
      </c>
      <c r="N126" t="s">
        <v>200</v>
      </c>
      <c r="O126">
        <v>3</v>
      </c>
      <c r="P126" t="s">
        <v>50</v>
      </c>
      <c r="Q126" t="s">
        <v>123</v>
      </c>
      <c r="R126">
        <v>5.7</v>
      </c>
      <c r="S126">
        <v>5.0999999999999996</v>
      </c>
      <c r="U126">
        <f>X126*(1+R126/100)</f>
        <v>591.91999999999996</v>
      </c>
      <c r="V126">
        <f t="shared" si="6"/>
        <v>1.302224</v>
      </c>
      <c r="W126">
        <f t="shared" si="7"/>
        <v>590.61777599999994</v>
      </c>
      <c r="X126" s="2">
        <v>560</v>
      </c>
      <c r="Y126" s="3">
        <f t="shared" si="8"/>
        <v>0.94815974519534285</v>
      </c>
      <c r="Z126" s="3">
        <f t="shared" si="9"/>
        <v>561.23471637602734</v>
      </c>
      <c r="AA126" s="3">
        <f t="shared" si="10"/>
        <v>1.2347163760273361</v>
      </c>
      <c r="AB126" s="4">
        <f t="shared" si="11"/>
        <v>559.93249237602731</v>
      </c>
    </row>
    <row r="127" spans="1:28" x14ac:dyDescent="0.3">
      <c r="A127" t="s">
        <v>233</v>
      </c>
      <c r="B127">
        <v>500</v>
      </c>
      <c r="C127">
        <v>1000</v>
      </c>
      <c r="D127">
        <v>0.06</v>
      </c>
      <c r="F127">
        <v>3</v>
      </c>
      <c r="G127" t="s">
        <v>234</v>
      </c>
      <c r="H127" t="s">
        <v>53</v>
      </c>
      <c r="I127" s="1" t="s">
        <v>53</v>
      </c>
      <c r="J127" t="s">
        <v>53</v>
      </c>
      <c r="K127" t="s">
        <v>53</v>
      </c>
      <c r="L127" t="s">
        <v>53</v>
      </c>
      <c r="M127">
        <v>2</v>
      </c>
      <c r="N127" t="s">
        <v>235</v>
      </c>
      <c r="O127">
        <v>2</v>
      </c>
      <c r="P127" t="s">
        <v>30</v>
      </c>
      <c r="Q127" t="s">
        <v>31</v>
      </c>
      <c r="R127">
        <v>2.6</v>
      </c>
      <c r="U127">
        <f>X127*(1+R127/100)</f>
        <v>4013.712</v>
      </c>
      <c r="V127">
        <f t="shared" si="6"/>
        <v>2.4082271999999998</v>
      </c>
      <c r="W127">
        <f t="shared" si="7"/>
        <v>4011.3037727999999</v>
      </c>
      <c r="X127" s="2">
        <v>3912</v>
      </c>
      <c r="Y127" s="3">
        <f t="shared" si="8"/>
        <v>0.9752440158051946</v>
      </c>
      <c r="Z127" s="3">
        <f t="shared" si="9"/>
        <v>3914.3486091654991</v>
      </c>
      <c r="AA127" s="3">
        <f t="shared" si="10"/>
        <v>2.348609165499056</v>
      </c>
      <c r="AB127" s="4">
        <f t="shared" si="11"/>
        <v>3911.9403819654995</v>
      </c>
    </row>
    <row r="128" spans="1:28" x14ac:dyDescent="0.3">
      <c r="A128" t="s">
        <v>236</v>
      </c>
      <c r="B128">
        <v>1000</v>
      </c>
      <c r="C128">
        <v>5000</v>
      </c>
      <c r="D128">
        <v>0.48</v>
      </c>
      <c r="F128">
        <v>10</v>
      </c>
      <c r="G128" t="s">
        <v>237</v>
      </c>
      <c r="H128">
        <v>3.07</v>
      </c>
      <c r="I128" s="1">
        <v>0.16</v>
      </c>
      <c r="J128">
        <v>14.97</v>
      </c>
      <c r="K128">
        <v>0.89</v>
      </c>
      <c r="L128">
        <v>1.35</v>
      </c>
      <c r="M128">
        <v>6</v>
      </c>
      <c r="N128" t="s">
        <v>238</v>
      </c>
      <c r="O128">
        <v>5</v>
      </c>
      <c r="P128" t="s">
        <v>47</v>
      </c>
      <c r="Q128" t="s">
        <v>84</v>
      </c>
      <c r="R128">
        <v>1.7</v>
      </c>
      <c r="S128">
        <v>24.3</v>
      </c>
      <c r="T128">
        <v>14.4</v>
      </c>
      <c r="U128">
        <f>X128*(1+R128/100)</f>
        <v>8819.4239999999991</v>
      </c>
      <c r="V128">
        <f t="shared" si="6"/>
        <v>42.33323519999999</v>
      </c>
      <c r="W128">
        <f t="shared" si="7"/>
        <v>8777.0907647999993</v>
      </c>
      <c r="X128" s="2">
        <v>8672</v>
      </c>
      <c r="Y128" s="3">
        <f t="shared" si="8"/>
        <v>0.98802669727178172</v>
      </c>
      <c r="Z128" s="3">
        <f t="shared" si="9"/>
        <v>8713.8263665594859</v>
      </c>
      <c r="AA128" s="3">
        <f t="shared" si="10"/>
        <v>41.826366559485905</v>
      </c>
      <c r="AB128" s="4">
        <f t="shared" si="11"/>
        <v>8671.4931313594861</v>
      </c>
    </row>
    <row r="129" spans="1:28" x14ac:dyDescent="0.3">
      <c r="A129" t="s">
        <v>239</v>
      </c>
      <c r="B129">
        <v>1000</v>
      </c>
      <c r="C129">
        <v>5000</v>
      </c>
      <c r="D129">
        <v>0.56999999999999995</v>
      </c>
      <c r="F129">
        <v>10</v>
      </c>
      <c r="G129" t="s">
        <v>240</v>
      </c>
      <c r="H129">
        <v>3.41</v>
      </c>
      <c r="I129" s="1">
        <v>2.59</v>
      </c>
      <c r="J129">
        <v>3.98</v>
      </c>
      <c r="K129">
        <v>0.6</v>
      </c>
      <c r="L129">
        <v>1.74</v>
      </c>
      <c r="M129">
        <v>4</v>
      </c>
      <c r="N129" t="s">
        <v>238</v>
      </c>
      <c r="O129">
        <v>5</v>
      </c>
      <c r="P129" t="s">
        <v>34</v>
      </c>
      <c r="Q129" t="s">
        <v>116</v>
      </c>
      <c r="R129">
        <v>3.8</v>
      </c>
      <c r="S129">
        <v>11.4</v>
      </c>
      <c r="T129">
        <v>9.4</v>
      </c>
      <c r="U129">
        <f>X129*(1+R129/100)</f>
        <v>1109.6220000000001</v>
      </c>
      <c r="V129">
        <f t="shared" si="6"/>
        <v>6.3248454000000001</v>
      </c>
      <c r="W129">
        <f t="shared" si="7"/>
        <v>1103.2971546000001</v>
      </c>
      <c r="X129" s="2">
        <v>1069</v>
      </c>
      <c r="Y129" s="3">
        <f t="shared" si="8"/>
        <v>0.96891394629542527</v>
      </c>
      <c r="Z129" s="3">
        <f t="shared" si="9"/>
        <v>1075.1282309162225</v>
      </c>
      <c r="AA129" s="3">
        <f t="shared" si="10"/>
        <v>6.1282309162224919</v>
      </c>
      <c r="AB129" s="4">
        <f t="shared" si="11"/>
        <v>1068.8033855162225</v>
      </c>
    </row>
    <row r="130" spans="1:28" x14ac:dyDescent="0.3">
      <c r="A130" t="s">
        <v>241</v>
      </c>
      <c r="B130">
        <v>1000</v>
      </c>
      <c r="C130">
        <v>5000</v>
      </c>
      <c r="D130">
        <v>1</v>
      </c>
      <c r="F130">
        <v>10</v>
      </c>
      <c r="G130" t="s">
        <v>237</v>
      </c>
      <c r="H130">
        <v>3.47</v>
      </c>
      <c r="I130" s="1">
        <v>4.63</v>
      </c>
      <c r="J130">
        <v>14.66</v>
      </c>
      <c r="K130">
        <v>0.74</v>
      </c>
      <c r="L130">
        <v>1.48</v>
      </c>
      <c r="M130">
        <v>6</v>
      </c>
      <c r="N130" t="s">
        <v>238</v>
      </c>
      <c r="O130">
        <v>4</v>
      </c>
      <c r="P130" t="s">
        <v>47</v>
      </c>
      <c r="Q130" t="s">
        <v>48</v>
      </c>
      <c r="R130">
        <v>7.1</v>
      </c>
      <c r="S130">
        <v>26.7</v>
      </c>
      <c r="T130">
        <v>15.1</v>
      </c>
      <c r="U130">
        <f>X130*(1+R130/100)</f>
        <v>1001.385</v>
      </c>
      <c r="V130">
        <f t="shared" si="6"/>
        <v>10.01385</v>
      </c>
      <c r="W130">
        <f t="shared" si="7"/>
        <v>991.37114999999994</v>
      </c>
      <c r="X130" s="2">
        <v>935</v>
      </c>
      <c r="Y130" s="3">
        <f t="shared" si="8"/>
        <v>0.94313819804015886</v>
      </c>
      <c r="Z130" s="3">
        <f t="shared" si="9"/>
        <v>944.44444444444446</v>
      </c>
      <c r="AA130" s="3">
        <f t="shared" si="10"/>
        <v>9.4444444444444571</v>
      </c>
      <c r="AB130" s="4">
        <f t="shared" si="11"/>
        <v>934.43059444444441</v>
      </c>
    </row>
    <row r="131" spans="1:28" x14ac:dyDescent="0.3">
      <c r="A131" t="s">
        <v>242</v>
      </c>
      <c r="B131">
        <v>1000</v>
      </c>
      <c r="C131">
        <v>5000</v>
      </c>
      <c r="D131">
        <v>0.39</v>
      </c>
      <c r="F131">
        <v>9</v>
      </c>
      <c r="G131" t="s">
        <v>240</v>
      </c>
      <c r="H131">
        <v>1.35</v>
      </c>
      <c r="I131" s="1">
        <v>1.33</v>
      </c>
      <c r="J131">
        <v>1.81</v>
      </c>
      <c r="K131">
        <v>0.77</v>
      </c>
      <c r="L131">
        <v>0.85</v>
      </c>
      <c r="M131">
        <v>2</v>
      </c>
      <c r="N131" t="s">
        <v>238</v>
      </c>
      <c r="O131">
        <v>3</v>
      </c>
      <c r="P131" t="s">
        <v>50</v>
      </c>
      <c r="Q131" t="s">
        <v>55</v>
      </c>
      <c r="R131">
        <v>4</v>
      </c>
      <c r="S131">
        <v>6</v>
      </c>
      <c r="T131">
        <v>6.7</v>
      </c>
      <c r="U131">
        <f>X131*(1+R131/100)</f>
        <v>198.64000000000001</v>
      </c>
      <c r="V131">
        <f t="shared" ref="V131:V194" si="12">U131*(D131/100)</f>
        <v>0.77469600000000016</v>
      </c>
      <c r="W131">
        <f t="shared" ref="W131:W194" si="13">U131-V131</f>
        <v>197.86530400000001</v>
      </c>
      <c r="X131" s="2">
        <v>191</v>
      </c>
      <c r="Y131" s="3">
        <f t="shared" ref="Y131:Y194" si="14">X131/W131</f>
        <v>0.96530314379927873</v>
      </c>
      <c r="Z131" s="3">
        <f t="shared" ref="Z131:Z194" si="15">U131*Y131</f>
        <v>191.74781648428873</v>
      </c>
      <c r="AA131" s="3">
        <f t="shared" ref="AA131:AA194" si="16">Z131-(W131*Y131)</f>
        <v>0.74781648428873382</v>
      </c>
      <c r="AB131" s="4">
        <f t="shared" ref="AB131:AB194" si="17">Z131-AA131/Y131</f>
        <v>190.97312048428873</v>
      </c>
    </row>
    <row r="132" spans="1:28" x14ac:dyDescent="0.3">
      <c r="A132" t="s">
        <v>243</v>
      </c>
      <c r="B132">
        <v>1000</v>
      </c>
      <c r="C132">
        <v>5000</v>
      </c>
      <c r="D132">
        <v>0.66</v>
      </c>
      <c r="F132">
        <v>10</v>
      </c>
      <c r="G132" t="s">
        <v>244</v>
      </c>
      <c r="H132">
        <v>0.64</v>
      </c>
      <c r="I132" s="1">
        <v>0.74</v>
      </c>
      <c r="J132">
        <v>2.17</v>
      </c>
      <c r="K132">
        <v>1.02</v>
      </c>
      <c r="L132">
        <v>0.47</v>
      </c>
      <c r="M132">
        <v>3</v>
      </c>
      <c r="N132" t="s">
        <v>238</v>
      </c>
      <c r="O132">
        <v>3</v>
      </c>
      <c r="P132" t="s">
        <v>50</v>
      </c>
      <c r="Q132" t="s">
        <v>64</v>
      </c>
      <c r="R132">
        <v>4.7</v>
      </c>
      <c r="S132">
        <v>5.3</v>
      </c>
      <c r="T132">
        <v>6.6</v>
      </c>
      <c r="U132">
        <f>X132*(1+R132/100)</f>
        <v>121.452</v>
      </c>
      <c r="V132">
        <f t="shared" si="12"/>
        <v>0.80158319999999994</v>
      </c>
      <c r="W132">
        <f t="shared" si="13"/>
        <v>120.6504168</v>
      </c>
      <c r="X132" s="2">
        <v>116</v>
      </c>
      <c r="Y132" s="3">
        <f t="shared" si="14"/>
        <v>0.96145544355881574</v>
      </c>
      <c r="Z132" s="3">
        <f t="shared" si="15"/>
        <v>116.77068653110528</v>
      </c>
      <c r="AA132" s="3">
        <f t="shared" si="16"/>
        <v>0.77068653110528373</v>
      </c>
      <c r="AB132" s="4">
        <f t="shared" si="17"/>
        <v>115.9691033311053</v>
      </c>
    </row>
    <row r="133" spans="1:28" x14ac:dyDescent="0.3">
      <c r="A133" t="s">
        <v>245</v>
      </c>
      <c r="B133">
        <v>1000</v>
      </c>
      <c r="C133">
        <v>5000</v>
      </c>
      <c r="D133">
        <v>0.6</v>
      </c>
      <c r="F133">
        <v>10</v>
      </c>
      <c r="G133" t="s">
        <v>237</v>
      </c>
      <c r="H133">
        <v>3.36</v>
      </c>
      <c r="I133" s="1">
        <v>2.48</v>
      </c>
      <c r="J133">
        <v>15.69</v>
      </c>
      <c r="K133">
        <v>0.89</v>
      </c>
      <c r="L133">
        <v>1.47</v>
      </c>
      <c r="M133">
        <v>6</v>
      </c>
      <c r="N133" t="s">
        <v>238</v>
      </c>
      <c r="O133">
        <v>3</v>
      </c>
      <c r="P133" t="s">
        <v>47</v>
      </c>
      <c r="Q133" t="s">
        <v>66</v>
      </c>
      <c r="R133">
        <v>-0.2</v>
      </c>
      <c r="S133">
        <v>27</v>
      </c>
      <c r="T133">
        <v>12.6</v>
      </c>
      <c r="U133">
        <f>X133*(1+R133/100)</f>
        <v>15230.477999999999</v>
      </c>
      <c r="V133">
        <f t="shared" si="12"/>
        <v>91.382868000000002</v>
      </c>
      <c r="W133">
        <f t="shared" si="13"/>
        <v>15139.095131999999</v>
      </c>
      <c r="X133" s="2">
        <v>15261</v>
      </c>
      <c r="Y133" s="3">
        <f t="shared" si="14"/>
        <v>1.0080523219477184</v>
      </c>
      <c r="Z133" s="3">
        <f t="shared" si="15"/>
        <v>15353.118712273641</v>
      </c>
      <c r="AA133" s="3">
        <f t="shared" si="16"/>
        <v>92.118712273640995</v>
      </c>
      <c r="AB133" s="4">
        <f t="shared" si="17"/>
        <v>15261.735844273642</v>
      </c>
    </row>
    <row r="134" spans="1:28" x14ac:dyDescent="0.3">
      <c r="A134" t="s">
        <v>246</v>
      </c>
      <c r="B134">
        <v>1000</v>
      </c>
      <c r="C134">
        <v>5000</v>
      </c>
      <c r="D134">
        <v>0.63</v>
      </c>
      <c r="F134">
        <v>10</v>
      </c>
      <c r="G134" t="s">
        <v>237</v>
      </c>
      <c r="H134">
        <v>3.25</v>
      </c>
      <c r="I134" s="1">
        <v>1.49</v>
      </c>
      <c r="J134">
        <v>11.27</v>
      </c>
      <c r="K134">
        <v>0.78</v>
      </c>
      <c r="L134">
        <v>1.4</v>
      </c>
      <c r="M134">
        <v>6</v>
      </c>
      <c r="N134" t="s">
        <v>238</v>
      </c>
      <c r="O134">
        <v>4</v>
      </c>
      <c r="P134" t="s">
        <v>34</v>
      </c>
      <c r="Q134" t="s">
        <v>69</v>
      </c>
      <c r="R134">
        <v>1.8</v>
      </c>
      <c r="S134">
        <v>20.100000000000001</v>
      </c>
      <c r="T134">
        <v>12.2</v>
      </c>
      <c r="U134">
        <f>X134*(1+R134/100)</f>
        <v>8383.23</v>
      </c>
      <c r="V134">
        <f t="shared" si="12"/>
        <v>52.814349</v>
      </c>
      <c r="W134">
        <f t="shared" si="13"/>
        <v>8330.4156509999993</v>
      </c>
      <c r="X134" s="2">
        <v>8235</v>
      </c>
      <c r="Y134" s="3">
        <f t="shared" si="14"/>
        <v>0.98854611162306827</v>
      </c>
      <c r="Z134" s="3">
        <f t="shared" si="15"/>
        <v>8287.2094193418543</v>
      </c>
      <c r="AA134" s="3">
        <f t="shared" si="16"/>
        <v>52.2094193418543</v>
      </c>
      <c r="AB134" s="4">
        <f t="shared" si="17"/>
        <v>8234.3950703418541</v>
      </c>
    </row>
    <row r="135" spans="1:28" x14ac:dyDescent="0.3">
      <c r="A135" t="s">
        <v>247</v>
      </c>
      <c r="B135">
        <v>500</v>
      </c>
      <c r="C135">
        <v>500</v>
      </c>
      <c r="D135">
        <v>0.64</v>
      </c>
      <c r="F135">
        <v>10</v>
      </c>
      <c r="G135" t="s">
        <v>248</v>
      </c>
      <c r="H135">
        <v>3.08</v>
      </c>
      <c r="I135" s="1">
        <v>2.7</v>
      </c>
      <c r="J135">
        <v>15.37</v>
      </c>
      <c r="K135">
        <v>0.87</v>
      </c>
      <c r="L135">
        <v>1.51</v>
      </c>
      <c r="M135">
        <v>6</v>
      </c>
      <c r="N135" t="s">
        <v>238</v>
      </c>
      <c r="O135">
        <v>5</v>
      </c>
      <c r="P135" t="s">
        <v>47</v>
      </c>
      <c r="Q135" t="s">
        <v>130</v>
      </c>
      <c r="R135">
        <v>1.2</v>
      </c>
      <c r="S135">
        <v>27.7</v>
      </c>
      <c r="T135">
        <v>15.5</v>
      </c>
      <c r="U135">
        <f>X135*(1+R135/100)</f>
        <v>4741.22</v>
      </c>
      <c r="V135">
        <f t="shared" si="12"/>
        <v>30.343808000000003</v>
      </c>
      <c r="W135">
        <f t="shared" si="13"/>
        <v>4710.8761920000006</v>
      </c>
      <c r="X135" s="2">
        <v>4685</v>
      </c>
      <c r="Y135" s="3">
        <f t="shared" si="14"/>
        <v>0.99450713817443481</v>
      </c>
      <c r="Z135" s="3">
        <f t="shared" si="15"/>
        <v>4715.1771336553938</v>
      </c>
      <c r="AA135" s="3">
        <f t="shared" si="16"/>
        <v>30.177133655393845</v>
      </c>
      <c r="AB135" s="4">
        <f t="shared" si="17"/>
        <v>4684.8333256553942</v>
      </c>
    </row>
    <row r="136" spans="1:28" x14ac:dyDescent="0.3">
      <c r="A136" t="s">
        <v>249</v>
      </c>
      <c r="B136">
        <v>1000</v>
      </c>
      <c r="C136">
        <v>5000</v>
      </c>
      <c r="D136">
        <v>0.55000000000000004</v>
      </c>
      <c r="F136">
        <v>10</v>
      </c>
      <c r="G136" t="s">
        <v>237</v>
      </c>
      <c r="H136">
        <v>2.84</v>
      </c>
      <c r="I136" s="1">
        <v>0.32</v>
      </c>
      <c r="J136">
        <v>14.9</v>
      </c>
      <c r="K136">
        <v>0.87</v>
      </c>
      <c r="L136">
        <v>1.39</v>
      </c>
      <c r="M136">
        <v>6</v>
      </c>
      <c r="N136" t="s">
        <v>238</v>
      </c>
      <c r="O136">
        <v>4</v>
      </c>
      <c r="P136" t="s">
        <v>47</v>
      </c>
      <c r="Q136" t="s">
        <v>75</v>
      </c>
      <c r="R136">
        <v>-0.9</v>
      </c>
      <c r="S136">
        <v>24.8</v>
      </c>
      <c r="T136">
        <v>13.8</v>
      </c>
      <c r="U136">
        <f>X136*(1+R136/100)</f>
        <v>8552.33</v>
      </c>
      <c r="V136">
        <f t="shared" si="12"/>
        <v>47.037815000000002</v>
      </c>
      <c r="W136">
        <f t="shared" si="13"/>
        <v>8505.2921850000002</v>
      </c>
      <c r="X136" s="2">
        <v>8630</v>
      </c>
      <c r="Y136" s="3">
        <f t="shared" si="14"/>
        <v>1.0146623787034543</v>
      </c>
      <c r="Z136" s="3">
        <f t="shared" si="15"/>
        <v>8677.7275012569135</v>
      </c>
      <c r="AA136" s="3">
        <f t="shared" si="16"/>
        <v>47.727501256913456</v>
      </c>
      <c r="AB136" s="4">
        <f t="shared" si="17"/>
        <v>8630.6896862569138</v>
      </c>
    </row>
    <row r="137" spans="1:28" x14ac:dyDescent="0.3">
      <c r="A137" t="s">
        <v>250</v>
      </c>
      <c r="B137">
        <v>1000</v>
      </c>
      <c r="C137">
        <v>5000</v>
      </c>
      <c r="D137">
        <v>0.54</v>
      </c>
      <c r="F137">
        <v>10</v>
      </c>
      <c r="G137" t="s">
        <v>244</v>
      </c>
      <c r="H137">
        <v>0.55000000000000004</v>
      </c>
      <c r="I137" s="1">
        <v>0.47</v>
      </c>
      <c r="J137">
        <v>2.52</v>
      </c>
      <c r="K137">
        <v>0.55000000000000004</v>
      </c>
      <c r="L137">
        <v>0.43</v>
      </c>
      <c r="M137">
        <v>3</v>
      </c>
      <c r="N137" t="s">
        <v>238</v>
      </c>
      <c r="O137">
        <v>3</v>
      </c>
      <c r="P137" t="s">
        <v>50</v>
      </c>
      <c r="Q137" t="s">
        <v>90</v>
      </c>
      <c r="R137">
        <v>4.3</v>
      </c>
      <c r="S137">
        <v>5.0999999999999996</v>
      </c>
      <c r="T137">
        <v>7</v>
      </c>
      <c r="U137">
        <f>X137*(1+R137/100)</f>
        <v>83.44</v>
      </c>
      <c r="V137">
        <f t="shared" si="12"/>
        <v>0.45057600000000003</v>
      </c>
      <c r="W137">
        <f t="shared" si="13"/>
        <v>82.989424</v>
      </c>
      <c r="X137" s="2">
        <v>80</v>
      </c>
      <c r="Y137" s="3">
        <f t="shared" si="14"/>
        <v>0.96397825342178545</v>
      </c>
      <c r="Z137" s="3">
        <f t="shared" si="15"/>
        <v>80.434345465513772</v>
      </c>
      <c r="AA137" s="3">
        <f t="shared" si="16"/>
        <v>0.43434546551377196</v>
      </c>
      <c r="AB137" s="4">
        <f t="shared" si="17"/>
        <v>79.983769465513774</v>
      </c>
    </row>
    <row r="138" spans="1:28" x14ac:dyDescent="0.3">
      <c r="A138" t="s">
        <v>251</v>
      </c>
      <c r="B138">
        <v>1000</v>
      </c>
      <c r="C138">
        <v>5000</v>
      </c>
      <c r="D138">
        <v>0.75</v>
      </c>
      <c r="F138">
        <v>10</v>
      </c>
      <c r="G138" t="s">
        <v>240</v>
      </c>
      <c r="H138">
        <v>0.69</v>
      </c>
      <c r="I138" s="1">
        <v>0.87</v>
      </c>
      <c r="J138">
        <v>2.74</v>
      </c>
      <c r="K138">
        <v>1.32</v>
      </c>
      <c r="L138">
        <v>0.45</v>
      </c>
      <c r="M138">
        <v>3</v>
      </c>
      <c r="N138" t="s">
        <v>238</v>
      </c>
      <c r="O138">
        <v>3</v>
      </c>
      <c r="P138" t="s">
        <v>50</v>
      </c>
      <c r="Q138" t="s">
        <v>92</v>
      </c>
      <c r="R138">
        <v>3.9</v>
      </c>
      <c r="S138">
        <v>5.8</v>
      </c>
      <c r="T138">
        <v>7</v>
      </c>
      <c r="U138">
        <f>X138*(1+R138/100)</f>
        <v>129.875</v>
      </c>
      <c r="V138">
        <f t="shared" si="12"/>
        <v>0.97406249999999994</v>
      </c>
      <c r="W138">
        <f t="shared" si="13"/>
        <v>128.9009375</v>
      </c>
      <c r="X138" s="2">
        <v>125</v>
      </c>
      <c r="Y138" s="3">
        <f t="shared" si="14"/>
        <v>0.96973693461306287</v>
      </c>
      <c r="Z138" s="3">
        <f t="shared" si="15"/>
        <v>125.94458438287154</v>
      </c>
      <c r="AA138" s="3">
        <f t="shared" si="16"/>
        <v>0.94458438287153967</v>
      </c>
      <c r="AB138" s="4">
        <f t="shared" si="17"/>
        <v>124.97052188287154</v>
      </c>
    </row>
    <row r="139" spans="1:28" x14ac:dyDescent="0.3">
      <c r="A139" t="s">
        <v>252</v>
      </c>
      <c r="B139">
        <v>1000</v>
      </c>
      <c r="C139">
        <v>5000</v>
      </c>
      <c r="D139">
        <v>1.32</v>
      </c>
      <c r="F139">
        <v>10</v>
      </c>
      <c r="G139" t="s">
        <v>237</v>
      </c>
      <c r="H139">
        <v>3.99</v>
      </c>
      <c r="I139" s="1">
        <v>10.9</v>
      </c>
      <c r="J139">
        <v>16.53</v>
      </c>
      <c r="K139">
        <v>0.59</v>
      </c>
      <c r="L139">
        <v>1.8</v>
      </c>
      <c r="M139">
        <v>6</v>
      </c>
      <c r="N139" t="s">
        <v>238</v>
      </c>
      <c r="O139">
        <v>3</v>
      </c>
      <c r="P139" t="s">
        <v>47</v>
      </c>
      <c r="Q139" t="s">
        <v>48</v>
      </c>
      <c r="R139">
        <v>13.7</v>
      </c>
      <c r="S139">
        <v>34.9</v>
      </c>
      <c r="T139">
        <v>12.2</v>
      </c>
      <c r="U139">
        <f>X139*(1+R139/100)</f>
        <v>280.839</v>
      </c>
      <c r="V139">
        <f t="shared" si="12"/>
        <v>3.7070748</v>
      </c>
      <c r="W139">
        <f t="shared" si="13"/>
        <v>277.13192520000001</v>
      </c>
      <c r="X139" s="2">
        <v>247</v>
      </c>
      <c r="Y139" s="3">
        <f t="shared" si="14"/>
        <v>0.89127226977456864</v>
      </c>
      <c r="Z139" s="3">
        <f t="shared" si="15"/>
        <v>250.30401297122009</v>
      </c>
      <c r="AA139" s="3">
        <f t="shared" si="16"/>
        <v>3.3040129712200894</v>
      </c>
      <c r="AB139" s="4">
        <f t="shared" si="17"/>
        <v>246.5969381712201</v>
      </c>
    </row>
    <row r="140" spans="1:28" x14ac:dyDescent="0.3">
      <c r="A140" t="s">
        <v>253</v>
      </c>
      <c r="B140">
        <v>1000</v>
      </c>
      <c r="C140">
        <v>5000</v>
      </c>
      <c r="D140">
        <v>0.11</v>
      </c>
      <c r="F140">
        <v>10</v>
      </c>
      <c r="G140" t="s">
        <v>244</v>
      </c>
      <c r="H140">
        <v>3.04</v>
      </c>
      <c r="I140" s="1">
        <v>1.07</v>
      </c>
      <c r="J140">
        <v>0.39</v>
      </c>
      <c r="K140">
        <v>0.66</v>
      </c>
      <c r="L140">
        <v>0.47</v>
      </c>
      <c r="M140">
        <v>2</v>
      </c>
      <c r="N140" t="s">
        <v>238</v>
      </c>
      <c r="O140">
        <v>2</v>
      </c>
      <c r="P140" t="s">
        <v>50</v>
      </c>
      <c r="Q140" t="s">
        <v>99</v>
      </c>
      <c r="R140">
        <v>5.6</v>
      </c>
      <c r="S140">
        <v>4.0999999999999996</v>
      </c>
      <c r="T140">
        <v>5.0999999999999996</v>
      </c>
      <c r="U140">
        <f>X140*(1+R140/100)</f>
        <v>2690.6880000000001</v>
      </c>
      <c r="V140">
        <f t="shared" si="12"/>
        <v>2.9597568000000001</v>
      </c>
      <c r="W140">
        <f t="shared" si="13"/>
        <v>2687.7282432000002</v>
      </c>
      <c r="X140" s="2">
        <v>2548</v>
      </c>
      <c r="Y140" s="3">
        <f t="shared" si="14"/>
        <v>0.94801251073150161</v>
      </c>
      <c r="Z140" s="3">
        <f t="shared" si="15"/>
        <v>2550.8058864751229</v>
      </c>
      <c r="AA140" s="3">
        <f t="shared" si="16"/>
        <v>2.8058864751228612</v>
      </c>
      <c r="AB140" s="4">
        <f t="shared" si="17"/>
        <v>2547.8461296751225</v>
      </c>
    </row>
    <row r="141" spans="1:28" x14ac:dyDescent="0.3">
      <c r="A141" t="s">
        <v>254</v>
      </c>
      <c r="B141">
        <v>0</v>
      </c>
      <c r="C141">
        <v>5000</v>
      </c>
      <c r="D141">
        <v>0.1</v>
      </c>
      <c r="F141">
        <v>4</v>
      </c>
      <c r="G141" t="s">
        <v>255</v>
      </c>
      <c r="H141">
        <v>0.03</v>
      </c>
      <c r="I141" s="1">
        <v>0.61</v>
      </c>
      <c r="J141">
        <v>0.34</v>
      </c>
      <c r="K141">
        <v>0.45</v>
      </c>
      <c r="L141">
        <v>0</v>
      </c>
      <c r="M141">
        <v>1</v>
      </c>
      <c r="N141" t="s">
        <v>238</v>
      </c>
      <c r="O141">
        <v>2</v>
      </c>
      <c r="P141" t="s">
        <v>50</v>
      </c>
      <c r="Q141" t="s">
        <v>112</v>
      </c>
      <c r="R141">
        <v>5.3</v>
      </c>
      <c r="S141">
        <v>3.9</v>
      </c>
      <c r="U141">
        <f>X141*(1+R141/100)</f>
        <v>227.44799999999998</v>
      </c>
      <c r="V141">
        <f t="shared" si="12"/>
        <v>0.22744799999999998</v>
      </c>
      <c r="W141">
        <f t="shared" si="13"/>
        <v>227.22055199999997</v>
      </c>
      <c r="X141" s="2">
        <v>216</v>
      </c>
      <c r="Y141" s="3">
        <f t="shared" si="14"/>
        <v>0.95061823456885197</v>
      </c>
      <c r="Z141" s="3">
        <f t="shared" si="15"/>
        <v>216.21621621621622</v>
      </c>
      <c r="AA141" s="3">
        <f t="shared" si="16"/>
        <v>0.21621621621622467</v>
      </c>
      <c r="AB141" s="4">
        <f t="shared" si="17"/>
        <v>215.98876821621622</v>
      </c>
    </row>
    <row r="142" spans="1:28" x14ac:dyDescent="0.3">
      <c r="A142" t="s">
        <v>256</v>
      </c>
      <c r="B142">
        <v>1000</v>
      </c>
      <c r="C142">
        <v>5000</v>
      </c>
      <c r="D142">
        <v>0.31</v>
      </c>
      <c r="F142">
        <v>10</v>
      </c>
      <c r="G142" t="s">
        <v>244</v>
      </c>
      <c r="H142">
        <v>2.2400000000000002</v>
      </c>
      <c r="I142" s="1">
        <v>2.64</v>
      </c>
      <c r="J142">
        <v>0.77</v>
      </c>
      <c r="K142">
        <v>1.33</v>
      </c>
      <c r="L142">
        <v>1.1200000000000001</v>
      </c>
      <c r="M142">
        <v>2</v>
      </c>
      <c r="N142" t="s">
        <v>238</v>
      </c>
      <c r="O142">
        <v>2</v>
      </c>
      <c r="P142" t="s">
        <v>50</v>
      </c>
      <c r="Q142" t="s">
        <v>101</v>
      </c>
      <c r="R142">
        <v>5</v>
      </c>
      <c r="S142">
        <v>5.2</v>
      </c>
      <c r="T142">
        <v>5.9</v>
      </c>
      <c r="U142">
        <f>X142*(1+R142/100)</f>
        <v>1053.1500000000001</v>
      </c>
      <c r="V142">
        <f t="shared" si="12"/>
        <v>3.2647650000000001</v>
      </c>
      <c r="W142">
        <f t="shared" si="13"/>
        <v>1049.8852350000002</v>
      </c>
      <c r="X142" s="2">
        <v>1003</v>
      </c>
      <c r="Y142" s="3">
        <f t="shared" si="14"/>
        <v>0.95534251417489435</v>
      </c>
      <c r="Z142" s="3">
        <f t="shared" si="15"/>
        <v>1006.11896880329</v>
      </c>
      <c r="AA142" s="3">
        <f t="shared" si="16"/>
        <v>3.1189688032900449</v>
      </c>
      <c r="AB142" s="4">
        <f t="shared" si="17"/>
        <v>1002.8542038032903</v>
      </c>
    </row>
    <row r="143" spans="1:28" x14ac:dyDescent="0.3">
      <c r="A143" t="s">
        <v>257</v>
      </c>
      <c r="B143">
        <v>1000</v>
      </c>
      <c r="C143">
        <v>5000</v>
      </c>
      <c r="D143">
        <v>0.47</v>
      </c>
      <c r="F143">
        <v>10</v>
      </c>
      <c r="G143" t="s">
        <v>255</v>
      </c>
      <c r="H143">
        <v>1.68</v>
      </c>
      <c r="I143" s="1">
        <v>3.98</v>
      </c>
      <c r="J143">
        <v>1.59</v>
      </c>
      <c r="K143">
        <v>1.95</v>
      </c>
      <c r="L143">
        <v>0.87</v>
      </c>
      <c r="M143">
        <v>2</v>
      </c>
      <c r="N143" t="s">
        <v>238</v>
      </c>
      <c r="O143">
        <v>3</v>
      </c>
      <c r="P143" t="s">
        <v>50</v>
      </c>
      <c r="Q143" t="s">
        <v>125</v>
      </c>
      <c r="R143">
        <v>4.0999999999999996</v>
      </c>
      <c r="S143">
        <v>5.9</v>
      </c>
      <c r="T143">
        <v>6.5</v>
      </c>
      <c r="U143">
        <f>X143*(1+R143/100)</f>
        <v>541.31999999999994</v>
      </c>
      <c r="V143">
        <f t="shared" si="12"/>
        <v>2.5442039999999992</v>
      </c>
      <c r="W143">
        <f t="shared" si="13"/>
        <v>538.7757959999999</v>
      </c>
      <c r="X143" s="2">
        <v>520</v>
      </c>
      <c r="Y143" s="3">
        <f t="shared" si="14"/>
        <v>0.96515100318277869</v>
      </c>
      <c r="Z143" s="3">
        <f t="shared" si="15"/>
        <v>522.4555410429017</v>
      </c>
      <c r="AA143" s="3">
        <f t="shared" si="16"/>
        <v>2.4555410429017002</v>
      </c>
      <c r="AB143" s="4">
        <f t="shared" si="17"/>
        <v>519.91133704290166</v>
      </c>
    </row>
    <row r="144" spans="1:28" x14ac:dyDescent="0.3">
      <c r="A144" t="s">
        <v>258</v>
      </c>
      <c r="B144">
        <v>1000</v>
      </c>
      <c r="C144">
        <v>5000</v>
      </c>
      <c r="D144">
        <v>0.47</v>
      </c>
      <c r="F144">
        <v>4</v>
      </c>
      <c r="G144" t="s">
        <v>237</v>
      </c>
      <c r="H144">
        <v>4.62</v>
      </c>
      <c r="I144" s="1">
        <v>12.23</v>
      </c>
      <c r="J144">
        <v>17.75</v>
      </c>
      <c r="K144">
        <v>0.79</v>
      </c>
      <c r="L144">
        <v>2.17</v>
      </c>
      <c r="M144">
        <v>6</v>
      </c>
      <c r="N144" t="s">
        <v>238</v>
      </c>
      <c r="O144">
        <v>5</v>
      </c>
      <c r="P144" t="s">
        <v>47</v>
      </c>
      <c r="Q144" t="s">
        <v>128</v>
      </c>
      <c r="R144">
        <v>-0.6</v>
      </c>
      <c r="S144">
        <v>51.8</v>
      </c>
      <c r="U144">
        <f>X144*(1+R144/100)</f>
        <v>4802.0140000000001</v>
      </c>
      <c r="V144">
        <f t="shared" si="12"/>
        <v>22.569465799999996</v>
      </c>
      <c r="W144">
        <f t="shared" si="13"/>
        <v>4779.4445341999999</v>
      </c>
      <c r="X144" s="2">
        <v>4831</v>
      </c>
      <c r="Y144" s="3">
        <f t="shared" si="14"/>
        <v>1.0107869158081211</v>
      </c>
      <c r="Z144" s="3">
        <f t="shared" si="15"/>
        <v>4853.8129207274187</v>
      </c>
      <c r="AA144" s="3">
        <f t="shared" si="16"/>
        <v>22.812920727418714</v>
      </c>
      <c r="AB144" s="4">
        <f t="shared" si="17"/>
        <v>4831.2434549274185</v>
      </c>
    </row>
    <row r="145" spans="1:28" x14ac:dyDescent="0.3">
      <c r="A145" t="s">
        <v>259</v>
      </c>
      <c r="B145">
        <v>500</v>
      </c>
      <c r="C145">
        <v>500</v>
      </c>
      <c r="D145">
        <v>0.4</v>
      </c>
      <c r="F145">
        <v>10</v>
      </c>
      <c r="G145" t="s">
        <v>255</v>
      </c>
      <c r="H145">
        <v>2.11</v>
      </c>
      <c r="I145" s="1">
        <v>1.82</v>
      </c>
      <c r="J145">
        <v>0.51</v>
      </c>
      <c r="K145">
        <v>1.04</v>
      </c>
      <c r="L145">
        <v>0.84</v>
      </c>
      <c r="M145">
        <v>2</v>
      </c>
      <c r="N145" t="s">
        <v>238</v>
      </c>
      <c r="O145">
        <v>2</v>
      </c>
      <c r="P145" t="s">
        <v>50</v>
      </c>
      <c r="Q145" t="s">
        <v>123</v>
      </c>
      <c r="R145">
        <v>5.2</v>
      </c>
      <c r="S145">
        <v>4.5</v>
      </c>
      <c r="T145">
        <v>5.3</v>
      </c>
      <c r="U145">
        <f>X145*(1+R145/100)</f>
        <v>594.38</v>
      </c>
      <c r="V145">
        <f t="shared" si="12"/>
        <v>2.3775200000000001</v>
      </c>
      <c r="W145">
        <f t="shared" si="13"/>
        <v>592.00247999999999</v>
      </c>
      <c r="X145" s="2">
        <v>565</v>
      </c>
      <c r="Y145" s="3">
        <f t="shared" si="14"/>
        <v>0.95438789378044497</v>
      </c>
      <c r="Z145" s="3">
        <f t="shared" si="15"/>
        <v>567.26907630522089</v>
      </c>
      <c r="AA145" s="3">
        <f t="shared" si="16"/>
        <v>2.2690763052208922</v>
      </c>
      <c r="AB145" s="4">
        <f t="shared" si="17"/>
        <v>564.89155630522089</v>
      </c>
    </row>
    <row r="146" spans="1:28" x14ac:dyDescent="0.3">
      <c r="A146" t="s">
        <v>260</v>
      </c>
      <c r="B146">
        <v>500</v>
      </c>
      <c r="C146">
        <v>500</v>
      </c>
      <c r="D146">
        <v>0.35</v>
      </c>
      <c r="F146">
        <v>5</v>
      </c>
      <c r="G146" t="s">
        <v>261</v>
      </c>
      <c r="H146">
        <v>1.08</v>
      </c>
      <c r="I146" s="1">
        <v>1.45</v>
      </c>
      <c r="J146">
        <v>0.72</v>
      </c>
      <c r="K146">
        <v>0.64</v>
      </c>
      <c r="L146">
        <v>0.82</v>
      </c>
      <c r="M146">
        <v>1</v>
      </c>
      <c r="N146" t="s">
        <v>262</v>
      </c>
      <c r="O146">
        <v>3</v>
      </c>
      <c r="P146" t="s">
        <v>34</v>
      </c>
      <c r="Q146" t="s">
        <v>35</v>
      </c>
      <c r="R146">
        <v>5.6</v>
      </c>
      <c r="S146">
        <v>4.5999999999999996</v>
      </c>
      <c r="T146">
        <v>5.4</v>
      </c>
      <c r="U146">
        <f>X146*(1+R146/100)</f>
        <v>1307.328</v>
      </c>
      <c r="V146">
        <f t="shared" si="12"/>
        <v>4.5756479999999993</v>
      </c>
      <c r="W146">
        <f t="shared" si="13"/>
        <v>1302.752352</v>
      </c>
      <c r="X146" s="2">
        <v>1238</v>
      </c>
      <c r="Y146" s="3">
        <f t="shared" si="14"/>
        <v>0.95029573203180828</v>
      </c>
      <c r="Z146" s="3">
        <f t="shared" si="15"/>
        <v>1242.3482187656798</v>
      </c>
      <c r="AA146" s="3">
        <f t="shared" si="16"/>
        <v>4.3482187656798033</v>
      </c>
      <c r="AB146" s="4">
        <f t="shared" si="17"/>
        <v>1237.7725707656798</v>
      </c>
    </row>
    <row r="147" spans="1:28" x14ac:dyDescent="0.3">
      <c r="A147" t="s">
        <v>263</v>
      </c>
      <c r="B147">
        <v>500</v>
      </c>
      <c r="C147">
        <v>500</v>
      </c>
      <c r="D147">
        <v>0.33</v>
      </c>
      <c r="F147">
        <v>10</v>
      </c>
      <c r="G147" t="s">
        <v>264</v>
      </c>
      <c r="H147">
        <v>1.59</v>
      </c>
      <c r="I147" s="1">
        <v>4.78</v>
      </c>
      <c r="J147">
        <v>1.87</v>
      </c>
      <c r="K147">
        <v>2.4</v>
      </c>
      <c r="L147">
        <v>0.84</v>
      </c>
      <c r="M147">
        <v>2</v>
      </c>
      <c r="N147" t="s">
        <v>262</v>
      </c>
      <c r="O147">
        <v>3</v>
      </c>
      <c r="P147" t="s">
        <v>50</v>
      </c>
      <c r="Q147" t="s">
        <v>51</v>
      </c>
      <c r="R147">
        <v>4</v>
      </c>
      <c r="S147">
        <v>6.4</v>
      </c>
      <c r="T147">
        <v>6.9</v>
      </c>
      <c r="U147">
        <f>X147*(1+R147/100)</f>
        <v>2561.52</v>
      </c>
      <c r="V147">
        <f t="shared" si="12"/>
        <v>8.4530159999999999</v>
      </c>
      <c r="W147">
        <f t="shared" si="13"/>
        <v>2553.066984</v>
      </c>
      <c r="X147" s="2">
        <v>2463</v>
      </c>
      <c r="Y147" s="3">
        <f t="shared" si="14"/>
        <v>0.96472204428460073</v>
      </c>
      <c r="Z147" s="3">
        <f t="shared" si="15"/>
        <v>2471.1548108758902</v>
      </c>
      <c r="AA147" s="3">
        <f t="shared" si="16"/>
        <v>8.1548108758902345</v>
      </c>
      <c r="AB147" s="4">
        <f t="shared" si="17"/>
        <v>2462.7017948758903</v>
      </c>
    </row>
    <row r="148" spans="1:28" x14ac:dyDescent="0.3">
      <c r="A148" t="s">
        <v>265</v>
      </c>
      <c r="B148">
        <v>500</v>
      </c>
      <c r="C148">
        <v>500</v>
      </c>
      <c r="D148">
        <v>0.39</v>
      </c>
      <c r="F148">
        <v>10</v>
      </c>
      <c r="G148" t="s">
        <v>266</v>
      </c>
      <c r="H148">
        <v>0.98</v>
      </c>
      <c r="I148" s="1">
        <v>1.17</v>
      </c>
      <c r="J148">
        <v>2.36</v>
      </c>
      <c r="K148">
        <v>1.02</v>
      </c>
      <c r="L148">
        <v>0.62</v>
      </c>
      <c r="M148">
        <v>3</v>
      </c>
      <c r="N148" t="s">
        <v>262</v>
      </c>
      <c r="O148">
        <v>3</v>
      </c>
      <c r="P148" t="s">
        <v>50</v>
      </c>
      <c r="Q148" t="s">
        <v>104</v>
      </c>
      <c r="R148">
        <v>3.8</v>
      </c>
      <c r="S148">
        <v>6.1</v>
      </c>
      <c r="T148">
        <v>4.9000000000000004</v>
      </c>
      <c r="U148">
        <f>X148*(1+R148/100)</f>
        <v>345.654</v>
      </c>
      <c r="V148">
        <f t="shared" si="12"/>
        <v>1.3480506000000001</v>
      </c>
      <c r="W148">
        <f t="shared" si="13"/>
        <v>344.30594939999997</v>
      </c>
      <c r="X148" s="2">
        <v>333</v>
      </c>
      <c r="Y148" s="3">
        <f t="shared" si="14"/>
        <v>0.96716307278540459</v>
      </c>
      <c r="Z148" s="3">
        <f t="shared" si="15"/>
        <v>334.30378476056626</v>
      </c>
      <c r="AA148" s="3">
        <f t="shared" si="16"/>
        <v>1.3037847605662591</v>
      </c>
      <c r="AB148" s="4">
        <f t="shared" si="17"/>
        <v>332.95573416056618</v>
      </c>
    </row>
    <row r="149" spans="1:28" x14ac:dyDescent="0.3">
      <c r="A149" t="s">
        <v>267</v>
      </c>
      <c r="B149">
        <v>500</v>
      </c>
      <c r="C149">
        <v>500</v>
      </c>
      <c r="D149">
        <v>0.25</v>
      </c>
      <c r="F149">
        <v>5</v>
      </c>
      <c r="G149" t="s">
        <v>266</v>
      </c>
      <c r="H149">
        <v>0.59</v>
      </c>
      <c r="I149" s="1">
        <v>0.76</v>
      </c>
      <c r="J149">
        <v>2.16</v>
      </c>
      <c r="K149">
        <v>0.73</v>
      </c>
      <c r="L149">
        <v>0.45</v>
      </c>
      <c r="M149">
        <v>3</v>
      </c>
      <c r="N149" t="s">
        <v>262</v>
      </c>
      <c r="O149">
        <v>2</v>
      </c>
      <c r="P149" t="s">
        <v>50</v>
      </c>
      <c r="Q149" t="s">
        <v>55</v>
      </c>
      <c r="R149">
        <v>2.6</v>
      </c>
      <c r="S149">
        <v>5.6</v>
      </c>
      <c r="U149">
        <f>X149*(1+R149/100)</f>
        <v>2118.69</v>
      </c>
      <c r="V149">
        <f t="shared" si="12"/>
        <v>5.2967250000000003</v>
      </c>
      <c r="W149">
        <f t="shared" si="13"/>
        <v>2113.3932749999999</v>
      </c>
      <c r="X149" s="2">
        <v>2065</v>
      </c>
      <c r="Y149" s="3">
        <f t="shared" si="14"/>
        <v>0.97710162345434737</v>
      </c>
      <c r="Z149" s="3">
        <f t="shared" si="15"/>
        <v>2070.1754385964914</v>
      </c>
      <c r="AA149" s="3">
        <f t="shared" si="16"/>
        <v>5.1754385964914036</v>
      </c>
      <c r="AB149" s="4">
        <f t="shared" si="17"/>
        <v>2064.8787135964913</v>
      </c>
    </row>
    <row r="150" spans="1:28" x14ac:dyDescent="0.3">
      <c r="A150" t="s">
        <v>268</v>
      </c>
      <c r="B150">
        <v>500</v>
      </c>
      <c r="C150">
        <v>500</v>
      </c>
      <c r="D150">
        <v>0.38</v>
      </c>
      <c r="F150">
        <v>10</v>
      </c>
      <c r="G150" t="s">
        <v>269</v>
      </c>
      <c r="H150">
        <v>1.23</v>
      </c>
      <c r="I150" s="1">
        <v>2.84</v>
      </c>
      <c r="J150">
        <v>4.32</v>
      </c>
      <c r="K150">
        <v>0.26</v>
      </c>
      <c r="L150">
        <v>0.57999999999999996</v>
      </c>
      <c r="M150">
        <v>4</v>
      </c>
      <c r="N150" t="s">
        <v>262</v>
      </c>
      <c r="O150">
        <v>3</v>
      </c>
      <c r="P150" t="s">
        <v>50</v>
      </c>
      <c r="Q150" t="s">
        <v>58</v>
      </c>
      <c r="R150">
        <v>10.8</v>
      </c>
      <c r="S150">
        <v>6.6</v>
      </c>
      <c r="T150">
        <v>4.5</v>
      </c>
      <c r="U150">
        <f>X150*(1+R150/100)</f>
        <v>232.68</v>
      </c>
      <c r="V150">
        <f t="shared" si="12"/>
        <v>0.88418399999999997</v>
      </c>
      <c r="W150">
        <f t="shared" si="13"/>
        <v>231.795816</v>
      </c>
      <c r="X150" s="2">
        <v>210</v>
      </c>
      <c r="Y150" s="3">
        <f t="shared" si="14"/>
        <v>0.9059697609037084</v>
      </c>
      <c r="Z150" s="3">
        <f t="shared" si="15"/>
        <v>210.80104396707489</v>
      </c>
      <c r="AA150" s="3">
        <f t="shared" si="16"/>
        <v>0.80104396707488945</v>
      </c>
      <c r="AB150" s="4">
        <f t="shared" si="17"/>
        <v>209.91685996707488</v>
      </c>
    </row>
    <row r="151" spans="1:28" x14ac:dyDescent="0.3">
      <c r="A151" t="s">
        <v>270</v>
      </c>
      <c r="B151">
        <v>500</v>
      </c>
      <c r="C151">
        <v>500</v>
      </c>
      <c r="D151">
        <v>0.71</v>
      </c>
      <c r="F151">
        <v>9</v>
      </c>
      <c r="G151" t="s">
        <v>271</v>
      </c>
      <c r="H151">
        <v>2.7</v>
      </c>
      <c r="I151" s="1">
        <v>-0.92</v>
      </c>
      <c r="J151">
        <v>8.6199999999999992</v>
      </c>
      <c r="K151">
        <v>0.53</v>
      </c>
      <c r="L151">
        <v>1.03</v>
      </c>
      <c r="M151">
        <v>5</v>
      </c>
      <c r="N151" t="s">
        <v>262</v>
      </c>
      <c r="O151">
        <v>3</v>
      </c>
      <c r="P151" t="s">
        <v>34</v>
      </c>
      <c r="Q151" t="s">
        <v>44</v>
      </c>
      <c r="R151">
        <v>1.7</v>
      </c>
      <c r="S151">
        <v>12.2</v>
      </c>
      <c r="T151">
        <v>8.3000000000000007</v>
      </c>
      <c r="U151">
        <f>X151*(1+R151/100)</f>
        <v>3834.0899999999997</v>
      </c>
      <c r="V151">
        <f t="shared" si="12"/>
        <v>27.222038999999995</v>
      </c>
      <c r="W151">
        <f t="shared" si="13"/>
        <v>3806.8679609999999</v>
      </c>
      <c r="X151" s="2">
        <v>3770</v>
      </c>
      <c r="Y151" s="3">
        <f t="shared" si="14"/>
        <v>0.99031540852540745</v>
      </c>
      <c r="Z151" s="3">
        <f t="shared" si="15"/>
        <v>3796.9584046731793</v>
      </c>
      <c r="AA151" s="3">
        <f t="shared" si="16"/>
        <v>26.958404673179302</v>
      </c>
      <c r="AB151" s="4">
        <f t="shared" si="17"/>
        <v>3769.7363656731795</v>
      </c>
    </row>
    <row r="152" spans="1:28" x14ac:dyDescent="0.3">
      <c r="A152" t="s">
        <v>272</v>
      </c>
      <c r="B152">
        <v>500</v>
      </c>
      <c r="C152">
        <v>500</v>
      </c>
      <c r="D152">
        <v>0.78</v>
      </c>
      <c r="F152">
        <v>10</v>
      </c>
      <c r="G152" t="s">
        <v>271</v>
      </c>
      <c r="H152">
        <v>2.7</v>
      </c>
      <c r="I152" s="1">
        <v>0.51</v>
      </c>
      <c r="J152">
        <v>12.7</v>
      </c>
      <c r="K152">
        <v>0.83</v>
      </c>
      <c r="L152">
        <v>1.25</v>
      </c>
      <c r="M152">
        <v>6</v>
      </c>
      <c r="N152" t="s">
        <v>262</v>
      </c>
      <c r="O152">
        <v>3</v>
      </c>
      <c r="P152" t="s">
        <v>34</v>
      </c>
      <c r="Q152" t="s">
        <v>69</v>
      </c>
      <c r="R152">
        <v>0.6</v>
      </c>
      <c r="S152">
        <v>18.7</v>
      </c>
      <c r="T152">
        <v>10.7</v>
      </c>
      <c r="U152">
        <f>X152*(1+R152/100)</f>
        <v>7402.1480000000001</v>
      </c>
      <c r="V152">
        <f t="shared" si="12"/>
        <v>57.736754400000002</v>
      </c>
      <c r="W152">
        <f t="shared" si="13"/>
        <v>7344.4112456000003</v>
      </c>
      <c r="X152" s="2">
        <v>7358</v>
      </c>
      <c r="Y152" s="3">
        <f t="shared" si="14"/>
        <v>1.00185021698072</v>
      </c>
      <c r="Z152" s="3">
        <f t="shared" si="15"/>
        <v>7415.8435799234021</v>
      </c>
      <c r="AA152" s="3">
        <f t="shared" si="16"/>
        <v>57.843579923402103</v>
      </c>
      <c r="AB152" s="4">
        <f t="shared" si="17"/>
        <v>7358.1068255234022</v>
      </c>
    </row>
    <row r="153" spans="1:28" x14ac:dyDescent="0.3">
      <c r="A153" t="s">
        <v>273</v>
      </c>
      <c r="B153">
        <v>500</v>
      </c>
      <c r="C153">
        <v>500</v>
      </c>
      <c r="D153">
        <v>0.91</v>
      </c>
      <c r="F153">
        <v>10</v>
      </c>
      <c r="G153" t="s">
        <v>274</v>
      </c>
      <c r="H153">
        <v>2.87</v>
      </c>
      <c r="I153" s="1">
        <v>1.89</v>
      </c>
      <c r="J153">
        <v>16.600000000000001</v>
      </c>
      <c r="K153">
        <v>0.93</v>
      </c>
      <c r="L153">
        <v>1.4</v>
      </c>
      <c r="M153">
        <v>6</v>
      </c>
      <c r="N153" t="s">
        <v>262</v>
      </c>
      <c r="O153">
        <v>3</v>
      </c>
      <c r="P153" t="s">
        <v>47</v>
      </c>
      <c r="Q153" t="s">
        <v>66</v>
      </c>
      <c r="R153">
        <v>3.2</v>
      </c>
      <c r="S153">
        <v>31.6</v>
      </c>
      <c r="T153">
        <v>11.7</v>
      </c>
      <c r="U153">
        <f>X153*(1+R153/100)</f>
        <v>7337.52</v>
      </c>
      <c r="V153">
        <f t="shared" si="12"/>
        <v>66.771432000000004</v>
      </c>
      <c r="W153">
        <f t="shared" si="13"/>
        <v>7270.7485680000009</v>
      </c>
      <c r="X153" s="2">
        <v>7110</v>
      </c>
      <c r="Y153" s="3">
        <f t="shared" si="14"/>
        <v>0.9778910566777832</v>
      </c>
      <c r="Z153" s="3">
        <f t="shared" si="15"/>
        <v>7175.2951861943684</v>
      </c>
      <c r="AA153" s="3">
        <f t="shared" si="16"/>
        <v>65.295186194368398</v>
      </c>
      <c r="AB153" s="4">
        <f t="shared" si="17"/>
        <v>7108.5237541943688</v>
      </c>
    </row>
    <row r="154" spans="1:28" x14ac:dyDescent="0.3">
      <c r="A154" t="s">
        <v>275</v>
      </c>
      <c r="B154">
        <v>500</v>
      </c>
      <c r="C154">
        <v>500</v>
      </c>
      <c r="D154">
        <v>0.4</v>
      </c>
      <c r="F154">
        <v>7</v>
      </c>
      <c r="G154" t="s">
        <v>261</v>
      </c>
      <c r="H154">
        <v>3.55</v>
      </c>
      <c r="I154" s="1">
        <v>4.83</v>
      </c>
      <c r="J154">
        <v>6.37</v>
      </c>
      <c r="K154">
        <v>0.88</v>
      </c>
      <c r="L154">
        <v>1.75</v>
      </c>
      <c r="M154">
        <v>4</v>
      </c>
      <c r="N154" t="s">
        <v>262</v>
      </c>
      <c r="O154">
        <v>2</v>
      </c>
      <c r="P154" t="s">
        <v>34</v>
      </c>
      <c r="Q154" t="s">
        <v>72</v>
      </c>
      <c r="R154">
        <v>4</v>
      </c>
      <c r="S154">
        <v>14.6</v>
      </c>
      <c r="T154">
        <v>7.8</v>
      </c>
      <c r="U154">
        <f>X154*(1+R154/100)</f>
        <v>556.4</v>
      </c>
      <c r="V154">
        <f t="shared" si="12"/>
        <v>2.2256</v>
      </c>
      <c r="W154">
        <f t="shared" si="13"/>
        <v>554.17439999999999</v>
      </c>
      <c r="X154" s="2">
        <v>535</v>
      </c>
      <c r="Y154" s="3">
        <f t="shared" si="14"/>
        <v>0.965400061785604</v>
      </c>
      <c r="Z154" s="3">
        <f t="shared" si="15"/>
        <v>537.14859437750999</v>
      </c>
      <c r="AA154" s="3">
        <f t="shared" si="16"/>
        <v>2.148594377509994</v>
      </c>
      <c r="AB154" s="4">
        <f t="shared" si="17"/>
        <v>534.92299437751001</v>
      </c>
    </row>
    <row r="155" spans="1:28" x14ac:dyDescent="0.3">
      <c r="A155" t="s">
        <v>276</v>
      </c>
      <c r="B155">
        <v>500</v>
      </c>
      <c r="C155">
        <v>500</v>
      </c>
      <c r="D155">
        <v>0.76</v>
      </c>
      <c r="F155">
        <v>10</v>
      </c>
      <c r="G155" t="s">
        <v>271</v>
      </c>
      <c r="H155">
        <v>2.56</v>
      </c>
      <c r="I155" s="1">
        <v>-1.47</v>
      </c>
      <c r="J155">
        <v>16.670000000000002</v>
      </c>
      <c r="K155">
        <v>0.93</v>
      </c>
      <c r="L155">
        <v>1.23</v>
      </c>
      <c r="M155">
        <v>6</v>
      </c>
      <c r="N155" t="s">
        <v>262</v>
      </c>
      <c r="O155">
        <v>3</v>
      </c>
      <c r="P155" t="s">
        <v>47</v>
      </c>
      <c r="Q155" t="s">
        <v>75</v>
      </c>
      <c r="R155">
        <v>-0.1</v>
      </c>
      <c r="S155">
        <v>22.8</v>
      </c>
      <c r="T155">
        <v>12</v>
      </c>
      <c r="U155">
        <f>X155*(1+R155/100)</f>
        <v>7717.2749999999996</v>
      </c>
      <c r="V155">
        <f t="shared" si="12"/>
        <v>58.651289999999996</v>
      </c>
      <c r="W155">
        <f t="shared" si="13"/>
        <v>7658.6237099999998</v>
      </c>
      <c r="X155" s="2">
        <v>7725</v>
      </c>
      <c r="Y155" s="3">
        <f t="shared" si="14"/>
        <v>1.008666869206974</v>
      </c>
      <c r="Z155" s="3">
        <f t="shared" si="15"/>
        <v>7784.1596130592498</v>
      </c>
      <c r="AA155" s="3">
        <f t="shared" si="16"/>
        <v>59.15961305924975</v>
      </c>
      <c r="AB155" s="4">
        <f t="shared" si="17"/>
        <v>7725.50832305925</v>
      </c>
    </row>
    <row r="156" spans="1:28" x14ac:dyDescent="0.3">
      <c r="A156" t="s">
        <v>277</v>
      </c>
      <c r="B156">
        <v>500</v>
      </c>
      <c r="C156">
        <v>500</v>
      </c>
      <c r="D156">
        <v>0.24</v>
      </c>
      <c r="F156">
        <v>2</v>
      </c>
      <c r="G156" t="s">
        <v>261</v>
      </c>
      <c r="H156" t="s">
        <v>53</v>
      </c>
      <c r="I156" s="1" t="s">
        <v>53</v>
      </c>
      <c r="J156" t="s">
        <v>53</v>
      </c>
      <c r="K156" t="s">
        <v>53</v>
      </c>
      <c r="L156" t="s">
        <v>53</v>
      </c>
      <c r="M156">
        <v>2</v>
      </c>
      <c r="N156" t="s">
        <v>262</v>
      </c>
      <c r="O156">
        <v>1</v>
      </c>
      <c r="P156" t="s">
        <v>50</v>
      </c>
      <c r="Q156" t="s">
        <v>77</v>
      </c>
      <c r="R156">
        <v>4.4000000000000004</v>
      </c>
      <c r="U156">
        <f>X156*(1+R156/100)</f>
        <v>1026.252</v>
      </c>
      <c r="V156">
        <f t="shared" si="12"/>
        <v>2.4630047999999998</v>
      </c>
      <c r="W156">
        <f t="shared" si="13"/>
        <v>1023.7889951999999</v>
      </c>
      <c r="X156" s="2">
        <v>983</v>
      </c>
      <c r="Y156" s="3">
        <f t="shared" si="14"/>
        <v>0.96015878721959524</v>
      </c>
      <c r="Z156" s="3">
        <f t="shared" si="15"/>
        <v>985.36487570168401</v>
      </c>
      <c r="AA156" s="3">
        <f t="shared" si="16"/>
        <v>2.3648757016840136</v>
      </c>
      <c r="AB156" s="4">
        <f t="shared" si="17"/>
        <v>982.90187090168399</v>
      </c>
    </row>
    <row r="157" spans="1:28" x14ac:dyDescent="0.3">
      <c r="A157" t="s">
        <v>278</v>
      </c>
      <c r="B157">
        <v>500</v>
      </c>
      <c r="C157">
        <v>500</v>
      </c>
      <c r="D157">
        <v>1.08</v>
      </c>
      <c r="F157">
        <v>10</v>
      </c>
      <c r="G157" t="s">
        <v>279</v>
      </c>
      <c r="H157">
        <v>2.4</v>
      </c>
      <c r="I157" s="1">
        <v>-2.77</v>
      </c>
      <c r="J157">
        <v>16.440000000000001</v>
      </c>
      <c r="K157">
        <v>0.9</v>
      </c>
      <c r="L157">
        <v>1.1100000000000001</v>
      </c>
      <c r="M157">
        <v>6</v>
      </c>
      <c r="N157" t="s">
        <v>262</v>
      </c>
      <c r="O157">
        <v>2</v>
      </c>
      <c r="P157" t="s">
        <v>47</v>
      </c>
      <c r="Q157" t="s">
        <v>79</v>
      </c>
      <c r="R157">
        <v>-1.7</v>
      </c>
      <c r="S157">
        <v>20.399999999999999</v>
      </c>
      <c r="T157">
        <v>8.9</v>
      </c>
      <c r="U157">
        <f>X157*(1+R157/100)</f>
        <v>1753.672</v>
      </c>
      <c r="V157">
        <f t="shared" si="12"/>
        <v>18.9396576</v>
      </c>
      <c r="W157">
        <f t="shared" si="13"/>
        <v>1734.7323424000001</v>
      </c>
      <c r="X157" s="2">
        <v>1784</v>
      </c>
      <c r="Y157" s="3">
        <f t="shared" si="14"/>
        <v>1.0284007258040961</v>
      </c>
      <c r="Z157" s="3">
        <f t="shared" si="15"/>
        <v>1803.477557622321</v>
      </c>
      <c r="AA157" s="3">
        <f t="shared" si="16"/>
        <v>19.477557622321001</v>
      </c>
      <c r="AB157" s="4">
        <f t="shared" si="17"/>
        <v>1784.5379000223211</v>
      </c>
    </row>
    <row r="158" spans="1:28" x14ac:dyDescent="0.3">
      <c r="A158" t="s">
        <v>280</v>
      </c>
      <c r="B158">
        <v>500</v>
      </c>
      <c r="C158">
        <v>500</v>
      </c>
      <c r="D158">
        <v>1.43</v>
      </c>
      <c r="F158">
        <v>9</v>
      </c>
      <c r="G158" t="s">
        <v>281</v>
      </c>
      <c r="H158">
        <v>1.1499999999999999</v>
      </c>
      <c r="I158" s="1" t="s">
        <v>53</v>
      </c>
      <c r="J158">
        <v>10.88</v>
      </c>
      <c r="K158" t="s">
        <v>53</v>
      </c>
      <c r="L158">
        <v>0.67</v>
      </c>
      <c r="M158">
        <v>6</v>
      </c>
      <c r="N158" t="s">
        <v>262</v>
      </c>
      <c r="O158">
        <v>0</v>
      </c>
      <c r="P158" t="s">
        <v>30</v>
      </c>
      <c r="Q158" t="s">
        <v>86</v>
      </c>
      <c r="R158">
        <v>0.6</v>
      </c>
      <c r="S158">
        <v>12.6</v>
      </c>
      <c r="T158">
        <v>7.9</v>
      </c>
      <c r="U158">
        <f>X158*(1+R158/100)</f>
        <v>70.42</v>
      </c>
      <c r="V158">
        <f t="shared" si="12"/>
        <v>1.0070060000000001</v>
      </c>
      <c r="W158">
        <f t="shared" si="13"/>
        <v>69.412993999999998</v>
      </c>
      <c r="X158" s="2">
        <v>70</v>
      </c>
      <c r="Y158" s="3">
        <f t="shared" si="14"/>
        <v>1.0084567163318154</v>
      </c>
      <c r="Z158" s="3">
        <f t="shared" si="15"/>
        <v>71.015521964086446</v>
      </c>
      <c r="AA158" s="3">
        <f t="shared" si="16"/>
        <v>1.0155219640864459</v>
      </c>
      <c r="AB158" s="4">
        <f t="shared" si="17"/>
        <v>70.008515964086442</v>
      </c>
    </row>
    <row r="159" spans="1:28" x14ac:dyDescent="0.3">
      <c r="A159" t="s">
        <v>282</v>
      </c>
      <c r="B159">
        <v>500</v>
      </c>
      <c r="C159">
        <v>500</v>
      </c>
      <c r="D159">
        <v>0.54</v>
      </c>
      <c r="F159">
        <v>10</v>
      </c>
      <c r="G159" t="s">
        <v>264</v>
      </c>
      <c r="H159">
        <v>0.93</v>
      </c>
      <c r="I159" s="1">
        <v>1.1499999999999999</v>
      </c>
      <c r="J159">
        <v>2.85</v>
      </c>
      <c r="K159">
        <v>0.62</v>
      </c>
      <c r="L159">
        <v>0.64</v>
      </c>
      <c r="M159">
        <v>3</v>
      </c>
      <c r="N159" t="s">
        <v>262</v>
      </c>
      <c r="O159">
        <v>4</v>
      </c>
      <c r="P159" t="s">
        <v>50</v>
      </c>
      <c r="Q159" t="s">
        <v>90</v>
      </c>
      <c r="R159">
        <v>4.4000000000000004</v>
      </c>
      <c r="S159">
        <v>5.9</v>
      </c>
      <c r="T159">
        <v>8.6</v>
      </c>
      <c r="U159">
        <f>X159*(1+R159/100)</f>
        <v>448.92</v>
      </c>
      <c r="V159">
        <f t="shared" si="12"/>
        <v>2.4241680000000003</v>
      </c>
      <c r="W159">
        <f t="shared" si="13"/>
        <v>446.49583200000001</v>
      </c>
      <c r="X159" s="2">
        <v>430</v>
      </c>
      <c r="Y159" s="3">
        <f t="shared" si="14"/>
        <v>0.96305490260433158</v>
      </c>
      <c r="Z159" s="3">
        <f t="shared" si="15"/>
        <v>432.33460687713654</v>
      </c>
      <c r="AA159" s="3">
        <f t="shared" si="16"/>
        <v>2.3346068771365367</v>
      </c>
      <c r="AB159" s="4">
        <f t="shared" si="17"/>
        <v>429.91043887713653</v>
      </c>
    </row>
    <row r="160" spans="1:28" x14ac:dyDescent="0.3">
      <c r="A160" t="s">
        <v>283</v>
      </c>
      <c r="B160">
        <v>500</v>
      </c>
      <c r="C160">
        <v>500</v>
      </c>
      <c r="D160">
        <v>1.04</v>
      </c>
      <c r="F160">
        <v>4</v>
      </c>
      <c r="G160" t="s">
        <v>279</v>
      </c>
      <c r="H160">
        <v>2.42</v>
      </c>
      <c r="I160" s="1">
        <v>6.84</v>
      </c>
      <c r="J160">
        <v>17.829999999999998</v>
      </c>
      <c r="K160">
        <v>0.78</v>
      </c>
      <c r="L160">
        <v>1.19</v>
      </c>
      <c r="M160">
        <v>6</v>
      </c>
      <c r="N160" t="s">
        <v>262</v>
      </c>
      <c r="O160">
        <v>0</v>
      </c>
      <c r="P160" t="s">
        <v>47</v>
      </c>
      <c r="Q160" t="s">
        <v>48</v>
      </c>
      <c r="R160">
        <v>-3.6</v>
      </c>
      <c r="S160">
        <v>26.9</v>
      </c>
      <c r="U160">
        <f>X160*(1+R160/100)</f>
        <v>1153.9079999999999</v>
      </c>
      <c r="V160">
        <f t="shared" si="12"/>
        <v>12.000643199999999</v>
      </c>
      <c r="W160">
        <f t="shared" si="13"/>
        <v>1141.9073567999999</v>
      </c>
      <c r="X160" s="2">
        <v>1197</v>
      </c>
      <c r="Y160" s="3">
        <f t="shared" si="14"/>
        <v>1.0482461583874789</v>
      </c>
      <c r="Z160" s="3">
        <f t="shared" si="15"/>
        <v>1209.5796281325788</v>
      </c>
      <c r="AA160" s="3">
        <f t="shared" si="16"/>
        <v>12.579628132578819</v>
      </c>
      <c r="AB160" s="4">
        <f t="shared" si="17"/>
        <v>1197.5789849325788</v>
      </c>
    </row>
    <row r="161" spans="1:28" x14ac:dyDescent="0.3">
      <c r="A161" t="s">
        <v>284</v>
      </c>
      <c r="B161">
        <v>500</v>
      </c>
      <c r="C161">
        <v>500</v>
      </c>
      <c r="D161">
        <v>1.34</v>
      </c>
      <c r="F161">
        <v>10</v>
      </c>
      <c r="G161" t="s">
        <v>274</v>
      </c>
      <c r="H161">
        <v>3.58</v>
      </c>
      <c r="I161" s="1">
        <v>10.78</v>
      </c>
      <c r="J161">
        <v>17.579999999999998</v>
      </c>
      <c r="K161">
        <v>0.64</v>
      </c>
      <c r="L161">
        <v>1.78</v>
      </c>
      <c r="M161">
        <v>6</v>
      </c>
      <c r="N161" t="s">
        <v>262</v>
      </c>
      <c r="O161">
        <v>3</v>
      </c>
      <c r="P161" t="s">
        <v>47</v>
      </c>
      <c r="Q161" t="s">
        <v>48</v>
      </c>
      <c r="R161">
        <v>15.8</v>
      </c>
      <c r="S161">
        <v>36.4</v>
      </c>
      <c r="T161">
        <v>11.9</v>
      </c>
      <c r="U161">
        <f>X161*(1+R161/100)</f>
        <v>2080.9259999999999</v>
      </c>
      <c r="V161">
        <f t="shared" si="12"/>
        <v>27.884408400000002</v>
      </c>
      <c r="W161">
        <f t="shared" si="13"/>
        <v>2053.0415915999997</v>
      </c>
      <c r="X161" s="2">
        <v>1797</v>
      </c>
      <c r="Y161" s="3">
        <f t="shared" si="14"/>
        <v>0.87528670015863708</v>
      </c>
      <c r="Z161" s="3">
        <f t="shared" si="15"/>
        <v>1821.4068518143119</v>
      </c>
      <c r="AA161" s="3">
        <f t="shared" si="16"/>
        <v>24.406851814311949</v>
      </c>
      <c r="AB161" s="4">
        <f t="shared" si="17"/>
        <v>1793.5224434143117</v>
      </c>
    </row>
    <row r="162" spans="1:28" x14ac:dyDescent="0.3">
      <c r="A162" t="s">
        <v>285</v>
      </c>
      <c r="B162">
        <v>500</v>
      </c>
      <c r="C162">
        <v>500</v>
      </c>
      <c r="D162">
        <v>0.15</v>
      </c>
      <c r="F162">
        <v>10</v>
      </c>
      <c r="G162" t="s">
        <v>261</v>
      </c>
      <c r="H162">
        <v>4.1900000000000004</v>
      </c>
      <c r="I162" s="1">
        <v>1.29</v>
      </c>
      <c r="J162">
        <v>0.37</v>
      </c>
      <c r="K162">
        <v>0.73</v>
      </c>
      <c r="L162">
        <v>0.83</v>
      </c>
      <c r="M162">
        <v>3</v>
      </c>
      <c r="N162" t="s">
        <v>262</v>
      </c>
      <c r="O162">
        <v>3</v>
      </c>
      <c r="P162" t="s">
        <v>50</v>
      </c>
      <c r="Q162" t="s">
        <v>99</v>
      </c>
      <c r="R162">
        <v>5.6</v>
      </c>
      <c r="S162">
        <v>4.3</v>
      </c>
      <c r="T162">
        <v>5.3</v>
      </c>
      <c r="U162">
        <f>X162*(1+R162/100)</f>
        <v>14342.592000000001</v>
      </c>
      <c r="V162">
        <f t="shared" si="12"/>
        <v>21.513888000000001</v>
      </c>
      <c r="W162">
        <f t="shared" si="13"/>
        <v>14321.078112000001</v>
      </c>
      <c r="X162" s="2">
        <v>13582</v>
      </c>
      <c r="Y162" s="3">
        <f t="shared" si="14"/>
        <v>0.94839228539779363</v>
      </c>
      <c r="Z162" s="3">
        <f t="shared" si="15"/>
        <v>13602.403605408112</v>
      </c>
      <c r="AA162" s="3">
        <f t="shared" si="16"/>
        <v>20.403605408111616</v>
      </c>
      <c r="AB162" s="4">
        <f t="shared" si="17"/>
        <v>13580.889717408112</v>
      </c>
    </row>
    <row r="163" spans="1:28" x14ac:dyDescent="0.3">
      <c r="A163" t="s">
        <v>286</v>
      </c>
      <c r="B163">
        <v>500</v>
      </c>
      <c r="C163">
        <v>500</v>
      </c>
      <c r="D163">
        <v>0.3</v>
      </c>
      <c r="F163">
        <v>8</v>
      </c>
      <c r="G163" t="s">
        <v>287</v>
      </c>
      <c r="H163">
        <v>3.06</v>
      </c>
      <c r="I163" s="1">
        <v>2.97</v>
      </c>
      <c r="J163">
        <v>0.83</v>
      </c>
      <c r="K163">
        <v>1.35</v>
      </c>
      <c r="L163">
        <v>1.4</v>
      </c>
      <c r="M163">
        <v>2</v>
      </c>
      <c r="N163" t="s">
        <v>262</v>
      </c>
      <c r="O163">
        <v>2</v>
      </c>
      <c r="P163" t="s">
        <v>50</v>
      </c>
      <c r="Q163" t="s">
        <v>101</v>
      </c>
      <c r="R163">
        <v>5.0999999999999996</v>
      </c>
      <c r="S163">
        <v>5.5</v>
      </c>
      <c r="T163">
        <v>6.3</v>
      </c>
      <c r="U163">
        <f>X163*(1+R163/100)</f>
        <v>3510.3399999999997</v>
      </c>
      <c r="V163">
        <f t="shared" si="12"/>
        <v>10.53102</v>
      </c>
      <c r="W163">
        <f t="shared" si="13"/>
        <v>3499.8089799999998</v>
      </c>
      <c r="X163" s="2">
        <v>3340</v>
      </c>
      <c r="Y163" s="3">
        <f t="shared" si="14"/>
        <v>0.95433779931612162</v>
      </c>
      <c r="Z163" s="3">
        <f t="shared" si="15"/>
        <v>3350.0501504513541</v>
      </c>
      <c r="AA163" s="3">
        <f t="shared" si="16"/>
        <v>10.050150451354057</v>
      </c>
      <c r="AB163" s="4">
        <f t="shared" si="17"/>
        <v>3339.5191304513542</v>
      </c>
    </row>
    <row r="164" spans="1:28" x14ac:dyDescent="0.3">
      <c r="A164" t="s">
        <v>288</v>
      </c>
      <c r="B164">
        <v>500</v>
      </c>
      <c r="C164">
        <v>500</v>
      </c>
      <c r="D164">
        <v>0.77</v>
      </c>
      <c r="F164">
        <v>10</v>
      </c>
      <c r="G164" t="s">
        <v>279</v>
      </c>
      <c r="H164">
        <v>2.2599999999999998</v>
      </c>
      <c r="I164" s="1">
        <v>-6.18</v>
      </c>
      <c r="J164">
        <v>15.81</v>
      </c>
      <c r="K164">
        <v>0.85</v>
      </c>
      <c r="L164">
        <v>1.2</v>
      </c>
      <c r="M164">
        <v>6</v>
      </c>
      <c r="N164" t="s">
        <v>262</v>
      </c>
      <c r="O164">
        <v>2</v>
      </c>
      <c r="P164" t="s">
        <v>47</v>
      </c>
      <c r="Q164" t="s">
        <v>106</v>
      </c>
      <c r="R164">
        <v>-3.9</v>
      </c>
      <c r="S164">
        <v>21.1</v>
      </c>
      <c r="T164">
        <v>9.5</v>
      </c>
      <c r="U164">
        <f>X164*(1+R164/100)</f>
        <v>12697.692999999999</v>
      </c>
      <c r="V164">
        <f t="shared" si="12"/>
        <v>97.772236100000001</v>
      </c>
      <c r="W164">
        <f t="shared" si="13"/>
        <v>12599.9207639</v>
      </c>
      <c r="X164" s="2">
        <v>13213</v>
      </c>
      <c r="Y164" s="3">
        <f t="shared" si="14"/>
        <v>1.0486573882160062</v>
      </c>
      <c r="Z164" s="3">
        <f t="shared" si="15"/>
        <v>13315.529577748663</v>
      </c>
      <c r="AA164" s="3">
        <f t="shared" si="16"/>
        <v>102.52957774866263</v>
      </c>
      <c r="AB164" s="4">
        <f t="shared" si="17"/>
        <v>13217.757341648665</v>
      </c>
    </row>
    <row r="165" spans="1:28" x14ac:dyDescent="0.3">
      <c r="A165" t="s">
        <v>289</v>
      </c>
      <c r="B165">
        <v>500</v>
      </c>
      <c r="C165">
        <v>500</v>
      </c>
      <c r="D165">
        <v>1.21</v>
      </c>
      <c r="F165">
        <v>10</v>
      </c>
      <c r="G165" t="s">
        <v>274</v>
      </c>
      <c r="H165">
        <v>2.31</v>
      </c>
      <c r="I165" s="1">
        <v>21.48</v>
      </c>
      <c r="J165">
        <v>23.46</v>
      </c>
      <c r="K165">
        <v>0.43</v>
      </c>
      <c r="L165">
        <v>1.39</v>
      </c>
      <c r="M165">
        <v>6</v>
      </c>
      <c r="N165" t="s">
        <v>262</v>
      </c>
      <c r="O165">
        <v>0</v>
      </c>
      <c r="P165" t="s">
        <v>47</v>
      </c>
      <c r="Q165" t="s">
        <v>48</v>
      </c>
      <c r="R165">
        <v>-0.7</v>
      </c>
      <c r="S165">
        <v>44.3</v>
      </c>
      <c r="T165">
        <v>12</v>
      </c>
      <c r="U165">
        <f>X165*(1+R165/100)</f>
        <v>668.28899999999999</v>
      </c>
      <c r="V165">
        <f t="shared" si="12"/>
        <v>8.0862968999999989</v>
      </c>
      <c r="W165">
        <f t="shared" si="13"/>
        <v>660.20270310000001</v>
      </c>
      <c r="X165" s="2">
        <v>673</v>
      </c>
      <c r="Y165" s="3">
        <f t="shared" si="14"/>
        <v>1.0193838904928894</v>
      </c>
      <c r="Z165" s="3">
        <f t="shared" si="15"/>
        <v>681.24304079360252</v>
      </c>
      <c r="AA165" s="3">
        <f t="shared" si="16"/>
        <v>8.2430407936025176</v>
      </c>
      <c r="AB165" s="4">
        <f t="shared" si="17"/>
        <v>673.15674389360254</v>
      </c>
    </row>
    <row r="166" spans="1:28" x14ac:dyDescent="0.3">
      <c r="A166" t="s">
        <v>290</v>
      </c>
      <c r="B166">
        <v>500</v>
      </c>
      <c r="C166">
        <v>500</v>
      </c>
      <c r="D166">
        <v>0.4</v>
      </c>
      <c r="F166">
        <v>5</v>
      </c>
      <c r="G166" t="s">
        <v>291</v>
      </c>
      <c r="H166">
        <v>3.22</v>
      </c>
      <c r="I166" s="1">
        <v>3.52</v>
      </c>
      <c r="J166">
        <v>17.399999999999999</v>
      </c>
      <c r="K166">
        <v>1.01</v>
      </c>
      <c r="L166">
        <v>1.51</v>
      </c>
      <c r="M166">
        <v>6</v>
      </c>
      <c r="N166" t="s">
        <v>262</v>
      </c>
      <c r="O166">
        <v>3</v>
      </c>
      <c r="P166" t="s">
        <v>30</v>
      </c>
      <c r="Q166" t="s">
        <v>110</v>
      </c>
      <c r="R166">
        <v>2.2000000000000002</v>
      </c>
      <c r="S166">
        <v>30.9</v>
      </c>
      <c r="T166">
        <v>10.7</v>
      </c>
      <c r="U166">
        <f>X166*(1+R166/100)</f>
        <v>508.95600000000002</v>
      </c>
      <c r="V166">
        <f t="shared" si="12"/>
        <v>2.0358240000000003</v>
      </c>
      <c r="W166">
        <f t="shared" si="13"/>
        <v>506.92017600000003</v>
      </c>
      <c r="X166" s="2">
        <v>498</v>
      </c>
      <c r="Y166" s="3">
        <f t="shared" si="14"/>
        <v>0.98240319398926423</v>
      </c>
      <c r="Z166" s="3">
        <f t="shared" si="15"/>
        <v>500</v>
      </c>
      <c r="AA166" s="3">
        <f t="shared" si="16"/>
        <v>2</v>
      </c>
      <c r="AB166" s="4">
        <f t="shared" si="17"/>
        <v>497.96417600000001</v>
      </c>
    </row>
    <row r="167" spans="1:28" x14ac:dyDescent="0.3">
      <c r="A167" t="s">
        <v>292</v>
      </c>
      <c r="B167">
        <v>500</v>
      </c>
      <c r="C167">
        <v>500</v>
      </c>
      <c r="D167">
        <v>0.24</v>
      </c>
      <c r="F167">
        <v>4</v>
      </c>
      <c r="G167" t="s">
        <v>291</v>
      </c>
      <c r="H167">
        <v>3.43</v>
      </c>
      <c r="I167" s="1">
        <v>-0.76</v>
      </c>
      <c r="J167">
        <v>16.670000000000002</v>
      </c>
      <c r="K167">
        <v>0.99</v>
      </c>
      <c r="L167">
        <v>1.3</v>
      </c>
      <c r="M167">
        <v>6</v>
      </c>
      <c r="N167" t="s">
        <v>262</v>
      </c>
      <c r="O167">
        <v>3</v>
      </c>
      <c r="P167" t="s">
        <v>30</v>
      </c>
      <c r="Q167" t="s">
        <v>110</v>
      </c>
      <c r="R167">
        <v>0.9</v>
      </c>
      <c r="S167">
        <v>25.8</v>
      </c>
      <c r="U167">
        <f>X167*(1+R167/100)</f>
        <v>273.43899999999996</v>
      </c>
      <c r="V167">
        <f t="shared" si="12"/>
        <v>0.65625359999999988</v>
      </c>
      <c r="W167">
        <f t="shared" si="13"/>
        <v>272.78274639999995</v>
      </c>
      <c r="X167" s="2">
        <v>271</v>
      </c>
      <c r="Y167" s="3">
        <f t="shared" si="14"/>
        <v>0.99346459252453678</v>
      </c>
      <c r="Z167" s="3">
        <f t="shared" si="15"/>
        <v>271.65196471531675</v>
      </c>
      <c r="AA167" s="3">
        <f t="shared" si="16"/>
        <v>0.65196471531675115</v>
      </c>
      <c r="AB167" s="4">
        <f t="shared" si="17"/>
        <v>270.99571111531674</v>
      </c>
    </row>
    <row r="168" spans="1:28" x14ac:dyDescent="0.3">
      <c r="A168" t="s">
        <v>293</v>
      </c>
      <c r="B168">
        <v>500</v>
      </c>
      <c r="C168">
        <v>500</v>
      </c>
      <c r="D168">
        <v>0.32</v>
      </c>
      <c r="F168">
        <v>4</v>
      </c>
      <c r="G168" t="s">
        <v>291</v>
      </c>
      <c r="H168">
        <v>1.68</v>
      </c>
      <c r="I168" s="1">
        <v>-4.59</v>
      </c>
      <c r="J168">
        <v>17.93</v>
      </c>
      <c r="K168">
        <v>0.97</v>
      </c>
      <c r="L168">
        <v>0.97</v>
      </c>
      <c r="M168">
        <v>6</v>
      </c>
      <c r="N168" t="s">
        <v>262</v>
      </c>
      <c r="O168">
        <v>2</v>
      </c>
      <c r="P168" t="s">
        <v>30</v>
      </c>
      <c r="Q168" t="s">
        <v>110</v>
      </c>
      <c r="R168">
        <v>-6.3</v>
      </c>
      <c r="S168">
        <v>21.8</v>
      </c>
      <c r="U168">
        <f>X168*(1+R168/100)</f>
        <v>212.69900000000001</v>
      </c>
      <c r="V168">
        <f t="shared" si="12"/>
        <v>0.68063680000000004</v>
      </c>
      <c r="W168">
        <f t="shared" si="13"/>
        <v>212.01836320000001</v>
      </c>
      <c r="X168" s="2">
        <v>227</v>
      </c>
      <c r="Y168" s="3">
        <f t="shared" si="14"/>
        <v>1.0706619774527153</v>
      </c>
      <c r="Z168" s="3">
        <f t="shared" si="15"/>
        <v>227.72873194221509</v>
      </c>
      <c r="AA168" s="3">
        <f t="shared" si="16"/>
        <v>0.72873194221509152</v>
      </c>
      <c r="AB168" s="4">
        <f t="shared" si="17"/>
        <v>227.04809514221509</v>
      </c>
    </row>
    <row r="169" spans="1:28" x14ac:dyDescent="0.3">
      <c r="A169" t="s">
        <v>294</v>
      </c>
      <c r="B169">
        <v>500</v>
      </c>
      <c r="C169">
        <v>500</v>
      </c>
      <c r="D169">
        <v>0.06</v>
      </c>
      <c r="F169">
        <v>4</v>
      </c>
      <c r="G169" t="s">
        <v>261</v>
      </c>
      <c r="H169">
        <v>0.73</v>
      </c>
      <c r="I169" s="1">
        <v>0.67</v>
      </c>
      <c r="J169">
        <v>0.34</v>
      </c>
      <c r="K169">
        <v>0.47</v>
      </c>
      <c r="L169">
        <v>0.12</v>
      </c>
      <c r="M169">
        <v>1</v>
      </c>
      <c r="N169" t="s">
        <v>262</v>
      </c>
      <c r="O169">
        <v>4</v>
      </c>
      <c r="P169" t="s">
        <v>50</v>
      </c>
      <c r="Q169" t="s">
        <v>112</v>
      </c>
      <c r="R169">
        <v>5.4</v>
      </c>
      <c r="S169">
        <v>3.9</v>
      </c>
      <c r="U169">
        <f>X169*(1+R169/100)</f>
        <v>2902.7160000000003</v>
      </c>
      <c r="V169">
        <f t="shared" si="12"/>
        <v>1.7416296</v>
      </c>
      <c r="W169">
        <f t="shared" si="13"/>
        <v>2900.9743704000002</v>
      </c>
      <c r="X169" s="2">
        <v>2754</v>
      </c>
      <c r="Y169" s="3">
        <f t="shared" si="14"/>
        <v>0.94933620513864292</v>
      </c>
      <c r="Z169" s="3">
        <f t="shared" si="15"/>
        <v>2755.6533920352213</v>
      </c>
      <c r="AA169" s="3">
        <f t="shared" si="16"/>
        <v>1.653392035221259</v>
      </c>
      <c r="AB169" s="4">
        <f t="shared" si="17"/>
        <v>2753.9117624352211</v>
      </c>
    </row>
    <row r="170" spans="1:28" x14ac:dyDescent="0.3">
      <c r="A170" t="s">
        <v>295</v>
      </c>
      <c r="B170">
        <v>500</v>
      </c>
      <c r="C170">
        <v>500</v>
      </c>
      <c r="D170">
        <v>0.51</v>
      </c>
      <c r="F170">
        <v>10</v>
      </c>
      <c r="G170" t="s">
        <v>264</v>
      </c>
      <c r="H170">
        <v>2.68</v>
      </c>
      <c r="I170" s="1">
        <v>2.2599999999999998</v>
      </c>
      <c r="J170">
        <v>4.28</v>
      </c>
      <c r="K170">
        <v>0.61</v>
      </c>
      <c r="L170">
        <v>1.55</v>
      </c>
      <c r="M170">
        <v>3</v>
      </c>
      <c r="N170" t="s">
        <v>262</v>
      </c>
      <c r="O170">
        <v>2</v>
      </c>
      <c r="P170" t="s">
        <v>34</v>
      </c>
      <c r="Q170" t="s">
        <v>116</v>
      </c>
      <c r="R170">
        <v>3</v>
      </c>
      <c r="S170">
        <v>10.8</v>
      </c>
      <c r="T170">
        <v>6</v>
      </c>
      <c r="U170">
        <f>X170*(1+R170/100)</f>
        <v>204.97</v>
      </c>
      <c r="V170">
        <f t="shared" si="12"/>
        <v>1.045347</v>
      </c>
      <c r="W170">
        <f t="shared" si="13"/>
        <v>203.92465300000001</v>
      </c>
      <c r="X170" s="2">
        <v>199</v>
      </c>
      <c r="Y170" s="3">
        <f t="shared" si="14"/>
        <v>0.97585062459319227</v>
      </c>
      <c r="Z170" s="3">
        <f t="shared" si="15"/>
        <v>200.02010252286661</v>
      </c>
      <c r="AA170" s="3">
        <f t="shared" si="16"/>
        <v>1.0201025228666083</v>
      </c>
      <c r="AB170" s="4">
        <f t="shared" si="17"/>
        <v>198.97475552286662</v>
      </c>
    </row>
    <row r="171" spans="1:28" x14ac:dyDescent="0.3">
      <c r="A171" t="s">
        <v>296</v>
      </c>
      <c r="B171">
        <v>500</v>
      </c>
      <c r="C171">
        <v>500</v>
      </c>
      <c r="D171">
        <v>0.25</v>
      </c>
      <c r="F171">
        <v>10</v>
      </c>
      <c r="G171" t="s">
        <v>261</v>
      </c>
      <c r="H171">
        <v>1.82</v>
      </c>
      <c r="I171" s="1">
        <v>3.15</v>
      </c>
      <c r="J171">
        <v>0.81</v>
      </c>
      <c r="K171">
        <v>1.65</v>
      </c>
      <c r="L171">
        <v>1.1499999999999999</v>
      </c>
      <c r="M171">
        <v>3</v>
      </c>
      <c r="N171" t="s">
        <v>262</v>
      </c>
      <c r="O171">
        <v>2</v>
      </c>
      <c r="P171" t="s">
        <v>50</v>
      </c>
      <c r="Q171" t="s">
        <v>108</v>
      </c>
      <c r="R171">
        <v>5</v>
      </c>
      <c r="S171">
        <v>5.3</v>
      </c>
      <c r="T171">
        <v>5.9</v>
      </c>
      <c r="U171">
        <f>X171*(1+R171/100)</f>
        <v>4098.1500000000005</v>
      </c>
      <c r="V171">
        <f t="shared" si="12"/>
        <v>10.245375000000001</v>
      </c>
      <c r="W171">
        <f t="shared" si="13"/>
        <v>4087.9046250000006</v>
      </c>
      <c r="X171" s="2">
        <v>3903</v>
      </c>
      <c r="Y171" s="3">
        <f t="shared" si="14"/>
        <v>0.95476787206110503</v>
      </c>
      <c r="Z171" s="3">
        <f t="shared" si="15"/>
        <v>3912.781954887218</v>
      </c>
      <c r="AA171" s="3">
        <f t="shared" si="16"/>
        <v>9.7819548872180349</v>
      </c>
      <c r="AB171" s="4">
        <f t="shared" si="17"/>
        <v>3902.5365798872181</v>
      </c>
    </row>
    <row r="172" spans="1:28" x14ac:dyDescent="0.3">
      <c r="A172" t="s">
        <v>297</v>
      </c>
      <c r="B172">
        <v>500</v>
      </c>
      <c r="C172">
        <v>500</v>
      </c>
      <c r="D172">
        <v>0.3</v>
      </c>
      <c r="F172">
        <v>10</v>
      </c>
      <c r="G172" t="s">
        <v>269</v>
      </c>
      <c r="H172">
        <v>1.75</v>
      </c>
      <c r="I172" s="1">
        <v>4.96</v>
      </c>
      <c r="J172">
        <v>1.67</v>
      </c>
      <c r="K172">
        <v>2.5099999999999998</v>
      </c>
      <c r="L172">
        <v>0.96</v>
      </c>
      <c r="M172">
        <v>2</v>
      </c>
      <c r="N172" t="s">
        <v>262</v>
      </c>
      <c r="O172">
        <v>2</v>
      </c>
      <c r="P172" t="s">
        <v>50</v>
      </c>
      <c r="Q172" t="s">
        <v>125</v>
      </c>
      <c r="R172">
        <v>4.0999999999999996</v>
      </c>
      <c r="S172">
        <v>6.1</v>
      </c>
      <c r="T172">
        <v>6.7</v>
      </c>
      <c r="U172">
        <f>X172*(1+R172/100)</f>
        <v>2936.6609999999996</v>
      </c>
      <c r="V172">
        <f t="shared" si="12"/>
        <v>8.809982999999999</v>
      </c>
      <c r="W172">
        <f t="shared" si="13"/>
        <v>2927.8510169999995</v>
      </c>
      <c r="X172" s="2">
        <v>2821</v>
      </c>
      <c r="Y172" s="3">
        <f t="shared" si="14"/>
        <v>0.96350530939600754</v>
      </c>
      <c r="Z172" s="3">
        <f t="shared" si="15"/>
        <v>2829.4884653961885</v>
      </c>
      <c r="AA172" s="3">
        <f t="shared" si="16"/>
        <v>8.4884653961885306</v>
      </c>
      <c r="AB172" s="4">
        <f t="shared" si="17"/>
        <v>2820.6784823961884</v>
      </c>
    </row>
    <row r="173" spans="1:28" x14ac:dyDescent="0.3">
      <c r="A173" t="s">
        <v>298</v>
      </c>
      <c r="B173">
        <v>500</v>
      </c>
      <c r="C173">
        <v>500</v>
      </c>
      <c r="D173">
        <v>0.9</v>
      </c>
      <c r="F173">
        <v>10</v>
      </c>
      <c r="G173" t="s">
        <v>279</v>
      </c>
      <c r="H173">
        <v>3.38</v>
      </c>
      <c r="I173" s="1">
        <v>4.28</v>
      </c>
      <c r="J173">
        <v>18.670000000000002</v>
      </c>
      <c r="K173">
        <v>0.86</v>
      </c>
      <c r="L173">
        <v>1.78</v>
      </c>
      <c r="M173">
        <v>6</v>
      </c>
      <c r="N173" t="s">
        <v>262</v>
      </c>
      <c r="O173">
        <v>2</v>
      </c>
      <c r="P173" t="s">
        <v>47</v>
      </c>
      <c r="Q173" t="s">
        <v>128</v>
      </c>
      <c r="R173">
        <v>0.7</v>
      </c>
      <c r="S173">
        <v>38.9</v>
      </c>
      <c r="T173">
        <v>12.5</v>
      </c>
      <c r="U173">
        <f>X173*(1+R173/100)</f>
        <v>9015.6709999999985</v>
      </c>
      <c r="V173">
        <f t="shared" si="12"/>
        <v>81.141038999999992</v>
      </c>
      <c r="W173">
        <f t="shared" si="13"/>
        <v>8934.5299609999984</v>
      </c>
      <c r="X173" s="2">
        <v>8953</v>
      </c>
      <c r="Y173" s="3">
        <f t="shared" si="14"/>
        <v>1.0020672647672149</v>
      </c>
      <c r="Z173" s="3">
        <f t="shared" si="15"/>
        <v>9034.3087790110985</v>
      </c>
      <c r="AA173" s="3">
        <f t="shared" si="16"/>
        <v>81.308779011098522</v>
      </c>
      <c r="AB173" s="4">
        <f t="shared" si="17"/>
        <v>8953.1677400111002</v>
      </c>
    </row>
    <row r="174" spans="1:28" x14ac:dyDescent="0.3">
      <c r="A174" t="s">
        <v>299</v>
      </c>
      <c r="B174">
        <v>500</v>
      </c>
      <c r="C174">
        <v>500</v>
      </c>
      <c r="D174">
        <v>0.47</v>
      </c>
      <c r="F174">
        <v>10</v>
      </c>
      <c r="G174" t="s">
        <v>264</v>
      </c>
      <c r="H174">
        <v>0.48</v>
      </c>
      <c r="I174" s="1">
        <v>0.84</v>
      </c>
      <c r="J174">
        <v>3</v>
      </c>
      <c r="K174">
        <v>1.36</v>
      </c>
      <c r="L174">
        <v>0.41</v>
      </c>
      <c r="M174">
        <v>2</v>
      </c>
      <c r="N174" t="s">
        <v>262</v>
      </c>
      <c r="O174">
        <v>3</v>
      </c>
      <c r="P174" t="s">
        <v>50</v>
      </c>
      <c r="Q174" t="s">
        <v>64</v>
      </c>
      <c r="R174">
        <v>3</v>
      </c>
      <c r="S174">
        <v>5.4</v>
      </c>
      <c r="T174">
        <v>7.3</v>
      </c>
      <c r="U174">
        <f>X174*(1+R174/100)</f>
        <v>495.43</v>
      </c>
      <c r="V174">
        <f t="shared" si="12"/>
        <v>2.3285209999999998</v>
      </c>
      <c r="W174">
        <f t="shared" si="13"/>
        <v>493.10147899999998</v>
      </c>
      <c r="X174" s="2">
        <v>481</v>
      </c>
      <c r="Y174" s="3">
        <f t="shared" si="14"/>
        <v>0.97545844108084701</v>
      </c>
      <c r="Z174" s="3">
        <f t="shared" si="15"/>
        <v>483.27137546468401</v>
      </c>
      <c r="AA174" s="3">
        <f t="shared" si="16"/>
        <v>2.271375464684013</v>
      </c>
      <c r="AB174" s="4">
        <f t="shared" si="17"/>
        <v>480.94285446468399</v>
      </c>
    </row>
    <row r="175" spans="1:28" x14ac:dyDescent="0.3">
      <c r="A175" t="s">
        <v>300</v>
      </c>
      <c r="B175">
        <v>500</v>
      </c>
      <c r="C175">
        <v>500</v>
      </c>
      <c r="D175">
        <v>0.81</v>
      </c>
      <c r="F175">
        <v>10</v>
      </c>
      <c r="G175" t="s">
        <v>274</v>
      </c>
      <c r="H175">
        <v>3.19</v>
      </c>
      <c r="I175" s="1">
        <v>2.57</v>
      </c>
      <c r="J175">
        <v>16.3</v>
      </c>
      <c r="K175">
        <v>0.94</v>
      </c>
      <c r="L175">
        <v>1.51</v>
      </c>
      <c r="M175">
        <v>6</v>
      </c>
      <c r="N175" t="s">
        <v>262</v>
      </c>
      <c r="O175">
        <v>4</v>
      </c>
      <c r="P175" t="s">
        <v>47</v>
      </c>
      <c r="Q175" t="s">
        <v>130</v>
      </c>
      <c r="R175">
        <v>1.8</v>
      </c>
      <c r="S175">
        <v>28.8</v>
      </c>
      <c r="T175">
        <v>13.3</v>
      </c>
      <c r="U175">
        <f>X175*(1+R175/100)</f>
        <v>10311.322</v>
      </c>
      <c r="V175">
        <f t="shared" si="12"/>
        <v>83.52170820000002</v>
      </c>
      <c r="W175">
        <f t="shared" si="13"/>
        <v>10227.8002918</v>
      </c>
      <c r="X175" s="2">
        <v>10129</v>
      </c>
      <c r="Y175" s="3">
        <f t="shared" si="14"/>
        <v>0.99034002532497512</v>
      </c>
      <c r="Z175" s="3">
        <f t="shared" si="15"/>
        <v>10211.714890613974</v>
      </c>
      <c r="AA175" s="3">
        <f t="shared" si="16"/>
        <v>82.714890613973694</v>
      </c>
      <c r="AB175" s="4">
        <f t="shared" si="17"/>
        <v>10128.193182413974</v>
      </c>
    </row>
    <row r="176" spans="1:28" x14ac:dyDescent="0.3">
      <c r="A176" t="s">
        <v>301</v>
      </c>
      <c r="B176">
        <v>500</v>
      </c>
      <c r="C176">
        <v>500</v>
      </c>
      <c r="D176">
        <v>1.27</v>
      </c>
      <c r="F176">
        <v>10</v>
      </c>
      <c r="G176" t="s">
        <v>302</v>
      </c>
      <c r="H176">
        <v>2.98</v>
      </c>
      <c r="I176" s="1">
        <v>-1.79</v>
      </c>
      <c r="J176">
        <v>15.88</v>
      </c>
      <c r="K176">
        <v>0.91</v>
      </c>
      <c r="L176">
        <v>1.18</v>
      </c>
      <c r="M176">
        <v>6</v>
      </c>
      <c r="N176" t="s">
        <v>262</v>
      </c>
      <c r="O176">
        <v>1</v>
      </c>
      <c r="P176" t="s">
        <v>47</v>
      </c>
      <c r="Q176" t="s">
        <v>84</v>
      </c>
      <c r="R176">
        <v>3.6</v>
      </c>
      <c r="S176">
        <v>21.8</v>
      </c>
      <c r="T176">
        <v>8.9</v>
      </c>
      <c r="U176">
        <f>X176*(1+R176/100)</f>
        <v>2698.78</v>
      </c>
      <c r="V176">
        <f t="shared" si="12"/>
        <v>34.274506000000002</v>
      </c>
      <c r="W176">
        <f t="shared" si="13"/>
        <v>2664.505494</v>
      </c>
      <c r="X176" s="2">
        <v>2605</v>
      </c>
      <c r="Y176" s="3">
        <f t="shared" si="14"/>
        <v>0.9776673404749977</v>
      </c>
      <c r="Z176" s="3">
        <f t="shared" si="15"/>
        <v>2638.5090651271144</v>
      </c>
      <c r="AA176" s="3">
        <f t="shared" si="16"/>
        <v>33.509065127114354</v>
      </c>
      <c r="AB176" s="4">
        <f t="shared" si="17"/>
        <v>2604.2345591271142</v>
      </c>
    </row>
    <row r="177" spans="1:28" x14ac:dyDescent="0.3">
      <c r="A177" t="s">
        <v>303</v>
      </c>
      <c r="B177">
        <v>500</v>
      </c>
      <c r="C177">
        <v>500</v>
      </c>
      <c r="D177">
        <v>0.3</v>
      </c>
      <c r="F177">
        <v>10</v>
      </c>
      <c r="G177" t="s">
        <v>261</v>
      </c>
      <c r="H177">
        <v>3.54</v>
      </c>
      <c r="I177" s="1">
        <v>2.39</v>
      </c>
      <c r="J177">
        <v>0.52</v>
      </c>
      <c r="K177">
        <v>1.19</v>
      </c>
      <c r="L177">
        <v>1.54</v>
      </c>
      <c r="M177">
        <v>2</v>
      </c>
      <c r="N177" t="s">
        <v>262</v>
      </c>
      <c r="O177">
        <v>3</v>
      </c>
      <c r="P177" t="s">
        <v>50</v>
      </c>
      <c r="Q177" t="s">
        <v>123</v>
      </c>
      <c r="R177">
        <v>5.5</v>
      </c>
      <c r="S177">
        <v>4.9000000000000004</v>
      </c>
      <c r="T177">
        <v>5.5</v>
      </c>
      <c r="U177">
        <f>X177*(1+R177/100)</f>
        <v>2886.48</v>
      </c>
      <c r="V177">
        <f t="shared" si="12"/>
        <v>8.65944</v>
      </c>
      <c r="W177">
        <f t="shared" si="13"/>
        <v>2877.8205600000001</v>
      </c>
      <c r="X177" s="2">
        <v>2736</v>
      </c>
      <c r="Y177" s="3">
        <f t="shared" si="14"/>
        <v>0.95071945694904614</v>
      </c>
      <c r="Z177" s="3">
        <f t="shared" si="15"/>
        <v>2744.2326980942826</v>
      </c>
      <c r="AA177" s="3">
        <f t="shared" si="16"/>
        <v>8.2326980942825685</v>
      </c>
      <c r="AB177" s="4">
        <f t="shared" si="17"/>
        <v>2735.5732580942827</v>
      </c>
    </row>
    <row r="178" spans="1:28" x14ac:dyDescent="0.3">
      <c r="A178" t="s">
        <v>304</v>
      </c>
      <c r="B178">
        <v>500</v>
      </c>
      <c r="C178">
        <v>500</v>
      </c>
      <c r="D178">
        <v>1.52</v>
      </c>
      <c r="F178">
        <v>10</v>
      </c>
      <c r="G178" t="s">
        <v>281</v>
      </c>
      <c r="H178">
        <v>1.95</v>
      </c>
      <c r="I178" s="1" t="s">
        <v>53</v>
      </c>
      <c r="J178">
        <v>16.399999999999999</v>
      </c>
      <c r="K178" t="s">
        <v>53</v>
      </c>
      <c r="L178">
        <v>1.1000000000000001</v>
      </c>
      <c r="M178">
        <v>6</v>
      </c>
      <c r="N178" t="s">
        <v>262</v>
      </c>
      <c r="O178">
        <v>0</v>
      </c>
      <c r="P178" t="s">
        <v>30</v>
      </c>
      <c r="Q178" t="s">
        <v>86</v>
      </c>
      <c r="R178">
        <v>2.2000000000000002</v>
      </c>
      <c r="S178">
        <v>23.8</v>
      </c>
      <c r="T178">
        <v>13.6</v>
      </c>
      <c r="U178">
        <f>X178*(1+R178/100)</f>
        <v>786.94</v>
      </c>
      <c r="V178">
        <f t="shared" si="12"/>
        <v>11.961488000000001</v>
      </c>
      <c r="W178">
        <f t="shared" si="13"/>
        <v>774.97851200000002</v>
      </c>
      <c r="X178" s="2">
        <v>770</v>
      </c>
      <c r="Y178" s="3">
        <f t="shared" si="14"/>
        <v>0.99357593543187162</v>
      </c>
      <c r="Z178" s="3">
        <f t="shared" si="15"/>
        <v>781.88464662875708</v>
      </c>
      <c r="AA178" s="3">
        <f t="shared" si="16"/>
        <v>11.884646628757082</v>
      </c>
      <c r="AB178" s="4">
        <f t="shared" si="17"/>
        <v>769.92315862875716</v>
      </c>
    </row>
    <row r="179" spans="1:28" x14ac:dyDescent="0.3">
      <c r="A179" t="s">
        <v>305</v>
      </c>
      <c r="B179">
        <v>500</v>
      </c>
      <c r="C179">
        <v>500</v>
      </c>
      <c r="D179">
        <v>1.81</v>
      </c>
      <c r="F179">
        <v>10</v>
      </c>
      <c r="G179" t="s">
        <v>281</v>
      </c>
      <c r="H179">
        <v>1.1100000000000001</v>
      </c>
      <c r="I179" s="1" t="s">
        <v>53</v>
      </c>
      <c r="J179">
        <v>36.51</v>
      </c>
      <c r="K179" t="s">
        <v>53</v>
      </c>
      <c r="L179">
        <v>0.4</v>
      </c>
      <c r="M179">
        <v>6</v>
      </c>
      <c r="N179" t="s">
        <v>262</v>
      </c>
      <c r="O179">
        <v>0</v>
      </c>
      <c r="P179" t="s">
        <v>30</v>
      </c>
      <c r="Q179" t="s">
        <v>86</v>
      </c>
      <c r="R179">
        <v>-9</v>
      </c>
      <c r="S179">
        <v>14.8</v>
      </c>
      <c r="T179">
        <v>10.199999999999999</v>
      </c>
      <c r="U179">
        <f>X179*(1+R179/100)</f>
        <v>707.07</v>
      </c>
      <c r="V179">
        <f t="shared" si="12"/>
        <v>12.797967000000002</v>
      </c>
      <c r="W179">
        <f t="shared" si="13"/>
        <v>694.27203300000008</v>
      </c>
      <c r="X179" s="2">
        <v>777</v>
      </c>
      <c r="Y179" s="3">
        <f t="shared" si="14"/>
        <v>1.1191578560964444</v>
      </c>
      <c r="Z179" s="3">
        <f t="shared" si="15"/>
        <v>791.32294531011291</v>
      </c>
      <c r="AA179" s="3">
        <f t="shared" si="16"/>
        <v>14.322945310112914</v>
      </c>
      <c r="AB179" s="4">
        <f t="shared" si="17"/>
        <v>778.52497831011306</v>
      </c>
    </row>
    <row r="180" spans="1:28" x14ac:dyDescent="0.3">
      <c r="A180" t="s">
        <v>306</v>
      </c>
      <c r="B180">
        <v>500</v>
      </c>
      <c r="C180">
        <v>500</v>
      </c>
      <c r="D180">
        <v>1.5</v>
      </c>
      <c r="F180">
        <v>10</v>
      </c>
      <c r="G180" t="s">
        <v>281</v>
      </c>
      <c r="H180">
        <v>1.68</v>
      </c>
      <c r="I180" s="1" t="s">
        <v>53</v>
      </c>
      <c r="J180">
        <v>28.33</v>
      </c>
      <c r="K180" t="s">
        <v>53</v>
      </c>
      <c r="L180">
        <v>1.08</v>
      </c>
      <c r="M180">
        <v>6</v>
      </c>
      <c r="N180" t="s">
        <v>262</v>
      </c>
      <c r="O180">
        <v>0</v>
      </c>
      <c r="P180" t="s">
        <v>30</v>
      </c>
      <c r="Q180" t="s">
        <v>86</v>
      </c>
      <c r="R180">
        <v>-5.4</v>
      </c>
      <c r="S180">
        <v>37.1</v>
      </c>
      <c r="T180">
        <v>15</v>
      </c>
      <c r="U180">
        <f>X180*(1+R180/100)</f>
        <v>177.84799999999998</v>
      </c>
      <c r="V180">
        <f t="shared" si="12"/>
        <v>2.6677199999999996</v>
      </c>
      <c r="W180">
        <f t="shared" si="13"/>
        <v>175.18027999999998</v>
      </c>
      <c r="X180" s="2">
        <v>188</v>
      </c>
      <c r="Y180" s="3">
        <f t="shared" si="14"/>
        <v>1.0731801547525783</v>
      </c>
      <c r="Z180" s="3">
        <f t="shared" si="15"/>
        <v>190.86294416243655</v>
      </c>
      <c r="AA180" s="3">
        <f t="shared" si="16"/>
        <v>2.8629441624365768</v>
      </c>
      <c r="AB180" s="4">
        <f t="shared" si="17"/>
        <v>188.19522416243652</v>
      </c>
    </row>
    <row r="181" spans="1:28" x14ac:dyDescent="0.3">
      <c r="A181" t="s">
        <v>307</v>
      </c>
      <c r="B181">
        <v>500</v>
      </c>
      <c r="C181">
        <v>5000</v>
      </c>
      <c r="D181">
        <v>0.36</v>
      </c>
      <c r="F181">
        <v>10</v>
      </c>
      <c r="G181" t="s">
        <v>308</v>
      </c>
      <c r="H181">
        <v>3.83</v>
      </c>
      <c r="I181" s="1">
        <v>5.57</v>
      </c>
      <c r="J181">
        <v>11.66</v>
      </c>
      <c r="K181">
        <v>0.79</v>
      </c>
      <c r="L181">
        <v>1.72</v>
      </c>
      <c r="M181">
        <v>6</v>
      </c>
      <c r="N181" t="s">
        <v>235</v>
      </c>
      <c r="O181">
        <v>4</v>
      </c>
      <c r="P181" t="s">
        <v>34</v>
      </c>
      <c r="Q181" t="s">
        <v>69</v>
      </c>
      <c r="R181">
        <v>6.5</v>
      </c>
      <c r="S181">
        <v>24.6</v>
      </c>
      <c r="T181">
        <v>13</v>
      </c>
      <c r="U181">
        <f>X181*(1+R181/100)</f>
        <v>499.48499999999996</v>
      </c>
      <c r="V181">
        <f t="shared" si="12"/>
        <v>1.7981459999999998</v>
      </c>
      <c r="W181">
        <f t="shared" si="13"/>
        <v>497.68685399999998</v>
      </c>
      <c r="X181" s="2">
        <v>469</v>
      </c>
      <c r="Y181" s="3">
        <f t="shared" si="14"/>
        <v>0.94235963082119101</v>
      </c>
      <c r="Z181" s="3">
        <f t="shared" si="15"/>
        <v>470.69450020072253</v>
      </c>
      <c r="AA181" s="3">
        <f t="shared" si="16"/>
        <v>1.6945002007225298</v>
      </c>
      <c r="AB181" s="4">
        <f t="shared" si="17"/>
        <v>468.89635420072261</v>
      </c>
    </row>
    <row r="182" spans="1:28" x14ac:dyDescent="0.3">
      <c r="A182" t="s">
        <v>309</v>
      </c>
      <c r="B182">
        <v>500</v>
      </c>
      <c r="C182">
        <v>5000</v>
      </c>
      <c r="D182">
        <v>0.37</v>
      </c>
      <c r="F182">
        <v>9</v>
      </c>
      <c r="G182" t="s">
        <v>310</v>
      </c>
      <c r="H182">
        <v>1.61</v>
      </c>
      <c r="I182" s="1">
        <v>1.78</v>
      </c>
      <c r="J182">
        <v>0.72</v>
      </c>
      <c r="K182">
        <v>0.63</v>
      </c>
      <c r="L182">
        <v>1.31</v>
      </c>
      <c r="M182">
        <v>1</v>
      </c>
      <c r="N182" t="s">
        <v>235</v>
      </c>
      <c r="O182">
        <v>5</v>
      </c>
      <c r="P182" t="s">
        <v>34</v>
      </c>
      <c r="Q182" t="s">
        <v>35</v>
      </c>
      <c r="R182">
        <v>5.8</v>
      </c>
      <c r="S182">
        <v>5</v>
      </c>
      <c r="T182">
        <v>5.7</v>
      </c>
      <c r="U182">
        <f>X182*(1+R182/100)</f>
        <v>5705.7939999999999</v>
      </c>
      <c r="V182">
        <f t="shared" si="12"/>
        <v>21.111437800000001</v>
      </c>
      <c r="W182">
        <f t="shared" si="13"/>
        <v>5684.6825621999997</v>
      </c>
      <c r="X182" s="2">
        <v>5393</v>
      </c>
      <c r="Y182" s="3">
        <f t="shared" si="14"/>
        <v>0.94868973614471852</v>
      </c>
      <c r="Z182" s="3">
        <f t="shared" si="15"/>
        <v>5413.0282043561183</v>
      </c>
      <c r="AA182" s="3">
        <f t="shared" si="16"/>
        <v>20.028204356118295</v>
      </c>
      <c r="AB182" s="4">
        <f t="shared" si="17"/>
        <v>5391.9167665561172</v>
      </c>
    </row>
    <row r="183" spans="1:28" x14ac:dyDescent="0.3">
      <c r="A183" t="s">
        <v>311</v>
      </c>
      <c r="B183">
        <v>500</v>
      </c>
      <c r="C183">
        <v>5000</v>
      </c>
      <c r="D183">
        <v>0.51</v>
      </c>
      <c r="F183">
        <v>10</v>
      </c>
      <c r="G183" t="s">
        <v>310</v>
      </c>
      <c r="H183">
        <v>3.31</v>
      </c>
      <c r="I183" s="1">
        <v>2.1</v>
      </c>
      <c r="J183">
        <v>9.7100000000000009</v>
      </c>
      <c r="K183">
        <v>0.67</v>
      </c>
      <c r="L183">
        <v>1.48</v>
      </c>
      <c r="M183">
        <v>6</v>
      </c>
      <c r="N183" t="s">
        <v>235</v>
      </c>
      <c r="O183">
        <v>4</v>
      </c>
      <c r="P183" t="s">
        <v>34</v>
      </c>
      <c r="Q183" t="s">
        <v>44</v>
      </c>
      <c r="R183">
        <v>2.9</v>
      </c>
      <c r="S183">
        <v>18.5</v>
      </c>
      <c r="T183">
        <v>12</v>
      </c>
      <c r="U183">
        <f>X183*(1+R183/100)</f>
        <v>9034.619999999999</v>
      </c>
      <c r="V183">
        <f t="shared" si="12"/>
        <v>46.076561999999996</v>
      </c>
      <c r="W183">
        <f t="shared" si="13"/>
        <v>8988.5434379999988</v>
      </c>
      <c r="X183" s="2">
        <v>8780</v>
      </c>
      <c r="Y183" s="3">
        <f t="shared" si="14"/>
        <v>0.97679897311077568</v>
      </c>
      <c r="Z183" s="3">
        <f t="shared" si="15"/>
        <v>8825.0075384460761</v>
      </c>
      <c r="AA183" s="3">
        <f t="shared" si="16"/>
        <v>45.007538446076069</v>
      </c>
      <c r="AB183" s="4">
        <f t="shared" si="17"/>
        <v>8778.9309764460741</v>
      </c>
    </row>
    <row r="184" spans="1:28" x14ac:dyDescent="0.3">
      <c r="A184" t="s">
        <v>312</v>
      </c>
      <c r="B184">
        <v>500</v>
      </c>
      <c r="C184">
        <v>5000</v>
      </c>
      <c r="D184">
        <v>0.26</v>
      </c>
      <c r="F184">
        <v>10</v>
      </c>
      <c r="G184" t="s">
        <v>234</v>
      </c>
      <c r="H184">
        <v>0.78</v>
      </c>
      <c r="I184" s="1">
        <v>6.29</v>
      </c>
      <c r="J184">
        <v>3.68</v>
      </c>
      <c r="K184">
        <v>3.18</v>
      </c>
      <c r="L184">
        <v>0.55000000000000004</v>
      </c>
      <c r="M184">
        <v>3</v>
      </c>
      <c r="N184" t="s">
        <v>235</v>
      </c>
      <c r="O184">
        <v>2</v>
      </c>
      <c r="P184" t="s">
        <v>50</v>
      </c>
      <c r="Q184" t="s">
        <v>51</v>
      </c>
      <c r="R184">
        <v>3.5</v>
      </c>
      <c r="S184">
        <v>6.9</v>
      </c>
      <c r="T184">
        <v>7.9</v>
      </c>
      <c r="U184">
        <f>X184*(1+R184/100)</f>
        <v>367.42499999999995</v>
      </c>
      <c r="V184">
        <f t="shared" si="12"/>
        <v>0.95530499999999985</v>
      </c>
      <c r="W184">
        <f t="shared" si="13"/>
        <v>366.46969499999994</v>
      </c>
      <c r="X184" s="2">
        <v>355</v>
      </c>
      <c r="Y184" s="3">
        <f t="shared" si="14"/>
        <v>0.96870220060078926</v>
      </c>
      <c r="Z184" s="3">
        <f t="shared" si="15"/>
        <v>355.92540605574493</v>
      </c>
      <c r="AA184" s="3">
        <f t="shared" si="16"/>
        <v>0.92540605574492929</v>
      </c>
      <c r="AB184" s="4">
        <f t="shared" si="17"/>
        <v>354.97010105574492</v>
      </c>
    </row>
    <row r="185" spans="1:28" x14ac:dyDescent="0.3">
      <c r="A185" t="s">
        <v>313</v>
      </c>
      <c r="B185">
        <v>500</v>
      </c>
      <c r="C185">
        <v>5000</v>
      </c>
      <c r="D185">
        <v>0.7</v>
      </c>
      <c r="F185">
        <v>8</v>
      </c>
      <c r="G185" t="s">
        <v>308</v>
      </c>
      <c r="H185">
        <v>3.22</v>
      </c>
      <c r="I185" s="1">
        <v>2.41</v>
      </c>
      <c r="J185">
        <v>5.29</v>
      </c>
      <c r="K185">
        <v>0.79</v>
      </c>
      <c r="L185">
        <v>1.53</v>
      </c>
      <c r="M185">
        <v>4</v>
      </c>
      <c r="N185" t="s">
        <v>235</v>
      </c>
      <c r="O185">
        <v>5</v>
      </c>
      <c r="P185" t="s">
        <v>34</v>
      </c>
      <c r="Q185" t="s">
        <v>72</v>
      </c>
      <c r="R185">
        <v>4.4000000000000004</v>
      </c>
      <c r="S185">
        <v>12.1</v>
      </c>
      <c r="T185">
        <v>9</v>
      </c>
      <c r="U185">
        <f>X185*(1+R185/100)</f>
        <v>269.35200000000003</v>
      </c>
      <c r="V185">
        <f t="shared" si="12"/>
        <v>1.885464</v>
      </c>
      <c r="W185">
        <f t="shared" si="13"/>
        <v>267.46653600000002</v>
      </c>
      <c r="X185" s="2">
        <v>258</v>
      </c>
      <c r="Y185" s="3">
        <f t="shared" si="14"/>
        <v>0.96460665269916224</v>
      </c>
      <c r="Z185" s="3">
        <f t="shared" si="15"/>
        <v>259.81873111782477</v>
      </c>
      <c r="AA185" s="3">
        <f t="shared" si="16"/>
        <v>1.8187311178247683</v>
      </c>
      <c r="AB185" s="4">
        <f t="shared" si="17"/>
        <v>257.93326711782476</v>
      </c>
    </row>
    <row r="186" spans="1:28" x14ac:dyDescent="0.3">
      <c r="A186" t="s">
        <v>314</v>
      </c>
      <c r="B186">
        <v>500</v>
      </c>
      <c r="C186">
        <v>5000</v>
      </c>
      <c r="D186">
        <v>1.5</v>
      </c>
      <c r="F186">
        <v>9</v>
      </c>
      <c r="G186" t="s">
        <v>310</v>
      </c>
      <c r="H186">
        <v>1.64</v>
      </c>
      <c r="I186" s="1" t="s">
        <v>53</v>
      </c>
      <c r="J186">
        <v>19.12</v>
      </c>
      <c r="K186" t="s">
        <v>53</v>
      </c>
      <c r="L186">
        <v>0.93</v>
      </c>
      <c r="M186">
        <v>6</v>
      </c>
      <c r="N186" t="s">
        <v>235</v>
      </c>
      <c r="O186">
        <v>0</v>
      </c>
      <c r="P186" t="s">
        <v>30</v>
      </c>
      <c r="Q186" t="s">
        <v>86</v>
      </c>
      <c r="R186">
        <v>9.1999999999999993</v>
      </c>
      <c r="S186">
        <v>25.2</v>
      </c>
      <c r="T186">
        <v>7.6</v>
      </c>
      <c r="U186">
        <f>X186*(1+R186/100)</f>
        <v>90.63600000000001</v>
      </c>
      <c r="V186">
        <f t="shared" si="12"/>
        <v>1.3595400000000002</v>
      </c>
      <c r="W186">
        <f t="shared" si="13"/>
        <v>89.276460000000014</v>
      </c>
      <c r="X186" s="2">
        <v>83</v>
      </c>
      <c r="Y186" s="3">
        <f t="shared" si="14"/>
        <v>0.92969636116844223</v>
      </c>
      <c r="Z186" s="3">
        <f t="shared" si="15"/>
        <v>84.263959390862937</v>
      </c>
      <c r="AA186" s="3">
        <f t="shared" si="16"/>
        <v>1.2639593908629365</v>
      </c>
      <c r="AB186" s="4">
        <f t="shared" si="17"/>
        <v>82.904419390862941</v>
      </c>
    </row>
    <row r="187" spans="1:28" x14ac:dyDescent="0.3">
      <c r="A187" t="s">
        <v>315</v>
      </c>
      <c r="B187">
        <v>500</v>
      </c>
      <c r="C187">
        <v>5000</v>
      </c>
      <c r="D187">
        <v>0.56000000000000005</v>
      </c>
      <c r="F187">
        <v>8</v>
      </c>
      <c r="G187" t="s">
        <v>316</v>
      </c>
      <c r="H187">
        <v>3.41</v>
      </c>
      <c r="I187" s="1">
        <v>1.91</v>
      </c>
      <c r="J187">
        <v>16.02</v>
      </c>
      <c r="K187">
        <v>0.92</v>
      </c>
      <c r="L187">
        <v>1.46</v>
      </c>
      <c r="M187">
        <v>6</v>
      </c>
      <c r="N187" t="s">
        <v>235</v>
      </c>
      <c r="O187">
        <v>3</v>
      </c>
      <c r="P187" t="s">
        <v>47</v>
      </c>
      <c r="Q187" t="s">
        <v>75</v>
      </c>
      <c r="R187">
        <v>1.9</v>
      </c>
      <c r="S187">
        <v>27.5</v>
      </c>
      <c r="T187">
        <v>12.1</v>
      </c>
      <c r="U187">
        <f>X187*(1+R187/100)</f>
        <v>1076.0639999999999</v>
      </c>
      <c r="V187">
        <f t="shared" si="12"/>
        <v>6.0259584000000004</v>
      </c>
      <c r="W187">
        <f t="shared" si="13"/>
        <v>1070.0380415999998</v>
      </c>
      <c r="X187" s="2">
        <v>1056</v>
      </c>
      <c r="Y187" s="3">
        <f t="shared" si="14"/>
        <v>0.98688080137879108</v>
      </c>
      <c r="Z187" s="3">
        <f t="shared" si="15"/>
        <v>1061.9469026548672</v>
      </c>
      <c r="AA187" s="3">
        <f t="shared" si="16"/>
        <v>5.9469026548672446</v>
      </c>
      <c r="AB187" s="4">
        <f t="shared" si="17"/>
        <v>1055.9209442548672</v>
      </c>
    </row>
    <row r="188" spans="1:28" x14ac:dyDescent="0.3">
      <c r="A188" t="s">
        <v>317</v>
      </c>
      <c r="B188">
        <v>500</v>
      </c>
      <c r="C188">
        <v>5000</v>
      </c>
      <c r="D188">
        <v>0.66</v>
      </c>
      <c r="F188">
        <v>9</v>
      </c>
      <c r="G188" t="s">
        <v>234</v>
      </c>
      <c r="H188">
        <v>1.63</v>
      </c>
      <c r="I188" s="1">
        <v>1.77</v>
      </c>
      <c r="J188">
        <v>2.77</v>
      </c>
      <c r="K188">
        <v>0.61</v>
      </c>
      <c r="L188">
        <v>0.88</v>
      </c>
      <c r="M188">
        <v>3</v>
      </c>
      <c r="N188" t="s">
        <v>235</v>
      </c>
      <c r="O188">
        <v>5</v>
      </c>
      <c r="P188" t="s">
        <v>50</v>
      </c>
      <c r="Q188" t="s">
        <v>90</v>
      </c>
      <c r="R188">
        <v>4.3</v>
      </c>
      <c r="S188">
        <v>6.8</v>
      </c>
      <c r="T188">
        <v>8.1999999999999993</v>
      </c>
      <c r="U188">
        <f>X188*(1+R188/100)</f>
        <v>124.11699999999999</v>
      </c>
      <c r="V188">
        <f t="shared" si="12"/>
        <v>0.81917219999999991</v>
      </c>
      <c r="W188">
        <f t="shared" si="13"/>
        <v>123.29782779999999</v>
      </c>
      <c r="X188" s="2">
        <v>119</v>
      </c>
      <c r="Y188" s="3">
        <f t="shared" si="14"/>
        <v>0.9651427127575074</v>
      </c>
      <c r="Z188" s="3">
        <f t="shared" si="15"/>
        <v>119.79061807932354</v>
      </c>
      <c r="AA188" s="3">
        <f t="shared" si="16"/>
        <v>0.79061807932353645</v>
      </c>
      <c r="AB188" s="4">
        <f t="shared" si="17"/>
        <v>118.97144587932354</v>
      </c>
    </row>
    <row r="189" spans="1:28" x14ac:dyDescent="0.3">
      <c r="A189" t="s">
        <v>318</v>
      </c>
      <c r="B189">
        <v>500</v>
      </c>
      <c r="C189">
        <v>5000</v>
      </c>
      <c r="D189">
        <v>1.44</v>
      </c>
      <c r="F189">
        <v>10</v>
      </c>
      <c r="G189" t="s">
        <v>310</v>
      </c>
      <c r="H189">
        <v>0.6</v>
      </c>
      <c r="I189" s="1" t="s">
        <v>53</v>
      </c>
      <c r="J189">
        <v>25.75</v>
      </c>
      <c r="K189" t="s">
        <v>53</v>
      </c>
      <c r="L189">
        <v>0.3</v>
      </c>
      <c r="M189">
        <v>6</v>
      </c>
      <c r="N189" t="s">
        <v>235</v>
      </c>
      <c r="O189">
        <v>0</v>
      </c>
      <c r="P189" t="s">
        <v>30</v>
      </c>
      <c r="Q189" t="s">
        <v>86</v>
      </c>
      <c r="R189">
        <v>-4.0999999999999996</v>
      </c>
      <c r="S189">
        <v>9</v>
      </c>
      <c r="T189">
        <v>6.1</v>
      </c>
      <c r="U189">
        <f>X189*(1+R189/100)</f>
        <v>1819.223</v>
      </c>
      <c r="V189">
        <f t="shared" si="12"/>
        <v>26.196811199999999</v>
      </c>
      <c r="W189">
        <f t="shared" si="13"/>
        <v>1793.0261888</v>
      </c>
      <c r="X189" s="2">
        <v>1897</v>
      </c>
      <c r="Y189" s="3">
        <f t="shared" si="14"/>
        <v>1.0579878932329401</v>
      </c>
      <c r="Z189" s="3">
        <f t="shared" si="15"/>
        <v>1924.7159090909088</v>
      </c>
      <c r="AA189" s="3">
        <f t="shared" si="16"/>
        <v>27.715909090909008</v>
      </c>
      <c r="AB189" s="4">
        <f t="shared" si="17"/>
        <v>1898.5190978909088</v>
      </c>
    </row>
    <row r="190" spans="1:28" x14ac:dyDescent="0.3">
      <c r="A190" t="s">
        <v>319</v>
      </c>
      <c r="B190">
        <v>500</v>
      </c>
      <c r="C190">
        <v>5000</v>
      </c>
      <c r="D190">
        <v>0.6</v>
      </c>
      <c r="F190">
        <v>10</v>
      </c>
      <c r="G190" t="s">
        <v>320</v>
      </c>
      <c r="H190">
        <v>3.56</v>
      </c>
      <c r="I190" s="1">
        <v>2.77</v>
      </c>
      <c r="J190">
        <v>15.87</v>
      </c>
      <c r="K190">
        <v>0.9</v>
      </c>
      <c r="L190">
        <v>1.47</v>
      </c>
      <c r="M190">
        <v>6</v>
      </c>
      <c r="N190" t="s">
        <v>235</v>
      </c>
      <c r="O190">
        <v>4</v>
      </c>
      <c r="P190" t="s">
        <v>47</v>
      </c>
      <c r="Q190" t="s">
        <v>66</v>
      </c>
      <c r="R190">
        <v>1.2</v>
      </c>
      <c r="S190">
        <v>27.8</v>
      </c>
      <c r="T190">
        <v>13.2</v>
      </c>
      <c r="U190">
        <f>X190*(1+R190/100)</f>
        <v>1731.5319999999999</v>
      </c>
      <c r="V190">
        <f t="shared" si="12"/>
        <v>10.389192</v>
      </c>
      <c r="W190">
        <f t="shared" si="13"/>
        <v>1721.1428079999998</v>
      </c>
      <c r="X190" s="2">
        <v>1711</v>
      </c>
      <c r="Y190" s="3">
        <f t="shared" si="14"/>
        <v>0.99410693409468676</v>
      </c>
      <c r="Z190" s="3">
        <f t="shared" si="15"/>
        <v>1721.3279678068411</v>
      </c>
      <c r="AA190" s="3">
        <f t="shared" si="16"/>
        <v>10.327967806841116</v>
      </c>
      <c r="AB190" s="4">
        <f t="shared" si="17"/>
        <v>1710.938775806841</v>
      </c>
    </row>
    <row r="191" spans="1:28" x14ac:dyDescent="0.3">
      <c r="A191" t="s">
        <v>321</v>
      </c>
      <c r="B191">
        <v>500</v>
      </c>
      <c r="C191">
        <v>5000</v>
      </c>
      <c r="D191">
        <v>0.93</v>
      </c>
      <c r="F191">
        <v>10</v>
      </c>
      <c r="G191" t="s">
        <v>308</v>
      </c>
      <c r="H191">
        <v>3.25</v>
      </c>
      <c r="I191" s="1">
        <v>0.95</v>
      </c>
      <c r="J191">
        <v>15.71</v>
      </c>
      <c r="K191">
        <v>0.93</v>
      </c>
      <c r="L191">
        <v>1.4</v>
      </c>
      <c r="M191">
        <v>6</v>
      </c>
      <c r="N191" t="s">
        <v>235</v>
      </c>
      <c r="O191">
        <v>4</v>
      </c>
      <c r="P191" t="s">
        <v>47</v>
      </c>
      <c r="Q191" t="s">
        <v>84</v>
      </c>
      <c r="R191">
        <v>4.9000000000000004</v>
      </c>
      <c r="S191">
        <v>26</v>
      </c>
      <c r="T191">
        <v>12.8</v>
      </c>
      <c r="U191">
        <f>X191*(1+R191/100)</f>
        <v>418.55099999999999</v>
      </c>
      <c r="V191">
        <f t="shared" si="12"/>
        <v>3.8925243000000003</v>
      </c>
      <c r="W191">
        <f t="shared" si="13"/>
        <v>414.6584757</v>
      </c>
      <c r="X191" s="2">
        <v>399</v>
      </c>
      <c r="Y191" s="3">
        <f t="shared" si="14"/>
        <v>0.96223765672806671</v>
      </c>
      <c r="Z191" s="3">
        <f t="shared" si="15"/>
        <v>402.74553346118904</v>
      </c>
      <c r="AA191" s="3">
        <f t="shared" si="16"/>
        <v>3.7455334611890407</v>
      </c>
      <c r="AB191" s="4">
        <f t="shared" si="17"/>
        <v>398.85300916118905</v>
      </c>
    </row>
    <row r="192" spans="1:28" x14ac:dyDescent="0.3">
      <c r="A192" t="s">
        <v>322</v>
      </c>
      <c r="B192">
        <v>500</v>
      </c>
      <c r="C192">
        <v>5000</v>
      </c>
      <c r="D192">
        <v>0.15</v>
      </c>
      <c r="F192">
        <v>10</v>
      </c>
      <c r="G192" t="s">
        <v>323</v>
      </c>
      <c r="H192">
        <v>6.74</v>
      </c>
      <c r="I192" s="1">
        <v>1.47</v>
      </c>
      <c r="J192">
        <v>0.38</v>
      </c>
      <c r="K192">
        <v>0.8</v>
      </c>
      <c r="L192">
        <v>1.08</v>
      </c>
      <c r="M192">
        <v>3</v>
      </c>
      <c r="N192" t="s">
        <v>235</v>
      </c>
      <c r="O192">
        <v>4</v>
      </c>
      <c r="P192" t="s">
        <v>50</v>
      </c>
      <c r="Q192" t="s">
        <v>99</v>
      </c>
      <c r="R192">
        <v>5.6</v>
      </c>
      <c r="S192">
        <v>4.4000000000000004</v>
      </c>
      <c r="T192">
        <v>5.4</v>
      </c>
      <c r="U192">
        <f>X192*(1+R192/100)</f>
        <v>1629.4080000000001</v>
      </c>
      <c r="V192">
        <f t="shared" si="12"/>
        <v>2.4441120000000001</v>
      </c>
      <c r="W192">
        <f t="shared" si="13"/>
        <v>1626.9638880000002</v>
      </c>
      <c r="X192" s="2">
        <v>1543</v>
      </c>
      <c r="Y192" s="3">
        <f t="shared" si="14"/>
        <v>0.94839228539779352</v>
      </c>
      <c r="Z192" s="3">
        <f t="shared" si="15"/>
        <v>1545.317976965448</v>
      </c>
      <c r="AA192" s="3">
        <f t="shared" si="16"/>
        <v>2.3179769654479969</v>
      </c>
      <c r="AB192" s="4">
        <f t="shared" si="17"/>
        <v>1542.8738649654481</v>
      </c>
    </row>
    <row r="193" spans="1:28" x14ac:dyDescent="0.3">
      <c r="A193" t="s">
        <v>324</v>
      </c>
      <c r="B193">
        <v>500</v>
      </c>
      <c r="C193">
        <v>500</v>
      </c>
      <c r="D193">
        <v>0.69</v>
      </c>
      <c r="F193">
        <v>10</v>
      </c>
      <c r="G193" t="s">
        <v>316</v>
      </c>
      <c r="H193">
        <v>3.18</v>
      </c>
      <c r="I193" s="1">
        <v>0.61</v>
      </c>
      <c r="J193">
        <v>15.73</v>
      </c>
      <c r="K193">
        <v>0.9</v>
      </c>
      <c r="L193">
        <v>1.39</v>
      </c>
      <c r="M193">
        <v>6</v>
      </c>
      <c r="N193" t="s">
        <v>235</v>
      </c>
      <c r="O193">
        <v>3</v>
      </c>
      <c r="P193" t="s">
        <v>47</v>
      </c>
      <c r="Q193" t="s">
        <v>130</v>
      </c>
      <c r="R193">
        <v>0.9</v>
      </c>
      <c r="S193">
        <v>25.6</v>
      </c>
      <c r="T193">
        <v>10.199999999999999</v>
      </c>
      <c r="U193">
        <f>X193*(1+R193/100)</f>
        <v>210.88099999999997</v>
      </c>
      <c r="V193">
        <f t="shared" si="12"/>
        <v>1.4550788999999997</v>
      </c>
      <c r="W193">
        <f t="shared" si="13"/>
        <v>209.42592109999998</v>
      </c>
      <c r="X193" s="2">
        <v>209</v>
      </c>
      <c r="Y193" s="3">
        <f t="shared" si="14"/>
        <v>0.99796624459014982</v>
      </c>
      <c r="Z193" s="3">
        <f t="shared" si="15"/>
        <v>210.45211962541535</v>
      </c>
      <c r="AA193" s="3">
        <f t="shared" si="16"/>
        <v>1.4521196254153494</v>
      </c>
      <c r="AB193" s="4">
        <f t="shared" si="17"/>
        <v>208.99704072541536</v>
      </c>
    </row>
    <row r="194" spans="1:28" x14ac:dyDescent="0.3">
      <c r="A194" t="s">
        <v>325</v>
      </c>
      <c r="B194">
        <v>500</v>
      </c>
      <c r="C194">
        <v>5000</v>
      </c>
      <c r="D194">
        <v>0.56999999999999995</v>
      </c>
      <c r="F194">
        <v>10</v>
      </c>
      <c r="G194" t="s">
        <v>316</v>
      </c>
      <c r="H194">
        <v>3.85</v>
      </c>
      <c r="I194" s="1">
        <v>2.21</v>
      </c>
      <c r="J194">
        <v>17.63</v>
      </c>
      <c r="K194">
        <v>0.96</v>
      </c>
      <c r="L194">
        <v>1.73</v>
      </c>
      <c r="M194">
        <v>6</v>
      </c>
      <c r="N194" t="s">
        <v>235</v>
      </c>
      <c r="O194">
        <v>4</v>
      </c>
      <c r="P194" t="s">
        <v>47</v>
      </c>
      <c r="Q194" t="s">
        <v>106</v>
      </c>
      <c r="R194">
        <v>4.9000000000000004</v>
      </c>
      <c r="S194">
        <v>35.5</v>
      </c>
      <c r="T194">
        <v>14</v>
      </c>
      <c r="U194">
        <f>X194*(1+R194/100)</f>
        <v>2653.97</v>
      </c>
      <c r="V194">
        <f t="shared" si="12"/>
        <v>15.127628999999997</v>
      </c>
      <c r="W194">
        <f t="shared" si="13"/>
        <v>2638.8423709999997</v>
      </c>
      <c r="X194" s="2">
        <v>2530</v>
      </c>
      <c r="Y194" s="3">
        <f t="shared" si="14"/>
        <v>0.958753742854768</v>
      </c>
      <c r="Z194" s="3">
        <f t="shared" si="15"/>
        <v>2544.5036709242686</v>
      </c>
      <c r="AA194" s="3">
        <f t="shared" si="16"/>
        <v>14.50367092426859</v>
      </c>
      <c r="AB194" s="4">
        <f t="shared" si="17"/>
        <v>2529.3760419242685</v>
      </c>
    </row>
    <row r="195" spans="1:28" x14ac:dyDescent="0.3">
      <c r="A195" t="s">
        <v>326</v>
      </c>
      <c r="B195">
        <v>500</v>
      </c>
      <c r="C195">
        <v>5000</v>
      </c>
      <c r="D195">
        <v>0.26</v>
      </c>
      <c r="F195">
        <v>10</v>
      </c>
      <c r="G195" t="s">
        <v>234</v>
      </c>
      <c r="H195">
        <v>2.0499999999999998</v>
      </c>
      <c r="I195" s="1">
        <v>2.56</v>
      </c>
      <c r="J195">
        <v>0.6</v>
      </c>
      <c r="K195">
        <v>1.45</v>
      </c>
      <c r="L195">
        <v>1.03</v>
      </c>
      <c r="M195">
        <v>2</v>
      </c>
      <c r="N195" t="s">
        <v>235</v>
      </c>
      <c r="O195">
        <v>1</v>
      </c>
      <c r="P195" t="s">
        <v>50</v>
      </c>
      <c r="Q195" t="s">
        <v>108</v>
      </c>
      <c r="R195">
        <v>4.9000000000000004</v>
      </c>
      <c r="S195">
        <v>4.7</v>
      </c>
      <c r="T195">
        <v>7.3</v>
      </c>
      <c r="U195">
        <f>X195*(1+R195/100)</f>
        <v>362.95399999999995</v>
      </c>
      <c r="V195">
        <f t="shared" ref="V195:V258" si="18">U195*(D195/100)</f>
        <v>0.94368039999999986</v>
      </c>
      <c r="W195">
        <f t="shared" ref="W195:W258" si="19">U195-V195</f>
        <v>362.01031959999995</v>
      </c>
      <c r="X195" s="2">
        <v>346</v>
      </c>
      <c r="Y195" s="3">
        <f t="shared" ref="Y195:Y258" si="20">X195/W195</f>
        <v>0.955773858552733</v>
      </c>
      <c r="Z195" s="3">
        <f t="shared" ref="Z195:Z258" si="21">U195*Y195</f>
        <v>346.90194505714862</v>
      </c>
      <c r="AA195" s="3">
        <f t="shared" ref="AA195:AA258" si="22">Z195-(W195*Y195)</f>
        <v>0.90194505714862316</v>
      </c>
      <c r="AB195" s="4">
        <f t="shared" ref="AB195:AB258" si="23">Z195-AA195/Y195</f>
        <v>345.95826465714856</v>
      </c>
    </row>
    <row r="196" spans="1:28" x14ac:dyDescent="0.3">
      <c r="A196" t="s">
        <v>327</v>
      </c>
      <c r="B196">
        <v>500</v>
      </c>
      <c r="C196">
        <v>5000</v>
      </c>
      <c r="D196">
        <v>0.1</v>
      </c>
      <c r="F196">
        <v>4</v>
      </c>
      <c r="G196" t="s">
        <v>323</v>
      </c>
      <c r="H196">
        <v>0.08</v>
      </c>
      <c r="I196" s="1">
        <v>0.63</v>
      </c>
      <c r="J196">
        <v>0.33</v>
      </c>
      <c r="K196">
        <v>0.47</v>
      </c>
      <c r="L196">
        <v>0.01</v>
      </c>
      <c r="M196">
        <v>1</v>
      </c>
      <c r="N196" t="s">
        <v>235</v>
      </c>
      <c r="O196">
        <v>2</v>
      </c>
      <c r="P196" t="s">
        <v>50</v>
      </c>
      <c r="Q196" t="s">
        <v>112</v>
      </c>
      <c r="R196">
        <v>5.3</v>
      </c>
      <c r="S196">
        <v>3.9</v>
      </c>
      <c r="U196">
        <f>X196*(1+R196/100)</f>
        <v>505.43999999999994</v>
      </c>
      <c r="V196">
        <f t="shared" si="18"/>
        <v>0.50544</v>
      </c>
      <c r="W196">
        <f t="shared" si="19"/>
        <v>504.93455999999992</v>
      </c>
      <c r="X196" s="2">
        <v>480</v>
      </c>
      <c r="Y196" s="3">
        <f t="shared" si="20"/>
        <v>0.95061823456885197</v>
      </c>
      <c r="Z196" s="3">
        <f t="shared" si="21"/>
        <v>480.48048048048048</v>
      </c>
      <c r="AA196" s="3">
        <f t="shared" si="22"/>
        <v>0.48048048048048031</v>
      </c>
      <c r="AB196" s="4">
        <f t="shared" si="23"/>
        <v>479.97504048048046</v>
      </c>
    </row>
    <row r="197" spans="1:28" x14ac:dyDescent="0.3">
      <c r="A197" t="s">
        <v>328</v>
      </c>
      <c r="B197">
        <v>500</v>
      </c>
      <c r="C197">
        <v>5000</v>
      </c>
      <c r="D197">
        <v>0.61</v>
      </c>
      <c r="F197">
        <v>5</v>
      </c>
      <c r="G197" t="s">
        <v>310</v>
      </c>
      <c r="H197">
        <v>1.63</v>
      </c>
      <c r="I197" s="1">
        <v>0.04</v>
      </c>
      <c r="J197">
        <v>17.77</v>
      </c>
      <c r="K197">
        <v>0.83</v>
      </c>
      <c r="L197">
        <v>1.0900000000000001</v>
      </c>
      <c r="M197">
        <v>6</v>
      </c>
      <c r="N197" t="s">
        <v>235</v>
      </c>
      <c r="O197">
        <v>0</v>
      </c>
      <c r="P197" t="s">
        <v>47</v>
      </c>
      <c r="Q197" t="s">
        <v>48</v>
      </c>
      <c r="R197">
        <v>-13.8</v>
      </c>
      <c r="S197">
        <v>24.3</v>
      </c>
      <c r="T197">
        <v>10.9</v>
      </c>
      <c r="U197">
        <f>X197*(1+R197/100)</f>
        <v>740.45799999999997</v>
      </c>
      <c r="V197">
        <f t="shared" si="18"/>
        <v>4.5167937999999994</v>
      </c>
      <c r="W197">
        <f t="shared" si="19"/>
        <v>735.94120620000001</v>
      </c>
      <c r="X197" s="2">
        <v>859</v>
      </c>
      <c r="Y197" s="3">
        <f t="shared" si="20"/>
        <v>1.1672128055383781</v>
      </c>
      <c r="Z197" s="3">
        <f t="shared" si="21"/>
        <v>864.27205956333637</v>
      </c>
      <c r="AA197" s="3">
        <f t="shared" si="22"/>
        <v>5.2720595633362564</v>
      </c>
      <c r="AB197" s="4">
        <f t="shared" si="23"/>
        <v>859.75526576333641</v>
      </c>
    </row>
    <row r="198" spans="1:28" x14ac:dyDescent="0.3">
      <c r="A198" t="s">
        <v>329</v>
      </c>
      <c r="B198">
        <v>500</v>
      </c>
      <c r="C198">
        <v>5000</v>
      </c>
      <c r="D198">
        <v>0.6</v>
      </c>
      <c r="F198">
        <v>4</v>
      </c>
      <c r="G198" t="s">
        <v>330</v>
      </c>
      <c r="H198">
        <v>4.17</v>
      </c>
      <c r="I198" s="1">
        <v>8.58</v>
      </c>
      <c r="J198">
        <v>17.989999999999998</v>
      </c>
      <c r="K198">
        <v>0.81</v>
      </c>
      <c r="L198">
        <v>1.98</v>
      </c>
      <c r="M198">
        <v>6</v>
      </c>
      <c r="N198" t="s">
        <v>235</v>
      </c>
      <c r="O198">
        <v>4</v>
      </c>
      <c r="P198" t="s">
        <v>47</v>
      </c>
      <c r="Q198" t="s">
        <v>128</v>
      </c>
      <c r="R198">
        <v>3</v>
      </c>
      <c r="S198">
        <v>42.5</v>
      </c>
      <c r="U198">
        <f>X198*(1+R198/100)</f>
        <v>1501.74</v>
      </c>
      <c r="V198">
        <f t="shared" si="18"/>
        <v>9.0104400000000009</v>
      </c>
      <c r="W198">
        <f t="shared" si="19"/>
        <v>1492.72956</v>
      </c>
      <c r="X198" s="2">
        <v>1458</v>
      </c>
      <c r="Y198" s="3">
        <f t="shared" si="20"/>
        <v>0.97673419155710961</v>
      </c>
      <c r="Z198" s="3">
        <f t="shared" si="21"/>
        <v>1466.8008048289737</v>
      </c>
      <c r="AA198" s="3">
        <f t="shared" si="22"/>
        <v>8.8008048289736962</v>
      </c>
      <c r="AB198" s="4">
        <f t="shared" si="23"/>
        <v>1457.7903648289739</v>
      </c>
    </row>
    <row r="199" spans="1:28" x14ac:dyDescent="0.3">
      <c r="A199" t="s">
        <v>331</v>
      </c>
      <c r="B199">
        <v>500</v>
      </c>
      <c r="C199">
        <v>5000</v>
      </c>
      <c r="D199">
        <v>1.43</v>
      </c>
      <c r="F199">
        <v>10</v>
      </c>
      <c r="G199" t="s">
        <v>310</v>
      </c>
      <c r="H199">
        <v>2.17</v>
      </c>
      <c r="I199" s="1" t="s">
        <v>53</v>
      </c>
      <c r="J199">
        <v>16.38</v>
      </c>
      <c r="K199" t="s">
        <v>53</v>
      </c>
      <c r="L199">
        <v>1.03</v>
      </c>
      <c r="M199">
        <v>6</v>
      </c>
      <c r="N199" t="s">
        <v>235</v>
      </c>
      <c r="O199">
        <v>0</v>
      </c>
      <c r="P199" t="s">
        <v>30</v>
      </c>
      <c r="Q199" t="s">
        <v>86</v>
      </c>
      <c r="R199">
        <v>2</v>
      </c>
      <c r="S199">
        <v>23.8</v>
      </c>
      <c r="T199">
        <v>11.5</v>
      </c>
      <c r="U199">
        <f>X199*(1+R199/100)</f>
        <v>91.8</v>
      </c>
      <c r="V199">
        <f t="shared" si="18"/>
        <v>1.31274</v>
      </c>
      <c r="W199">
        <f t="shared" si="19"/>
        <v>90.487259999999992</v>
      </c>
      <c r="X199" s="2">
        <v>90</v>
      </c>
      <c r="Y199" s="3">
        <f t="shared" si="20"/>
        <v>0.99461515355863361</v>
      </c>
      <c r="Z199" s="3">
        <f t="shared" si="21"/>
        <v>91.305671096682559</v>
      </c>
      <c r="AA199" s="3">
        <f t="shared" si="22"/>
        <v>1.3056710966825591</v>
      </c>
      <c r="AB199" s="4">
        <f t="shared" si="23"/>
        <v>89.992931096682554</v>
      </c>
    </row>
    <row r="200" spans="1:28" x14ac:dyDescent="0.3">
      <c r="A200" t="s">
        <v>332</v>
      </c>
      <c r="B200">
        <v>500</v>
      </c>
      <c r="C200">
        <v>5000</v>
      </c>
      <c r="D200">
        <v>1.3</v>
      </c>
      <c r="F200">
        <v>10</v>
      </c>
      <c r="G200" t="s">
        <v>333</v>
      </c>
      <c r="H200">
        <v>3.18</v>
      </c>
      <c r="I200" s="1">
        <v>8.0500000000000007</v>
      </c>
      <c r="J200">
        <v>19.059999999999999</v>
      </c>
      <c r="K200">
        <v>0.71</v>
      </c>
      <c r="L200">
        <v>1.6</v>
      </c>
      <c r="M200">
        <v>6</v>
      </c>
      <c r="N200" t="s">
        <v>334</v>
      </c>
      <c r="O200">
        <v>3</v>
      </c>
      <c r="P200" t="s">
        <v>47</v>
      </c>
      <c r="Q200" t="s">
        <v>48</v>
      </c>
      <c r="R200">
        <v>16</v>
      </c>
      <c r="S200">
        <v>36.1</v>
      </c>
      <c r="T200">
        <v>13.3</v>
      </c>
      <c r="U200">
        <f>X200*(1+R200/100)</f>
        <v>1373.4399999999998</v>
      </c>
      <c r="V200">
        <f t="shared" si="18"/>
        <v>17.85472</v>
      </c>
      <c r="W200">
        <f t="shared" si="19"/>
        <v>1355.5852799999998</v>
      </c>
      <c r="X200" s="2">
        <v>1184</v>
      </c>
      <c r="Y200" s="3">
        <f t="shared" si="20"/>
        <v>0.87342347063550307</v>
      </c>
      <c r="Z200" s="3">
        <f t="shared" si="21"/>
        <v>1199.5947315096253</v>
      </c>
      <c r="AA200" s="3">
        <f t="shared" si="22"/>
        <v>15.594731509625262</v>
      </c>
      <c r="AB200" s="4">
        <f t="shared" si="23"/>
        <v>1181.7400115096252</v>
      </c>
    </row>
    <row r="201" spans="1:28" x14ac:dyDescent="0.3">
      <c r="A201" t="s">
        <v>335</v>
      </c>
      <c r="B201">
        <v>500</v>
      </c>
      <c r="C201">
        <v>5000</v>
      </c>
      <c r="D201">
        <v>0.16</v>
      </c>
      <c r="F201">
        <v>9</v>
      </c>
      <c r="G201" t="s">
        <v>336</v>
      </c>
      <c r="H201">
        <v>1.06</v>
      </c>
      <c r="I201" s="1">
        <v>3.72</v>
      </c>
      <c r="J201">
        <v>1.74</v>
      </c>
      <c r="K201">
        <v>1.87</v>
      </c>
      <c r="L201">
        <v>0.7</v>
      </c>
      <c r="M201">
        <v>2</v>
      </c>
      <c r="N201" t="s">
        <v>334</v>
      </c>
      <c r="O201">
        <v>2</v>
      </c>
      <c r="P201" t="s">
        <v>50</v>
      </c>
      <c r="Q201" t="s">
        <v>51</v>
      </c>
      <c r="R201">
        <v>4.2</v>
      </c>
      <c r="S201">
        <v>6.1</v>
      </c>
      <c r="T201">
        <v>7.2</v>
      </c>
      <c r="U201">
        <f>X201*(1+R201/100)</f>
        <v>741.904</v>
      </c>
      <c r="V201">
        <f t="shared" si="18"/>
        <v>1.1870464000000001</v>
      </c>
      <c r="W201">
        <f t="shared" si="19"/>
        <v>740.71695360000001</v>
      </c>
      <c r="X201" s="2">
        <v>712</v>
      </c>
      <c r="Y201" s="3">
        <f t="shared" si="20"/>
        <v>0.96123086766081012</v>
      </c>
      <c r="Z201" s="3">
        <f t="shared" si="21"/>
        <v>713.14102564102564</v>
      </c>
      <c r="AA201" s="3">
        <f t="shared" si="22"/>
        <v>1.1410256410256352</v>
      </c>
      <c r="AB201" s="4">
        <f t="shared" si="23"/>
        <v>711.95397924102565</v>
      </c>
    </row>
    <row r="202" spans="1:28" x14ac:dyDescent="0.3">
      <c r="A202" t="s">
        <v>337</v>
      </c>
      <c r="B202">
        <v>500</v>
      </c>
      <c r="C202">
        <v>5000</v>
      </c>
      <c r="D202">
        <v>1.01</v>
      </c>
      <c r="F202">
        <v>10</v>
      </c>
      <c r="G202" t="s">
        <v>338</v>
      </c>
      <c r="H202">
        <v>2.72</v>
      </c>
      <c r="I202" s="1">
        <v>0.71</v>
      </c>
      <c r="J202">
        <v>16.829999999999998</v>
      </c>
      <c r="K202">
        <v>0.92</v>
      </c>
      <c r="L202">
        <v>1.28</v>
      </c>
      <c r="M202">
        <v>6</v>
      </c>
      <c r="N202" t="s">
        <v>334</v>
      </c>
      <c r="O202">
        <v>2</v>
      </c>
      <c r="P202" t="s">
        <v>47</v>
      </c>
      <c r="Q202" t="s">
        <v>84</v>
      </c>
      <c r="R202">
        <v>-1</v>
      </c>
      <c r="S202">
        <v>25.1</v>
      </c>
      <c r="T202">
        <v>9.6999999999999993</v>
      </c>
      <c r="U202">
        <f>X202*(1+R202/100)</f>
        <v>6142.95</v>
      </c>
      <c r="V202">
        <f t="shared" si="18"/>
        <v>62.043794999999996</v>
      </c>
      <c r="W202">
        <f t="shared" si="19"/>
        <v>6080.9062050000002</v>
      </c>
      <c r="X202" s="2">
        <v>6205</v>
      </c>
      <c r="Y202" s="3">
        <f t="shared" si="20"/>
        <v>1.0204071220335489</v>
      </c>
      <c r="Z202" s="3">
        <f t="shared" si="21"/>
        <v>6268.309930295989</v>
      </c>
      <c r="AA202" s="3">
        <f t="shared" si="22"/>
        <v>63.309930295989034</v>
      </c>
      <c r="AB202" s="4">
        <f t="shared" si="23"/>
        <v>6206.2661352959894</v>
      </c>
    </row>
    <row r="203" spans="1:28" x14ac:dyDescent="0.3">
      <c r="A203" t="s">
        <v>339</v>
      </c>
      <c r="B203">
        <v>500</v>
      </c>
      <c r="C203">
        <v>10000</v>
      </c>
      <c r="D203">
        <v>0.21</v>
      </c>
      <c r="F203">
        <v>10</v>
      </c>
      <c r="G203" t="s">
        <v>340</v>
      </c>
      <c r="H203">
        <v>1.65</v>
      </c>
      <c r="I203" s="1">
        <v>1.68</v>
      </c>
      <c r="J203">
        <v>1.8</v>
      </c>
      <c r="K203">
        <v>0.56000000000000005</v>
      </c>
      <c r="L203">
        <v>1.02</v>
      </c>
      <c r="M203">
        <v>2</v>
      </c>
      <c r="N203" t="s">
        <v>334</v>
      </c>
      <c r="O203">
        <v>3</v>
      </c>
      <c r="P203" t="s">
        <v>50</v>
      </c>
      <c r="Q203" t="s">
        <v>55</v>
      </c>
      <c r="R203">
        <v>4.4000000000000004</v>
      </c>
      <c r="S203">
        <v>6.3</v>
      </c>
      <c r="T203">
        <v>7</v>
      </c>
      <c r="U203">
        <f>X203*(1+R203/100)</f>
        <v>780.91200000000003</v>
      </c>
      <c r="V203">
        <f t="shared" si="18"/>
        <v>1.6399151999999999</v>
      </c>
      <c r="W203">
        <f t="shared" si="19"/>
        <v>779.27208480000002</v>
      </c>
      <c r="X203" s="2">
        <v>748</v>
      </c>
      <c r="Y203" s="3">
        <f t="shared" si="20"/>
        <v>0.95987013341043004</v>
      </c>
      <c r="Z203" s="3">
        <f t="shared" si="21"/>
        <v>749.57410562180576</v>
      </c>
      <c r="AA203" s="3">
        <f t="shared" si="22"/>
        <v>1.5741056218057565</v>
      </c>
      <c r="AB203" s="4">
        <f t="shared" si="23"/>
        <v>747.93419042180574</v>
      </c>
    </row>
    <row r="204" spans="1:28" x14ac:dyDescent="0.3">
      <c r="A204" t="s">
        <v>341</v>
      </c>
      <c r="B204">
        <v>500</v>
      </c>
      <c r="C204">
        <v>10000</v>
      </c>
      <c r="D204">
        <v>0.56999999999999995</v>
      </c>
      <c r="F204">
        <v>10</v>
      </c>
      <c r="G204" t="s">
        <v>342</v>
      </c>
      <c r="H204">
        <v>2.98</v>
      </c>
      <c r="I204" s="1">
        <v>1.26</v>
      </c>
      <c r="J204">
        <v>3.89</v>
      </c>
      <c r="K204">
        <v>0.59</v>
      </c>
      <c r="L204">
        <v>1.42</v>
      </c>
      <c r="M204">
        <v>4</v>
      </c>
      <c r="N204" t="s">
        <v>334</v>
      </c>
      <c r="O204">
        <v>3</v>
      </c>
      <c r="P204" t="s">
        <v>34</v>
      </c>
      <c r="Q204" t="s">
        <v>116</v>
      </c>
      <c r="R204">
        <v>5.0999999999999996</v>
      </c>
      <c r="S204">
        <v>9.8000000000000007</v>
      </c>
      <c r="T204">
        <v>7</v>
      </c>
      <c r="U204">
        <f>X204*(1+R204/100)</f>
        <v>258.54599999999999</v>
      </c>
      <c r="V204">
        <f t="shared" si="18"/>
        <v>1.4737121999999998</v>
      </c>
      <c r="W204">
        <f t="shared" si="19"/>
        <v>257.07228779999997</v>
      </c>
      <c r="X204" s="2">
        <v>246</v>
      </c>
      <c r="Y204" s="3">
        <f t="shared" si="20"/>
        <v>0.95692928283030598</v>
      </c>
      <c r="Z204" s="3">
        <f t="shared" si="21"/>
        <v>247.41023835864428</v>
      </c>
      <c r="AA204" s="3">
        <f t="shared" si="22"/>
        <v>1.4102383586442784</v>
      </c>
      <c r="AB204" s="4">
        <f t="shared" si="23"/>
        <v>245.93652615864428</v>
      </c>
    </row>
    <row r="205" spans="1:28" x14ac:dyDescent="0.3">
      <c r="A205" t="s">
        <v>343</v>
      </c>
      <c r="B205">
        <v>500</v>
      </c>
      <c r="C205">
        <v>5000</v>
      </c>
      <c r="D205">
        <v>0.46</v>
      </c>
      <c r="F205">
        <v>10</v>
      </c>
      <c r="G205" t="s">
        <v>342</v>
      </c>
      <c r="H205">
        <v>1.87</v>
      </c>
      <c r="I205" s="1">
        <v>8.57</v>
      </c>
      <c r="J205">
        <v>10.19</v>
      </c>
      <c r="K205">
        <v>0.3</v>
      </c>
      <c r="L205">
        <v>1.39</v>
      </c>
      <c r="M205">
        <v>4</v>
      </c>
      <c r="N205" t="s">
        <v>334</v>
      </c>
      <c r="O205">
        <v>3</v>
      </c>
      <c r="P205" t="s">
        <v>30</v>
      </c>
      <c r="Q205" t="s">
        <v>31</v>
      </c>
      <c r="R205">
        <v>5.9</v>
      </c>
      <c r="S205">
        <v>18.2</v>
      </c>
      <c r="T205">
        <v>9.1999999999999993</v>
      </c>
      <c r="U205">
        <f>X205*(1+R205/100)</f>
        <v>1168.077</v>
      </c>
      <c r="V205">
        <f t="shared" si="18"/>
        <v>5.3731542000000001</v>
      </c>
      <c r="W205">
        <f t="shared" si="19"/>
        <v>1162.7038458</v>
      </c>
      <c r="X205" s="2">
        <v>1103</v>
      </c>
      <c r="Y205" s="3">
        <f t="shared" si="20"/>
        <v>0.9486508572104011</v>
      </c>
      <c r="Z205" s="3">
        <f t="shared" si="21"/>
        <v>1108.0972473377537</v>
      </c>
      <c r="AA205" s="3">
        <f t="shared" si="22"/>
        <v>5.0972473377537426</v>
      </c>
      <c r="AB205" s="4">
        <f t="shared" si="23"/>
        <v>1102.7240931377537</v>
      </c>
    </row>
    <row r="206" spans="1:28" x14ac:dyDescent="0.3">
      <c r="A206" t="s">
        <v>344</v>
      </c>
      <c r="B206">
        <v>500</v>
      </c>
      <c r="C206">
        <v>5000</v>
      </c>
      <c r="D206">
        <v>1.37</v>
      </c>
      <c r="F206">
        <v>10</v>
      </c>
      <c r="G206" t="s">
        <v>345</v>
      </c>
      <c r="H206">
        <v>3.41</v>
      </c>
      <c r="I206" s="1">
        <v>2.99</v>
      </c>
      <c r="J206">
        <v>17.489999999999998</v>
      </c>
      <c r="K206">
        <v>0.96</v>
      </c>
      <c r="L206">
        <v>1.43</v>
      </c>
      <c r="M206">
        <v>6</v>
      </c>
      <c r="N206" t="s">
        <v>334</v>
      </c>
      <c r="O206">
        <v>2</v>
      </c>
      <c r="P206" t="s">
        <v>47</v>
      </c>
      <c r="Q206" t="s">
        <v>66</v>
      </c>
      <c r="R206">
        <v>-0.9</v>
      </c>
      <c r="S206">
        <v>27.7</v>
      </c>
      <c r="T206">
        <v>9.1999999999999993</v>
      </c>
      <c r="U206">
        <f>X206*(1+R206/100)</f>
        <v>2532.9960000000001</v>
      </c>
      <c r="V206">
        <f t="shared" si="18"/>
        <v>34.702045200000001</v>
      </c>
      <c r="W206">
        <f t="shared" si="19"/>
        <v>2498.2939547999999</v>
      </c>
      <c r="X206" s="2">
        <v>2556</v>
      </c>
      <c r="Y206" s="3">
        <f t="shared" si="20"/>
        <v>1.0230981806961221</v>
      </c>
      <c r="Z206" s="3">
        <f t="shared" si="21"/>
        <v>2591.5035993105548</v>
      </c>
      <c r="AA206" s="3">
        <f t="shared" si="22"/>
        <v>35.503599310554819</v>
      </c>
      <c r="AB206" s="4">
        <f t="shared" si="23"/>
        <v>2556.8015541105547</v>
      </c>
    </row>
    <row r="207" spans="1:28" x14ac:dyDescent="0.3">
      <c r="A207" t="s">
        <v>346</v>
      </c>
      <c r="B207">
        <v>500</v>
      </c>
      <c r="C207">
        <v>5000</v>
      </c>
      <c r="D207">
        <v>1.2</v>
      </c>
      <c r="F207">
        <v>10</v>
      </c>
      <c r="G207" t="s">
        <v>342</v>
      </c>
      <c r="H207">
        <v>3.24</v>
      </c>
      <c r="I207" s="1">
        <v>3.49</v>
      </c>
      <c r="J207">
        <v>12.1</v>
      </c>
      <c r="K207">
        <v>0.8</v>
      </c>
      <c r="L207">
        <v>1.51</v>
      </c>
      <c r="M207">
        <v>6</v>
      </c>
      <c r="N207" t="s">
        <v>334</v>
      </c>
      <c r="O207">
        <v>3</v>
      </c>
      <c r="P207" t="s">
        <v>34</v>
      </c>
      <c r="Q207" t="s">
        <v>69</v>
      </c>
      <c r="R207">
        <v>5.3</v>
      </c>
      <c r="S207">
        <v>22.5</v>
      </c>
      <c r="T207">
        <v>11</v>
      </c>
      <c r="U207">
        <f>X207*(1+R207/100)</f>
        <v>1418.3909999999998</v>
      </c>
      <c r="V207">
        <f t="shared" si="18"/>
        <v>17.020691999999997</v>
      </c>
      <c r="W207">
        <f t="shared" si="19"/>
        <v>1401.3703079999998</v>
      </c>
      <c r="X207" s="2">
        <v>1347</v>
      </c>
      <c r="Y207" s="3">
        <f t="shared" si="20"/>
        <v>0.96120204082417326</v>
      </c>
      <c r="Z207" s="3">
        <f t="shared" si="21"/>
        <v>1363.3603238866399</v>
      </c>
      <c r="AA207" s="3">
        <f t="shared" si="22"/>
        <v>16.36032388663989</v>
      </c>
      <c r="AB207" s="4">
        <f t="shared" si="23"/>
        <v>1346.3396318866396</v>
      </c>
    </row>
    <row r="208" spans="1:28" x14ac:dyDescent="0.3">
      <c r="A208" t="s">
        <v>347</v>
      </c>
      <c r="B208">
        <v>500</v>
      </c>
      <c r="C208">
        <v>5000</v>
      </c>
      <c r="D208">
        <v>0.71</v>
      </c>
      <c r="F208">
        <v>5</v>
      </c>
      <c r="G208" t="s">
        <v>342</v>
      </c>
      <c r="H208">
        <v>3.01</v>
      </c>
      <c r="I208" s="1">
        <v>3.39</v>
      </c>
      <c r="J208">
        <v>6.61</v>
      </c>
      <c r="K208">
        <v>0.94</v>
      </c>
      <c r="L208">
        <v>1.53</v>
      </c>
      <c r="M208">
        <v>3</v>
      </c>
      <c r="N208" t="s">
        <v>334</v>
      </c>
      <c r="O208">
        <v>3</v>
      </c>
      <c r="P208" t="s">
        <v>34</v>
      </c>
      <c r="Q208" t="s">
        <v>72</v>
      </c>
      <c r="R208">
        <v>4.8</v>
      </c>
      <c r="S208">
        <v>14</v>
      </c>
      <c r="U208">
        <f>X208*(1+R208/100)</f>
        <v>160.34399999999999</v>
      </c>
      <c r="V208">
        <f t="shared" si="18"/>
        <v>1.1384424</v>
      </c>
      <c r="W208">
        <f t="shared" si="19"/>
        <v>159.20555759999999</v>
      </c>
      <c r="X208" s="2">
        <v>153</v>
      </c>
      <c r="Y208" s="3">
        <f t="shared" si="20"/>
        <v>0.96102172754803383</v>
      </c>
      <c r="Z208" s="3">
        <f t="shared" si="21"/>
        <v>154.09406788196193</v>
      </c>
      <c r="AA208" s="3">
        <f t="shared" si="22"/>
        <v>1.0940678819619336</v>
      </c>
      <c r="AB208" s="4">
        <f t="shared" si="23"/>
        <v>152.95562548196193</v>
      </c>
    </row>
    <row r="209" spans="1:28" x14ac:dyDescent="0.3">
      <c r="A209" t="s">
        <v>348</v>
      </c>
      <c r="B209">
        <v>500</v>
      </c>
      <c r="C209">
        <v>5000</v>
      </c>
      <c r="D209">
        <v>0.72</v>
      </c>
      <c r="F209">
        <v>10</v>
      </c>
      <c r="G209" t="s">
        <v>349</v>
      </c>
      <c r="H209">
        <v>0.95</v>
      </c>
      <c r="I209" s="1" t="s">
        <v>53</v>
      </c>
      <c r="J209">
        <v>23.08</v>
      </c>
      <c r="K209" t="s">
        <v>53</v>
      </c>
      <c r="L209">
        <v>0.5</v>
      </c>
      <c r="M209">
        <v>6</v>
      </c>
      <c r="N209" t="s">
        <v>334</v>
      </c>
      <c r="O209">
        <v>0</v>
      </c>
      <c r="P209" t="s">
        <v>30</v>
      </c>
      <c r="Q209" t="s">
        <v>86</v>
      </c>
      <c r="R209">
        <v>-12.1</v>
      </c>
      <c r="S209">
        <v>17.399999999999999</v>
      </c>
      <c r="T209">
        <v>11.6</v>
      </c>
      <c r="U209">
        <f>X209*(1+R209/100)</f>
        <v>2531.52</v>
      </c>
      <c r="V209">
        <f t="shared" si="18"/>
        <v>18.226944</v>
      </c>
      <c r="W209">
        <f t="shared" si="19"/>
        <v>2513.293056</v>
      </c>
      <c r="X209" s="2">
        <v>2880</v>
      </c>
      <c r="Y209" s="3">
        <f t="shared" si="20"/>
        <v>1.1459069578553756</v>
      </c>
      <c r="Z209" s="3">
        <f t="shared" si="21"/>
        <v>2900.8863819500402</v>
      </c>
      <c r="AA209" s="3">
        <f t="shared" si="22"/>
        <v>20.886381950040231</v>
      </c>
      <c r="AB209" s="4">
        <f t="shared" si="23"/>
        <v>2882.6594379500402</v>
      </c>
    </row>
    <row r="210" spans="1:28" x14ac:dyDescent="0.3">
      <c r="A210" t="s">
        <v>350</v>
      </c>
      <c r="B210">
        <v>500</v>
      </c>
      <c r="C210">
        <v>5000</v>
      </c>
      <c r="D210">
        <v>1.1000000000000001</v>
      </c>
      <c r="F210">
        <v>10</v>
      </c>
      <c r="G210" t="s">
        <v>338</v>
      </c>
      <c r="H210">
        <v>3.27</v>
      </c>
      <c r="I210" s="1">
        <v>4.83</v>
      </c>
      <c r="J210">
        <v>16.63</v>
      </c>
      <c r="K210">
        <v>0.93</v>
      </c>
      <c r="L210">
        <v>1.6</v>
      </c>
      <c r="M210">
        <v>6</v>
      </c>
      <c r="N210" t="s">
        <v>334</v>
      </c>
      <c r="O210">
        <v>4</v>
      </c>
      <c r="P210" t="s">
        <v>47</v>
      </c>
      <c r="Q210" t="s">
        <v>75</v>
      </c>
      <c r="R210">
        <v>3.8</v>
      </c>
      <c r="S210">
        <v>31.1</v>
      </c>
      <c r="T210">
        <v>12</v>
      </c>
      <c r="U210">
        <f>X210*(1+R210/100)</f>
        <v>10368.582</v>
      </c>
      <c r="V210">
        <f t="shared" si="18"/>
        <v>114.05440200000001</v>
      </c>
      <c r="W210">
        <f t="shared" si="19"/>
        <v>10254.527598000001</v>
      </c>
      <c r="X210" s="2">
        <v>9989</v>
      </c>
      <c r="Y210" s="3">
        <f t="shared" si="20"/>
        <v>0.97410630616940486</v>
      </c>
      <c r="Z210" s="3">
        <f t="shared" si="21"/>
        <v>10100.101112234581</v>
      </c>
      <c r="AA210" s="3">
        <f t="shared" si="22"/>
        <v>111.1011122345808</v>
      </c>
      <c r="AB210" s="4">
        <f t="shared" si="23"/>
        <v>9986.046710234581</v>
      </c>
    </row>
    <row r="211" spans="1:28" x14ac:dyDescent="0.3">
      <c r="A211" t="s">
        <v>351</v>
      </c>
      <c r="B211">
        <v>500</v>
      </c>
      <c r="C211">
        <v>1000</v>
      </c>
      <c r="D211">
        <v>0.21</v>
      </c>
      <c r="F211">
        <v>10</v>
      </c>
      <c r="G211" t="s">
        <v>352</v>
      </c>
      <c r="H211">
        <v>2.6</v>
      </c>
      <c r="I211" s="1">
        <v>2.33</v>
      </c>
      <c r="J211">
        <v>0.84</v>
      </c>
      <c r="K211">
        <v>0.75</v>
      </c>
      <c r="L211">
        <v>1.58</v>
      </c>
      <c r="M211">
        <v>2</v>
      </c>
      <c r="N211" t="s">
        <v>334</v>
      </c>
      <c r="O211">
        <v>4</v>
      </c>
      <c r="P211" t="s">
        <v>50</v>
      </c>
      <c r="Q211" t="s">
        <v>77</v>
      </c>
      <c r="R211">
        <v>5.8</v>
      </c>
      <c r="S211">
        <v>5.6</v>
      </c>
      <c r="T211">
        <v>6.2</v>
      </c>
      <c r="U211">
        <f>X211*(1+R211/100)</f>
        <v>329.03800000000001</v>
      </c>
      <c r="V211">
        <f t="shared" si="18"/>
        <v>0.69097980000000003</v>
      </c>
      <c r="W211">
        <f t="shared" si="19"/>
        <v>328.34702020000003</v>
      </c>
      <c r="X211" s="2">
        <v>311</v>
      </c>
      <c r="Y211" s="3">
        <f t="shared" si="20"/>
        <v>0.94716863826133169</v>
      </c>
      <c r="Z211" s="3">
        <f t="shared" si="21"/>
        <v>311.65447439623205</v>
      </c>
      <c r="AA211" s="3">
        <f t="shared" si="22"/>
        <v>0.65447439623204673</v>
      </c>
      <c r="AB211" s="4">
        <f t="shared" si="23"/>
        <v>310.96349459623207</v>
      </c>
    </row>
    <row r="212" spans="1:28" x14ac:dyDescent="0.3">
      <c r="A212" t="s">
        <v>353</v>
      </c>
      <c r="B212">
        <v>500</v>
      </c>
      <c r="C212">
        <v>5000</v>
      </c>
      <c r="D212">
        <v>1.1599999999999999</v>
      </c>
      <c r="F212">
        <v>10</v>
      </c>
      <c r="G212" t="s">
        <v>333</v>
      </c>
      <c r="H212">
        <v>3.17</v>
      </c>
      <c r="I212" s="1">
        <v>3.6</v>
      </c>
      <c r="J212">
        <v>18.62</v>
      </c>
      <c r="K212">
        <v>0.98</v>
      </c>
      <c r="L212">
        <v>1.43</v>
      </c>
      <c r="M212">
        <v>6</v>
      </c>
      <c r="N212" t="s">
        <v>334</v>
      </c>
      <c r="O212">
        <v>4</v>
      </c>
      <c r="P212" t="s">
        <v>47</v>
      </c>
      <c r="Q212" t="s">
        <v>79</v>
      </c>
      <c r="R212">
        <v>5.0999999999999996</v>
      </c>
      <c r="S212">
        <v>30.9</v>
      </c>
      <c r="T212">
        <v>12.9</v>
      </c>
      <c r="U212">
        <f>X212*(1+R212/100)</f>
        <v>8431.1219999999994</v>
      </c>
      <c r="V212">
        <f t="shared" si="18"/>
        <v>97.801015199999981</v>
      </c>
      <c r="W212">
        <f t="shared" si="19"/>
        <v>8333.3209847999988</v>
      </c>
      <c r="X212" s="2">
        <v>8022</v>
      </c>
      <c r="Y212" s="3">
        <f t="shared" si="20"/>
        <v>0.96264142646516926</v>
      </c>
      <c r="Z212" s="3">
        <f t="shared" si="21"/>
        <v>8116.1473087818704</v>
      </c>
      <c r="AA212" s="3">
        <f t="shared" si="22"/>
        <v>94.147308781870379</v>
      </c>
      <c r="AB212" s="4">
        <f t="shared" si="23"/>
        <v>8018.3462935818698</v>
      </c>
    </row>
    <row r="213" spans="1:28" x14ac:dyDescent="0.3">
      <c r="A213" t="s">
        <v>354</v>
      </c>
      <c r="B213">
        <v>500</v>
      </c>
      <c r="C213">
        <v>10000</v>
      </c>
      <c r="D213">
        <v>0.56999999999999995</v>
      </c>
      <c r="F213">
        <v>10</v>
      </c>
      <c r="G213" t="s">
        <v>355</v>
      </c>
      <c r="H213">
        <v>0.04</v>
      </c>
      <c r="I213" s="1">
        <v>-0.49</v>
      </c>
      <c r="J213">
        <v>2.35</v>
      </c>
      <c r="K213">
        <v>0.52</v>
      </c>
      <c r="L213">
        <v>0.04</v>
      </c>
      <c r="M213">
        <v>3</v>
      </c>
      <c r="N213" t="s">
        <v>334</v>
      </c>
      <c r="O213">
        <v>2</v>
      </c>
      <c r="P213" t="s">
        <v>50</v>
      </c>
      <c r="Q213" t="s">
        <v>90</v>
      </c>
      <c r="R213">
        <v>3.5</v>
      </c>
      <c r="S213">
        <v>4.0999999999999996</v>
      </c>
      <c r="T213">
        <v>6.3</v>
      </c>
      <c r="U213">
        <f>X213*(1+R213/100)</f>
        <v>125.23499999999999</v>
      </c>
      <c r="V213">
        <f t="shared" si="18"/>
        <v>0.71383949999999985</v>
      </c>
      <c r="W213">
        <f t="shared" si="19"/>
        <v>124.52116049999998</v>
      </c>
      <c r="X213" s="2">
        <v>121</v>
      </c>
      <c r="Y213" s="3">
        <f t="shared" si="20"/>
        <v>0.97172239251657166</v>
      </c>
      <c r="Z213" s="3">
        <f t="shared" si="21"/>
        <v>121.69365382681283</v>
      </c>
      <c r="AA213" s="3">
        <f t="shared" si="22"/>
        <v>0.6936538268128345</v>
      </c>
      <c r="AB213" s="4">
        <f t="shared" si="23"/>
        <v>120.97981432681283</v>
      </c>
    </row>
    <row r="214" spans="1:28" x14ac:dyDescent="0.3">
      <c r="A214" t="s">
        <v>356</v>
      </c>
      <c r="B214">
        <v>500</v>
      </c>
      <c r="C214">
        <v>10000</v>
      </c>
      <c r="D214">
        <v>0.13</v>
      </c>
      <c r="F214">
        <v>10</v>
      </c>
      <c r="G214" t="s">
        <v>352</v>
      </c>
      <c r="H214">
        <v>4.4400000000000004</v>
      </c>
      <c r="I214" s="1">
        <v>1.34</v>
      </c>
      <c r="J214">
        <v>0.38</v>
      </c>
      <c r="K214">
        <v>0.74</v>
      </c>
      <c r="L214">
        <v>0.9</v>
      </c>
      <c r="M214">
        <v>2</v>
      </c>
      <c r="N214" t="s">
        <v>334</v>
      </c>
      <c r="O214">
        <v>3</v>
      </c>
      <c r="P214" t="s">
        <v>50</v>
      </c>
      <c r="Q214" t="s">
        <v>99</v>
      </c>
      <c r="R214">
        <v>5.6</v>
      </c>
      <c r="S214">
        <v>4.3</v>
      </c>
      <c r="T214">
        <v>5.4</v>
      </c>
      <c r="U214">
        <f>X214*(1+R214/100)</f>
        <v>1595.616</v>
      </c>
      <c r="V214">
        <f t="shared" si="18"/>
        <v>2.0743008000000001</v>
      </c>
      <c r="W214">
        <f t="shared" si="19"/>
        <v>1593.5416992</v>
      </c>
      <c r="X214" s="2">
        <v>1511</v>
      </c>
      <c r="Y214" s="3">
        <f t="shared" si="20"/>
        <v>0.94820236003774605</v>
      </c>
      <c r="Z214" s="3">
        <f t="shared" si="21"/>
        <v>1512.9668569139883</v>
      </c>
      <c r="AA214" s="3">
        <f t="shared" si="22"/>
        <v>1.9668569139882948</v>
      </c>
      <c r="AB214" s="4">
        <f t="shared" si="23"/>
        <v>1510.8925561139881</v>
      </c>
    </row>
    <row r="215" spans="1:28" x14ac:dyDescent="0.3">
      <c r="A215" t="s">
        <v>357</v>
      </c>
      <c r="B215">
        <v>500</v>
      </c>
      <c r="C215">
        <v>5000</v>
      </c>
      <c r="D215">
        <v>0.44</v>
      </c>
      <c r="F215">
        <v>8</v>
      </c>
      <c r="G215" t="s">
        <v>342</v>
      </c>
      <c r="H215">
        <v>0.34</v>
      </c>
      <c r="I215" s="1">
        <v>5.14</v>
      </c>
      <c r="J215">
        <v>12.82</v>
      </c>
      <c r="K215">
        <v>-0.01</v>
      </c>
      <c r="L215">
        <v>0.39</v>
      </c>
      <c r="M215">
        <v>4</v>
      </c>
      <c r="N215" t="s">
        <v>334</v>
      </c>
      <c r="O215">
        <v>1</v>
      </c>
      <c r="P215" t="s">
        <v>30</v>
      </c>
      <c r="Q215" t="s">
        <v>31</v>
      </c>
      <c r="R215">
        <v>4.0999999999999996</v>
      </c>
      <c r="S215">
        <v>8.6999999999999993</v>
      </c>
      <c r="T215">
        <v>5.3</v>
      </c>
      <c r="U215">
        <f>X215*(1+R215/100)</f>
        <v>46.844999999999999</v>
      </c>
      <c r="V215">
        <f t="shared" si="18"/>
        <v>0.206118</v>
      </c>
      <c r="W215">
        <f t="shared" si="19"/>
        <v>46.638882000000002</v>
      </c>
      <c r="X215" s="2">
        <v>45</v>
      </c>
      <c r="Y215" s="3">
        <f t="shared" si="20"/>
        <v>0.96486017825212878</v>
      </c>
      <c r="Z215" s="3">
        <f t="shared" si="21"/>
        <v>45.19887505022097</v>
      </c>
      <c r="AA215" s="3">
        <f t="shared" si="22"/>
        <v>0.19887505022096974</v>
      </c>
      <c r="AB215" s="4">
        <f t="shared" si="23"/>
        <v>44.992757050220973</v>
      </c>
    </row>
    <row r="216" spans="1:28" x14ac:dyDescent="0.3">
      <c r="A216" t="s">
        <v>358</v>
      </c>
      <c r="B216">
        <v>500</v>
      </c>
      <c r="C216">
        <v>5000</v>
      </c>
      <c r="D216">
        <v>0.24</v>
      </c>
      <c r="F216">
        <v>10</v>
      </c>
      <c r="G216" t="s">
        <v>359</v>
      </c>
      <c r="H216">
        <v>3.44</v>
      </c>
      <c r="I216" s="1">
        <v>-0.79</v>
      </c>
      <c r="J216">
        <v>16.579999999999998</v>
      </c>
      <c r="K216">
        <v>0.99</v>
      </c>
      <c r="L216">
        <v>1.3</v>
      </c>
      <c r="M216">
        <v>6</v>
      </c>
      <c r="N216" t="s">
        <v>334</v>
      </c>
      <c r="O216">
        <v>3</v>
      </c>
      <c r="P216" t="s">
        <v>30</v>
      </c>
      <c r="Q216" t="s">
        <v>110</v>
      </c>
      <c r="R216">
        <v>0.9</v>
      </c>
      <c r="S216">
        <v>25.6</v>
      </c>
      <c r="T216">
        <v>11.6</v>
      </c>
      <c r="U216">
        <f>X216*(1+R216/100)</f>
        <v>486.33799999999997</v>
      </c>
      <c r="V216">
        <f t="shared" si="18"/>
        <v>1.1672111999999999</v>
      </c>
      <c r="W216">
        <f t="shared" si="19"/>
        <v>485.17078879999997</v>
      </c>
      <c r="X216" s="2">
        <v>482</v>
      </c>
      <c r="Y216" s="3">
        <f t="shared" si="20"/>
        <v>0.99346459252453667</v>
      </c>
      <c r="Z216" s="3">
        <f t="shared" si="21"/>
        <v>483.15958299919811</v>
      </c>
      <c r="AA216" s="3">
        <f t="shared" si="22"/>
        <v>1.1595829991981077</v>
      </c>
      <c r="AB216" s="4">
        <f t="shared" si="23"/>
        <v>481.99237179919805</v>
      </c>
    </row>
    <row r="217" spans="1:28" x14ac:dyDescent="0.3">
      <c r="A217" t="s">
        <v>360</v>
      </c>
      <c r="B217">
        <v>500</v>
      </c>
      <c r="C217">
        <v>5000</v>
      </c>
      <c r="D217">
        <v>1.79</v>
      </c>
      <c r="F217">
        <v>10</v>
      </c>
      <c r="G217" t="s">
        <v>345</v>
      </c>
      <c r="H217">
        <v>3.45</v>
      </c>
      <c r="I217" s="1">
        <v>4.7</v>
      </c>
      <c r="J217">
        <v>16.649999999999999</v>
      </c>
      <c r="K217">
        <v>0.92</v>
      </c>
      <c r="L217">
        <v>1.58</v>
      </c>
      <c r="M217">
        <v>6</v>
      </c>
      <c r="N217" t="s">
        <v>334</v>
      </c>
      <c r="O217">
        <v>0</v>
      </c>
      <c r="P217" t="s">
        <v>47</v>
      </c>
      <c r="Q217" t="s">
        <v>48</v>
      </c>
      <c r="R217">
        <v>7.9</v>
      </c>
      <c r="S217">
        <v>31</v>
      </c>
      <c r="T217">
        <v>11.5</v>
      </c>
      <c r="U217">
        <f>X217*(1+R217/100)</f>
        <v>708.90300000000002</v>
      </c>
      <c r="V217">
        <f t="shared" si="18"/>
        <v>12.689363699999999</v>
      </c>
      <c r="W217">
        <f t="shared" si="19"/>
        <v>696.21363630000008</v>
      </c>
      <c r="X217" s="2">
        <v>657</v>
      </c>
      <c r="Y217" s="3">
        <f t="shared" si="20"/>
        <v>0.94367585715729529</v>
      </c>
      <c r="Z217" s="3">
        <f t="shared" si="21"/>
        <v>668.97464616637808</v>
      </c>
      <c r="AA217" s="3">
        <f t="shared" si="22"/>
        <v>11.974646166378079</v>
      </c>
      <c r="AB217" s="4">
        <f t="shared" si="23"/>
        <v>656.28528246637813</v>
      </c>
    </row>
    <row r="218" spans="1:28" x14ac:dyDescent="0.3">
      <c r="A218" t="s">
        <v>361</v>
      </c>
      <c r="B218">
        <v>500</v>
      </c>
      <c r="C218">
        <v>5000</v>
      </c>
      <c r="D218">
        <v>0.1</v>
      </c>
      <c r="F218">
        <v>4</v>
      </c>
      <c r="G218" t="s">
        <v>352</v>
      </c>
      <c r="H218">
        <v>-0.89</v>
      </c>
      <c r="I218" s="1">
        <v>0.49</v>
      </c>
      <c r="J218">
        <v>0.35</v>
      </c>
      <c r="K218">
        <v>0.41</v>
      </c>
      <c r="L218">
        <v>-0.18</v>
      </c>
      <c r="M218">
        <v>1</v>
      </c>
      <c r="N218" t="s">
        <v>334</v>
      </c>
      <c r="O218">
        <v>2</v>
      </c>
      <c r="P218" t="s">
        <v>50</v>
      </c>
      <c r="Q218" t="s">
        <v>112</v>
      </c>
      <c r="R218">
        <v>5.3</v>
      </c>
      <c r="S218">
        <v>3.8</v>
      </c>
      <c r="U218">
        <f>X218*(1+R218/100)</f>
        <v>160.05599999999998</v>
      </c>
      <c r="V218">
        <f t="shared" si="18"/>
        <v>0.16005599999999998</v>
      </c>
      <c r="W218">
        <f t="shared" si="19"/>
        <v>159.89594399999999</v>
      </c>
      <c r="X218" s="2">
        <v>152</v>
      </c>
      <c r="Y218" s="3">
        <f t="shared" si="20"/>
        <v>0.95061823456885197</v>
      </c>
      <c r="Z218" s="3">
        <f t="shared" si="21"/>
        <v>152.15215215215215</v>
      </c>
      <c r="AA218" s="3">
        <f t="shared" si="22"/>
        <v>0.15215215215215494</v>
      </c>
      <c r="AB218" s="4">
        <f t="shared" si="23"/>
        <v>151.99209615215216</v>
      </c>
    </row>
    <row r="219" spans="1:28" x14ac:dyDescent="0.3">
      <c r="A219" t="s">
        <v>362</v>
      </c>
      <c r="B219">
        <v>500</v>
      </c>
      <c r="C219">
        <v>5000</v>
      </c>
      <c r="D219">
        <v>1.06</v>
      </c>
      <c r="F219">
        <v>10</v>
      </c>
      <c r="G219" t="s">
        <v>345</v>
      </c>
      <c r="H219">
        <v>3.06</v>
      </c>
      <c r="I219" s="1">
        <v>-4.41</v>
      </c>
      <c r="J219">
        <v>17.670000000000002</v>
      </c>
      <c r="K219">
        <v>0.96</v>
      </c>
      <c r="L219">
        <v>1.36</v>
      </c>
      <c r="M219">
        <v>6</v>
      </c>
      <c r="N219" t="s">
        <v>334</v>
      </c>
      <c r="O219">
        <v>2</v>
      </c>
      <c r="P219" t="s">
        <v>47</v>
      </c>
      <c r="Q219" t="s">
        <v>106</v>
      </c>
      <c r="R219">
        <v>4.5</v>
      </c>
      <c r="S219">
        <v>26.6</v>
      </c>
      <c r="T219">
        <v>10</v>
      </c>
      <c r="U219">
        <f>X219*(1+R219/100)</f>
        <v>7690.1549999999997</v>
      </c>
      <c r="V219">
        <f t="shared" si="18"/>
        <v>81.515642999999997</v>
      </c>
      <c r="W219">
        <f t="shared" si="19"/>
        <v>7608.639357</v>
      </c>
      <c r="X219" s="2">
        <v>7359</v>
      </c>
      <c r="Y219" s="3">
        <f t="shared" si="20"/>
        <v>0.96719001318279985</v>
      </c>
      <c r="Z219" s="3">
        <f t="shared" si="21"/>
        <v>7437.841115827774</v>
      </c>
      <c r="AA219" s="3">
        <f t="shared" si="22"/>
        <v>78.841115827774047</v>
      </c>
      <c r="AB219" s="4">
        <f t="shared" si="23"/>
        <v>7356.3254728277743</v>
      </c>
    </row>
    <row r="220" spans="1:28" x14ac:dyDescent="0.3">
      <c r="A220" t="s">
        <v>363</v>
      </c>
      <c r="B220">
        <v>500</v>
      </c>
      <c r="C220">
        <v>10000</v>
      </c>
      <c r="D220">
        <v>0.1</v>
      </c>
      <c r="F220">
        <v>10</v>
      </c>
      <c r="G220" t="s">
        <v>336</v>
      </c>
      <c r="H220">
        <v>3.34</v>
      </c>
      <c r="I220" s="1">
        <v>2.67</v>
      </c>
      <c r="J220">
        <v>0.63</v>
      </c>
      <c r="K220">
        <v>1.29</v>
      </c>
      <c r="L220">
        <v>1.5</v>
      </c>
      <c r="M220">
        <v>2</v>
      </c>
      <c r="N220" t="s">
        <v>334</v>
      </c>
      <c r="O220">
        <v>3</v>
      </c>
      <c r="P220" t="s">
        <v>50</v>
      </c>
      <c r="Q220" t="s">
        <v>108</v>
      </c>
      <c r="R220">
        <v>5.3</v>
      </c>
      <c r="S220">
        <v>5.2</v>
      </c>
      <c r="T220">
        <v>6.1</v>
      </c>
      <c r="U220">
        <f>X220*(1+R220/100)</f>
        <v>1141.452</v>
      </c>
      <c r="V220">
        <f t="shared" si="18"/>
        <v>1.1414519999999999</v>
      </c>
      <c r="W220">
        <f t="shared" si="19"/>
        <v>1140.3105479999999</v>
      </c>
      <c r="X220" s="2">
        <v>1084</v>
      </c>
      <c r="Y220" s="3">
        <f t="shared" si="20"/>
        <v>0.95061823456885186</v>
      </c>
      <c r="Z220" s="3">
        <f t="shared" si="21"/>
        <v>1085.085085085085</v>
      </c>
      <c r="AA220" s="3">
        <f t="shared" si="22"/>
        <v>1.0850850850849838</v>
      </c>
      <c r="AB220" s="4">
        <f t="shared" si="23"/>
        <v>1083.9436330850851</v>
      </c>
    </row>
    <row r="221" spans="1:28" x14ac:dyDescent="0.3">
      <c r="A221" t="s">
        <v>364</v>
      </c>
      <c r="B221">
        <v>500</v>
      </c>
      <c r="C221">
        <v>5000</v>
      </c>
      <c r="D221">
        <v>1.03</v>
      </c>
      <c r="F221">
        <v>10</v>
      </c>
      <c r="G221" t="s">
        <v>345</v>
      </c>
      <c r="H221">
        <v>3.36</v>
      </c>
      <c r="I221" s="1">
        <v>7.03</v>
      </c>
      <c r="J221">
        <v>17.829999999999998</v>
      </c>
      <c r="K221">
        <v>0.81</v>
      </c>
      <c r="L221">
        <v>1.91</v>
      </c>
      <c r="M221">
        <v>6</v>
      </c>
      <c r="N221" t="s">
        <v>334</v>
      </c>
      <c r="O221">
        <v>2</v>
      </c>
      <c r="P221" t="s">
        <v>47</v>
      </c>
      <c r="Q221" t="s">
        <v>128</v>
      </c>
      <c r="R221">
        <v>10.5</v>
      </c>
      <c r="S221">
        <v>38.799999999999997</v>
      </c>
      <c r="T221">
        <v>11.2</v>
      </c>
      <c r="U221">
        <f>X221*(1+R221/100)</f>
        <v>8075.34</v>
      </c>
      <c r="V221">
        <f t="shared" si="18"/>
        <v>83.176001999999997</v>
      </c>
      <c r="W221">
        <f t="shared" si="19"/>
        <v>7992.163998</v>
      </c>
      <c r="X221" s="2">
        <v>7308</v>
      </c>
      <c r="Y221" s="3">
        <f t="shared" si="20"/>
        <v>0.91439565076852669</v>
      </c>
      <c r="Z221" s="3">
        <f t="shared" si="21"/>
        <v>7384.055774477114</v>
      </c>
      <c r="AA221" s="3">
        <f t="shared" si="22"/>
        <v>76.055774477114028</v>
      </c>
      <c r="AB221" s="4">
        <f t="shared" si="23"/>
        <v>7300.8797724771139</v>
      </c>
    </row>
    <row r="222" spans="1:28" x14ac:dyDescent="0.3">
      <c r="A222" t="s">
        <v>365</v>
      </c>
      <c r="B222">
        <v>500</v>
      </c>
      <c r="C222">
        <v>500</v>
      </c>
      <c r="D222">
        <v>1.1200000000000001</v>
      </c>
      <c r="F222">
        <v>10</v>
      </c>
      <c r="G222" t="s">
        <v>345</v>
      </c>
      <c r="H222">
        <v>3.21</v>
      </c>
      <c r="I222" s="1">
        <v>2.88</v>
      </c>
      <c r="J222">
        <v>16.91</v>
      </c>
      <c r="K222">
        <v>0.95</v>
      </c>
      <c r="L222">
        <v>1.49</v>
      </c>
      <c r="M222">
        <v>6</v>
      </c>
      <c r="N222" t="s">
        <v>334</v>
      </c>
      <c r="O222">
        <v>3</v>
      </c>
      <c r="P222" t="s">
        <v>47</v>
      </c>
      <c r="Q222" t="s">
        <v>130</v>
      </c>
      <c r="R222">
        <v>4.9000000000000004</v>
      </c>
      <c r="S222">
        <v>29.3</v>
      </c>
      <c r="T222">
        <v>11.4</v>
      </c>
      <c r="U222">
        <f>X222*(1+R222/100)</f>
        <v>4808.616</v>
      </c>
      <c r="V222">
        <f t="shared" si="18"/>
        <v>53.856499200000009</v>
      </c>
      <c r="W222">
        <f t="shared" si="19"/>
        <v>4754.7595007999998</v>
      </c>
      <c r="X222" s="2">
        <v>4584</v>
      </c>
      <c r="Y222" s="3">
        <f t="shared" si="20"/>
        <v>0.96408661662671491</v>
      </c>
      <c r="Z222" s="3">
        <f t="shared" si="21"/>
        <v>4635.9223300970871</v>
      </c>
      <c r="AA222" s="3">
        <f t="shared" si="22"/>
        <v>51.92233009708707</v>
      </c>
      <c r="AB222" s="4">
        <f t="shared" si="23"/>
        <v>4582.0658308970878</v>
      </c>
    </row>
    <row r="223" spans="1:28" x14ac:dyDescent="0.3">
      <c r="A223" t="s">
        <v>366</v>
      </c>
      <c r="B223">
        <v>500</v>
      </c>
      <c r="C223">
        <v>5000</v>
      </c>
      <c r="D223">
        <v>1.22</v>
      </c>
      <c r="F223">
        <v>10</v>
      </c>
      <c r="G223" t="s">
        <v>338</v>
      </c>
      <c r="H223">
        <v>1.91</v>
      </c>
      <c r="I223" s="1">
        <v>3.66</v>
      </c>
      <c r="J223">
        <v>19.22</v>
      </c>
      <c r="K223">
        <v>0.73</v>
      </c>
      <c r="L223">
        <v>1.24</v>
      </c>
      <c r="M223">
        <v>6</v>
      </c>
      <c r="N223" t="s">
        <v>334</v>
      </c>
      <c r="O223">
        <v>0</v>
      </c>
      <c r="P223" t="s">
        <v>47</v>
      </c>
      <c r="Q223" t="s">
        <v>48</v>
      </c>
      <c r="R223">
        <v>-11.9</v>
      </c>
      <c r="S223">
        <v>29.9</v>
      </c>
      <c r="T223">
        <v>15.9</v>
      </c>
      <c r="U223">
        <f>X223*(1+R223/100)</f>
        <v>627.27200000000005</v>
      </c>
      <c r="V223">
        <f t="shared" si="18"/>
        <v>7.6527184000000004</v>
      </c>
      <c r="W223">
        <f t="shared" si="19"/>
        <v>619.61928160000002</v>
      </c>
      <c r="X223" s="2">
        <v>712</v>
      </c>
      <c r="Y223" s="3">
        <f t="shared" si="20"/>
        <v>1.1490927108682798</v>
      </c>
      <c r="Z223" s="3">
        <f t="shared" si="21"/>
        <v>720.79368293176765</v>
      </c>
      <c r="AA223" s="3">
        <f t="shared" si="22"/>
        <v>8.7936829317675347</v>
      </c>
      <c r="AB223" s="4">
        <f t="shared" si="23"/>
        <v>713.14096453176762</v>
      </c>
    </row>
    <row r="224" spans="1:28" x14ac:dyDescent="0.3">
      <c r="A224" t="s">
        <v>367</v>
      </c>
      <c r="B224">
        <v>100</v>
      </c>
      <c r="C224">
        <v>100</v>
      </c>
      <c r="D224">
        <v>0.43</v>
      </c>
      <c r="F224">
        <v>9</v>
      </c>
      <c r="G224" t="s">
        <v>368</v>
      </c>
      <c r="H224">
        <v>0.99</v>
      </c>
      <c r="I224" s="1">
        <v>1.24</v>
      </c>
      <c r="J224">
        <v>0.7</v>
      </c>
      <c r="K224">
        <v>0.5</v>
      </c>
      <c r="L224">
        <v>0.82</v>
      </c>
      <c r="M224">
        <v>1</v>
      </c>
      <c r="N224" t="s">
        <v>369</v>
      </c>
      <c r="O224">
        <v>2</v>
      </c>
      <c r="P224" t="s">
        <v>34</v>
      </c>
      <c r="Q224" t="s">
        <v>35</v>
      </c>
      <c r="R224">
        <v>5.6</v>
      </c>
      <c r="S224">
        <v>4.5</v>
      </c>
      <c r="T224">
        <v>5.2</v>
      </c>
      <c r="U224">
        <f>X224*(1+R224/100)</f>
        <v>6215.616</v>
      </c>
      <c r="V224">
        <f t="shared" si="18"/>
        <v>26.727148799999998</v>
      </c>
      <c r="W224">
        <f t="shared" si="19"/>
        <v>6188.8888512000003</v>
      </c>
      <c r="X224" s="2">
        <v>5886</v>
      </c>
      <c r="Y224" s="3">
        <f t="shared" si="20"/>
        <v>0.95105925175223149</v>
      </c>
      <c r="Z224" s="3">
        <f t="shared" si="21"/>
        <v>5911.419102139198</v>
      </c>
      <c r="AA224" s="3">
        <f t="shared" si="22"/>
        <v>25.419102139198003</v>
      </c>
      <c r="AB224" s="4">
        <f t="shared" si="23"/>
        <v>5884.6919533391983</v>
      </c>
    </row>
    <row r="225" spans="1:28" x14ac:dyDescent="0.3">
      <c r="A225" t="s">
        <v>370</v>
      </c>
      <c r="B225">
        <v>100</v>
      </c>
      <c r="C225">
        <v>100</v>
      </c>
      <c r="D225">
        <v>0.88</v>
      </c>
      <c r="F225">
        <v>10</v>
      </c>
      <c r="G225" t="s">
        <v>371</v>
      </c>
      <c r="H225">
        <v>3.38</v>
      </c>
      <c r="I225" s="1">
        <v>7.38</v>
      </c>
      <c r="J225">
        <v>14.82</v>
      </c>
      <c r="K225">
        <v>0.88</v>
      </c>
      <c r="L225">
        <v>1.6</v>
      </c>
      <c r="M225">
        <v>6</v>
      </c>
      <c r="N225" t="s">
        <v>369</v>
      </c>
      <c r="O225">
        <v>4</v>
      </c>
      <c r="P225" t="s">
        <v>34</v>
      </c>
      <c r="Q225" t="s">
        <v>44</v>
      </c>
      <c r="R225">
        <v>14.4</v>
      </c>
      <c r="S225">
        <v>29.3</v>
      </c>
      <c r="T225">
        <v>12.9</v>
      </c>
      <c r="U225">
        <f>X225*(1+R225/100)</f>
        <v>58392.04800000001</v>
      </c>
      <c r="V225">
        <f t="shared" si="18"/>
        <v>513.85002240000017</v>
      </c>
      <c r="W225">
        <f t="shared" si="19"/>
        <v>57878.197977600008</v>
      </c>
      <c r="X225" s="2">
        <v>51042</v>
      </c>
      <c r="Y225" s="3">
        <f t="shared" si="20"/>
        <v>0.88188647510681395</v>
      </c>
      <c r="Z225" s="3">
        <f t="shared" si="21"/>
        <v>51495.157384987891</v>
      </c>
      <c r="AA225" s="3">
        <f t="shared" si="22"/>
        <v>453.15738498789142</v>
      </c>
      <c r="AB225" s="4">
        <f t="shared" si="23"/>
        <v>50981.307362587897</v>
      </c>
    </row>
    <row r="226" spans="1:28" x14ac:dyDescent="0.3">
      <c r="A226" t="s">
        <v>372</v>
      </c>
      <c r="B226">
        <v>100</v>
      </c>
      <c r="C226">
        <v>100</v>
      </c>
      <c r="D226">
        <v>0.39</v>
      </c>
      <c r="F226">
        <v>9</v>
      </c>
      <c r="G226" t="s">
        <v>373</v>
      </c>
      <c r="H226">
        <v>1.74</v>
      </c>
      <c r="I226" s="1">
        <v>3.4</v>
      </c>
      <c r="J226">
        <v>2.02</v>
      </c>
      <c r="K226">
        <v>1.06</v>
      </c>
      <c r="L226">
        <v>0.98</v>
      </c>
      <c r="M226">
        <v>2</v>
      </c>
      <c r="N226" t="s">
        <v>369</v>
      </c>
      <c r="O226">
        <v>4</v>
      </c>
      <c r="P226" t="s">
        <v>50</v>
      </c>
      <c r="Q226" t="s">
        <v>51</v>
      </c>
      <c r="R226">
        <v>4.3</v>
      </c>
      <c r="S226">
        <v>6.8</v>
      </c>
      <c r="T226">
        <v>7.2</v>
      </c>
      <c r="U226">
        <f>X226*(1+R226/100)</f>
        <v>5011.6149999999998</v>
      </c>
      <c r="V226">
        <f t="shared" si="18"/>
        <v>19.545298500000001</v>
      </c>
      <c r="W226">
        <f t="shared" si="19"/>
        <v>4992.0697014999996</v>
      </c>
      <c r="X226" s="2">
        <v>4805</v>
      </c>
      <c r="Y226" s="3">
        <f t="shared" si="20"/>
        <v>0.96252662468959727</v>
      </c>
      <c r="Z226" s="3">
        <f t="shared" si="21"/>
        <v>4823.8128701937558</v>
      </c>
      <c r="AA226" s="3">
        <f t="shared" si="22"/>
        <v>18.812870193755771</v>
      </c>
      <c r="AB226" s="4">
        <f t="shared" si="23"/>
        <v>4804.2675716937556</v>
      </c>
    </row>
    <row r="227" spans="1:28" x14ac:dyDescent="0.3">
      <c r="A227" t="s">
        <v>374</v>
      </c>
      <c r="B227">
        <v>100</v>
      </c>
      <c r="C227">
        <v>100</v>
      </c>
      <c r="D227">
        <v>1.04</v>
      </c>
      <c r="F227">
        <v>10</v>
      </c>
      <c r="G227" t="s">
        <v>371</v>
      </c>
      <c r="H227">
        <v>3.26</v>
      </c>
      <c r="I227" s="1">
        <v>3.69</v>
      </c>
      <c r="J227">
        <v>16.41</v>
      </c>
      <c r="K227">
        <v>0.95</v>
      </c>
      <c r="L227">
        <v>1.53</v>
      </c>
      <c r="M227">
        <v>6</v>
      </c>
      <c r="N227" t="s">
        <v>369</v>
      </c>
      <c r="O227">
        <v>2</v>
      </c>
      <c r="P227" t="s">
        <v>47</v>
      </c>
      <c r="Q227" t="s">
        <v>114</v>
      </c>
      <c r="R227">
        <v>-0.7</v>
      </c>
      <c r="S227">
        <v>33.700000000000003</v>
      </c>
      <c r="T227">
        <v>11.3</v>
      </c>
      <c r="U227">
        <f>X227*(1+R227/100)</f>
        <v>5190.4110000000001</v>
      </c>
      <c r="V227">
        <f t="shared" si="18"/>
        <v>53.980274399999999</v>
      </c>
      <c r="W227">
        <f t="shared" si="19"/>
        <v>5136.4307256000002</v>
      </c>
      <c r="X227" s="2">
        <v>5227</v>
      </c>
      <c r="Y227" s="3">
        <f t="shared" si="20"/>
        <v>1.0176327257658908</v>
      </c>
      <c r="Z227" s="3">
        <f t="shared" si="21"/>
        <v>5281.9320937752627</v>
      </c>
      <c r="AA227" s="3">
        <f t="shared" si="22"/>
        <v>54.932093775261819</v>
      </c>
      <c r="AB227" s="4">
        <f t="shared" si="23"/>
        <v>5227.9518193752638</v>
      </c>
    </row>
    <row r="228" spans="1:28" x14ac:dyDescent="0.3">
      <c r="A228" t="s">
        <v>375</v>
      </c>
      <c r="B228">
        <v>100</v>
      </c>
      <c r="C228">
        <v>100</v>
      </c>
      <c r="D228">
        <v>0.96</v>
      </c>
      <c r="F228">
        <v>10</v>
      </c>
      <c r="G228" t="s">
        <v>376</v>
      </c>
      <c r="H228">
        <v>4.1100000000000003</v>
      </c>
      <c r="I228" s="1">
        <v>7.62</v>
      </c>
      <c r="J228">
        <v>11.58</v>
      </c>
      <c r="K228">
        <v>0.76</v>
      </c>
      <c r="L228">
        <v>1.87</v>
      </c>
      <c r="M228">
        <v>6</v>
      </c>
      <c r="N228" t="s">
        <v>369</v>
      </c>
      <c r="O228">
        <v>0</v>
      </c>
      <c r="P228" t="s">
        <v>40</v>
      </c>
      <c r="Q228" t="s">
        <v>41</v>
      </c>
      <c r="R228">
        <v>10.5</v>
      </c>
      <c r="S228">
        <v>26.8</v>
      </c>
      <c r="T228">
        <v>12.9</v>
      </c>
      <c r="U228">
        <f>X228*(1+R228/100)</f>
        <v>6803.4849999999997</v>
      </c>
      <c r="V228">
        <f t="shared" si="18"/>
        <v>65.313455999999988</v>
      </c>
      <c r="W228">
        <f t="shared" si="19"/>
        <v>6738.1715439999998</v>
      </c>
      <c r="X228" s="2">
        <v>6157</v>
      </c>
      <c r="Y228" s="3">
        <f t="shared" si="20"/>
        <v>0.91374936951293506</v>
      </c>
      <c r="Z228" s="3">
        <f t="shared" si="21"/>
        <v>6216.6801292407108</v>
      </c>
      <c r="AA228" s="3">
        <f t="shared" si="22"/>
        <v>59.680129240710812</v>
      </c>
      <c r="AB228" s="4">
        <f t="shared" si="23"/>
        <v>6151.366673240711</v>
      </c>
    </row>
    <row r="229" spans="1:28" x14ac:dyDescent="0.3">
      <c r="A229" t="s">
        <v>377</v>
      </c>
      <c r="B229">
        <v>100</v>
      </c>
      <c r="C229">
        <v>100</v>
      </c>
      <c r="D229">
        <v>0.32</v>
      </c>
      <c r="F229">
        <v>10</v>
      </c>
      <c r="G229" t="s">
        <v>378</v>
      </c>
      <c r="H229">
        <v>1.59</v>
      </c>
      <c r="I229" s="1">
        <v>1.91</v>
      </c>
      <c r="J229">
        <v>2.19</v>
      </c>
      <c r="K229">
        <v>0.94</v>
      </c>
      <c r="L229">
        <v>0.99</v>
      </c>
      <c r="M229">
        <v>3</v>
      </c>
      <c r="N229" t="s">
        <v>369</v>
      </c>
      <c r="O229">
        <v>3</v>
      </c>
      <c r="P229" t="s">
        <v>50</v>
      </c>
      <c r="Q229" t="s">
        <v>55</v>
      </c>
      <c r="R229">
        <v>4.0999999999999996</v>
      </c>
      <c r="S229">
        <v>6.9</v>
      </c>
      <c r="T229">
        <v>7.3</v>
      </c>
      <c r="U229">
        <f>X229*(1+R229/100)</f>
        <v>24448.925999999999</v>
      </c>
      <c r="V229">
        <f t="shared" si="18"/>
        <v>78.236563200000006</v>
      </c>
      <c r="W229">
        <f t="shared" si="19"/>
        <v>24370.689436799999</v>
      </c>
      <c r="X229" s="2">
        <v>23486</v>
      </c>
      <c r="Y229" s="3">
        <f t="shared" si="20"/>
        <v>0.96369862908087822</v>
      </c>
      <c r="Z229" s="3">
        <f t="shared" si="21"/>
        <v>23561.396468699841</v>
      </c>
      <c r="AA229" s="3">
        <f t="shared" si="22"/>
        <v>75.396468699840625</v>
      </c>
      <c r="AB229" s="4">
        <f t="shared" si="23"/>
        <v>23483.159905499841</v>
      </c>
    </row>
    <row r="230" spans="1:28" x14ac:dyDescent="0.3">
      <c r="A230" t="s">
        <v>379</v>
      </c>
      <c r="B230">
        <v>100</v>
      </c>
      <c r="C230">
        <v>100</v>
      </c>
      <c r="D230">
        <v>0.95</v>
      </c>
      <c r="F230">
        <v>9</v>
      </c>
      <c r="G230" t="s">
        <v>380</v>
      </c>
      <c r="H230">
        <v>1.5</v>
      </c>
      <c r="I230" s="1">
        <v>2.63</v>
      </c>
      <c r="J230">
        <v>2.56</v>
      </c>
      <c r="K230">
        <v>-0.52</v>
      </c>
      <c r="L230">
        <v>1.3</v>
      </c>
      <c r="M230">
        <v>4</v>
      </c>
      <c r="N230" t="s">
        <v>369</v>
      </c>
      <c r="O230">
        <v>3</v>
      </c>
      <c r="P230" t="s">
        <v>50</v>
      </c>
      <c r="Q230" t="s">
        <v>58</v>
      </c>
      <c r="R230">
        <v>4.5999999999999996</v>
      </c>
      <c r="S230">
        <v>8</v>
      </c>
      <c r="T230">
        <v>7.7</v>
      </c>
      <c r="U230">
        <f>X230*(1+R230/100)</f>
        <v>8825.1020000000008</v>
      </c>
      <c r="V230">
        <f t="shared" si="18"/>
        <v>83.838469000000003</v>
      </c>
      <c r="W230">
        <f t="shared" si="19"/>
        <v>8741.2635310000005</v>
      </c>
      <c r="X230" s="2">
        <v>8437</v>
      </c>
      <c r="Y230" s="3">
        <f t="shared" si="20"/>
        <v>0.96519227112636963</v>
      </c>
      <c r="Z230" s="3">
        <f t="shared" si="21"/>
        <v>8517.9202423018669</v>
      </c>
      <c r="AA230" s="3">
        <f t="shared" si="22"/>
        <v>80.920242301866892</v>
      </c>
      <c r="AB230" s="4">
        <f t="shared" si="23"/>
        <v>8434.0817733018685</v>
      </c>
    </row>
    <row r="231" spans="1:28" x14ac:dyDescent="0.3">
      <c r="A231" t="s">
        <v>381</v>
      </c>
      <c r="B231">
        <v>100</v>
      </c>
      <c r="C231">
        <v>100</v>
      </c>
      <c r="D231">
        <v>0.49</v>
      </c>
      <c r="F231">
        <v>10</v>
      </c>
      <c r="G231" t="s">
        <v>373</v>
      </c>
      <c r="H231">
        <v>2.2999999999999998</v>
      </c>
      <c r="I231" s="1">
        <v>2.71</v>
      </c>
      <c r="J231">
        <v>3.62</v>
      </c>
      <c r="K231">
        <v>0.55000000000000004</v>
      </c>
      <c r="L231">
        <v>0.79</v>
      </c>
      <c r="M231">
        <v>3</v>
      </c>
      <c r="N231" t="s">
        <v>369</v>
      </c>
      <c r="O231">
        <v>4</v>
      </c>
      <c r="P231" t="s">
        <v>50</v>
      </c>
      <c r="Q231" t="s">
        <v>64</v>
      </c>
      <c r="R231">
        <v>4.5999999999999996</v>
      </c>
      <c r="S231">
        <v>7.3</v>
      </c>
      <c r="T231">
        <v>6.1</v>
      </c>
      <c r="U231">
        <f>X231*(1+R231/100)</f>
        <v>551.24200000000008</v>
      </c>
      <c r="V231">
        <f t="shared" si="18"/>
        <v>2.7010858000000004</v>
      </c>
      <c r="W231">
        <f t="shared" si="19"/>
        <v>548.54091420000009</v>
      </c>
      <c r="X231" s="2">
        <v>527</v>
      </c>
      <c r="Y231" s="3">
        <f t="shared" si="20"/>
        <v>0.9607305241188514</v>
      </c>
      <c r="Z231" s="3">
        <f t="shared" si="21"/>
        <v>529.59501557632393</v>
      </c>
      <c r="AA231" s="3">
        <f t="shared" si="22"/>
        <v>2.5950155763239309</v>
      </c>
      <c r="AB231" s="4">
        <f t="shared" si="23"/>
        <v>526.89392977632394</v>
      </c>
    </row>
    <row r="232" spans="1:28" x14ac:dyDescent="0.3">
      <c r="A232" t="s">
        <v>382</v>
      </c>
      <c r="B232">
        <v>100</v>
      </c>
      <c r="C232">
        <v>100</v>
      </c>
      <c r="D232">
        <v>0.22</v>
      </c>
      <c r="F232">
        <v>10</v>
      </c>
      <c r="G232" t="s">
        <v>383</v>
      </c>
      <c r="H232">
        <v>4.1100000000000003</v>
      </c>
      <c r="I232" s="1">
        <v>6.38</v>
      </c>
      <c r="J232">
        <v>9.6300000000000008</v>
      </c>
      <c r="K232">
        <v>0.6</v>
      </c>
      <c r="L232">
        <v>1.8</v>
      </c>
      <c r="M232">
        <v>5</v>
      </c>
      <c r="N232" t="s">
        <v>369</v>
      </c>
      <c r="O232">
        <v>4</v>
      </c>
      <c r="P232" t="s">
        <v>30</v>
      </c>
      <c r="Q232" t="s">
        <v>31</v>
      </c>
      <c r="R232">
        <v>8.6</v>
      </c>
      <c r="S232">
        <v>21.9</v>
      </c>
      <c r="T232">
        <v>11.1</v>
      </c>
      <c r="U232">
        <f>X232*(1+R232/100)</f>
        <v>32.580000000000005</v>
      </c>
      <c r="V232">
        <f t="shared" si="18"/>
        <v>7.1676000000000017E-2</v>
      </c>
      <c r="W232">
        <f t="shared" si="19"/>
        <v>32.508324000000009</v>
      </c>
      <c r="X232" s="2">
        <v>30</v>
      </c>
      <c r="Y232" s="3">
        <f t="shared" si="20"/>
        <v>0.92284056231259393</v>
      </c>
      <c r="Z232" s="3">
        <f t="shared" si="21"/>
        <v>30.066145520144314</v>
      </c>
      <c r="AA232" s="3">
        <f t="shared" si="22"/>
        <v>6.6145520144313963E-2</v>
      </c>
      <c r="AB232" s="4">
        <f t="shared" si="23"/>
        <v>29.994469520144317</v>
      </c>
    </row>
    <row r="233" spans="1:28" x14ac:dyDescent="0.3">
      <c r="A233" t="s">
        <v>384</v>
      </c>
      <c r="B233">
        <v>100</v>
      </c>
      <c r="C233">
        <v>100</v>
      </c>
      <c r="D233">
        <v>1.1000000000000001</v>
      </c>
      <c r="F233">
        <v>10</v>
      </c>
      <c r="G233" t="s">
        <v>373</v>
      </c>
      <c r="H233">
        <v>3.67</v>
      </c>
      <c r="I233" s="1">
        <v>4.42</v>
      </c>
      <c r="J233">
        <v>7.09</v>
      </c>
      <c r="K233">
        <v>0.98</v>
      </c>
      <c r="L233">
        <v>1.61</v>
      </c>
      <c r="M233">
        <v>4</v>
      </c>
      <c r="N233" t="s">
        <v>369</v>
      </c>
      <c r="O233">
        <v>4</v>
      </c>
      <c r="P233" t="s">
        <v>34</v>
      </c>
      <c r="Q233" t="s">
        <v>72</v>
      </c>
      <c r="R233">
        <v>5.0999999999999996</v>
      </c>
      <c r="S233">
        <v>16</v>
      </c>
      <c r="T233">
        <v>8.8000000000000007</v>
      </c>
      <c r="U233">
        <f>X233*(1+R233/100)</f>
        <v>2652.7239999999997</v>
      </c>
      <c r="V233">
        <f t="shared" si="18"/>
        <v>29.179963999999998</v>
      </c>
      <c r="W233">
        <f t="shared" si="19"/>
        <v>2623.5440359999998</v>
      </c>
      <c r="X233" s="2">
        <v>2524</v>
      </c>
      <c r="Y233" s="3">
        <f t="shared" si="20"/>
        <v>0.96205741751079199</v>
      </c>
      <c r="Z233" s="3">
        <f t="shared" si="21"/>
        <v>2552.0728008088977</v>
      </c>
      <c r="AA233" s="3">
        <f t="shared" si="22"/>
        <v>28.072800808897682</v>
      </c>
      <c r="AB233" s="4">
        <f t="shared" si="23"/>
        <v>2522.8928368088978</v>
      </c>
    </row>
    <row r="234" spans="1:28" x14ac:dyDescent="0.3">
      <c r="A234" t="s">
        <v>385</v>
      </c>
      <c r="B234">
        <v>100</v>
      </c>
      <c r="C234">
        <v>100</v>
      </c>
      <c r="D234">
        <v>1</v>
      </c>
      <c r="F234">
        <v>10</v>
      </c>
      <c r="G234" t="s">
        <v>386</v>
      </c>
      <c r="H234">
        <v>3.4</v>
      </c>
      <c r="I234" s="1">
        <v>5.15</v>
      </c>
      <c r="J234">
        <v>18.399999999999999</v>
      </c>
      <c r="K234">
        <v>1</v>
      </c>
      <c r="L234">
        <v>1.56</v>
      </c>
      <c r="M234">
        <v>6</v>
      </c>
      <c r="N234" t="s">
        <v>369</v>
      </c>
      <c r="O234">
        <v>4</v>
      </c>
      <c r="P234" t="s">
        <v>47</v>
      </c>
      <c r="Q234" t="s">
        <v>75</v>
      </c>
      <c r="R234">
        <v>12.4</v>
      </c>
      <c r="S234">
        <v>34.5</v>
      </c>
      <c r="T234">
        <v>14</v>
      </c>
      <c r="U234">
        <f>X234*(1+R234/100)</f>
        <v>35599.328000000001</v>
      </c>
      <c r="V234">
        <f t="shared" si="18"/>
        <v>355.99328000000003</v>
      </c>
      <c r="W234">
        <f t="shared" si="19"/>
        <v>35243.334719999999</v>
      </c>
      <c r="X234" s="2">
        <v>31672</v>
      </c>
      <c r="Y234" s="3">
        <f t="shared" si="20"/>
        <v>0.89866637909342539</v>
      </c>
      <c r="Z234" s="3">
        <f t="shared" si="21"/>
        <v>31991.919191919194</v>
      </c>
      <c r="AA234" s="3">
        <f t="shared" si="22"/>
        <v>319.91919191919442</v>
      </c>
      <c r="AB234" s="4">
        <f t="shared" si="23"/>
        <v>31635.925911919192</v>
      </c>
    </row>
    <row r="235" spans="1:28" x14ac:dyDescent="0.3">
      <c r="A235" t="s">
        <v>387</v>
      </c>
      <c r="B235">
        <v>100</v>
      </c>
      <c r="C235">
        <v>100</v>
      </c>
      <c r="D235">
        <v>0.26</v>
      </c>
      <c r="F235">
        <v>10</v>
      </c>
      <c r="G235" t="s">
        <v>380</v>
      </c>
      <c r="H235">
        <v>3.33</v>
      </c>
      <c r="I235" s="1">
        <v>3.39</v>
      </c>
      <c r="J235">
        <v>1.24</v>
      </c>
      <c r="K235">
        <v>0.9</v>
      </c>
      <c r="L235">
        <v>1.76</v>
      </c>
      <c r="M235">
        <v>3</v>
      </c>
      <c r="N235" t="s">
        <v>369</v>
      </c>
      <c r="O235">
        <v>4</v>
      </c>
      <c r="P235" t="s">
        <v>50</v>
      </c>
      <c r="Q235" t="s">
        <v>77</v>
      </c>
      <c r="R235">
        <v>5.6</v>
      </c>
      <c r="S235">
        <v>6.5</v>
      </c>
      <c r="T235">
        <v>6.9</v>
      </c>
      <c r="U235">
        <f>X235*(1+R235/100)</f>
        <v>15612.960000000001</v>
      </c>
      <c r="V235">
        <f t="shared" si="18"/>
        <v>40.593696000000001</v>
      </c>
      <c r="W235">
        <f t="shared" si="19"/>
        <v>15572.366304000001</v>
      </c>
      <c r="X235" s="2">
        <v>14785</v>
      </c>
      <c r="Y235" s="3">
        <f t="shared" si="20"/>
        <v>0.94943823638429603</v>
      </c>
      <c r="Z235" s="3">
        <f t="shared" si="21"/>
        <v>14823.54120713856</v>
      </c>
      <c r="AA235" s="3">
        <f t="shared" si="22"/>
        <v>38.541207138559912</v>
      </c>
      <c r="AB235" s="4">
        <f t="shared" si="23"/>
        <v>14782.94751113856</v>
      </c>
    </row>
    <row r="236" spans="1:28" x14ac:dyDescent="0.3">
      <c r="A236" t="s">
        <v>388</v>
      </c>
      <c r="B236">
        <v>100</v>
      </c>
      <c r="C236">
        <v>100</v>
      </c>
      <c r="D236">
        <v>0.54</v>
      </c>
      <c r="F236">
        <v>10</v>
      </c>
      <c r="G236" t="s">
        <v>386</v>
      </c>
      <c r="H236">
        <v>3.93</v>
      </c>
      <c r="I236" s="1">
        <v>7.78</v>
      </c>
      <c r="J236">
        <v>17.190000000000001</v>
      </c>
      <c r="K236">
        <v>0.92</v>
      </c>
      <c r="L236">
        <v>1.71</v>
      </c>
      <c r="M236">
        <v>6</v>
      </c>
      <c r="N236" t="s">
        <v>369</v>
      </c>
      <c r="O236">
        <v>3</v>
      </c>
      <c r="P236" t="s">
        <v>47</v>
      </c>
      <c r="Q236" t="s">
        <v>79</v>
      </c>
      <c r="R236">
        <v>16</v>
      </c>
      <c r="S236">
        <v>35.799999999999997</v>
      </c>
      <c r="T236">
        <v>11.9</v>
      </c>
      <c r="U236">
        <f>X236*(1+R236/100)</f>
        <v>4186.4399999999996</v>
      </c>
      <c r="V236">
        <f t="shared" si="18"/>
        <v>22.606776</v>
      </c>
      <c r="W236">
        <f t="shared" si="19"/>
        <v>4163.833224</v>
      </c>
      <c r="X236" s="2">
        <v>3609</v>
      </c>
      <c r="Y236" s="3">
        <f t="shared" si="20"/>
        <v>0.86674941234389846</v>
      </c>
      <c r="Z236" s="3">
        <f t="shared" si="21"/>
        <v>3628.5944098129899</v>
      </c>
      <c r="AA236" s="3">
        <f t="shared" si="22"/>
        <v>19.594409812989852</v>
      </c>
      <c r="AB236" s="4">
        <f t="shared" si="23"/>
        <v>3605.9876338129902</v>
      </c>
    </row>
    <row r="237" spans="1:28" x14ac:dyDescent="0.3">
      <c r="A237" t="s">
        <v>389</v>
      </c>
      <c r="B237">
        <v>100</v>
      </c>
      <c r="C237">
        <v>100</v>
      </c>
      <c r="D237">
        <v>0.46</v>
      </c>
      <c r="F237">
        <v>10</v>
      </c>
      <c r="G237" t="s">
        <v>373</v>
      </c>
      <c r="H237">
        <v>0.43</v>
      </c>
      <c r="I237" s="1">
        <v>0.23</v>
      </c>
      <c r="J237">
        <v>2.78</v>
      </c>
      <c r="K237">
        <v>0.64</v>
      </c>
      <c r="L237">
        <v>0.34</v>
      </c>
      <c r="M237">
        <v>3</v>
      </c>
      <c r="N237" t="s">
        <v>369</v>
      </c>
      <c r="O237">
        <v>2</v>
      </c>
      <c r="P237" t="s">
        <v>50</v>
      </c>
      <c r="Q237" t="s">
        <v>90</v>
      </c>
      <c r="R237">
        <v>3.6</v>
      </c>
      <c r="S237">
        <v>4.9000000000000004</v>
      </c>
      <c r="T237">
        <v>6.4</v>
      </c>
      <c r="U237">
        <f>X237*(1+R237/100)</f>
        <v>1801.604</v>
      </c>
      <c r="V237">
        <f t="shared" si="18"/>
        <v>8.2873783999999997</v>
      </c>
      <c r="W237">
        <f t="shared" si="19"/>
        <v>1793.3166216</v>
      </c>
      <c r="X237" s="2">
        <v>1739</v>
      </c>
      <c r="Y237" s="3">
        <f t="shared" si="20"/>
        <v>0.96971163878939648</v>
      </c>
      <c r="Z237" s="3">
        <f t="shared" si="21"/>
        <v>1747.0363672895319</v>
      </c>
      <c r="AA237" s="3">
        <f t="shared" si="22"/>
        <v>8.0363672895318814</v>
      </c>
      <c r="AB237" s="4">
        <f t="shared" si="23"/>
        <v>1738.7489888895318</v>
      </c>
    </row>
    <row r="238" spans="1:28" x14ac:dyDescent="0.3">
      <c r="A238" t="s">
        <v>390</v>
      </c>
      <c r="B238">
        <v>100</v>
      </c>
      <c r="C238">
        <v>100</v>
      </c>
      <c r="D238">
        <v>0.18</v>
      </c>
      <c r="F238">
        <v>10</v>
      </c>
      <c r="G238" t="s">
        <v>391</v>
      </c>
      <c r="H238">
        <v>1.03</v>
      </c>
      <c r="I238" s="1">
        <v>-0.5</v>
      </c>
      <c r="J238">
        <v>14.19</v>
      </c>
      <c r="K238">
        <v>1.01</v>
      </c>
      <c r="L238">
        <v>0.47</v>
      </c>
      <c r="M238">
        <v>5</v>
      </c>
      <c r="N238" t="s">
        <v>369</v>
      </c>
      <c r="O238">
        <v>5</v>
      </c>
      <c r="P238" t="s">
        <v>30</v>
      </c>
      <c r="Q238" t="s">
        <v>31</v>
      </c>
      <c r="R238">
        <v>14.2</v>
      </c>
      <c r="S238">
        <v>12.3</v>
      </c>
      <c r="T238">
        <v>13.4</v>
      </c>
      <c r="U238">
        <f>X238*(1+R238/100)</f>
        <v>1601.0839999999998</v>
      </c>
      <c r="V238">
        <f t="shared" si="18"/>
        <v>2.8819511999999996</v>
      </c>
      <c r="W238">
        <f t="shared" si="19"/>
        <v>1598.2020487999998</v>
      </c>
      <c r="X238" s="2">
        <v>1402</v>
      </c>
      <c r="Y238" s="3">
        <f t="shared" si="20"/>
        <v>0.87723576693740513</v>
      </c>
      <c r="Z238" s="3">
        <f t="shared" si="21"/>
        <v>1404.5281506712081</v>
      </c>
      <c r="AA238" s="3">
        <f t="shared" si="22"/>
        <v>2.5281506712080954</v>
      </c>
      <c r="AB238" s="4">
        <f t="shared" si="23"/>
        <v>1401.6461994712081</v>
      </c>
    </row>
    <row r="239" spans="1:28" x14ac:dyDescent="0.3">
      <c r="A239" t="s">
        <v>392</v>
      </c>
      <c r="B239">
        <v>100</v>
      </c>
      <c r="C239">
        <v>100</v>
      </c>
      <c r="D239">
        <v>1.28</v>
      </c>
      <c r="F239">
        <v>5</v>
      </c>
      <c r="G239" t="s">
        <v>393</v>
      </c>
      <c r="H239">
        <v>2.5</v>
      </c>
      <c r="I239" s="1">
        <v>0.23</v>
      </c>
      <c r="J239">
        <v>19.34</v>
      </c>
      <c r="K239">
        <v>1</v>
      </c>
      <c r="L239">
        <v>1.23</v>
      </c>
      <c r="M239">
        <v>6</v>
      </c>
      <c r="N239" t="s">
        <v>369</v>
      </c>
      <c r="O239">
        <v>0</v>
      </c>
      <c r="P239" t="s">
        <v>47</v>
      </c>
      <c r="Q239" t="s">
        <v>48</v>
      </c>
      <c r="R239">
        <v>9.8000000000000007</v>
      </c>
      <c r="S239">
        <v>27.1</v>
      </c>
      <c r="T239">
        <v>7.9</v>
      </c>
      <c r="U239">
        <f>X239*(1+R239/100)</f>
        <v>1186.9380000000001</v>
      </c>
      <c r="V239">
        <f t="shared" si="18"/>
        <v>15.192806400000002</v>
      </c>
      <c r="W239">
        <f t="shared" si="19"/>
        <v>1171.7451936</v>
      </c>
      <c r="X239" s="2">
        <v>1081</v>
      </c>
      <c r="Y239" s="3">
        <f t="shared" si="20"/>
        <v>0.92255552308160116</v>
      </c>
      <c r="Z239" s="3">
        <f t="shared" si="21"/>
        <v>1095.0162074554296</v>
      </c>
      <c r="AA239" s="3">
        <f t="shared" si="22"/>
        <v>14.016207455429594</v>
      </c>
      <c r="AB239" s="4">
        <f t="shared" si="23"/>
        <v>1079.8234010554295</v>
      </c>
    </row>
    <row r="240" spans="1:28" x14ac:dyDescent="0.3">
      <c r="A240" t="s">
        <v>394</v>
      </c>
      <c r="B240">
        <v>100</v>
      </c>
      <c r="C240">
        <v>100</v>
      </c>
      <c r="D240">
        <v>1.33</v>
      </c>
      <c r="F240">
        <v>10</v>
      </c>
      <c r="G240" t="s">
        <v>380</v>
      </c>
      <c r="H240">
        <v>3.46</v>
      </c>
      <c r="I240" s="1">
        <v>3.73</v>
      </c>
      <c r="J240">
        <v>4.97</v>
      </c>
      <c r="K240">
        <v>0.69</v>
      </c>
      <c r="L240">
        <v>1.74</v>
      </c>
      <c r="M240">
        <v>4</v>
      </c>
      <c r="N240" t="s">
        <v>369</v>
      </c>
      <c r="O240">
        <v>3</v>
      </c>
      <c r="P240" t="s">
        <v>34</v>
      </c>
      <c r="Q240" t="s">
        <v>116</v>
      </c>
      <c r="R240">
        <v>6</v>
      </c>
      <c r="S240">
        <v>13.3</v>
      </c>
      <c r="T240">
        <v>8.4</v>
      </c>
      <c r="U240">
        <f>X240*(1+R240/100)</f>
        <v>2856.7000000000003</v>
      </c>
      <c r="V240">
        <f t="shared" si="18"/>
        <v>37.994110000000006</v>
      </c>
      <c r="W240">
        <f t="shared" si="19"/>
        <v>2818.7058900000002</v>
      </c>
      <c r="X240" s="2">
        <v>2695</v>
      </c>
      <c r="Y240" s="3">
        <f t="shared" si="20"/>
        <v>0.95611252297060334</v>
      </c>
      <c r="Z240" s="3">
        <f t="shared" si="21"/>
        <v>2731.3266443701227</v>
      </c>
      <c r="AA240" s="3">
        <f t="shared" si="22"/>
        <v>36.326644370122722</v>
      </c>
      <c r="AB240" s="4">
        <f t="shared" si="23"/>
        <v>2693.3325343701226</v>
      </c>
    </row>
    <row r="241" spans="1:28" x14ac:dyDescent="0.3">
      <c r="A241" t="s">
        <v>395</v>
      </c>
      <c r="B241">
        <v>100</v>
      </c>
      <c r="C241">
        <v>100</v>
      </c>
      <c r="D241">
        <v>1.0900000000000001</v>
      </c>
      <c r="F241">
        <v>10</v>
      </c>
      <c r="G241" t="s">
        <v>376</v>
      </c>
      <c r="H241">
        <v>3.42</v>
      </c>
      <c r="I241" s="1">
        <v>4.8600000000000003</v>
      </c>
      <c r="J241">
        <v>13.03</v>
      </c>
      <c r="K241">
        <v>0.87</v>
      </c>
      <c r="L241">
        <v>1.6</v>
      </c>
      <c r="M241">
        <v>6</v>
      </c>
      <c r="N241" t="s">
        <v>369</v>
      </c>
      <c r="O241">
        <v>3</v>
      </c>
      <c r="P241" t="s">
        <v>34</v>
      </c>
      <c r="Q241" t="s">
        <v>69</v>
      </c>
      <c r="R241">
        <v>7.7</v>
      </c>
      <c r="S241">
        <v>25.6</v>
      </c>
      <c r="T241">
        <v>11.3</v>
      </c>
      <c r="U241">
        <f>X241*(1+R241/100)</f>
        <v>20171.132999999998</v>
      </c>
      <c r="V241">
        <f t="shared" si="18"/>
        <v>219.86534969999997</v>
      </c>
      <c r="W241">
        <f t="shared" si="19"/>
        <v>19951.267650299997</v>
      </c>
      <c r="X241" s="2">
        <v>18729</v>
      </c>
      <c r="Y241" s="3">
        <f t="shared" si="20"/>
        <v>0.93873734382578855</v>
      </c>
      <c r="Z241" s="3">
        <f t="shared" si="21"/>
        <v>18935.395814376709</v>
      </c>
      <c r="AA241" s="3">
        <f t="shared" si="22"/>
        <v>206.39581437670859</v>
      </c>
      <c r="AB241" s="4">
        <f t="shared" si="23"/>
        <v>18715.530464676707</v>
      </c>
    </row>
    <row r="242" spans="1:28" x14ac:dyDescent="0.3">
      <c r="A242" t="s">
        <v>396</v>
      </c>
      <c r="B242">
        <v>100</v>
      </c>
      <c r="C242">
        <v>100</v>
      </c>
      <c r="D242">
        <v>0.51</v>
      </c>
      <c r="F242">
        <v>10</v>
      </c>
      <c r="G242" t="s">
        <v>380</v>
      </c>
      <c r="H242">
        <v>0.43</v>
      </c>
      <c r="I242" s="1">
        <v>0.51</v>
      </c>
      <c r="J242">
        <v>2.5299999999999998</v>
      </c>
      <c r="K242">
        <v>1.28</v>
      </c>
      <c r="L242">
        <v>0.34</v>
      </c>
      <c r="M242">
        <v>3</v>
      </c>
      <c r="N242" t="s">
        <v>369</v>
      </c>
      <c r="O242">
        <v>3</v>
      </c>
      <c r="P242" t="s">
        <v>50</v>
      </c>
      <c r="Q242" t="s">
        <v>92</v>
      </c>
      <c r="R242">
        <v>3.8</v>
      </c>
      <c r="S242">
        <v>5.2</v>
      </c>
      <c r="T242">
        <v>6.1</v>
      </c>
      <c r="U242">
        <f>X242*(1+R242/100)</f>
        <v>548.06399999999996</v>
      </c>
      <c r="V242">
        <f t="shared" si="18"/>
        <v>2.7951264</v>
      </c>
      <c r="W242">
        <f t="shared" si="19"/>
        <v>545.26887360000001</v>
      </c>
      <c r="X242" s="2">
        <v>528</v>
      </c>
      <c r="Y242" s="3">
        <f t="shared" si="20"/>
        <v>0.96832961785258964</v>
      </c>
      <c r="Z242" s="3">
        <f t="shared" si="21"/>
        <v>530.70660367876167</v>
      </c>
      <c r="AA242" s="3">
        <f t="shared" si="22"/>
        <v>2.7066036787616667</v>
      </c>
      <c r="AB242" s="4">
        <f t="shared" si="23"/>
        <v>527.91147727876171</v>
      </c>
    </row>
    <row r="243" spans="1:28" x14ac:dyDescent="0.3">
      <c r="A243" t="s">
        <v>397</v>
      </c>
      <c r="B243">
        <v>100</v>
      </c>
      <c r="C243">
        <v>100</v>
      </c>
      <c r="D243">
        <v>0.2</v>
      </c>
      <c r="F243">
        <v>10</v>
      </c>
      <c r="G243" t="s">
        <v>391</v>
      </c>
      <c r="H243">
        <v>3.48</v>
      </c>
      <c r="I243" s="1">
        <v>-0.64</v>
      </c>
      <c r="J243">
        <v>16.760000000000002</v>
      </c>
      <c r="K243">
        <v>1</v>
      </c>
      <c r="L243">
        <v>1.31</v>
      </c>
      <c r="M243">
        <v>6</v>
      </c>
      <c r="N243" t="s">
        <v>369</v>
      </c>
      <c r="O243">
        <v>4</v>
      </c>
      <c r="P243" t="s">
        <v>30</v>
      </c>
      <c r="Q243" t="s">
        <v>110</v>
      </c>
      <c r="R243">
        <v>2.4</v>
      </c>
      <c r="S243">
        <v>25.8</v>
      </c>
      <c r="T243">
        <v>12.8</v>
      </c>
      <c r="U243">
        <f>X243*(1+R243/100)</f>
        <v>4311.04</v>
      </c>
      <c r="V243">
        <f t="shared" si="18"/>
        <v>8.6220800000000004</v>
      </c>
      <c r="W243">
        <f t="shared" si="19"/>
        <v>4302.4179199999999</v>
      </c>
      <c r="X243" s="2">
        <v>4210</v>
      </c>
      <c r="Y243" s="3">
        <f t="shared" si="20"/>
        <v>0.97851953907815636</v>
      </c>
      <c r="Z243" s="3">
        <f t="shared" si="21"/>
        <v>4218.4368737474952</v>
      </c>
      <c r="AA243" s="3">
        <f t="shared" si="22"/>
        <v>8.4368737474951558</v>
      </c>
      <c r="AB243" s="4">
        <f t="shared" si="23"/>
        <v>4209.8147937474951</v>
      </c>
    </row>
    <row r="244" spans="1:28" x14ac:dyDescent="0.3">
      <c r="A244" t="s">
        <v>397</v>
      </c>
      <c r="B244">
        <v>100</v>
      </c>
      <c r="C244">
        <v>100</v>
      </c>
      <c r="D244">
        <v>0.2</v>
      </c>
      <c r="F244">
        <v>10</v>
      </c>
      <c r="G244" t="s">
        <v>391</v>
      </c>
      <c r="H244">
        <v>3.24</v>
      </c>
      <c r="I244" s="1">
        <v>-1.01</v>
      </c>
      <c r="J244">
        <v>17.02</v>
      </c>
      <c r="K244">
        <v>1.01</v>
      </c>
      <c r="L244">
        <v>1.28</v>
      </c>
      <c r="M244">
        <v>6</v>
      </c>
      <c r="N244" t="s">
        <v>369</v>
      </c>
      <c r="O244">
        <v>3</v>
      </c>
      <c r="P244" t="s">
        <v>30</v>
      </c>
      <c r="Q244" t="s">
        <v>110</v>
      </c>
      <c r="R244">
        <v>0.9</v>
      </c>
      <c r="S244">
        <v>26</v>
      </c>
      <c r="T244">
        <v>12</v>
      </c>
      <c r="U244">
        <f>X244*(1+R244/100)</f>
        <v>7524.1129999999994</v>
      </c>
      <c r="V244">
        <f t="shared" si="18"/>
        <v>15.048226</v>
      </c>
      <c r="W244">
        <f t="shared" si="19"/>
        <v>7509.0647739999995</v>
      </c>
      <c r="X244" s="2">
        <v>7457</v>
      </c>
      <c r="Y244" s="3">
        <f t="shared" si="20"/>
        <v>0.99306641032312404</v>
      </c>
      <c r="Z244" s="3">
        <f t="shared" si="21"/>
        <v>7471.943887775551</v>
      </c>
      <c r="AA244" s="3">
        <f t="shared" si="22"/>
        <v>14.943887775551048</v>
      </c>
      <c r="AB244" s="4">
        <f t="shared" si="23"/>
        <v>7456.8956617755512</v>
      </c>
    </row>
    <row r="245" spans="1:28" x14ac:dyDescent="0.3">
      <c r="A245" t="s">
        <v>398</v>
      </c>
      <c r="B245">
        <v>100</v>
      </c>
      <c r="C245">
        <v>100</v>
      </c>
      <c r="D245">
        <v>1.75</v>
      </c>
      <c r="F245">
        <v>10</v>
      </c>
      <c r="G245" t="s">
        <v>393</v>
      </c>
      <c r="H245">
        <v>3.12</v>
      </c>
      <c r="I245" s="1">
        <v>2.65</v>
      </c>
      <c r="J245">
        <v>23.69</v>
      </c>
      <c r="K245">
        <v>0.88</v>
      </c>
      <c r="L245">
        <v>1.3</v>
      </c>
      <c r="M245">
        <v>6</v>
      </c>
      <c r="N245" t="s">
        <v>369</v>
      </c>
      <c r="O245">
        <v>1</v>
      </c>
      <c r="P245" t="s">
        <v>47</v>
      </c>
      <c r="Q245" t="s">
        <v>48</v>
      </c>
      <c r="R245">
        <v>16.5</v>
      </c>
      <c r="S245">
        <v>34.299999999999997</v>
      </c>
      <c r="T245">
        <v>5.3</v>
      </c>
      <c r="U245">
        <f>X245*(1+R245/100)</f>
        <v>690.84500000000003</v>
      </c>
      <c r="V245">
        <f t="shared" si="18"/>
        <v>12.089787500000002</v>
      </c>
      <c r="W245">
        <f t="shared" si="19"/>
        <v>678.75521249999997</v>
      </c>
      <c r="X245" s="2">
        <v>593</v>
      </c>
      <c r="Y245" s="3">
        <f t="shared" si="20"/>
        <v>0.8736581157378589</v>
      </c>
      <c r="Z245" s="3">
        <f t="shared" si="21"/>
        <v>603.56234096692117</v>
      </c>
      <c r="AA245" s="3">
        <f t="shared" si="22"/>
        <v>10.56234096692117</v>
      </c>
      <c r="AB245" s="4">
        <f t="shared" si="23"/>
        <v>591.47255346692111</v>
      </c>
    </row>
    <row r="246" spans="1:28" x14ac:dyDescent="0.3">
      <c r="A246" t="s">
        <v>399</v>
      </c>
      <c r="B246">
        <v>100</v>
      </c>
      <c r="C246">
        <v>100</v>
      </c>
      <c r="D246">
        <v>1.03</v>
      </c>
      <c r="F246">
        <v>10</v>
      </c>
      <c r="G246" t="s">
        <v>371</v>
      </c>
      <c r="H246">
        <v>3.56</v>
      </c>
      <c r="I246" s="1">
        <v>4.97</v>
      </c>
      <c r="J246">
        <v>17.78</v>
      </c>
      <c r="K246">
        <v>0.98</v>
      </c>
      <c r="L246">
        <v>1.55</v>
      </c>
      <c r="M246">
        <v>6</v>
      </c>
      <c r="N246" t="s">
        <v>369</v>
      </c>
      <c r="O246">
        <v>3</v>
      </c>
      <c r="P246" t="s">
        <v>47</v>
      </c>
      <c r="Q246" t="s">
        <v>66</v>
      </c>
      <c r="R246">
        <v>6.3</v>
      </c>
      <c r="S246">
        <v>33.299999999999997</v>
      </c>
      <c r="T246">
        <v>12.8</v>
      </c>
      <c r="U246">
        <f>X246*(1+R246/100)</f>
        <v>8394.5110000000004</v>
      </c>
      <c r="V246">
        <f t="shared" si="18"/>
        <v>86.463463300000001</v>
      </c>
      <c r="W246">
        <f t="shared" si="19"/>
        <v>8308.0475366999999</v>
      </c>
      <c r="X246" s="2">
        <v>7897</v>
      </c>
      <c r="Y246" s="3">
        <f t="shared" si="20"/>
        <v>0.95052417130688804</v>
      </c>
      <c r="Z246" s="3">
        <f t="shared" si="21"/>
        <v>7979.1856118015567</v>
      </c>
      <c r="AA246" s="3">
        <f t="shared" si="22"/>
        <v>82.185611801556661</v>
      </c>
      <c r="AB246" s="4">
        <f t="shared" si="23"/>
        <v>7892.7221485015561</v>
      </c>
    </row>
    <row r="247" spans="1:28" x14ac:dyDescent="0.3">
      <c r="A247" t="s">
        <v>400</v>
      </c>
      <c r="B247">
        <v>300</v>
      </c>
      <c r="C247">
        <v>5000</v>
      </c>
      <c r="D247">
        <v>0.2</v>
      </c>
      <c r="F247">
        <v>10</v>
      </c>
      <c r="G247" t="s">
        <v>378</v>
      </c>
      <c r="H247">
        <v>3.68</v>
      </c>
      <c r="I247" s="1">
        <v>1.34</v>
      </c>
      <c r="J247">
        <v>0.38</v>
      </c>
      <c r="K247">
        <v>0.78</v>
      </c>
      <c r="L247">
        <v>0.79</v>
      </c>
      <c r="M247">
        <v>2</v>
      </c>
      <c r="N247" t="s">
        <v>369</v>
      </c>
      <c r="O247">
        <v>2</v>
      </c>
      <c r="P247" t="s">
        <v>50</v>
      </c>
      <c r="Q247" t="s">
        <v>99</v>
      </c>
      <c r="R247">
        <v>5.6</v>
      </c>
      <c r="S247">
        <v>4.3</v>
      </c>
      <c r="T247">
        <v>5.3</v>
      </c>
      <c r="U247">
        <f>X247*(1+R247/100)</f>
        <v>51752.448000000004</v>
      </c>
      <c r="V247">
        <f t="shared" si="18"/>
        <v>103.50489600000002</v>
      </c>
      <c r="W247">
        <f t="shared" si="19"/>
        <v>51648.943104000005</v>
      </c>
      <c r="X247" s="2">
        <v>49008</v>
      </c>
      <c r="Y247" s="3">
        <f t="shared" si="20"/>
        <v>0.94886743183336364</v>
      </c>
      <c r="Z247" s="3">
        <f t="shared" si="21"/>
        <v>49106.212424849698</v>
      </c>
      <c r="AA247" s="3">
        <f t="shared" si="22"/>
        <v>98.212424849698436</v>
      </c>
      <c r="AB247" s="4">
        <f t="shared" si="23"/>
        <v>49002.7075288497</v>
      </c>
    </row>
    <row r="248" spans="1:28" x14ac:dyDescent="0.3">
      <c r="A248" t="s">
        <v>401</v>
      </c>
      <c r="B248">
        <v>100</v>
      </c>
      <c r="C248">
        <v>100</v>
      </c>
      <c r="D248">
        <v>0.43</v>
      </c>
      <c r="F248">
        <v>10</v>
      </c>
      <c r="G248" t="s">
        <v>378</v>
      </c>
      <c r="H248">
        <v>3.31</v>
      </c>
      <c r="I248" s="1">
        <v>2.82</v>
      </c>
      <c r="J248">
        <v>1.1100000000000001</v>
      </c>
      <c r="K248">
        <v>0.67</v>
      </c>
      <c r="L248">
        <v>1.73</v>
      </c>
      <c r="M248">
        <v>2</v>
      </c>
      <c r="N248" t="s">
        <v>369</v>
      </c>
      <c r="O248">
        <v>4</v>
      </c>
      <c r="P248" t="s">
        <v>50</v>
      </c>
      <c r="Q248" t="s">
        <v>101</v>
      </c>
      <c r="R248">
        <v>5.4</v>
      </c>
      <c r="S248">
        <v>6.2</v>
      </c>
      <c r="T248">
        <v>6.7</v>
      </c>
      <c r="U248">
        <f>X248*(1+R248/100)</f>
        <v>15577.066000000001</v>
      </c>
      <c r="V248">
        <f t="shared" si="18"/>
        <v>66.981383800000003</v>
      </c>
      <c r="W248">
        <f t="shared" si="19"/>
        <v>15510.084616200002</v>
      </c>
      <c r="X248" s="2">
        <v>14779</v>
      </c>
      <c r="Y248" s="3">
        <f t="shared" si="20"/>
        <v>0.95286391826409533</v>
      </c>
      <c r="Z248" s="3">
        <f t="shared" si="21"/>
        <v>14842.82414381842</v>
      </c>
      <c r="AA248" s="3">
        <f t="shared" si="22"/>
        <v>63.824143818419543</v>
      </c>
      <c r="AB248" s="4">
        <f t="shared" si="23"/>
        <v>14775.842760018419</v>
      </c>
    </row>
    <row r="249" spans="1:28" x14ac:dyDescent="0.3">
      <c r="A249" t="s">
        <v>402</v>
      </c>
      <c r="B249">
        <v>100</v>
      </c>
      <c r="C249">
        <v>100</v>
      </c>
      <c r="D249">
        <v>0.57999999999999996</v>
      </c>
      <c r="F249">
        <v>10</v>
      </c>
      <c r="G249" t="s">
        <v>380</v>
      </c>
      <c r="H249">
        <v>1.34</v>
      </c>
      <c r="I249" s="1">
        <v>2.14</v>
      </c>
      <c r="J249">
        <v>2.33</v>
      </c>
      <c r="K249">
        <v>0.78</v>
      </c>
      <c r="L249">
        <v>1.01</v>
      </c>
      <c r="M249">
        <v>4</v>
      </c>
      <c r="N249" t="s">
        <v>369</v>
      </c>
      <c r="O249">
        <v>3</v>
      </c>
      <c r="P249" t="s">
        <v>50</v>
      </c>
      <c r="Q249" t="s">
        <v>104</v>
      </c>
      <c r="R249">
        <v>4.0999999999999996</v>
      </c>
      <c r="S249">
        <v>6.9</v>
      </c>
      <c r="T249">
        <v>7.4</v>
      </c>
      <c r="U249">
        <f>X249*(1+R249/100)</f>
        <v>3683.0579999999995</v>
      </c>
      <c r="V249">
        <f t="shared" si="18"/>
        <v>21.361736399999995</v>
      </c>
      <c r="W249">
        <f t="shared" si="19"/>
        <v>3661.6962635999994</v>
      </c>
      <c r="X249" s="2">
        <v>3538</v>
      </c>
      <c r="Y249" s="3">
        <f t="shared" si="20"/>
        <v>0.96621886287247993</v>
      </c>
      <c r="Z249" s="3">
        <f t="shared" si="21"/>
        <v>3558.6401126533897</v>
      </c>
      <c r="AA249" s="3">
        <f t="shared" si="22"/>
        <v>20.640112653389679</v>
      </c>
      <c r="AB249" s="4">
        <f t="shared" si="23"/>
        <v>3537.2783762533895</v>
      </c>
    </row>
    <row r="250" spans="1:28" x14ac:dyDescent="0.3">
      <c r="A250" t="s">
        <v>403</v>
      </c>
      <c r="B250">
        <v>100</v>
      </c>
      <c r="C250">
        <v>100</v>
      </c>
      <c r="D250">
        <v>0.95</v>
      </c>
      <c r="F250">
        <v>10</v>
      </c>
      <c r="G250" t="s">
        <v>376</v>
      </c>
      <c r="H250">
        <v>3.64</v>
      </c>
      <c r="I250" s="1">
        <v>2.4500000000000002</v>
      </c>
      <c r="J250">
        <v>16.86</v>
      </c>
      <c r="K250">
        <v>0.93</v>
      </c>
      <c r="L250">
        <v>1.77</v>
      </c>
      <c r="M250">
        <v>6</v>
      </c>
      <c r="N250" t="s">
        <v>369</v>
      </c>
      <c r="O250">
        <v>3</v>
      </c>
      <c r="P250" t="s">
        <v>47</v>
      </c>
      <c r="Q250" t="s">
        <v>106</v>
      </c>
      <c r="R250">
        <v>11.9</v>
      </c>
      <c r="S250">
        <v>34.200000000000003</v>
      </c>
      <c r="T250">
        <v>13.1</v>
      </c>
      <c r="U250">
        <f>X250*(1+R250/100)</f>
        <v>39175.070999999996</v>
      </c>
      <c r="V250">
        <f t="shared" si="18"/>
        <v>372.16317449999997</v>
      </c>
      <c r="W250">
        <f t="shared" si="19"/>
        <v>38802.907825499999</v>
      </c>
      <c r="X250" s="2">
        <v>35009</v>
      </c>
      <c r="Y250" s="3">
        <f t="shared" si="20"/>
        <v>0.90222619803233495</v>
      </c>
      <c r="Z250" s="3">
        <f t="shared" si="21"/>
        <v>35344.775365976777</v>
      </c>
      <c r="AA250" s="3">
        <f t="shared" si="22"/>
        <v>335.77536597677681</v>
      </c>
      <c r="AB250" s="4">
        <f t="shared" si="23"/>
        <v>34972.612191476779</v>
      </c>
    </row>
    <row r="251" spans="1:28" x14ac:dyDescent="0.3">
      <c r="A251" t="s">
        <v>404</v>
      </c>
      <c r="B251">
        <v>100</v>
      </c>
      <c r="C251">
        <v>100</v>
      </c>
      <c r="D251">
        <v>0.21</v>
      </c>
      <c r="F251">
        <v>10</v>
      </c>
      <c r="G251" t="s">
        <v>405</v>
      </c>
      <c r="H251">
        <v>4.8499999999999996</v>
      </c>
      <c r="I251" s="1">
        <v>3.08</v>
      </c>
      <c r="J251">
        <v>0.69</v>
      </c>
      <c r="K251">
        <v>1.33</v>
      </c>
      <c r="L251">
        <v>1.89</v>
      </c>
      <c r="M251">
        <v>3</v>
      </c>
      <c r="N251" t="s">
        <v>369</v>
      </c>
      <c r="O251">
        <v>3</v>
      </c>
      <c r="P251" t="s">
        <v>50</v>
      </c>
      <c r="Q251" t="s">
        <v>108</v>
      </c>
      <c r="R251">
        <v>5.6</v>
      </c>
      <c r="S251">
        <v>5.6</v>
      </c>
      <c r="T251">
        <v>6.3</v>
      </c>
      <c r="U251">
        <f>X251*(1+R251/100)</f>
        <v>16025.856000000002</v>
      </c>
      <c r="V251">
        <f t="shared" si="18"/>
        <v>33.6542976</v>
      </c>
      <c r="W251">
        <f t="shared" si="19"/>
        <v>15992.201702400002</v>
      </c>
      <c r="X251" s="2">
        <v>15176</v>
      </c>
      <c r="Y251" s="3">
        <f t="shared" si="20"/>
        <v>0.94896251825803879</v>
      </c>
      <c r="Z251" s="3">
        <f t="shared" si="21"/>
        <v>15207.936667000702</v>
      </c>
      <c r="AA251" s="3">
        <f t="shared" si="22"/>
        <v>31.936667000702073</v>
      </c>
      <c r="AB251" s="4">
        <f t="shared" si="23"/>
        <v>15174.282369400702</v>
      </c>
    </row>
    <row r="252" spans="1:28" x14ac:dyDescent="0.3">
      <c r="A252" t="s">
        <v>406</v>
      </c>
      <c r="B252">
        <v>100</v>
      </c>
      <c r="C252">
        <v>100</v>
      </c>
      <c r="D252">
        <v>0.88</v>
      </c>
      <c r="F252">
        <v>10</v>
      </c>
      <c r="G252" t="s">
        <v>383</v>
      </c>
      <c r="H252">
        <v>4.21</v>
      </c>
      <c r="I252" s="1">
        <v>5.0599999999999996</v>
      </c>
      <c r="J252">
        <v>11.41</v>
      </c>
      <c r="K252">
        <v>0.72</v>
      </c>
      <c r="L252">
        <v>1.6</v>
      </c>
      <c r="M252">
        <v>6</v>
      </c>
      <c r="N252" t="s">
        <v>369</v>
      </c>
      <c r="O252">
        <v>4</v>
      </c>
      <c r="P252" t="s">
        <v>34</v>
      </c>
      <c r="Q252" t="s">
        <v>172</v>
      </c>
      <c r="R252">
        <v>6.9</v>
      </c>
      <c r="S252">
        <v>23</v>
      </c>
      <c r="T252">
        <v>10.9</v>
      </c>
      <c r="U252">
        <f>X252*(1+R252/100)</f>
        <v>1756.367</v>
      </c>
      <c r="V252">
        <f t="shared" si="18"/>
        <v>15.456029600000001</v>
      </c>
      <c r="W252">
        <f t="shared" si="19"/>
        <v>1740.9109704</v>
      </c>
      <c r="X252" s="2">
        <v>1643</v>
      </c>
      <c r="Y252" s="3">
        <f t="shared" si="20"/>
        <v>0.94375877223778792</v>
      </c>
      <c r="Z252" s="3">
        <f t="shared" si="21"/>
        <v>1657.5867635189668</v>
      </c>
      <c r="AA252" s="3">
        <f t="shared" si="22"/>
        <v>14.586763518966791</v>
      </c>
      <c r="AB252" s="4">
        <f t="shared" si="23"/>
        <v>1642.1307339189668</v>
      </c>
    </row>
    <row r="253" spans="1:28" x14ac:dyDescent="0.3">
      <c r="A253" t="s">
        <v>407</v>
      </c>
      <c r="B253">
        <v>300</v>
      </c>
      <c r="C253">
        <v>100</v>
      </c>
      <c r="D253">
        <v>0.1</v>
      </c>
      <c r="F253">
        <v>10</v>
      </c>
      <c r="G253" t="s">
        <v>373</v>
      </c>
      <c r="H253">
        <v>-0.53</v>
      </c>
      <c r="I253" s="1">
        <v>0.53</v>
      </c>
      <c r="J253">
        <v>0.35</v>
      </c>
      <c r="K253">
        <v>0.42</v>
      </c>
      <c r="L253">
        <v>-0.09</v>
      </c>
      <c r="M253">
        <v>1</v>
      </c>
      <c r="N253" t="s">
        <v>369</v>
      </c>
      <c r="O253">
        <v>2</v>
      </c>
      <c r="P253" t="s">
        <v>50</v>
      </c>
      <c r="Q253" t="s">
        <v>112</v>
      </c>
      <c r="R253">
        <v>5.3</v>
      </c>
      <c r="S253">
        <v>3.8</v>
      </c>
      <c r="T253">
        <v>4.5999999999999996</v>
      </c>
      <c r="U253">
        <f>X253*(1+R253/100)</f>
        <v>21213.737999999998</v>
      </c>
      <c r="V253">
        <f t="shared" si="18"/>
        <v>21.213737999999999</v>
      </c>
      <c r="W253">
        <f t="shared" si="19"/>
        <v>21192.524261999999</v>
      </c>
      <c r="X253" s="2">
        <v>20146</v>
      </c>
      <c r="Y253" s="3">
        <f t="shared" si="20"/>
        <v>0.95061823456885186</v>
      </c>
      <c r="Z253" s="3">
        <f t="shared" si="21"/>
        <v>20166.166166166164</v>
      </c>
      <c r="AA253" s="3">
        <f t="shared" si="22"/>
        <v>20.166166166163748</v>
      </c>
      <c r="AB253" s="4">
        <f t="shared" si="23"/>
        <v>20144.952428166165</v>
      </c>
    </row>
    <row r="254" spans="1:28" x14ac:dyDescent="0.3">
      <c r="A254" t="s">
        <v>408</v>
      </c>
      <c r="B254">
        <v>100</v>
      </c>
      <c r="C254">
        <v>100</v>
      </c>
      <c r="D254">
        <v>0.78</v>
      </c>
      <c r="F254">
        <v>7</v>
      </c>
      <c r="G254" t="s">
        <v>383</v>
      </c>
      <c r="H254">
        <v>4.32</v>
      </c>
      <c r="I254" s="1">
        <v>9.26</v>
      </c>
      <c r="J254">
        <v>15.16</v>
      </c>
      <c r="K254">
        <v>0.85</v>
      </c>
      <c r="L254">
        <v>1.92</v>
      </c>
      <c r="M254">
        <v>6</v>
      </c>
      <c r="N254" t="s">
        <v>369</v>
      </c>
      <c r="O254">
        <v>5</v>
      </c>
      <c r="P254" t="s">
        <v>40</v>
      </c>
      <c r="Q254" t="s">
        <v>118</v>
      </c>
      <c r="R254">
        <v>11.6</v>
      </c>
      <c r="S254">
        <v>34.9</v>
      </c>
      <c r="T254">
        <v>14.8</v>
      </c>
      <c r="U254">
        <f>X254*(1+R254/100)</f>
        <v>3008.7360000000003</v>
      </c>
      <c r="V254">
        <f t="shared" si="18"/>
        <v>23.468140800000004</v>
      </c>
      <c r="W254">
        <f t="shared" si="19"/>
        <v>2985.2678592000002</v>
      </c>
      <c r="X254" s="2">
        <v>2696</v>
      </c>
      <c r="Y254" s="3">
        <f t="shared" si="20"/>
        <v>0.90310153967975293</v>
      </c>
      <c r="Z254" s="3">
        <f t="shared" si="21"/>
        <v>2717.1941140899016</v>
      </c>
      <c r="AA254" s="3">
        <f t="shared" si="22"/>
        <v>21.194114089901632</v>
      </c>
      <c r="AB254" s="4">
        <f t="shared" si="23"/>
        <v>2693.725973289901</v>
      </c>
    </row>
    <row r="255" spans="1:28" x14ac:dyDescent="0.3">
      <c r="A255" t="s">
        <v>408</v>
      </c>
      <c r="B255">
        <v>100</v>
      </c>
      <c r="C255">
        <v>100</v>
      </c>
      <c r="D255">
        <v>1.03</v>
      </c>
      <c r="F255">
        <v>7</v>
      </c>
      <c r="G255" t="s">
        <v>383</v>
      </c>
      <c r="H255">
        <v>3.27</v>
      </c>
      <c r="I255" s="1">
        <v>3.03</v>
      </c>
      <c r="J255">
        <v>3.23</v>
      </c>
      <c r="K255">
        <v>0.43</v>
      </c>
      <c r="L255">
        <v>1.88</v>
      </c>
      <c r="M255">
        <v>6</v>
      </c>
      <c r="N255" t="s">
        <v>369</v>
      </c>
      <c r="O255">
        <v>4</v>
      </c>
      <c r="P255" t="s">
        <v>40</v>
      </c>
      <c r="Q255" t="s">
        <v>118</v>
      </c>
      <c r="R255">
        <v>8</v>
      </c>
      <c r="S255">
        <v>24.5</v>
      </c>
      <c r="T255">
        <v>12.3</v>
      </c>
      <c r="U255">
        <f>X255*(1+R255/100)</f>
        <v>1006.5600000000001</v>
      </c>
      <c r="V255">
        <f t="shared" si="18"/>
        <v>10.367568</v>
      </c>
      <c r="W255">
        <f t="shared" si="19"/>
        <v>996.19243200000005</v>
      </c>
      <c r="X255" s="2">
        <v>932</v>
      </c>
      <c r="Y255" s="3">
        <f t="shared" si="20"/>
        <v>0.93556221675853879</v>
      </c>
      <c r="Z255" s="3">
        <f t="shared" si="21"/>
        <v>941.69950490047484</v>
      </c>
      <c r="AA255" s="3">
        <f t="shared" si="22"/>
        <v>9.6995049004748353</v>
      </c>
      <c r="AB255" s="4">
        <f t="shared" si="23"/>
        <v>931.33193690047494</v>
      </c>
    </row>
    <row r="256" spans="1:28" x14ac:dyDescent="0.3">
      <c r="A256" t="s">
        <v>408</v>
      </c>
      <c r="B256">
        <v>100</v>
      </c>
      <c r="C256">
        <v>100</v>
      </c>
      <c r="D256">
        <v>1</v>
      </c>
      <c r="F256">
        <v>7</v>
      </c>
      <c r="G256" t="s">
        <v>380</v>
      </c>
      <c r="H256">
        <v>4.3899999999999997</v>
      </c>
      <c r="I256" s="1">
        <v>6.37</v>
      </c>
      <c r="J256">
        <v>11.43</v>
      </c>
      <c r="K256">
        <v>0.73</v>
      </c>
      <c r="L256">
        <v>1.74</v>
      </c>
      <c r="M256">
        <v>4</v>
      </c>
      <c r="N256" t="s">
        <v>369</v>
      </c>
      <c r="O256">
        <v>4</v>
      </c>
      <c r="P256" t="s">
        <v>40</v>
      </c>
      <c r="Q256" t="s">
        <v>118</v>
      </c>
      <c r="R256">
        <v>6</v>
      </c>
      <c r="S256">
        <v>10.3</v>
      </c>
      <c r="T256">
        <v>7.8</v>
      </c>
      <c r="U256">
        <f>X256*(1+R256/100)</f>
        <v>148.4</v>
      </c>
      <c r="V256">
        <f t="shared" si="18"/>
        <v>1.484</v>
      </c>
      <c r="W256">
        <f t="shared" si="19"/>
        <v>146.916</v>
      </c>
      <c r="X256" s="2">
        <v>140</v>
      </c>
      <c r="Y256" s="3">
        <f t="shared" si="20"/>
        <v>0.95292548122736809</v>
      </c>
      <c r="Z256" s="3">
        <f t="shared" si="21"/>
        <v>141.41414141414143</v>
      </c>
      <c r="AA256" s="3">
        <f t="shared" si="22"/>
        <v>1.4141414141414259</v>
      </c>
      <c r="AB256" s="4">
        <f t="shared" si="23"/>
        <v>139.93014141414142</v>
      </c>
    </row>
    <row r="257" spans="1:28" x14ac:dyDescent="0.3">
      <c r="A257" t="s">
        <v>409</v>
      </c>
      <c r="B257">
        <v>100</v>
      </c>
      <c r="C257">
        <v>100</v>
      </c>
      <c r="D257">
        <v>0.28999999999999998</v>
      </c>
      <c r="F257">
        <v>10</v>
      </c>
      <c r="G257" t="s">
        <v>373</v>
      </c>
      <c r="H257">
        <v>2.33</v>
      </c>
      <c r="I257" s="1">
        <v>4.24</v>
      </c>
      <c r="J257">
        <v>1.87</v>
      </c>
      <c r="K257">
        <v>1.45</v>
      </c>
      <c r="L257">
        <v>1.23</v>
      </c>
      <c r="M257">
        <v>3</v>
      </c>
      <c r="N257" t="s">
        <v>369</v>
      </c>
      <c r="O257">
        <v>3</v>
      </c>
      <c r="P257" t="s">
        <v>50</v>
      </c>
      <c r="Q257" t="s">
        <v>125</v>
      </c>
      <c r="R257">
        <v>4.7</v>
      </c>
      <c r="S257">
        <v>7</v>
      </c>
      <c r="T257">
        <v>7.3</v>
      </c>
      <c r="U257">
        <f>X257*(1+R257/100)</f>
        <v>11546.315999999999</v>
      </c>
      <c r="V257">
        <f t="shared" si="18"/>
        <v>33.484316399999997</v>
      </c>
      <c r="W257">
        <f t="shared" si="19"/>
        <v>11512.831683599999</v>
      </c>
      <c r="X257" s="2">
        <v>11028</v>
      </c>
      <c r="Y257" s="3">
        <f t="shared" si="20"/>
        <v>0.95788771199611633</v>
      </c>
      <c r="Z257" s="3">
        <f t="shared" si="21"/>
        <v>11060.074215224149</v>
      </c>
      <c r="AA257" s="3">
        <f t="shared" si="22"/>
        <v>32.074215224149157</v>
      </c>
      <c r="AB257" s="4">
        <f t="shared" si="23"/>
        <v>11026.58989882415</v>
      </c>
    </row>
    <row r="258" spans="1:28" x14ac:dyDescent="0.3">
      <c r="A258" t="s">
        <v>410</v>
      </c>
      <c r="B258">
        <v>100</v>
      </c>
      <c r="C258">
        <v>100</v>
      </c>
      <c r="D258">
        <v>0.8</v>
      </c>
      <c r="F258">
        <v>10</v>
      </c>
      <c r="G258" t="s">
        <v>376</v>
      </c>
      <c r="H258">
        <v>3.75</v>
      </c>
      <c r="I258" s="1">
        <v>6.54</v>
      </c>
      <c r="J258">
        <v>19.61</v>
      </c>
      <c r="K258">
        <v>0.91</v>
      </c>
      <c r="L258">
        <v>1.88</v>
      </c>
      <c r="M258">
        <v>6</v>
      </c>
      <c r="N258" t="s">
        <v>369</v>
      </c>
      <c r="O258">
        <v>3</v>
      </c>
      <c r="P258" t="s">
        <v>47</v>
      </c>
      <c r="Q258" t="s">
        <v>128</v>
      </c>
      <c r="R258">
        <v>12.5</v>
      </c>
      <c r="S258">
        <v>43.5</v>
      </c>
      <c r="T258">
        <v>13.5</v>
      </c>
      <c r="U258">
        <f>X258*(1+R258/100)</f>
        <v>16479</v>
      </c>
      <c r="V258">
        <f t="shared" si="18"/>
        <v>131.83199999999999</v>
      </c>
      <c r="W258">
        <f t="shared" si="19"/>
        <v>16347.168</v>
      </c>
      <c r="X258" s="2">
        <v>14648</v>
      </c>
      <c r="Y258" s="3">
        <f t="shared" si="20"/>
        <v>0.89605734767025091</v>
      </c>
      <c r="Z258" s="3">
        <f t="shared" si="21"/>
        <v>14766.129032258064</v>
      </c>
      <c r="AA258" s="3">
        <f t="shared" si="22"/>
        <v>118.1290322580644</v>
      </c>
      <c r="AB258" s="4">
        <f t="shared" si="23"/>
        <v>14634.297032258064</v>
      </c>
    </row>
    <row r="259" spans="1:28" x14ac:dyDescent="0.3">
      <c r="A259" t="s">
        <v>411</v>
      </c>
      <c r="B259">
        <v>500</v>
      </c>
      <c r="C259">
        <v>500</v>
      </c>
      <c r="D259">
        <v>1.1499999999999999</v>
      </c>
      <c r="F259">
        <v>10</v>
      </c>
      <c r="G259" t="s">
        <v>386</v>
      </c>
      <c r="H259">
        <v>3.71</v>
      </c>
      <c r="I259" s="1">
        <v>4.47</v>
      </c>
      <c r="J259">
        <v>15.3</v>
      </c>
      <c r="K259">
        <v>0.88</v>
      </c>
      <c r="L259">
        <v>1.64</v>
      </c>
      <c r="M259">
        <v>6</v>
      </c>
      <c r="N259" t="s">
        <v>369</v>
      </c>
      <c r="O259">
        <v>2</v>
      </c>
      <c r="P259" t="s">
        <v>47</v>
      </c>
      <c r="Q259" t="s">
        <v>130</v>
      </c>
      <c r="R259">
        <v>10</v>
      </c>
      <c r="S259">
        <v>31</v>
      </c>
      <c r="T259">
        <v>10.3</v>
      </c>
      <c r="U259">
        <f>X259*(1+R259/100)</f>
        <v>10695.300000000001</v>
      </c>
      <c r="V259">
        <f t="shared" ref="V259:V322" si="24">U259*(D259/100)</f>
        <v>122.99595000000001</v>
      </c>
      <c r="W259">
        <f t="shared" ref="W259:W322" si="25">U259-V259</f>
        <v>10572.304050000001</v>
      </c>
      <c r="X259" s="2">
        <v>9723</v>
      </c>
      <c r="Y259" s="3">
        <f t="shared" ref="Y259:Y322" si="26">X259/W259</f>
        <v>0.91966708051685286</v>
      </c>
      <c r="Z259" s="3">
        <f t="shared" ref="Z259:Z322" si="27">U259*Y259</f>
        <v>9836.1153262518983</v>
      </c>
      <c r="AA259" s="3">
        <f t="shared" ref="AA259:AA322" si="28">Z259-(W259*Y259)</f>
        <v>113.1153262518983</v>
      </c>
      <c r="AB259" s="4">
        <f t="shared" ref="AB259:AB322" si="29">Z259-AA259/Y259</f>
        <v>9713.119376251896</v>
      </c>
    </row>
    <row r="260" spans="1:28" x14ac:dyDescent="0.3">
      <c r="A260" t="s">
        <v>412</v>
      </c>
      <c r="B260">
        <v>100</v>
      </c>
      <c r="C260">
        <v>100</v>
      </c>
      <c r="D260">
        <v>1.1100000000000001</v>
      </c>
      <c r="F260">
        <v>10</v>
      </c>
      <c r="G260" t="s">
        <v>413</v>
      </c>
      <c r="H260">
        <v>3.3</v>
      </c>
      <c r="I260" s="1">
        <v>1.75</v>
      </c>
      <c r="J260">
        <v>17.079999999999998</v>
      </c>
      <c r="K260">
        <v>0.97</v>
      </c>
      <c r="L260">
        <v>1.39</v>
      </c>
      <c r="M260">
        <v>6</v>
      </c>
      <c r="N260" t="s">
        <v>369</v>
      </c>
      <c r="O260">
        <v>2</v>
      </c>
      <c r="P260" t="s">
        <v>47</v>
      </c>
      <c r="Q260" t="s">
        <v>84</v>
      </c>
      <c r="R260">
        <v>6.6</v>
      </c>
      <c r="S260">
        <v>28.6</v>
      </c>
      <c r="T260">
        <v>11.9</v>
      </c>
      <c r="U260">
        <f>X260*(1+R260/100)</f>
        <v>23600.174000000003</v>
      </c>
      <c r="V260">
        <f t="shared" si="24"/>
        <v>261.96193140000003</v>
      </c>
      <c r="W260">
        <f t="shared" si="25"/>
        <v>23338.212068600002</v>
      </c>
      <c r="X260" s="2">
        <v>22139</v>
      </c>
      <c r="Y260" s="3">
        <f t="shared" si="26"/>
        <v>0.94861594088377232</v>
      </c>
      <c r="Z260" s="3">
        <f t="shared" si="27"/>
        <v>22387.501264030743</v>
      </c>
      <c r="AA260" s="3">
        <f t="shared" si="28"/>
        <v>248.50126403074319</v>
      </c>
      <c r="AB260" s="4">
        <f t="shared" si="29"/>
        <v>22125.539332630742</v>
      </c>
    </row>
    <row r="261" spans="1:28" x14ac:dyDescent="0.3">
      <c r="A261" t="s">
        <v>414</v>
      </c>
      <c r="B261">
        <v>100</v>
      </c>
      <c r="C261">
        <v>100</v>
      </c>
      <c r="D261">
        <v>0.34</v>
      </c>
      <c r="F261">
        <v>5</v>
      </c>
      <c r="G261" t="s">
        <v>373</v>
      </c>
      <c r="H261">
        <v>4.46</v>
      </c>
      <c r="I261" s="1">
        <v>2.7</v>
      </c>
      <c r="J261">
        <v>0.64</v>
      </c>
      <c r="K261">
        <v>1.1000000000000001</v>
      </c>
      <c r="L261">
        <v>1.93</v>
      </c>
      <c r="M261">
        <v>3</v>
      </c>
      <c r="N261" t="s">
        <v>369</v>
      </c>
      <c r="O261">
        <v>4</v>
      </c>
      <c r="P261" t="s">
        <v>50</v>
      </c>
      <c r="Q261" t="s">
        <v>123</v>
      </c>
      <c r="R261">
        <v>5.4</v>
      </c>
      <c r="S261">
        <v>5.5</v>
      </c>
      <c r="U261">
        <f>X261*(1+R261/100)</f>
        <v>14021.362000000001</v>
      </c>
      <c r="V261">
        <f t="shared" si="24"/>
        <v>47.672630800000007</v>
      </c>
      <c r="W261">
        <f t="shared" si="25"/>
        <v>13973.689369200001</v>
      </c>
      <c r="X261" s="2">
        <v>13303</v>
      </c>
      <c r="Y261" s="3">
        <f t="shared" si="26"/>
        <v>0.95200341502665031</v>
      </c>
      <c r="Z261" s="3">
        <f t="shared" si="27"/>
        <v>13348.384507324905</v>
      </c>
      <c r="AA261" s="3">
        <f t="shared" si="28"/>
        <v>45.384507324904916</v>
      </c>
      <c r="AB261" s="4">
        <f t="shared" si="29"/>
        <v>13300.711876524905</v>
      </c>
    </row>
    <row r="262" spans="1:28" x14ac:dyDescent="0.3">
      <c r="A262" t="s">
        <v>415</v>
      </c>
      <c r="B262">
        <v>500</v>
      </c>
      <c r="C262">
        <v>5000</v>
      </c>
      <c r="D262">
        <v>0.87</v>
      </c>
      <c r="F262">
        <v>10</v>
      </c>
      <c r="G262" t="s">
        <v>416</v>
      </c>
      <c r="H262">
        <v>2.41</v>
      </c>
      <c r="I262" s="1">
        <v>0.56999999999999995</v>
      </c>
      <c r="J262">
        <v>12.27</v>
      </c>
      <c r="K262">
        <v>0.81</v>
      </c>
      <c r="L262">
        <v>1.26</v>
      </c>
      <c r="M262">
        <v>6</v>
      </c>
      <c r="N262" t="s">
        <v>417</v>
      </c>
      <c r="O262">
        <v>2</v>
      </c>
      <c r="P262" t="s">
        <v>34</v>
      </c>
      <c r="Q262" t="s">
        <v>69</v>
      </c>
      <c r="R262">
        <v>-1.2</v>
      </c>
      <c r="S262">
        <v>19.5</v>
      </c>
      <c r="T262">
        <v>8.1</v>
      </c>
      <c r="U262">
        <f>X262*(1+R262/100)</f>
        <v>4580.3680000000004</v>
      </c>
      <c r="V262">
        <f t="shared" si="24"/>
        <v>39.849201600000001</v>
      </c>
      <c r="W262">
        <f t="shared" si="25"/>
        <v>4540.5187984000004</v>
      </c>
      <c r="X262" s="2">
        <v>4636</v>
      </c>
      <c r="Y262" s="3">
        <f t="shared" si="26"/>
        <v>1.0210286986662505</v>
      </c>
      <c r="Z262" s="3">
        <f t="shared" si="27"/>
        <v>4676.6871784525365</v>
      </c>
      <c r="AA262" s="3">
        <f t="shared" si="28"/>
        <v>40.6871784525365</v>
      </c>
      <c r="AB262" s="4">
        <f t="shared" si="29"/>
        <v>4636.8379768525374</v>
      </c>
    </row>
    <row r="263" spans="1:28" x14ac:dyDescent="0.3">
      <c r="A263" t="s">
        <v>418</v>
      </c>
      <c r="B263">
        <v>500</v>
      </c>
      <c r="C263">
        <v>5000</v>
      </c>
      <c r="D263">
        <v>0.28999999999999998</v>
      </c>
      <c r="F263">
        <v>9</v>
      </c>
      <c r="G263" t="s">
        <v>419</v>
      </c>
      <c r="H263">
        <v>1.54</v>
      </c>
      <c r="I263" s="1">
        <v>1.63</v>
      </c>
      <c r="J263">
        <v>0.7</v>
      </c>
      <c r="K263">
        <v>0.63</v>
      </c>
      <c r="L263">
        <v>1.1200000000000001</v>
      </c>
      <c r="M263">
        <v>1</v>
      </c>
      <c r="N263" t="s">
        <v>417</v>
      </c>
      <c r="O263">
        <v>4</v>
      </c>
      <c r="P263" t="s">
        <v>34</v>
      </c>
      <c r="Q263" t="s">
        <v>35</v>
      </c>
      <c r="R263">
        <v>5.4</v>
      </c>
      <c r="S263">
        <v>4.7</v>
      </c>
      <c r="T263">
        <v>5.5</v>
      </c>
      <c r="U263">
        <f>X263*(1+R263/100)</f>
        <v>2470.576</v>
      </c>
      <c r="V263">
        <f t="shared" si="24"/>
        <v>7.1646703999999994</v>
      </c>
      <c r="W263">
        <f t="shared" si="25"/>
        <v>2463.4113296</v>
      </c>
      <c r="X263" s="2">
        <v>2344</v>
      </c>
      <c r="Y263" s="3">
        <f t="shared" si="26"/>
        <v>0.95152602889936788</v>
      </c>
      <c r="Z263" s="3">
        <f t="shared" si="27"/>
        <v>2350.8173703740849</v>
      </c>
      <c r="AA263" s="3">
        <f t="shared" si="28"/>
        <v>6.8173703740849305</v>
      </c>
      <c r="AB263" s="4">
        <f t="shared" si="29"/>
        <v>2343.652699974085</v>
      </c>
    </row>
    <row r="264" spans="1:28" x14ac:dyDescent="0.3">
      <c r="A264" t="s">
        <v>420</v>
      </c>
      <c r="B264">
        <v>500</v>
      </c>
      <c r="C264">
        <v>5000</v>
      </c>
      <c r="D264">
        <v>1.29</v>
      </c>
      <c r="F264">
        <v>9</v>
      </c>
      <c r="G264" t="s">
        <v>421</v>
      </c>
      <c r="H264">
        <v>0.87</v>
      </c>
      <c r="I264" s="1" t="s">
        <v>53</v>
      </c>
      <c r="J264">
        <v>17.079999999999998</v>
      </c>
      <c r="K264" t="s">
        <v>53</v>
      </c>
      <c r="L264">
        <v>0.48</v>
      </c>
      <c r="M264">
        <v>6</v>
      </c>
      <c r="N264" t="s">
        <v>417</v>
      </c>
      <c r="O264">
        <v>0</v>
      </c>
      <c r="P264" t="s">
        <v>30</v>
      </c>
      <c r="Q264" t="s">
        <v>86</v>
      </c>
      <c r="R264">
        <v>-4.2</v>
      </c>
      <c r="S264">
        <v>13.6</v>
      </c>
      <c r="T264">
        <v>5.7</v>
      </c>
      <c r="U264">
        <f>X264*(1+R264/100)</f>
        <v>8.0472000000000001</v>
      </c>
      <c r="V264">
        <f t="shared" si="24"/>
        <v>0.10380888000000001</v>
      </c>
      <c r="W264">
        <f t="shared" si="25"/>
        <v>7.9433911200000002</v>
      </c>
      <c r="X264" s="2">
        <v>8.4</v>
      </c>
      <c r="Y264" s="3">
        <f t="shared" si="26"/>
        <v>1.0574828650763957</v>
      </c>
      <c r="Z264" s="3">
        <f t="shared" si="27"/>
        <v>8.5097761118427719</v>
      </c>
      <c r="AA264" s="3">
        <f t="shared" si="28"/>
        <v>0.10977611184277158</v>
      </c>
      <c r="AB264" s="4">
        <f t="shared" si="29"/>
        <v>8.4059672318427729</v>
      </c>
    </row>
    <row r="265" spans="1:28" x14ac:dyDescent="0.3">
      <c r="A265" t="s">
        <v>422</v>
      </c>
      <c r="B265">
        <v>500</v>
      </c>
      <c r="C265">
        <v>5000</v>
      </c>
      <c r="D265">
        <v>0.78</v>
      </c>
      <c r="F265">
        <v>10</v>
      </c>
      <c r="G265" t="s">
        <v>419</v>
      </c>
      <c r="H265">
        <v>2.95</v>
      </c>
      <c r="I265" s="1">
        <v>0.89</v>
      </c>
      <c r="J265">
        <v>7.21</v>
      </c>
      <c r="K265">
        <v>0.45</v>
      </c>
      <c r="L265">
        <v>1.27</v>
      </c>
      <c r="M265">
        <v>4</v>
      </c>
      <c r="N265" t="s">
        <v>417</v>
      </c>
      <c r="O265">
        <v>3</v>
      </c>
      <c r="P265" t="s">
        <v>34</v>
      </c>
      <c r="Q265" t="s">
        <v>44</v>
      </c>
      <c r="R265">
        <v>3.5</v>
      </c>
      <c r="S265">
        <v>13.4</v>
      </c>
      <c r="T265">
        <v>8</v>
      </c>
      <c r="U265">
        <f>X265*(1+R265/100)</f>
        <v>1563.885</v>
      </c>
      <c r="V265">
        <f t="shared" si="24"/>
        <v>12.198303000000001</v>
      </c>
      <c r="W265">
        <f t="shared" si="25"/>
        <v>1551.6866970000001</v>
      </c>
      <c r="X265" s="2">
        <v>1511</v>
      </c>
      <c r="Y265" s="3">
        <f t="shared" si="26"/>
        <v>0.97377905148077704</v>
      </c>
      <c r="Z265" s="3">
        <f t="shared" si="27"/>
        <v>1522.878451925015</v>
      </c>
      <c r="AA265" s="3">
        <f t="shared" si="28"/>
        <v>11.878451925015042</v>
      </c>
      <c r="AB265" s="4">
        <f t="shared" si="29"/>
        <v>1510.6801489250151</v>
      </c>
    </row>
    <row r="266" spans="1:28" x14ac:dyDescent="0.3">
      <c r="A266" t="s">
        <v>423</v>
      </c>
      <c r="B266">
        <v>500</v>
      </c>
      <c r="C266">
        <v>5000</v>
      </c>
      <c r="D266">
        <v>0.23</v>
      </c>
      <c r="F266">
        <v>10</v>
      </c>
      <c r="G266" t="s">
        <v>424</v>
      </c>
      <c r="H266">
        <v>0.64</v>
      </c>
      <c r="I266" s="1">
        <v>5.62</v>
      </c>
      <c r="J266">
        <v>2.39</v>
      </c>
      <c r="K266">
        <v>3.36</v>
      </c>
      <c r="L266">
        <v>0.47</v>
      </c>
      <c r="M266">
        <v>3</v>
      </c>
      <c r="N266" t="s">
        <v>417</v>
      </c>
      <c r="O266">
        <v>1</v>
      </c>
      <c r="P266" t="s">
        <v>50</v>
      </c>
      <c r="Q266" t="s">
        <v>51</v>
      </c>
      <c r="R266">
        <v>2.2000000000000002</v>
      </c>
      <c r="S266">
        <v>6</v>
      </c>
      <c r="T266">
        <v>6.5</v>
      </c>
      <c r="U266">
        <f>X266*(1+R266/100)</f>
        <v>3862.1379999999999</v>
      </c>
      <c r="V266">
        <f t="shared" si="24"/>
        <v>8.8829174000000002</v>
      </c>
      <c r="W266">
        <f t="shared" si="25"/>
        <v>3853.2550825999997</v>
      </c>
      <c r="X266" s="2">
        <v>3779</v>
      </c>
      <c r="Y266" s="3">
        <f t="shared" si="26"/>
        <v>0.9807292585078754</v>
      </c>
      <c r="Z266" s="3">
        <f t="shared" si="27"/>
        <v>3787.7117369950888</v>
      </c>
      <c r="AA266" s="3">
        <f t="shared" si="28"/>
        <v>8.7117369950888133</v>
      </c>
      <c r="AB266" s="4">
        <f t="shared" si="29"/>
        <v>3778.8288195950886</v>
      </c>
    </row>
    <row r="267" spans="1:28" x14ac:dyDescent="0.3">
      <c r="A267" t="s">
        <v>425</v>
      </c>
      <c r="B267">
        <v>500</v>
      </c>
      <c r="C267">
        <v>5000</v>
      </c>
      <c r="D267">
        <v>1.42</v>
      </c>
      <c r="F267">
        <v>9</v>
      </c>
      <c r="G267" t="s">
        <v>426</v>
      </c>
      <c r="H267">
        <v>3.13</v>
      </c>
      <c r="I267" s="1">
        <v>2.69</v>
      </c>
      <c r="J267">
        <v>17.41</v>
      </c>
      <c r="K267">
        <v>0.97</v>
      </c>
      <c r="L267">
        <v>1.46</v>
      </c>
      <c r="M267">
        <v>6</v>
      </c>
      <c r="N267" t="s">
        <v>417</v>
      </c>
      <c r="O267">
        <v>0</v>
      </c>
      <c r="P267" t="s">
        <v>47</v>
      </c>
      <c r="Q267" t="s">
        <v>48</v>
      </c>
      <c r="R267">
        <v>7</v>
      </c>
      <c r="S267">
        <v>28</v>
      </c>
      <c r="T267">
        <v>8.6999999999999993</v>
      </c>
      <c r="U267">
        <f>X267*(1+R267/100)</f>
        <v>572.45000000000005</v>
      </c>
      <c r="V267">
        <f t="shared" si="24"/>
        <v>8.1287900000000004</v>
      </c>
      <c r="W267">
        <f t="shared" si="25"/>
        <v>564.32121000000006</v>
      </c>
      <c r="X267" s="2">
        <v>535</v>
      </c>
      <c r="Y267" s="3">
        <f t="shared" si="26"/>
        <v>0.94804163040407419</v>
      </c>
      <c r="Z267" s="3">
        <f t="shared" si="27"/>
        <v>542.70643132481234</v>
      </c>
      <c r="AA267" s="3">
        <f t="shared" si="28"/>
        <v>7.7064313248123426</v>
      </c>
      <c r="AB267" s="4">
        <f t="shared" si="29"/>
        <v>534.57764132481236</v>
      </c>
    </row>
    <row r="268" spans="1:28" x14ac:dyDescent="0.3">
      <c r="A268" t="s">
        <v>427</v>
      </c>
      <c r="B268">
        <v>500</v>
      </c>
      <c r="C268">
        <v>5000</v>
      </c>
      <c r="D268">
        <v>1.34</v>
      </c>
      <c r="F268">
        <v>10</v>
      </c>
      <c r="G268" t="s">
        <v>419</v>
      </c>
      <c r="H268">
        <v>2.2999999999999998</v>
      </c>
      <c r="I268" s="1">
        <v>0.76</v>
      </c>
      <c r="J268">
        <v>4.75</v>
      </c>
      <c r="K268">
        <v>0.74</v>
      </c>
      <c r="L268">
        <v>1.28</v>
      </c>
      <c r="M268">
        <v>4</v>
      </c>
      <c r="N268" t="s">
        <v>417</v>
      </c>
      <c r="O268">
        <v>3</v>
      </c>
      <c r="P268" t="s">
        <v>34</v>
      </c>
      <c r="Q268" t="s">
        <v>116</v>
      </c>
      <c r="R268">
        <v>2.2999999999999998</v>
      </c>
      <c r="S268">
        <v>10.3</v>
      </c>
      <c r="T268">
        <v>7.5</v>
      </c>
      <c r="U268">
        <f>X268*(1+R268/100)</f>
        <v>124.80599999999998</v>
      </c>
      <c r="V268">
        <f t="shared" si="24"/>
        <v>1.6724003999999999</v>
      </c>
      <c r="W268">
        <f t="shared" si="25"/>
        <v>123.13359959999998</v>
      </c>
      <c r="X268" s="2">
        <v>122</v>
      </c>
      <c r="Y268" s="3">
        <f t="shared" si="26"/>
        <v>0.99079374270156573</v>
      </c>
      <c r="Z268" s="3">
        <f t="shared" si="27"/>
        <v>123.65700385161159</v>
      </c>
      <c r="AA268" s="3">
        <f t="shared" si="28"/>
        <v>1.6570038516115915</v>
      </c>
      <c r="AB268" s="4">
        <f t="shared" si="29"/>
        <v>121.98460345161159</v>
      </c>
    </row>
    <row r="269" spans="1:28" x14ac:dyDescent="0.3">
      <c r="A269" t="s">
        <v>428</v>
      </c>
      <c r="B269">
        <v>500</v>
      </c>
      <c r="C269">
        <v>5000</v>
      </c>
      <c r="D269">
        <v>0.35</v>
      </c>
      <c r="F269">
        <v>2</v>
      </c>
      <c r="G269" t="s">
        <v>419</v>
      </c>
      <c r="H269">
        <v>0.44</v>
      </c>
      <c r="I269" s="1">
        <v>0.67</v>
      </c>
      <c r="J269">
        <v>2.4700000000000002</v>
      </c>
      <c r="K269">
        <v>1.0900000000000001</v>
      </c>
      <c r="L269">
        <v>0.39</v>
      </c>
      <c r="M269">
        <v>2</v>
      </c>
      <c r="N269" t="s">
        <v>417</v>
      </c>
      <c r="O269">
        <v>2</v>
      </c>
      <c r="P269" t="s">
        <v>50</v>
      </c>
      <c r="Q269" t="s">
        <v>55</v>
      </c>
      <c r="R269">
        <v>1.7</v>
      </c>
      <c r="S269">
        <v>32.4</v>
      </c>
      <c r="T269">
        <v>13.3</v>
      </c>
      <c r="U269">
        <f>X269*(1+R269/100)</f>
        <v>159.66899999999998</v>
      </c>
      <c r="V269">
        <f t="shared" si="24"/>
        <v>0.55884149999999988</v>
      </c>
      <c r="W269">
        <f t="shared" si="25"/>
        <v>159.11015849999998</v>
      </c>
      <c r="X269" s="2">
        <v>157</v>
      </c>
      <c r="Y269" s="3">
        <f t="shared" si="26"/>
        <v>0.9867377512542671</v>
      </c>
      <c r="Z269" s="3">
        <f t="shared" si="27"/>
        <v>157.55143000501755</v>
      </c>
      <c r="AA269" s="3">
        <f t="shared" si="28"/>
        <v>0.55143000501755068</v>
      </c>
      <c r="AB269" s="4">
        <f t="shared" si="29"/>
        <v>156.99258850501755</v>
      </c>
    </row>
    <row r="270" spans="1:28" x14ac:dyDescent="0.3">
      <c r="A270" t="s">
        <v>428</v>
      </c>
      <c r="B270">
        <v>500</v>
      </c>
      <c r="C270">
        <v>5000</v>
      </c>
      <c r="D270">
        <v>0.28999999999999998</v>
      </c>
      <c r="F270">
        <v>10</v>
      </c>
      <c r="G270" t="s">
        <v>416</v>
      </c>
      <c r="H270">
        <v>0.67</v>
      </c>
      <c r="I270" s="1">
        <v>1.19</v>
      </c>
      <c r="J270">
        <v>3.55</v>
      </c>
      <c r="K270">
        <v>1.68</v>
      </c>
      <c r="L270">
        <v>0.47</v>
      </c>
      <c r="M270">
        <v>3</v>
      </c>
      <c r="N270" t="s">
        <v>417</v>
      </c>
      <c r="O270">
        <v>1</v>
      </c>
      <c r="P270" t="s">
        <v>50</v>
      </c>
      <c r="Q270" t="s">
        <v>55</v>
      </c>
      <c r="R270">
        <v>3.3</v>
      </c>
      <c r="S270">
        <v>6.6</v>
      </c>
      <c r="T270">
        <v>7.6</v>
      </c>
      <c r="U270">
        <f>X270*(1+R270/100)</f>
        <v>6995.4759999999997</v>
      </c>
      <c r="V270">
        <f t="shared" si="24"/>
        <v>20.286880399999998</v>
      </c>
      <c r="W270">
        <f t="shared" si="25"/>
        <v>6975.1891195999997</v>
      </c>
      <c r="X270" s="2">
        <v>6772</v>
      </c>
      <c r="Y270" s="3">
        <f t="shared" si="26"/>
        <v>0.97086973326227866</v>
      </c>
      <c r="Z270" s="3">
        <f t="shared" si="27"/>
        <v>6791.6959181626717</v>
      </c>
      <c r="AA270" s="3">
        <f t="shared" si="28"/>
        <v>19.69591816267166</v>
      </c>
      <c r="AB270" s="4">
        <f t="shared" si="29"/>
        <v>6771.4090377626717</v>
      </c>
    </row>
    <row r="271" spans="1:28" x14ac:dyDescent="0.3">
      <c r="A271" t="s">
        <v>429</v>
      </c>
      <c r="B271">
        <v>500</v>
      </c>
      <c r="C271">
        <v>5000</v>
      </c>
      <c r="D271">
        <v>0.85</v>
      </c>
      <c r="F271">
        <v>10</v>
      </c>
      <c r="G271" t="s">
        <v>416</v>
      </c>
      <c r="H271">
        <v>0.33</v>
      </c>
      <c r="I271" s="1">
        <v>-1.87</v>
      </c>
      <c r="J271">
        <v>3.73</v>
      </c>
      <c r="K271">
        <v>-2.39</v>
      </c>
      <c r="L271">
        <v>0.35</v>
      </c>
      <c r="M271">
        <v>4</v>
      </c>
      <c r="N271" t="s">
        <v>417</v>
      </c>
      <c r="O271">
        <v>3</v>
      </c>
      <c r="P271" t="s">
        <v>50</v>
      </c>
      <c r="Q271" t="s">
        <v>58</v>
      </c>
      <c r="R271">
        <v>4.8</v>
      </c>
      <c r="S271">
        <v>5.7</v>
      </c>
      <c r="T271">
        <v>5.0999999999999996</v>
      </c>
      <c r="U271">
        <f>X271*(1+R271/100)</f>
        <v>136.24</v>
      </c>
      <c r="V271">
        <f t="shared" si="24"/>
        <v>1.1580400000000002</v>
      </c>
      <c r="W271">
        <f t="shared" si="25"/>
        <v>135.08196000000001</v>
      </c>
      <c r="X271" s="2">
        <v>130</v>
      </c>
      <c r="Y271" s="3">
        <f t="shared" si="26"/>
        <v>0.96237869216585248</v>
      </c>
      <c r="Z271" s="3">
        <f t="shared" si="27"/>
        <v>131.11447302067575</v>
      </c>
      <c r="AA271" s="3">
        <f t="shared" si="28"/>
        <v>1.1144730206757458</v>
      </c>
      <c r="AB271" s="4">
        <f t="shared" si="29"/>
        <v>129.95643302067575</v>
      </c>
    </row>
    <row r="272" spans="1:28" x14ac:dyDescent="0.3">
      <c r="A272" t="s">
        <v>430</v>
      </c>
      <c r="B272">
        <v>500</v>
      </c>
      <c r="C272">
        <v>5000</v>
      </c>
      <c r="D272">
        <v>0.28999999999999998</v>
      </c>
      <c r="F272">
        <v>10</v>
      </c>
      <c r="G272" t="s">
        <v>416</v>
      </c>
      <c r="H272">
        <v>0.44</v>
      </c>
      <c r="I272" s="1">
        <v>0.67</v>
      </c>
      <c r="J272">
        <v>2.4700000000000002</v>
      </c>
      <c r="K272">
        <v>1.0900000000000001</v>
      </c>
      <c r="L272">
        <v>0.39</v>
      </c>
      <c r="M272">
        <v>3</v>
      </c>
      <c r="N272" t="s">
        <v>417</v>
      </c>
      <c r="O272">
        <v>3</v>
      </c>
      <c r="P272" t="s">
        <v>50</v>
      </c>
      <c r="Q272" t="s">
        <v>64</v>
      </c>
      <c r="R272">
        <v>4.7</v>
      </c>
      <c r="S272">
        <v>5.4</v>
      </c>
      <c r="T272">
        <v>6.8</v>
      </c>
      <c r="U272">
        <f>X272*(1+R272/100)</f>
        <v>209.39999999999998</v>
      </c>
      <c r="V272">
        <f t="shared" si="24"/>
        <v>0.60725999999999991</v>
      </c>
      <c r="W272">
        <f t="shared" si="25"/>
        <v>208.79273999999998</v>
      </c>
      <c r="X272" s="2">
        <v>200</v>
      </c>
      <c r="Y272" s="3">
        <f t="shared" si="26"/>
        <v>0.95788771199611644</v>
      </c>
      <c r="Z272" s="3">
        <f t="shared" si="27"/>
        <v>200.58168689198675</v>
      </c>
      <c r="AA272" s="3">
        <f t="shared" si="28"/>
        <v>0.58168689198674883</v>
      </c>
      <c r="AB272" s="4">
        <f t="shared" si="29"/>
        <v>199.97442689198675</v>
      </c>
    </row>
    <row r="273" spans="1:28" x14ac:dyDescent="0.3">
      <c r="A273" t="s">
        <v>431</v>
      </c>
      <c r="B273">
        <v>500</v>
      </c>
      <c r="C273">
        <v>500</v>
      </c>
      <c r="D273">
        <v>1.1599999999999999</v>
      </c>
      <c r="F273">
        <v>10</v>
      </c>
      <c r="G273" t="s">
        <v>432</v>
      </c>
      <c r="H273">
        <v>2.8</v>
      </c>
      <c r="I273" s="1">
        <v>-0.03</v>
      </c>
      <c r="J273">
        <v>16.03</v>
      </c>
      <c r="K273">
        <v>0.91</v>
      </c>
      <c r="L273">
        <v>1.33</v>
      </c>
      <c r="M273">
        <v>6</v>
      </c>
      <c r="N273" t="s">
        <v>417</v>
      </c>
      <c r="O273">
        <v>1</v>
      </c>
      <c r="P273" t="s">
        <v>47</v>
      </c>
      <c r="Q273" t="s">
        <v>130</v>
      </c>
      <c r="R273">
        <v>-1.2</v>
      </c>
      <c r="S273">
        <v>24.1</v>
      </c>
      <c r="T273">
        <v>8</v>
      </c>
      <c r="U273">
        <f>X273*(1+R273/100)</f>
        <v>2970.9160000000002</v>
      </c>
      <c r="V273">
        <f t="shared" si="24"/>
        <v>34.462625600000003</v>
      </c>
      <c r="W273">
        <f t="shared" si="25"/>
        <v>2936.4533744</v>
      </c>
      <c r="X273" s="2">
        <v>3007</v>
      </c>
      <c r="Y273" s="3">
        <f t="shared" si="26"/>
        <v>1.0240244324037375</v>
      </c>
      <c r="Z273" s="3">
        <f t="shared" si="27"/>
        <v>3042.2905706191823</v>
      </c>
      <c r="AA273" s="3">
        <f t="shared" si="28"/>
        <v>35.29057061918229</v>
      </c>
      <c r="AB273" s="4">
        <f t="shared" si="29"/>
        <v>3007.8279450191826</v>
      </c>
    </row>
    <row r="274" spans="1:28" x14ac:dyDescent="0.3">
      <c r="A274" t="s">
        <v>433</v>
      </c>
      <c r="B274">
        <v>500</v>
      </c>
      <c r="C274">
        <v>5000</v>
      </c>
      <c r="D274">
        <v>1</v>
      </c>
      <c r="F274">
        <v>4</v>
      </c>
      <c r="G274" t="s">
        <v>434</v>
      </c>
      <c r="H274">
        <v>2.41</v>
      </c>
      <c r="I274" s="1">
        <v>0.56999999999999995</v>
      </c>
      <c r="J274">
        <v>12.27</v>
      </c>
      <c r="K274">
        <v>0.81</v>
      </c>
      <c r="L274">
        <v>1.26</v>
      </c>
      <c r="M274">
        <v>6</v>
      </c>
      <c r="N274" t="s">
        <v>417</v>
      </c>
      <c r="O274">
        <v>3</v>
      </c>
      <c r="P274" t="s">
        <v>34</v>
      </c>
      <c r="Q274" t="s">
        <v>69</v>
      </c>
      <c r="R274">
        <v>1.7</v>
      </c>
      <c r="S274">
        <v>32.4</v>
      </c>
      <c r="T274">
        <v>13.3</v>
      </c>
      <c r="U274">
        <f>X274*(1+R274/100)</f>
        <v>482.05799999999994</v>
      </c>
      <c r="V274">
        <f t="shared" si="24"/>
        <v>4.8205799999999996</v>
      </c>
      <c r="W274">
        <f t="shared" si="25"/>
        <v>477.23741999999993</v>
      </c>
      <c r="X274" s="2">
        <v>474</v>
      </c>
      <c r="Y274" s="3">
        <f t="shared" si="26"/>
        <v>0.99321633244937091</v>
      </c>
      <c r="Z274" s="3">
        <f t="shared" si="27"/>
        <v>478.78787878787875</v>
      </c>
      <c r="AA274" s="3">
        <f t="shared" si="28"/>
        <v>4.7878787878787534</v>
      </c>
      <c r="AB274" s="4">
        <f t="shared" si="29"/>
        <v>473.9672987878788</v>
      </c>
    </row>
    <row r="275" spans="1:28" x14ac:dyDescent="0.3">
      <c r="A275" t="s">
        <v>435</v>
      </c>
      <c r="B275">
        <v>500</v>
      </c>
      <c r="C275">
        <v>5000</v>
      </c>
      <c r="D275">
        <v>0.62</v>
      </c>
      <c r="F275">
        <v>10</v>
      </c>
      <c r="G275" t="s">
        <v>419</v>
      </c>
      <c r="H275">
        <v>4.47</v>
      </c>
      <c r="I275" s="1">
        <v>5.57</v>
      </c>
      <c r="J275">
        <v>6.24</v>
      </c>
      <c r="K275">
        <v>0.85</v>
      </c>
      <c r="L275">
        <v>1.86</v>
      </c>
      <c r="M275">
        <v>3</v>
      </c>
      <c r="N275" t="s">
        <v>417</v>
      </c>
      <c r="O275">
        <v>2</v>
      </c>
      <c r="P275" t="s">
        <v>34</v>
      </c>
      <c r="Q275" t="s">
        <v>72</v>
      </c>
      <c r="R275">
        <v>2.9</v>
      </c>
      <c r="S275">
        <v>15.5</v>
      </c>
      <c r="T275">
        <v>7.5</v>
      </c>
      <c r="U275">
        <f>X275*(1+R275/100)</f>
        <v>154.35</v>
      </c>
      <c r="V275">
        <f t="shared" si="24"/>
        <v>0.95696999999999988</v>
      </c>
      <c r="W275">
        <f t="shared" si="25"/>
        <v>153.39302999999998</v>
      </c>
      <c r="X275" s="2">
        <v>150</v>
      </c>
      <c r="Y275" s="3">
        <f t="shared" si="26"/>
        <v>0.97788015531083794</v>
      </c>
      <c r="Z275" s="3">
        <f t="shared" si="27"/>
        <v>150.93580197222784</v>
      </c>
      <c r="AA275" s="3">
        <f t="shared" si="28"/>
        <v>0.93580197222783568</v>
      </c>
      <c r="AB275" s="4">
        <f t="shared" si="29"/>
        <v>149.97883197222782</v>
      </c>
    </row>
    <row r="276" spans="1:28" x14ac:dyDescent="0.3">
      <c r="A276" t="s">
        <v>436</v>
      </c>
      <c r="B276">
        <v>500</v>
      </c>
      <c r="C276">
        <v>5000</v>
      </c>
      <c r="D276">
        <v>1.23</v>
      </c>
      <c r="F276">
        <v>10</v>
      </c>
      <c r="G276" t="s">
        <v>437</v>
      </c>
      <c r="H276">
        <v>2.92</v>
      </c>
      <c r="I276" s="1">
        <v>0.36</v>
      </c>
      <c r="J276">
        <v>16.25</v>
      </c>
      <c r="K276">
        <v>0.94</v>
      </c>
      <c r="L276">
        <v>1.38</v>
      </c>
      <c r="M276">
        <v>6</v>
      </c>
      <c r="N276" t="s">
        <v>417</v>
      </c>
      <c r="O276">
        <v>2</v>
      </c>
      <c r="P276" t="s">
        <v>47</v>
      </c>
      <c r="Q276" t="s">
        <v>75</v>
      </c>
      <c r="R276">
        <v>-1.2</v>
      </c>
      <c r="S276">
        <v>26.4</v>
      </c>
      <c r="T276">
        <v>9.1999999999999993</v>
      </c>
      <c r="U276">
        <f>X276*(1+R276/100)</f>
        <v>3059.8359999999998</v>
      </c>
      <c r="V276">
        <f t="shared" si="24"/>
        <v>37.635982800000001</v>
      </c>
      <c r="W276">
        <f t="shared" si="25"/>
        <v>3022.2000171999998</v>
      </c>
      <c r="X276" s="2">
        <v>3097</v>
      </c>
      <c r="Y276" s="3">
        <f t="shared" si="26"/>
        <v>1.0247501761545554</v>
      </c>
      <c r="Z276" s="3">
        <f t="shared" si="27"/>
        <v>3135.5674800040501</v>
      </c>
      <c r="AA276" s="3">
        <f t="shared" si="28"/>
        <v>38.567480004049685</v>
      </c>
      <c r="AB276" s="4">
        <f t="shared" si="29"/>
        <v>3097.9314972040502</v>
      </c>
    </row>
    <row r="277" spans="1:28" x14ac:dyDescent="0.3">
      <c r="A277" t="s">
        <v>438</v>
      </c>
      <c r="B277">
        <v>500</v>
      </c>
      <c r="C277">
        <v>5000</v>
      </c>
      <c r="D277">
        <v>0.94</v>
      </c>
      <c r="F277">
        <v>10</v>
      </c>
      <c r="G277" t="s">
        <v>419</v>
      </c>
      <c r="H277">
        <v>0.44</v>
      </c>
      <c r="I277" s="1">
        <v>0.67</v>
      </c>
      <c r="J277">
        <v>2.4700000000000002</v>
      </c>
      <c r="K277">
        <v>1.0900000000000001</v>
      </c>
      <c r="L277">
        <v>0.39</v>
      </c>
      <c r="M277">
        <v>3</v>
      </c>
      <c r="N277" t="s">
        <v>417</v>
      </c>
      <c r="O277">
        <v>2</v>
      </c>
      <c r="P277" t="s">
        <v>50</v>
      </c>
      <c r="Q277" t="s">
        <v>64</v>
      </c>
      <c r="R277">
        <v>1.7</v>
      </c>
      <c r="S277">
        <v>32.4</v>
      </c>
      <c r="T277">
        <v>13.3</v>
      </c>
      <c r="U277">
        <f>X277*(1+R277/100)</f>
        <v>54.917999999999992</v>
      </c>
      <c r="V277">
        <f t="shared" si="24"/>
        <v>0.51622919999999983</v>
      </c>
      <c r="W277">
        <f t="shared" si="25"/>
        <v>54.401770799999994</v>
      </c>
      <c r="X277" s="2">
        <v>54</v>
      </c>
      <c r="Y277" s="3">
        <f t="shared" si="26"/>
        <v>0.99261474775376257</v>
      </c>
      <c r="Z277" s="3">
        <f t="shared" si="27"/>
        <v>54.512416717141122</v>
      </c>
      <c r="AA277" s="3">
        <f t="shared" si="28"/>
        <v>0.51241671714112158</v>
      </c>
      <c r="AB277" s="4">
        <f t="shared" si="29"/>
        <v>53.996187517141124</v>
      </c>
    </row>
    <row r="278" spans="1:28" x14ac:dyDescent="0.3">
      <c r="A278" t="s">
        <v>439</v>
      </c>
      <c r="B278">
        <v>500</v>
      </c>
      <c r="C278">
        <v>5000</v>
      </c>
      <c r="D278">
        <v>0.48</v>
      </c>
      <c r="F278">
        <v>10</v>
      </c>
      <c r="G278" t="s">
        <v>424</v>
      </c>
      <c r="H278">
        <v>0.49</v>
      </c>
      <c r="I278" s="1">
        <v>0.51</v>
      </c>
      <c r="J278">
        <v>2.94</v>
      </c>
      <c r="K278">
        <v>0.64</v>
      </c>
      <c r="L278">
        <v>0.41</v>
      </c>
      <c r="M278">
        <v>3</v>
      </c>
      <c r="N278" t="s">
        <v>417</v>
      </c>
      <c r="O278">
        <v>3</v>
      </c>
      <c r="P278" t="s">
        <v>50</v>
      </c>
      <c r="Q278" t="s">
        <v>90</v>
      </c>
      <c r="R278">
        <v>5</v>
      </c>
      <c r="S278">
        <v>5.4</v>
      </c>
      <c r="T278">
        <v>7.1</v>
      </c>
      <c r="U278">
        <f>X278*(1+R278/100)</f>
        <v>242.55</v>
      </c>
      <c r="V278">
        <f t="shared" si="24"/>
        <v>1.1642399999999999</v>
      </c>
      <c r="W278">
        <f t="shared" si="25"/>
        <v>241.38576</v>
      </c>
      <c r="X278" s="2">
        <v>231</v>
      </c>
      <c r="Y278" s="3">
        <f t="shared" si="26"/>
        <v>0.95697442964323987</v>
      </c>
      <c r="Z278" s="3">
        <f t="shared" si="27"/>
        <v>232.11414790996784</v>
      </c>
      <c r="AA278" s="3">
        <f t="shared" si="28"/>
        <v>1.1141479099678406</v>
      </c>
      <c r="AB278" s="4">
        <f t="shared" si="29"/>
        <v>230.94990790996783</v>
      </c>
    </row>
    <row r="279" spans="1:28" x14ac:dyDescent="0.3">
      <c r="A279" t="s">
        <v>440</v>
      </c>
      <c r="B279">
        <v>500</v>
      </c>
      <c r="C279">
        <v>5000</v>
      </c>
      <c r="D279">
        <v>1.1399999999999999</v>
      </c>
      <c r="F279">
        <v>10</v>
      </c>
      <c r="G279" t="s">
        <v>426</v>
      </c>
      <c r="H279">
        <v>3.69</v>
      </c>
      <c r="I279" s="1">
        <v>10.029999999999999</v>
      </c>
      <c r="J279">
        <v>16.32</v>
      </c>
      <c r="K279">
        <v>0.6</v>
      </c>
      <c r="L279">
        <v>1.78</v>
      </c>
      <c r="M279">
        <v>6</v>
      </c>
      <c r="N279" t="s">
        <v>417</v>
      </c>
      <c r="O279">
        <v>2</v>
      </c>
      <c r="P279" t="s">
        <v>47</v>
      </c>
      <c r="Q279" t="s">
        <v>48</v>
      </c>
      <c r="R279">
        <v>11.3</v>
      </c>
      <c r="S279">
        <v>33.6</v>
      </c>
      <c r="T279">
        <v>9.3000000000000007</v>
      </c>
      <c r="U279">
        <f>X279*(1+R279/100)</f>
        <v>1642.788</v>
      </c>
      <c r="V279">
        <f t="shared" si="24"/>
        <v>18.727783199999998</v>
      </c>
      <c r="W279">
        <f t="shared" si="25"/>
        <v>1624.0602168</v>
      </c>
      <c r="X279" s="2">
        <v>1476</v>
      </c>
      <c r="Y279" s="3">
        <f t="shared" si="26"/>
        <v>0.90883329616205155</v>
      </c>
      <c r="Z279" s="3">
        <f t="shared" si="27"/>
        <v>1493.0204329354644</v>
      </c>
      <c r="AA279" s="3">
        <f t="shared" si="28"/>
        <v>17.020432935464441</v>
      </c>
      <c r="AB279" s="4">
        <f t="shared" si="29"/>
        <v>1474.2926497354642</v>
      </c>
    </row>
    <row r="280" spans="1:28" x14ac:dyDescent="0.3">
      <c r="A280" t="s">
        <v>441</v>
      </c>
      <c r="B280">
        <v>500</v>
      </c>
      <c r="C280">
        <v>5000</v>
      </c>
      <c r="D280">
        <v>1.08</v>
      </c>
      <c r="F280">
        <v>4</v>
      </c>
      <c r="G280" t="s">
        <v>434</v>
      </c>
      <c r="H280">
        <v>3.02</v>
      </c>
      <c r="I280" s="1">
        <v>1.39</v>
      </c>
      <c r="J280">
        <v>15.85</v>
      </c>
      <c r="K280">
        <v>0.91</v>
      </c>
      <c r="L280">
        <v>1.4</v>
      </c>
      <c r="M280">
        <v>6</v>
      </c>
      <c r="N280" t="s">
        <v>417</v>
      </c>
      <c r="O280">
        <v>2</v>
      </c>
      <c r="P280" t="s">
        <v>47</v>
      </c>
      <c r="Q280" t="s">
        <v>66</v>
      </c>
      <c r="R280">
        <v>-0.6</v>
      </c>
      <c r="S280">
        <v>25.6</v>
      </c>
      <c r="U280">
        <f>X280*(1+R280/100)</f>
        <v>1980.048</v>
      </c>
      <c r="V280">
        <f t="shared" si="24"/>
        <v>21.384518400000001</v>
      </c>
      <c r="W280">
        <f t="shared" si="25"/>
        <v>1958.6634816000001</v>
      </c>
      <c r="X280" s="2">
        <v>1992</v>
      </c>
      <c r="Y280" s="3">
        <f t="shared" si="26"/>
        <v>1.0170200336674311</v>
      </c>
      <c r="Z280" s="3">
        <f t="shared" si="27"/>
        <v>2013.7484836231297</v>
      </c>
      <c r="AA280" s="3">
        <f t="shared" si="28"/>
        <v>21.748483623129914</v>
      </c>
      <c r="AB280" s="4">
        <f t="shared" si="29"/>
        <v>1992.3639652231295</v>
      </c>
    </row>
    <row r="281" spans="1:28" x14ac:dyDescent="0.3">
      <c r="A281" t="s">
        <v>442</v>
      </c>
      <c r="B281">
        <v>500</v>
      </c>
      <c r="C281">
        <v>5000</v>
      </c>
      <c r="D281">
        <v>1.26</v>
      </c>
      <c r="F281">
        <v>10</v>
      </c>
      <c r="G281" t="s">
        <v>434</v>
      </c>
      <c r="H281">
        <v>2.6</v>
      </c>
      <c r="I281" s="1">
        <v>-2.34</v>
      </c>
      <c r="J281">
        <v>16.62</v>
      </c>
      <c r="K281">
        <v>0.97</v>
      </c>
      <c r="L281">
        <v>1.18</v>
      </c>
      <c r="M281">
        <v>6</v>
      </c>
      <c r="N281" t="s">
        <v>417</v>
      </c>
      <c r="O281">
        <v>2</v>
      </c>
      <c r="P281" t="s">
        <v>47</v>
      </c>
      <c r="Q281" t="s">
        <v>84</v>
      </c>
      <c r="R281">
        <v>0</v>
      </c>
      <c r="S281">
        <v>23.3</v>
      </c>
      <c r="T281">
        <v>10.6</v>
      </c>
      <c r="U281">
        <f>X281*(1+R281/100)</f>
        <v>1405</v>
      </c>
      <c r="V281">
        <f t="shared" si="24"/>
        <v>17.702999999999999</v>
      </c>
      <c r="W281">
        <f t="shared" si="25"/>
        <v>1387.297</v>
      </c>
      <c r="X281" s="2">
        <v>1405</v>
      </c>
      <c r="Y281" s="3">
        <f t="shared" si="26"/>
        <v>1.0127607859023697</v>
      </c>
      <c r="Z281" s="3">
        <f t="shared" si="27"/>
        <v>1422.9289041928296</v>
      </c>
      <c r="AA281" s="3">
        <f t="shared" si="28"/>
        <v>17.928904192829805</v>
      </c>
      <c r="AB281" s="4">
        <f t="shared" si="29"/>
        <v>1405.2259041928294</v>
      </c>
    </row>
    <row r="282" spans="1:28" x14ac:dyDescent="0.3">
      <c r="A282" t="s">
        <v>443</v>
      </c>
      <c r="B282">
        <v>500</v>
      </c>
      <c r="C282">
        <v>5000</v>
      </c>
      <c r="D282">
        <v>0.12</v>
      </c>
      <c r="F282">
        <v>10</v>
      </c>
      <c r="G282" t="s">
        <v>444</v>
      </c>
      <c r="H282">
        <v>4.42</v>
      </c>
      <c r="I282" s="1">
        <v>1.38</v>
      </c>
      <c r="J282">
        <v>0.38</v>
      </c>
      <c r="K282">
        <v>0.77</v>
      </c>
      <c r="L282">
        <v>0.91</v>
      </c>
      <c r="M282">
        <v>2</v>
      </c>
      <c r="N282" t="s">
        <v>417</v>
      </c>
      <c r="O282">
        <v>3</v>
      </c>
      <c r="P282" t="s">
        <v>50</v>
      </c>
      <c r="Q282" t="s">
        <v>99</v>
      </c>
      <c r="R282">
        <v>5.7</v>
      </c>
      <c r="S282">
        <v>4.3</v>
      </c>
      <c r="T282">
        <v>5.3</v>
      </c>
      <c r="U282">
        <f>X282*(1+R282/100)</f>
        <v>12729.450999999999</v>
      </c>
      <c r="V282">
        <f t="shared" si="24"/>
        <v>15.275341199999998</v>
      </c>
      <c r="W282">
        <f t="shared" si="25"/>
        <v>12714.175658799999</v>
      </c>
      <c r="X282" s="2">
        <v>12043</v>
      </c>
      <c r="Y282" s="3">
        <f t="shared" si="26"/>
        <v>0.94721044629146278</v>
      </c>
      <c r="Z282" s="3">
        <f t="shared" si="27"/>
        <v>12057.468962755307</v>
      </c>
      <c r="AA282" s="3">
        <f t="shared" si="28"/>
        <v>14.468962755307075</v>
      </c>
      <c r="AB282" s="4">
        <f t="shared" si="29"/>
        <v>12042.193621555307</v>
      </c>
    </row>
    <row r="283" spans="1:28" x14ac:dyDescent="0.3">
      <c r="A283" t="s">
        <v>445</v>
      </c>
      <c r="B283">
        <v>500</v>
      </c>
      <c r="C283">
        <v>5000</v>
      </c>
      <c r="D283">
        <v>0.25</v>
      </c>
      <c r="F283">
        <v>10</v>
      </c>
      <c r="G283" t="s">
        <v>416</v>
      </c>
      <c r="H283">
        <v>0.63</v>
      </c>
      <c r="I283" s="1">
        <v>0.3</v>
      </c>
      <c r="J283">
        <v>2.3199999999999998</v>
      </c>
      <c r="K283">
        <v>-0.78</v>
      </c>
      <c r="L283">
        <v>0.57999999999999996</v>
      </c>
      <c r="M283">
        <v>2</v>
      </c>
      <c r="N283" t="s">
        <v>417</v>
      </c>
      <c r="O283">
        <v>3</v>
      </c>
      <c r="P283" t="s">
        <v>50</v>
      </c>
      <c r="Q283" t="s">
        <v>101</v>
      </c>
      <c r="R283">
        <v>5.2</v>
      </c>
      <c r="S283">
        <v>5.6</v>
      </c>
      <c r="T283">
        <v>5.8</v>
      </c>
      <c r="U283">
        <f>X283*(1+R283/100)</f>
        <v>491.28400000000005</v>
      </c>
      <c r="V283">
        <f t="shared" si="24"/>
        <v>1.2282100000000002</v>
      </c>
      <c r="W283">
        <f t="shared" si="25"/>
        <v>490.05579000000006</v>
      </c>
      <c r="X283" s="2">
        <v>467</v>
      </c>
      <c r="Y283" s="3">
        <f t="shared" si="26"/>
        <v>0.95295272401536146</v>
      </c>
      <c r="Z283" s="3">
        <f t="shared" si="27"/>
        <v>468.17042606516287</v>
      </c>
      <c r="AA283" s="3">
        <f t="shared" si="28"/>
        <v>1.1704260651628715</v>
      </c>
      <c r="AB283" s="4">
        <f t="shared" si="29"/>
        <v>466.94221606516288</v>
      </c>
    </row>
    <row r="284" spans="1:28" x14ac:dyDescent="0.3">
      <c r="A284" t="s">
        <v>446</v>
      </c>
      <c r="B284">
        <v>500</v>
      </c>
      <c r="C284">
        <v>5000</v>
      </c>
      <c r="D284">
        <v>0.54</v>
      </c>
      <c r="F284">
        <v>9</v>
      </c>
      <c r="G284" t="s">
        <v>447</v>
      </c>
      <c r="H284">
        <v>0.86</v>
      </c>
      <c r="I284" s="1">
        <v>-1.07</v>
      </c>
      <c r="J284">
        <v>4.45</v>
      </c>
      <c r="K284">
        <v>0.49</v>
      </c>
      <c r="L284">
        <v>0.55000000000000004</v>
      </c>
      <c r="M284">
        <v>3</v>
      </c>
      <c r="N284" t="s">
        <v>417</v>
      </c>
      <c r="O284">
        <v>2</v>
      </c>
      <c r="P284" t="s">
        <v>30</v>
      </c>
      <c r="Q284" t="s">
        <v>31</v>
      </c>
      <c r="R284">
        <v>3.2</v>
      </c>
      <c r="S284">
        <v>6.7</v>
      </c>
      <c r="T284">
        <v>5.9</v>
      </c>
      <c r="U284">
        <f>X284*(1+R284/100)</f>
        <v>35.088000000000001</v>
      </c>
      <c r="V284">
        <f t="shared" si="24"/>
        <v>0.18947520000000001</v>
      </c>
      <c r="W284">
        <f t="shared" si="25"/>
        <v>34.898524800000004</v>
      </c>
      <c r="X284" s="2">
        <v>34</v>
      </c>
      <c r="Y284" s="3">
        <f t="shared" si="26"/>
        <v>0.97425321542531207</v>
      </c>
      <c r="Z284" s="3">
        <f t="shared" si="27"/>
        <v>34.184596822843353</v>
      </c>
      <c r="AA284" s="3">
        <f t="shared" si="28"/>
        <v>0.18459682284335344</v>
      </c>
      <c r="AB284" s="4">
        <f t="shared" si="29"/>
        <v>33.995121622843357</v>
      </c>
    </row>
    <row r="285" spans="1:28" x14ac:dyDescent="0.3">
      <c r="A285" t="s">
        <v>448</v>
      </c>
      <c r="B285">
        <v>500</v>
      </c>
      <c r="C285">
        <v>5000</v>
      </c>
      <c r="D285">
        <v>1.06</v>
      </c>
      <c r="F285">
        <v>9</v>
      </c>
      <c r="G285" t="s">
        <v>447</v>
      </c>
      <c r="H285">
        <v>3.05</v>
      </c>
      <c r="I285" s="1">
        <v>1.87</v>
      </c>
      <c r="J285">
        <v>13.16</v>
      </c>
      <c r="K285">
        <v>0.9</v>
      </c>
      <c r="L285">
        <v>1.4</v>
      </c>
      <c r="M285">
        <v>6</v>
      </c>
      <c r="N285" t="s">
        <v>417</v>
      </c>
      <c r="O285">
        <v>2</v>
      </c>
      <c r="P285" t="s">
        <v>30</v>
      </c>
      <c r="Q285" t="s">
        <v>31</v>
      </c>
      <c r="R285">
        <v>0.6</v>
      </c>
      <c r="S285">
        <v>22.2</v>
      </c>
      <c r="T285">
        <v>9.1999999999999993</v>
      </c>
      <c r="U285">
        <f>X285*(1+R285/100)</f>
        <v>34.204000000000001</v>
      </c>
      <c r="V285">
        <f t="shared" si="24"/>
        <v>0.36256240000000001</v>
      </c>
      <c r="W285">
        <f t="shared" si="25"/>
        <v>33.841437599999999</v>
      </c>
      <c r="X285" s="2">
        <v>34</v>
      </c>
      <c r="Y285" s="3">
        <f t="shared" si="26"/>
        <v>1.0046854510696082</v>
      </c>
      <c r="Z285" s="3">
        <f t="shared" si="27"/>
        <v>34.364261168384878</v>
      </c>
      <c r="AA285" s="3">
        <f t="shared" si="28"/>
        <v>0.36426116838487843</v>
      </c>
      <c r="AB285" s="4">
        <f t="shared" si="29"/>
        <v>34.001698768384877</v>
      </c>
    </row>
    <row r="286" spans="1:28" x14ac:dyDescent="0.3">
      <c r="A286" t="s">
        <v>449</v>
      </c>
      <c r="B286">
        <v>500</v>
      </c>
      <c r="C286">
        <v>5000</v>
      </c>
      <c r="D286">
        <v>0.76</v>
      </c>
      <c r="F286">
        <v>9</v>
      </c>
      <c r="G286" t="s">
        <v>447</v>
      </c>
      <c r="H286">
        <v>2.81</v>
      </c>
      <c r="I286" s="1">
        <v>0.67</v>
      </c>
      <c r="J286">
        <v>10.91</v>
      </c>
      <c r="K286">
        <v>0.74</v>
      </c>
      <c r="L286">
        <v>1.31</v>
      </c>
      <c r="M286">
        <v>5</v>
      </c>
      <c r="N286" t="s">
        <v>417</v>
      </c>
      <c r="O286">
        <v>2</v>
      </c>
      <c r="P286" t="s">
        <v>30</v>
      </c>
      <c r="Q286" t="s">
        <v>31</v>
      </c>
      <c r="R286">
        <v>1.2</v>
      </c>
      <c r="S286">
        <v>19</v>
      </c>
      <c r="T286">
        <v>8.6999999999999993</v>
      </c>
      <c r="U286">
        <f>X286*(1+R286/100)</f>
        <v>58.695999999999998</v>
      </c>
      <c r="V286">
        <f t="shared" si="24"/>
        <v>0.44608959999999998</v>
      </c>
      <c r="W286">
        <f t="shared" si="25"/>
        <v>58.249910399999997</v>
      </c>
      <c r="X286" s="2">
        <v>58</v>
      </c>
      <c r="Y286" s="3">
        <f t="shared" si="26"/>
        <v>0.99570968610451294</v>
      </c>
      <c r="Z286" s="3">
        <f t="shared" si="27"/>
        <v>58.444175735590491</v>
      </c>
      <c r="AA286" s="3">
        <f t="shared" si="28"/>
        <v>0.44417573559049117</v>
      </c>
      <c r="AB286" s="4">
        <f t="shared" si="29"/>
        <v>57.998086135590491</v>
      </c>
    </row>
    <row r="287" spans="1:28" x14ac:dyDescent="0.3">
      <c r="A287" t="s">
        <v>450</v>
      </c>
      <c r="B287">
        <v>500</v>
      </c>
      <c r="C287">
        <v>5000</v>
      </c>
      <c r="D287">
        <v>0.4</v>
      </c>
      <c r="F287">
        <v>8</v>
      </c>
      <c r="G287" t="s">
        <v>416</v>
      </c>
      <c r="H287">
        <v>0.84</v>
      </c>
      <c r="I287" s="1">
        <v>1.93</v>
      </c>
      <c r="J287">
        <v>2.78</v>
      </c>
      <c r="K287">
        <v>0.67</v>
      </c>
      <c r="L287">
        <v>0.76</v>
      </c>
      <c r="M287">
        <v>3</v>
      </c>
      <c r="N287" t="s">
        <v>417</v>
      </c>
      <c r="O287">
        <v>3</v>
      </c>
      <c r="P287" t="s">
        <v>50</v>
      </c>
      <c r="Q287" t="s">
        <v>104</v>
      </c>
      <c r="R287">
        <v>4.2</v>
      </c>
      <c r="S287">
        <v>7</v>
      </c>
      <c r="T287">
        <v>6.7</v>
      </c>
      <c r="U287">
        <f>X287*(1+R287/100)</f>
        <v>670.00599999999997</v>
      </c>
      <c r="V287">
        <f t="shared" si="24"/>
        <v>2.680024</v>
      </c>
      <c r="W287">
        <f t="shared" si="25"/>
        <v>667.32597599999997</v>
      </c>
      <c r="X287" s="2">
        <v>643</v>
      </c>
      <c r="Y287" s="3">
        <f t="shared" si="26"/>
        <v>0.96354708661902899</v>
      </c>
      <c r="Z287" s="3">
        <f t="shared" si="27"/>
        <v>645.58232931726911</v>
      </c>
      <c r="AA287" s="3">
        <f t="shared" si="28"/>
        <v>2.5823293172691137</v>
      </c>
      <c r="AB287" s="4">
        <f t="shared" si="29"/>
        <v>642.90230531726911</v>
      </c>
    </row>
    <row r="288" spans="1:28" x14ac:dyDescent="0.3">
      <c r="A288" t="s">
        <v>451</v>
      </c>
      <c r="B288">
        <v>500</v>
      </c>
      <c r="C288">
        <v>5000</v>
      </c>
      <c r="D288">
        <v>0.68</v>
      </c>
      <c r="F288">
        <v>10</v>
      </c>
      <c r="G288" t="s">
        <v>424</v>
      </c>
      <c r="H288">
        <v>0.11</v>
      </c>
      <c r="I288" s="1">
        <v>-0.16</v>
      </c>
      <c r="J288">
        <v>3.1</v>
      </c>
      <c r="K288">
        <v>1.54</v>
      </c>
      <c r="L288">
        <v>0.09</v>
      </c>
      <c r="M288">
        <v>3</v>
      </c>
      <c r="N288" t="s">
        <v>417</v>
      </c>
      <c r="O288">
        <v>1</v>
      </c>
      <c r="P288" t="s">
        <v>50</v>
      </c>
      <c r="Q288" t="s">
        <v>92</v>
      </c>
      <c r="R288">
        <v>2.7</v>
      </c>
      <c r="S288">
        <v>4.5</v>
      </c>
      <c r="T288">
        <v>6.5</v>
      </c>
      <c r="U288">
        <f>X288*(1+R288/100)</f>
        <v>42.106999999999999</v>
      </c>
      <c r="V288">
        <f t="shared" si="24"/>
        <v>0.28632760000000002</v>
      </c>
      <c r="W288">
        <f t="shared" si="25"/>
        <v>41.820672399999999</v>
      </c>
      <c r="X288" s="2">
        <v>41</v>
      </c>
      <c r="Y288" s="3">
        <f t="shared" si="26"/>
        <v>0.98037639394817577</v>
      </c>
      <c r="Z288" s="3">
        <f t="shared" si="27"/>
        <v>41.280708819975835</v>
      </c>
      <c r="AA288" s="3">
        <f t="shared" si="28"/>
        <v>0.28070881997583541</v>
      </c>
      <c r="AB288" s="4">
        <f t="shared" si="29"/>
        <v>40.994381219975836</v>
      </c>
    </row>
    <row r="289" spans="1:28" x14ac:dyDescent="0.3">
      <c r="A289" t="s">
        <v>452</v>
      </c>
      <c r="B289">
        <v>500</v>
      </c>
      <c r="C289">
        <v>5000</v>
      </c>
      <c r="D289">
        <v>0.74</v>
      </c>
      <c r="F289">
        <v>10</v>
      </c>
      <c r="G289" t="s">
        <v>437</v>
      </c>
      <c r="H289">
        <v>3.33</v>
      </c>
      <c r="I289" s="1">
        <v>-1.1599999999999999</v>
      </c>
      <c r="J289">
        <v>14.76</v>
      </c>
      <c r="K289">
        <v>0.8</v>
      </c>
      <c r="L289">
        <v>1.53</v>
      </c>
      <c r="M289">
        <v>6</v>
      </c>
      <c r="N289" t="s">
        <v>417</v>
      </c>
      <c r="O289">
        <v>2</v>
      </c>
      <c r="P289" t="s">
        <v>47</v>
      </c>
      <c r="Q289" t="s">
        <v>106</v>
      </c>
      <c r="R289">
        <v>2.2999999999999998</v>
      </c>
      <c r="S289">
        <v>26.1</v>
      </c>
      <c r="T289">
        <v>8.8000000000000007</v>
      </c>
      <c r="U289">
        <f>X289*(1+R289/100)</f>
        <v>7140.5399999999991</v>
      </c>
      <c r="V289">
        <f t="shared" si="24"/>
        <v>52.839995999999992</v>
      </c>
      <c r="W289">
        <f t="shared" si="25"/>
        <v>7087.7000039999994</v>
      </c>
      <c r="X289" s="2">
        <v>6980</v>
      </c>
      <c r="Y289" s="3">
        <f t="shared" si="26"/>
        <v>0.98480466104106856</v>
      </c>
      <c r="Z289" s="3">
        <f t="shared" si="27"/>
        <v>7032.0370743501908</v>
      </c>
      <c r="AA289" s="3">
        <f t="shared" si="28"/>
        <v>52.037074350190778</v>
      </c>
      <c r="AB289" s="4">
        <f t="shared" si="29"/>
        <v>6979.1970783501911</v>
      </c>
    </row>
    <row r="290" spans="1:28" x14ac:dyDescent="0.3">
      <c r="A290" t="s">
        <v>453</v>
      </c>
      <c r="B290">
        <v>500</v>
      </c>
      <c r="C290">
        <v>5000</v>
      </c>
      <c r="D290">
        <v>0.25</v>
      </c>
      <c r="F290">
        <v>10</v>
      </c>
      <c r="G290" t="s">
        <v>416</v>
      </c>
      <c r="H290">
        <v>2.4500000000000002</v>
      </c>
      <c r="I290" s="1">
        <v>2.4300000000000002</v>
      </c>
      <c r="J290">
        <v>0.61</v>
      </c>
      <c r="K290">
        <v>1.31</v>
      </c>
      <c r="L290">
        <v>1.1200000000000001</v>
      </c>
      <c r="M290">
        <v>2</v>
      </c>
      <c r="N290" t="s">
        <v>417</v>
      </c>
      <c r="O290">
        <v>1</v>
      </c>
      <c r="P290" t="s">
        <v>50</v>
      </c>
      <c r="Q290" t="s">
        <v>108</v>
      </c>
      <c r="R290">
        <v>5.2</v>
      </c>
      <c r="S290">
        <v>4.9000000000000004</v>
      </c>
      <c r="T290">
        <v>6</v>
      </c>
      <c r="U290">
        <f>X290*(1+R290/100)</f>
        <v>753.23200000000008</v>
      </c>
      <c r="V290">
        <f t="shared" si="24"/>
        <v>1.8830800000000003</v>
      </c>
      <c r="W290">
        <f t="shared" si="25"/>
        <v>751.34892000000013</v>
      </c>
      <c r="X290" s="2">
        <v>716</v>
      </c>
      <c r="Y290" s="3">
        <f t="shared" si="26"/>
        <v>0.95295272401536146</v>
      </c>
      <c r="Z290" s="3">
        <f t="shared" si="27"/>
        <v>717.79448621553888</v>
      </c>
      <c r="AA290" s="3">
        <f t="shared" si="28"/>
        <v>1.7944862155388819</v>
      </c>
      <c r="AB290" s="4">
        <f t="shared" si="29"/>
        <v>715.91140621553882</v>
      </c>
    </row>
    <row r="291" spans="1:28" x14ac:dyDescent="0.3">
      <c r="A291" t="s">
        <v>454</v>
      </c>
      <c r="B291">
        <v>500</v>
      </c>
      <c r="C291">
        <v>5000</v>
      </c>
      <c r="D291">
        <v>0.1</v>
      </c>
      <c r="F291">
        <v>4</v>
      </c>
      <c r="G291" t="s">
        <v>444</v>
      </c>
      <c r="H291">
        <v>0.92</v>
      </c>
      <c r="I291" s="1">
        <v>0.65</v>
      </c>
      <c r="J291">
        <v>0.34</v>
      </c>
      <c r="K291">
        <v>0.44</v>
      </c>
      <c r="L291">
        <v>0.16</v>
      </c>
      <c r="M291">
        <v>1</v>
      </c>
      <c r="N291" t="s">
        <v>417</v>
      </c>
      <c r="O291">
        <v>5</v>
      </c>
      <c r="P291" t="s">
        <v>50</v>
      </c>
      <c r="Q291" t="s">
        <v>112</v>
      </c>
      <c r="R291">
        <v>5.4</v>
      </c>
      <c r="S291">
        <v>3.9</v>
      </c>
      <c r="U291">
        <f>X291*(1+R291/100)</f>
        <v>2907.9860000000003</v>
      </c>
      <c r="V291">
        <f t="shared" si="24"/>
        <v>2.9079860000000002</v>
      </c>
      <c r="W291">
        <f t="shared" si="25"/>
        <v>2905.0780140000002</v>
      </c>
      <c r="X291" s="2">
        <v>2759</v>
      </c>
      <c r="Y291" s="3">
        <f t="shared" si="26"/>
        <v>0.94971631973529502</v>
      </c>
      <c r="Z291" s="3">
        <f t="shared" si="27"/>
        <v>2761.761761761762</v>
      </c>
      <c r="AA291" s="3">
        <f t="shared" si="28"/>
        <v>2.7617617617620454</v>
      </c>
      <c r="AB291" s="4">
        <f t="shared" si="29"/>
        <v>2758.8537757617619</v>
      </c>
    </row>
    <row r="292" spans="1:28" x14ac:dyDescent="0.3">
      <c r="A292" t="s">
        <v>455</v>
      </c>
      <c r="B292">
        <v>500</v>
      </c>
      <c r="C292">
        <v>5000</v>
      </c>
      <c r="D292">
        <v>0.27</v>
      </c>
      <c r="F292">
        <v>10</v>
      </c>
      <c r="G292" t="s">
        <v>416</v>
      </c>
      <c r="H292">
        <v>1.18</v>
      </c>
      <c r="I292" s="1">
        <v>4.8499999999999996</v>
      </c>
      <c r="J292">
        <v>1.72</v>
      </c>
      <c r="K292">
        <v>2.63</v>
      </c>
      <c r="L292">
        <v>0.78</v>
      </c>
      <c r="M292">
        <v>2</v>
      </c>
      <c r="N292" t="s">
        <v>417</v>
      </c>
      <c r="O292">
        <v>2</v>
      </c>
      <c r="P292" t="s">
        <v>50</v>
      </c>
      <c r="Q292" t="s">
        <v>125</v>
      </c>
      <c r="R292">
        <v>3.8</v>
      </c>
      <c r="S292">
        <v>6</v>
      </c>
      <c r="T292">
        <v>6.7</v>
      </c>
      <c r="U292">
        <f>X292*(1+R292/100)</f>
        <v>3728.4960000000001</v>
      </c>
      <c r="V292">
        <f t="shared" si="24"/>
        <v>10.0669392</v>
      </c>
      <c r="W292">
        <f t="shared" si="25"/>
        <v>3718.4290608000001</v>
      </c>
      <c r="X292" s="2">
        <v>3592</v>
      </c>
      <c r="Y292" s="3">
        <f t="shared" si="26"/>
        <v>0.96599933500605772</v>
      </c>
      <c r="Z292" s="3">
        <f t="shared" si="27"/>
        <v>3601.7246565727464</v>
      </c>
      <c r="AA292" s="3">
        <f t="shared" si="28"/>
        <v>9.7246565727464258</v>
      </c>
      <c r="AB292" s="4">
        <f t="shared" si="29"/>
        <v>3591.6577173727464</v>
      </c>
    </row>
    <row r="293" spans="1:28" x14ac:dyDescent="0.3">
      <c r="A293" t="s">
        <v>456</v>
      </c>
      <c r="B293">
        <v>500</v>
      </c>
      <c r="C293">
        <v>5000</v>
      </c>
      <c r="D293">
        <v>0.77</v>
      </c>
      <c r="F293">
        <v>9</v>
      </c>
      <c r="G293" t="s">
        <v>426</v>
      </c>
      <c r="H293">
        <v>4.16</v>
      </c>
      <c r="I293" s="1">
        <v>9.8699999999999992</v>
      </c>
      <c r="J293">
        <v>17.95</v>
      </c>
      <c r="K293">
        <v>0.82</v>
      </c>
      <c r="L293">
        <v>2.08</v>
      </c>
      <c r="M293">
        <v>6</v>
      </c>
      <c r="N293" t="s">
        <v>417</v>
      </c>
      <c r="O293">
        <v>3</v>
      </c>
      <c r="P293" t="s">
        <v>47</v>
      </c>
      <c r="Q293" t="s">
        <v>128</v>
      </c>
      <c r="R293">
        <v>5.0999999999999996</v>
      </c>
      <c r="S293">
        <v>44.7</v>
      </c>
      <c r="T293">
        <v>12.7</v>
      </c>
      <c r="U293">
        <f>X293*(1+R293/100)</f>
        <v>9064.875</v>
      </c>
      <c r="V293">
        <f t="shared" si="24"/>
        <v>69.7995375</v>
      </c>
      <c r="W293">
        <f t="shared" si="25"/>
        <v>8995.0754625000009</v>
      </c>
      <c r="X293" s="2">
        <v>8625</v>
      </c>
      <c r="Y293" s="3">
        <f t="shared" si="26"/>
        <v>0.95885799246011594</v>
      </c>
      <c r="Z293" s="3">
        <f t="shared" si="27"/>
        <v>8691.9278444018928</v>
      </c>
      <c r="AA293" s="3">
        <f t="shared" si="28"/>
        <v>66.927844401892798</v>
      </c>
      <c r="AB293" s="4">
        <f t="shared" si="29"/>
        <v>8622.1283069018955</v>
      </c>
    </row>
    <row r="294" spans="1:28" x14ac:dyDescent="0.3">
      <c r="A294" t="s">
        <v>457</v>
      </c>
      <c r="B294">
        <v>500</v>
      </c>
      <c r="C294">
        <v>5000</v>
      </c>
      <c r="D294">
        <v>1.3</v>
      </c>
      <c r="F294">
        <v>10</v>
      </c>
      <c r="G294" t="s">
        <v>447</v>
      </c>
      <c r="H294">
        <v>3.05</v>
      </c>
      <c r="I294" s="1">
        <v>-1.65</v>
      </c>
      <c r="J294">
        <v>16.52</v>
      </c>
      <c r="K294">
        <v>0.96</v>
      </c>
      <c r="L294">
        <v>1.26</v>
      </c>
      <c r="M294">
        <v>6</v>
      </c>
      <c r="N294" t="s">
        <v>417</v>
      </c>
      <c r="O294">
        <v>2</v>
      </c>
      <c r="P294" t="s">
        <v>47</v>
      </c>
      <c r="Q294" t="s">
        <v>130</v>
      </c>
      <c r="R294">
        <v>-2.2000000000000002</v>
      </c>
      <c r="S294">
        <v>24.7</v>
      </c>
      <c r="T294">
        <v>8.9</v>
      </c>
      <c r="U294">
        <f>X294*(1+R294/100)</f>
        <v>171.15</v>
      </c>
      <c r="V294">
        <f t="shared" si="24"/>
        <v>2.2249500000000002</v>
      </c>
      <c r="W294">
        <f t="shared" si="25"/>
        <v>168.92505</v>
      </c>
      <c r="X294" s="2">
        <v>175</v>
      </c>
      <c r="Y294" s="3">
        <f t="shared" si="26"/>
        <v>1.0359623987087765</v>
      </c>
      <c r="Z294" s="3">
        <f t="shared" si="27"/>
        <v>177.3049645390071</v>
      </c>
      <c r="AA294" s="3">
        <f t="shared" si="28"/>
        <v>2.3049645390071021</v>
      </c>
      <c r="AB294" s="4">
        <f t="shared" si="29"/>
        <v>175.0800145390071</v>
      </c>
    </row>
    <row r="295" spans="1:28" x14ac:dyDescent="0.3">
      <c r="A295" t="s">
        <v>458</v>
      </c>
      <c r="B295">
        <v>500</v>
      </c>
      <c r="C295">
        <v>5000</v>
      </c>
      <c r="D295">
        <v>0.22</v>
      </c>
      <c r="F295">
        <v>3</v>
      </c>
      <c r="G295" t="s">
        <v>459</v>
      </c>
      <c r="H295">
        <v>3.5</v>
      </c>
      <c r="I295" s="1">
        <v>2.48</v>
      </c>
      <c r="J295">
        <v>0.54</v>
      </c>
      <c r="K295">
        <v>1.17</v>
      </c>
      <c r="L295">
        <v>1.69</v>
      </c>
      <c r="M295">
        <v>2</v>
      </c>
      <c r="N295" t="s">
        <v>417</v>
      </c>
      <c r="O295">
        <v>3</v>
      </c>
      <c r="P295" t="s">
        <v>50</v>
      </c>
      <c r="Q295" t="s">
        <v>123</v>
      </c>
      <c r="R295">
        <v>5.5</v>
      </c>
      <c r="S295">
        <v>5.0999999999999996</v>
      </c>
      <c r="U295">
        <f>X295*(1+R295/100)</f>
        <v>2404.3449999999998</v>
      </c>
      <c r="V295">
        <f t="shared" si="24"/>
        <v>5.2895589999999997</v>
      </c>
      <c r="W295">
        <f t="shared" si="25"/>
        <v>2399.055441</v>
      </c>
      <c r="X295" s="2">
        <v>2279</v>
      </c>
      <c r="Y295" s="3">
        <f t="shared" si="26"/>
        <v>0.94995720442794052</v>
      </c>
      <c r="Z295" s="3">
        <f t="shared" si="27"/>
        <v>2284.0248546802964</v>
      </c>
      <c r="AA295" s="3">
        <f t="shared" si="28"/>
        <v>5.0248546802963574</v>
      </c>
      <c r="AB295" s="4">
        <f t="shared" si="29"/>
        <v>2278.7352956802965</v>
      </c>
    </row>
    <row r="296" spans="1:28" x14ac:dyDescent="0.3">
      <c r="A296" t="s">
        <v>460</v>
      </c>
      <c r="B296">
        <v>500</v>
      </c>
      <c r="C296">
        <v>5000</v>
      </c>
      <c r="D296">
        <v>0.84</v>
      </c>
      <c r="F296">
        <v>10</v>
      </c>
      <c r="G296" t="s">
        <v>426</v>
      </c>
      <c r="H296">
        <v>3.18</v>
      </c>
      <c r="I296" s="1">
        <v>6.92</v>
      </c>
      <c r="J296">
        <v>17.010000000000002</v>
      </c>
      <c r="K296">
        <v>0.96</v>
      </c>
      <c r="L296">
        <v>1.69</v>
      </c>
      <c r="M296">
        <v>6</v>
      </c>
      <c r="N296" t="s">
        <v>417</v>
      </c>
      <c r="O296">
        <v>3</v>
      </c>
      <c r="P296" t="s">
        <v>47</v>
      </c>
      <c r="Q296" t="s">
        <v>114</v>
      </c>
      <c r="R296">
        <v>6.8</v>
      </c>
      <c r="S296">
        <v>33</v>
      </c>
      <c r="T296">
        <v>11.6</v>
      </c>
      <c r="U296">
        <f>X296*(1+R296/100)</f>
        <v>8310.1080000000002</v>
      </c>
      <c r="V296">
        <f t="shared" si="24"/>
        <v>69.804907200000002</v>
      </c>
      <c r="W296">
        <f t="shared" si="25"/>
        <v>8240.3030928000007</v>
      </c>
      <c r="X296" s="2">
        <v>7781</v>
      </c>
      <c r="Y296" s="3">
        <f t="shared" si="26"/>
        <v>0.94426138363753653</v>
      </c>
      <c r="Z296" s="3">
        <f t="shared" si="27"/>
        <v>7846.9140782573613</v>
      </c>
      <c r="AA296" s="3">
        <f t="shared" si="28"/>
        <v>65.914078257361325</v>
      </c>
      <c r="AB296" s="4">
        <f t="shared" si="29"/>
        <v>7777.1091710573619</v>
      </c>
    </row>
    <row r="297" spans="1:28" x14ac:dyDescent="0.3">
      <c r="A297" t="s">
        <v>461</v>
      </c>
      <c r="B297">
        <v>100</v>
      </c>
      <c r="C297">
        <v>5000</v>
      </c>
      <c r="D297">
        <v>0.62</v>
      </c>
      <c r="F297">
        <v>10</v>
      </c>
      <c r="G297" t="s">
        <v>462</v>
      </c>
      <c r="H297">
        <v>2.39</v>
      </c>
      <c r="I297" s="1">
        <v>2.84</v>
      </c>
      <c r="J297">
        <v>2.25</v>
      </c>
      <c r="K297">
        <v>0.98</v>
      </c>
      <c r="L297">
        <v>1.38</v>
      </c>
      <c r="M297">
        <v>3</v>
      </c>
      <c r="N297" t="s">
        <v>463</v>
      </c>
      <c r="O297">
        <v>5</v>
      </c>
      <c r="P297" t="s">
        <v>50</v>
      </c>
      <c r="Q297" t="s">
        <v>64</v>
      </c>
      <c r="R297">
        <v>6.5</v>
      </c>
      <c r="S297">
        <v>7.5</v>
      </c>
      <c r="T297">
        <v>8.1999999999999993</v>
      </c>
      <c r="U297">
        <f>X297*(1+R297/100)</f>
        <v>7193.0099999999993</v>
      </c>
      <c r="V297">
        <f t="shared" si="24"/>
        <v>44.596661999999995</v>
      </c>
      <c r="W297">
        <f t="shared" si="25"/>
        <v>7148.4133379999994</v>
      </c>
      <c r="X297" s="2">
        <v>6754</v>
      </c>
      <c r="Y297" s="3">
        <f t="shared" si="26"/>
        <v>0.94482505146934481</v>
      </c>
      <c r="Z297" s="3">
        <f t="shared" si="27"/>
        <v>6796.1360434695116</v>
      </c>
      <c r="AA297" s="3">
        <f t="shared" si="28"/>
        <v>42.136043469511606</v>
      </c>
      <c r="AB297" s="4">
        <f t="shared" si="29"/>
        <v>6751.5393814695108</v>
      </c>
    </row>
    <row r="298" spans="1:28" x14ac:dyDescent="0.3">
      <c r="A298" t="s">
        <v>464</v>
      </c>
      <c r="B298">
        <v>1000</v>
      </c>
      <c r="C298">
        <v>5000</v>
      </c>
      <c r="D298">
        <v>0.18</v>
      </c>
      <c r="F298">
        <v>10</v>
      </c>
      <c r="G298" t="s">
        <v>465</v>
      </c>
      <c r="H298">
        <v>5.89</v>
      </c>
      <c r="I298" s="1">
        <v>7.45</v>
      </c>
      <c r="J298">
        <v>8.68</v>
      </c>
      <c r="K298">
        <v>0.53</v>
      </c>
      <c r="L298">
        <v>1.99</v>
      </c>
      <c r="M298">
        <v>4</v>
      </c>
      <c r="N298" t="s">
        <v>463</v>
      </c>
      <c r="O298">
        <v>4</v>
      </c>
      <c r="P298" t="s">
        <v>30</v>
      </c>
      <c r="Q298" t="s">
        <v>31</v>
      </c>
      <c r="R298">
        <v>8.8000000000000007</v>
      </c>
      <c r="S298">
        <v>21.6</v>
      </c>
      <c r="T298">
        <v>12.8</v>
      </c>
      <c r="U298">
        <f>X298*(1+R298/100)</f>
        <v>20011.584000000003</v>
      </c>
      <c r="V298">
        <f t="shared" si="24"/>
        <v>36.020851200000003</v>
      </c>
      <c r="W298">
        <f t="shared" si="25"/>
        <v>19975.563148800004</v>
      </c>
      <c r="X298" s="2">
        <v>18393</v>
      </c>
      <c r="Y298" s="3">
        <f t="shared" si="26"/>
        <v>0.92077504213466577</v>
      </c>
      <c r="Z298" s="3">
        <f t="shared" si="27"/>
        <v>18426.167100781404</v>
      </c>
      <c r="AA298" s="3">
        <f t="shared" si="28"/>
        <v>33.16710078140386</v>
      </c>
      <c r="AB298" s="4">
        <f t="shared" si="29"/>
        <v>18390.146249581408</v>
      </c>
    </row>
    <row r="299" spans="1:28" x14ac:dyDescent="0.3">
      <c r="A299" t="s">
        <v>466</v>
      </c>
      <c r="B299">
        <v>100</v>
      </c>
      <c r="C299">
        <v>500</v>
      </c>
      <c r="D299">
        <v>0.91</v>
      </c>
      <c r="F299">
        <v>10</v>
      </c>
      <c r="G299" t="s">
        <v>467</v>
      </c>
      <c r="H299">
        <v>5.59</v>
      </c>
      <c r="I299" s="1">
        <v>5.34</v>
      </c>
      <c r="J299">
        <v>8.33</v>
      </c>
      <c r="K299">
        <v>0.54</v>
      </c>
      <c r="L299">
        <v>1.84</v>
      </c>
      <c r="M299">
        <v>5</v>
      </c>
      <c r="N299" t="s">
        <v>463</v>
      </c>
      <c r="O299">
        <v>4</v>
      </c>
      <c r="P299" t="s">
        <v>34</v>
      </c>
      <c r="Q299" t="s">
        <v>44</v>
      </c>
      <c r="R299">
        <v>6.7</v>
      </c>
      <c r="S299">
        <v>19.7</v>
      </c>
      <c r="T299">
        <v>10.4</v>
      </c>
      <c r="U299">
        <f>X299*(1+R299/100)</f>
        <v>47497.504999999997</v>
      </c>
      <c r="V299">
        <f t="shared" si="24"/>
        <v>432.22729550000003</v>
      </c>
      <c r="W299">
        <f t="shared" si="25"/>
        <v>47065.277704499997</v>
      </c>
      <c r="X299" s="2">
        <v>44515</v>
      </c>
      <c r="Y299" s="3">
        <f t="shared" si="26"/>
        <v>0.94581403045123946</v>
      </c>
      <c r="Z299" s="3">
        <f t="shared" si="27"/>
        <v>44923.806640427894</v>
      </c>
      <c r="AA299" s="3">
        <f t="shared" si="28"/>
        <v>408.80664042789431</v>
      </c>
      <c r="AB299" s="4">
        <f t="shared" si="29"/>
        <v>44491.579344927894</v>
      </c>
    </row>
    <row r="300" spans="1:28" x14ac:dyDescent="0.3">
      <c r="A300" t="s">
        <v>468</v>
      </c>
      <c r="B300">
        <v>100</v>
      </c>
      <c r="C300">
        <v>5000</v>
      </c>
      <c r="D300">
        <v>1.1000000000000001</v>
      </c>
      <c r="F300">
        <v>10</v>
      </c>
      <c r="G300" t="s">
        <v>469</v>
      </c>
      <c r="H300">
        <v>2.23</v>
      </c>
      <c r="I300" s="1">
        <v>3.74</v>
      </c>
      <c r="J300">
        <v>23.41</v>
      </c>
      <c r="K300">
        <v>0.87</v>
      </c>
      <c r="L300">
        <v>1.06</v>
      </c>
      <c r="M300">
        <v>6</v>
      </c>
      <c r="N300" t="s">
        <v>463</v>
      </c>
      <c r="O300">
        <v>3</v>
      </c>
      <c r="P300" t="s">
        <v>47</v>
      </c>
      <c r="Q300" t="s">
        <v>48</v>
      </c>
      <c r="R300">
        <v>7</v>
      </c>
      <c r="S300">
        <v>24.9</v>
      </c>
      <c r="T300">
        <v>9.6999999999999993</v>
      </c>
      <c r="U300">
        <f>X300*(1+R300/100)</f>
        <v>6281.97</v>
      </c>
      <c r="V300">
        <f t="shared" si="24"/>
        <v>69.101670000000013</v>
      </c>
      <c r="W300">
        <f t="shared" si="25"/>
        <v>6212.8683300000002</v>
      </c>
      <c r="X300" s="2">
        <v>5871</v>
      </c>
      <c r="Y300" s="3">
        <f t="shared" si="26"/>
        <v>0.94497415495686188</v>
      </c>
      <c r="Z300" s="3">
        <f t="shared" si="27"/>
        <v>5936.2992922143576</v>
      </c>
      <c r="AA300" s="3">
        <f t="shared" si="28"/>
        <v>65.299292214357592</v>
      </c>
      <c r="AB300" s="4">
        <f t="shared" si="29"/>
        <v>5867.1976222143576</v>
      </c>
    </row>
    <row r="301" spans="1:28" x14ac:dyDescent="0.3">
      <c r="A301" t="s">
        <v>470</v>
      </c>
      <c r="B301">
        <v>100</v>
      </c>
      <c r="C301">
        <v>500</v>
      </c>
      <c r="D301">
        <v>0.38</v>
      </c>
      <c r="F301">
        <v>10</v>
      </c>
      <c r="G301" t="s">
        <v>471</v>
      </c>
      <c r="H301">
        <v>2.64</v>
      </c>
      <c r="I301" s="1">
        <v>4.03</v>
      </c>
      <c r="J301">
        <v>1.75</v>
      </c>
      <c r="K301">
        <v>1.21</v>
      </c>
      <c r="L301">
        <v>1.37</v>
      </c>
      <c r="M301">
        <v>2</v>
      </c>
      <c r="N301" t="s">
        <v>463</v>
      </c>
      <c r="O301">
        <v>5</v>
      </c>
      <c r="P301" t="s">
        <v>50</v>
      </c>
      <c r="Q301" t="s">
        <v>51</v>
      </c>
      <c r="R301">
        <v>5.8</v>
      </c>
      <c r="S301">
        <v>6.9</v>
      </c>
      <c r="T301">
        <v>7.2</v>
      </c>
      <c r="U301">
        <f>X301*(1+R301/100)</f>
        <v>7686.3700000000008</v>
      </c>
      <c r="V301">
        <f t="shared" si="24"/>
        <v>29.208206000000004</v>
      </c>
      <c r="W301">
        <f t="shared" si="25"/>
        <v>7657.1617940000006</v>
      </c>
      <c r="X301" s="2">
        <v>7265</v>
      </c>
      <c r="Y301" s="3">
        <f t="shared" si="26"/>
        <v>0.94878496699556603</v>
      </c>
      <c r="Z301" s="3">
        <f t="shared" si="27"/>
        <v>7292.7123067657094</v>
      </c>
      <c r="AA301" s="3">
        <f t="shared" si="28"/>
        <v>27.7123067657094</v>
      </c>
      <c r="AB301" s="4">
        <f t="shared" si="29"/>
        <v>7263.5041007657101</v>
      </c>
    </row>
    <row r="302" spans="1:28" x14ac:dyDescent="0.3">
      <c r="A302" t="s">
        <v>472</v>
      </c>
      <c r="B302">
        <v>1000</v>
      </c>
      <c r="C302">
        <v>5000</v>
      </c>
      <c r="D302">
        <v>0.08</v>
      </c>
      <c r="F302">
        <v>5</v>
      </c>
      <c r="G302" t="s">
        <v>473</v>
      </c>
      <c r="H302">
        <v>2.76</v>
      </c>
      <c r="I302" s="1">
        <v>9.68</v>
      </c>
      <c r="J302">
        <v>20.2</v>
      </c>
      <c r="K302">
        <v>0.88</v>
      </c>
      <c r="L302">
        <v>1.47</v>
      </c>
      <c r="M302">
        <v>6</v>
      </c>
      <c r="N302" t="s">
        <v>463</v>
      </c>
      <c r="O302">
        <v>5</v>
      </c>
      <c r="P302" t="s">
        <v>30</v>
      </c>
      <c r="Q302" t="s">
        <v>31</v>
      </c>
      <c r="R302">
        <v>22.1</v>
      </c>
      <c r="S302">
        <v>35</v>
      </c>
      <c r="U302">
        <f>X302*(1+R302/100)</f>
        <v>108.66900000000001</v>
      </c>
      <c r="V302">
        <f t="shared" si="24"/>
        <v>8.6935200000000018E-2</v>
      </c>
      <c r="W302">
        <f t="shared" si="25"/>
        <v>108.58206480000001</v>
      </c>
      <c r="X302" s="2">
        <v>89</v>
      </c>
      <c r="Y302" s="3">
        <f t="shared" si="26"/>
        <v>0.81965654423620793</v>
      </c>
      <c r="Z302" s="3">
        <f t="shared" si="27"/>
        <v>89.071257005604494</v>
      </c>
      <c r="AA302" s="3">
        <f t="shared" si="28"/>
        <v>7.1257005604493884E-2</v>
      </c>
      <c r="AB302" s="4">
        <f t="shared" si="29"/>
        <v>88.98432180560448</v>
      </c>
    </row>
    <row r="303" spans="1:28" x14ac:dyDescent="0.3">
      <c r="A303" t="s">
        <v>474</v>
      </c>
      <c r="B303">
        <v>100</v>
      </c>
      <c r="C303">
        <v>5000</v>
      </c>
      <c r="D303">
        <v>1.54</v>
      </c>
      <c r="F303">
        <v>4</v>
      </c>
      <c r="G303" t="s">
        <v>467</v>
      </c>
      <c r="H303">
        <v>3.37</v>
      </c>
      <c r="I303" s="1">
        <v>4.95</v>
      </c>
      <c r="J303">
        <v>11.73</v>
      </c>
      <c r="K303">
        <v>0.6</v>
      </c>
      <c r="L303">
        <v>1.6</v>
      </c>
      <c r="M303">
        <v>6</v>
      </c>
      <c r="N303" t="s">
        <v>463</v>
      </c>
      <c r="O303">
        <v>3</v>
      </c>
      <c r="P303" t="s">
        <v>47</v>
      </c>
      <c r="Q303" t="s">
        <v>48</v>
      </c>
      <c r="R303">
        <v>10.199999999999999</v>
      </c>
      <c r="S303">
        <v>22.7</v>
      </c>
      <c r="U303">
        <f>X303*(1+R303/100)</f>
        <v>2056.3320000000003</v>
      </c>
      <c r="V303">
        <f t="shared" si="24"/>
        <v>31.667512800000008</v>
      </c>
      <c r="W303">
        <f t="shared" si="25"/>
        <v>2024.6644872000004</v>
      </c>
      <c r="X303" s="2">
        <v>1866</v>
      </c>
      <c r="Y303" s="3">
        <f t="shared" si="26"/>
        <v>0.92163418274826137</v>
      </c>
      <c r="Z303" s="3">
        <f t="shared" si="27"/>
        <v>1895.185862279098</v>
      </c>
      <c r="AA303" s="3">
        <f t="shared" si="28"/>
        <v>29.185862279098046</v>
      </c>
      <c r="AB303" s="4">
        <f t="shared" si="29"/>
        <v>1863.5183494790981</v>
      </c>
    </row>
    <row r="304" spans="1:28" x14ac:dyDescent="0.3">
      <c r="A304" t="s">
        <v>475</v>
      </c>
      <c r="B304">
        <v>100</v>
      </c>
      <c r="C304">
        <v>100</v>
      </c>
      <c r="D304">
        <v>1.06</v>
      </c>
      <c r="F304">
        <v>10</v>
      </c>
      <c r="G304" t="s">
        <v>476</v>
      </c>
      <c r="H304">
        <v>3.59</v>
      </c>
      <c r="I304" s="1">
        <v>3.05</v>
      </c>
      <c r="J304">
        <v>15.23</v>
      </c>
      <c r="K304">
        <v>0.9</v>
      </c>
      <c r="L304">
        <v>1.53</v>
      </c>
      <c r="M304">
        <v>6</v>
      </c>
      <c r="N304" t="s">
        <v>463</v>
      </c>
      <c r="O304">
        <v>4</v>
      </c>
      <c r="P304" t="s">
        <v>47</v>
      </c>
      <c r="Q304" t="s">
        <v>84</v>
      </c>
      <c r="R304">
        <v>4.4000000000000004</v>
      </c>
      <c r="S304">
        <v>28.2</v>
      </c>
      <c r="T304">
        <v>12.3</v>
      </c>
      <c r="U304">
        <f>X304*(1+R304/100)</f>
        <v>35702.712</v>
      </c>
      <c r="V304">
        <f t="shared" si="24"/>
        <v>378.44874720000001</v>
      </c>
      <c r="W304">
        <f t="shared" si="25"/>
        <v>35324.263252800003</v>
      </c>
      <c r="X304" s="2">
        <v>34198</v>
      </c>
      <c r="Y304" s="3">
        <f t="shared" si="26"/>
        <v>0.9681164403984921</v>
      </c>
      <c r="Z304" s="3">
        <f t="shared" si="27"/>
        <v>34564.382454012528</v>
      </c>
      <c r="AA304" s="3">
        <f t="shared" si="28"/>
        <v>366.38245401252789</v>
      </c>
      <c r="AB304" s="4">
        <f t="shared" si="29"/>
        <v>34185.933706812531</v>
      </c>
    </row>
    <row r="305" spans="1:28" x14ac:dyDescent="0.3">
      <c r="A305" t="s">
        <v>477</v>
      </c>
      <c r="B305">
        <v>100</v>
      </c>
      <c r="C305">
        <v>5000</v>
      </c>
      <c r="D305">
        <v>0.6</v>
      </c>
      <c r="F305">
        <v>10</v>
      </c>
      <c r="G305" t="s">
        <v>462</v>
      </c>
      <c r="H305">
        <v>1.2</v>
      </c>
      <c r="I305" s="1">
        <v>1.58</v>
      </c>
      <c r="J305">
        <v>2.69</v>
      </c>
      <c r="K305">
        <v>1.26</v>
      </c>
      <c r="L305">
        <v>0.72</v>
      </c>
      <c r="M305">
        <v>3</v>
      </c>
      <c r="N305" t="s">
        <v>463</v>
      </c>
      <c r="O305">
        <v>3</v>
      </c>
      <c r="P305" t="s">
        <v>50</v>
      </c>
      <c r="Q305" t="s">
        <v>92</v>
      </c>
      <c r="R305">
        <v>5.2</v>
      </c>
      <c r="S305">
        <v>6.9</v>
      </c>
      <c r="T305">
        <v>7.3</v>
      </c>
      <c r="U305">
        <f>X305*(1+R305/100)</f>
        <v>2338.596</v>
      </c>
      <c r="V305">
        <f t="shared" si="24"/>
        <v>14.031576000000001</v>
      </c>
      <c r="W305">
        <f t="shared" si="25"/>
        <v>2324.5644240000001</v>
      </c>
      <c r="X305" s="2">
        <v>2223</v>
      </c>
      <c r="Y305" s="3">
        <f t="shared" si="26"/>
        <v>0.9563081913534438</v>
      </c>
      <c r="Z305" s="3">
        <f t="shared" si="27"/>
        <v>2236.4185110663984</v>
      </c>
      <c r="AA305" s="3">
        <f t="shared" si="28"/>
        <v>13.418511066398423</v>
      </c>
      <c r="AB305" s="4">
        <f t="shared" si="29"/>
        <v>2222.3869350663986</v>
      </c>
    </row>
    <row r="306" spans="1:28" x14ac:dyDescent="0.3">
      <c r="A306" t="s">
        <v>478</v>
      </c>
      <c r="B306">
        <v>100</v>
      </c>
      <c r="C306">
        <v>5000</v>
      </c>
      <c r="D306">
        <v>1.69</v>
      </c>
      <c r="F306">
        <v>10</v>
      </c>
      <c r="G306" t="s">
        <v>462</v>
      </c>
      <c r="H306">
        <v>2.86</v>
      </c>
      <c r="I306" s="1">
        <v>2.1800000000000002</v>
      </c>
      <c r="J306">
        <v>11.15</v>
      </c>
      <c r="K306">
        <v>0.74</v>
      </c>
      <c r="L306">
        <v>1.42</v>
      </c>
      <c r="M306">
        <v>6</v>
      </c>
      <c r="N306" t="s">
        <v>463</v>
      </c>
      <c r="O306">
        <v>3</v>
      </c>
      <c r="P306" t="s">
        <v>40</v>
      </c>
      <c r="Q306" t="s">
        <v>41</v>
      </c>
      <c r="R306">
        <v>1</v>
      </c>
      <c r="S306">
        <v>19.8</v>
      </c>
      <c r="T306">
        <v>8.8000000000000007</v>
      </c>
      <c r="U306">
        <f>X306*(1+R306/100)</f>
        <v>852.44</v>
      </c>
      <c r="V306">
        <f t="shared" si="24"/>
        <v>14.406236</v>
      </c>
      <c r="W306">
        <f t="shared" si="25"/>
        <v>838.03376400000002</v>
      </c>
      <c r="X306" s="2">
        <v>844</v>
      </c>
      <c r="Y306" s="3">
        <f t="shared" si="26"/>
        <v>1.007119326519164</v>
      </c>
      <c r="Z306" s="3">
        <f t="shared" si="27"/>
        <v>858.50879869799621</v>
      </c>
      <c r="AA306" s="3">
        <f t="shared" si="28"/>
        <v>14.508798697996099</v>
      </c>
      <c r="AB306" s="4">
        <f t="shared" si="29"/>
        <v>844.10256269799629</v>
      </c>
    </row>
    <row r="307" spans="1:28" x14ac:dyDescent="0.3">
      <c r="A307" t="s">
        <v>479</v>
      </c>
      <c r="B307">
        <v>100</v>
      </c>
      <c r="C307">
        <v>100</v>
      </c>
      <c r="D307">
        <v>0.3</v>
      </c>
      <c r="F307">
        <v>10</v>
      </c>
      <c r="G307" t="s">
        <v>471</v>
      </c>
      <c r="H307">
        <v>3.07</v>
      </c>
      <c r="I307" s="1">
        <v>2.35</v>
      </c>
      <c r="J307">
        <v>1.67</v>
      </c>
      <c r="K307">
        <v>0.68</v>
      </c>
      <c r="L307">
        <v>1.52</v>
      </c>
      <c r="M307">
        <v>2</v>
      </c>
      <c r="N307" t="s">
        <v>463</v>
      </c>
      <c r="O307">
        <v>5</v>
      </c>
      <c r="P307" t="s">
        <v>50</v>
      </c>
      <c r="Q307" t="s">
        <v>55</v>
      </c>
      <c r="R307">
        <v>5.8</v>
      </c>
      <c r="S307">
        <v>7</v>
      </c>
      <c r="T307">
        <v>7.3</v>
      </c>
      <c r="U307">
        <f>X307*(1+R307/100)</f>
        <v>17983.884000000002</v>
      </c>
      <c r="V307">
        <f t="shared" si="24"/>
        <v>53.95165200000001</v>
      </c>
      <c r="W307">
        <f t="shared" si="25"/>
        <v>17929.932348000002</v>
      </c>
      <c r="X307" s="2">
        <v>16998</v>
      </c>
      <c r="Y307" s="3">
        <f t="shared" si="26"/>
        <v>0.94802365508624165</v>
      </c>
      <c r="Z307" s="3">
        <f t="shared" si="27"/>
        <v>17049.147442326983</v>
      </c>
      <c r="AA307" s="3">
        <f t="shared" si="28"/>
        <v>51.147442326982855</v>
      </c>
      <c r="AB307" s="4">
        <f t="shared" si="29"/>
        <v>16995.195790326979</v>
      </c>
    </row>
    <row r="308" spans="1:28" x14ac:dyDescent="0.3">
      <c r="A308" t="s">
        <v>480</v>
      </c>
      <c r="B308">
        <v>100</v>
      </c>
      <c r="C308">
        <v>100</v>
      </c>
      <c r="D308">
        <v>0.86</v>
      </c>
      <c r="F308">
        <v>10</v>
      </c>
      <c r="G308" t="s">
        <v>462</v>
      </c>
      <c r="H308">
        <v>3.18</v>
      </c>
      <c r="I308" s="1">
        <v>3.97</v>
      </c>
      <c r="J308">
        <v>1.59</v>
      </c>
      <c r="K308">
        <v>0.42</v>
      </c>
      <c r="L308">
        <v>2.15</v>
      </c>
      <c r="M308">
        <v>4</v>
      </c>
      <c r="N308" t="s">
        <v>463</v>
      </c>
      <c r="O308">
        <v>4</v>
      </c>
      <c r="P308" t="s">
        <v>50</v>
      </c>
      <c r="Q308" t="s">
        <v>58</v>
      </c>
      <c r="R308">
        <v>5.8</v>
      </c>
      <c r="S308">
        <v>8</v>
      </c>
      <c r="T308">
        <v>8.1</v>
      </c>
      <c r="U308">
        <f>X308*(1+R308/100)</f>
        <v>8023.8720000000003</v>
      </c>
      <c r="V308">
        <f t="shared" si="24"/>
        <v>69.005299199999996</v>
      </c>
      <c r="W308">
        <f t="shared" si="25"/>
        <v>7954.8667008000002</v>
      </c>
      <c r="X308" s="2">
        <v>7584</v>
      </c>
      <c r="Y308" s="3">
        <f t="shared" si="26"/>
        <v>0.95337864042866949</v>
      </c>
      <c r="Z308" s="3">
        <f t="shared" si="27"/>
        <v>7649.7881783336697</v>
      </c>
      <c r="AA308" s="3">
        <f t="shared" si="28"/>
        <v>65.788178333669748</v>
      </c>
      <c r="AB308" s="4">
        <f t="shared" si="29"/>
        <v>7580.7828791336697</v>
      </c>
    </row>
    <row r="309" spans="1:28" x14ac:dyDescent="0.3">
      <c r="A309" t="s">
        <v>481</v>
      </c>
      <c r="B309">
        <v>100</v>
      </c>
      <c r="C309">
        <v>100</v>
      </c>
      <c r="D309">
        <v>0.41</v>
      </c>
      <c r="F309">
        <v>10</v>
      </c>
      <c r="G309" t="s">
        <v>462</v>
      </c>
      <c r="H309">
        <v>3.01</v>
      </c>
      <c r="I309" s="1">
        <v>2.0699999999999998</v>
      </c>
      <c r="J309">
        <v>1.61</v>
      </c>
      <c r="K309">
        <v>0.53</v>
      </c>
      <c r="L309">
        <v>1.38</v>
      </c>
      <c r="M309">
        <v>3</v>
      </c>
      <c r="N309" t="s">
        <v>463</v>
      </c>
      <c r="O309">
        <v>4</v>
      </c>
      <c r="P309" t="s">
        <v>30</v>
      </c>
      <c r="Q309" t="s">
        <v>31</v>
      </c>
      <c r="R309">
        <v>5.8</v>
      </c>
      <c r="S309">
        <v>6.7</v>
      </c>
      <c r="T309">
        <v>7</v>
      </c>
      <c r="U309">
        <f>X309*(1+R309/100)</f>
        <v>149.178</v>
      </c>
      <c r="V309">
        <f t="shared" si="24"/>
        <v>0.61162979999999989</v>
      </c>
      <c r="W309">
        <f t="shared" si="25"/>
        <v>148.56637019999999</v>
      </c>
      <c r="X309" s="2">
        <v>141</v>
      </c>
      <c r="Y309" s="3">
        <f t="shared" si="26"/>
        <v>0.94907077429559494</v>
      </c>
      <c r="Z309" s="3">
        <f t="shared" si="27"/>
        <v>141.58047996786826</v>
      </c>
      <c r="AA309" s="3">
        <f t="shared" si="28"/>
        <v>0.58047996786825706</v>
      </c>
      <c r="AB309" s="4">
        <f t="shared" si="29"/>
        <v>140.96885016786825</v>
      </c>
    </row>
    <row r="310" spans="1:28" x14ac:dyDescent="0.3">
      <c r="A310" t="s">
        <v>482</v>
      </c>
      <c r="B310">
        <v>100</v>
      </c>
      <c r="C310">
        <v>5000</v>
      </c>
      <c r="D310">
        <v>0.66</v>
      </c>
      <c r="F310">
        <v>9</v>
      </c>
      <c r="G310" t="s">
        <v>483</v>
      </c>
      <c r="H310">
        <v>5.0599999999999996</v>
      </c>
      <c r="I310" s="1">
        <v>10.39</v>
      </c>
      <c r="J310">
        <v>15.42</v>
      </c>
      <c r="K310">
        <v>0.83</v>
      </c>
      <c r="L310">
        <v>1.94</v>
      </c>
      <c r="M310">
        <v>6</v>
      </c>
      <c r="N310" t="s">
        <v>463</v>
      </c>
      <c r="O310">
        <v>0</v>
      </c>
      <c r="P310" t="s">
        <v>47</v>
      </c>
      <c r="Q310" t="s">
        <v>62</v>
      </c>
      <c r="R310">
        <v>8.5</v>
      </c>
      <c r="S310">
        <v>37.6</v>
      </c>
      <c r="T310">
        <v>12.1</v>
      </c>
      <c r="U310">
        <f>X310*(1+R310/100)</f>
        <v>1364.93</v>
      </c>
      <c r="V310">
        <f t="shared" si="24"/>
        <v>9.0085379999999997</v>
      </c>
      <c r="W310">
        <f t="shared" si="25"/>
        <v>1355.921462</v>
      </c>
      <c r="X310" s="2">
        <v>1258</v>
      </c>
      <c r="Y310" s="3">
        <f t="shared" si="26"/>
        <v>0.9277823496830232</v>
      </c>
      <c r="Z310" s="3">
        <f t="shared" si="27"/>
        <v>1266.3579625528489</v>
      </c>
      <c r="AA310" s="3">
        <f t="shared" si="28"/>
        <v>8.3579625528489032</v>
      </c>
      <c r="AB310" s="4">
        <f t="shared" si="29"/>
        <v>1257.3494245528489</v>
      </c>
    </row>
    <row r="311" spans="1:28" x14ac:dyDescent="0.3">
      <c r="A311" t="s">
        <v>484</v>
      </c>
      <c r="B311">
        <v>100</v>
      </c>
      <c r="C311">
        <v>5000</v>
      </c>
      <c r="D311">
        <v>1.2</v>
      </c>
      <c r="F311">
        <v>10</v>
      </c>
      <c r="G311" t="s">
        <v>467</v>
      </c>
      <c r="H311">
        <v>4.1500000000000004</v>
      </c>
      <c r="I311" s="1">
        <v>9.56</v>
      </c>
      <c r="J311">
        <v>14.26</v>
      </c>
      <c r="K311">
        <v>0.84</v>
      </c>
      <c r="L311">
        <v>1.75</v>
      </c>
      <c r="M311">
        <v>6</v>
      </c>
      <c r="N311" t="s">
        <v>463</v>
      </c>
      <c r="O311">
        <v>5</v>
      </c>
      <c r="P311" t="s">
        <v>34</v>
      </c>
      <c r="Q311" t="s">
        <v>69</v>
      </c>
      <c r="R311">
        <v>6.8</v>
      </c>
      <c r="S311">
        <v>30.6</v>
      </c>
      <c r="T311">
        <v>14.3</v>
      </c>
      <c r="U311">
        <f>X311*(1+R311/100)</f>
        <v>22675.776000000002</v>
      </c>
      <c r="V311">
        <f t="shared" si="24"/>
        <v>272.10931200000005</v>
      </c>
      <c r="W311">
        <f t="shared" si="25"/>
        <v>22403.666688000001</v>
      </c>
      <c r="X311" s="2">
        <v>21232</v>
      </c>
      <c r="Y311" s="3">
        <f t="shared" si="26"/>
        <v>0.94770201216091221</v>
      </c>
      <c r="Z311" s="3">
        <f t="shared" si="27"/>
        <v>21489.878542510123</v>
      </c>
      <c r="AA311" s="3">
        <f t="shared" si="28"/>
        <v>257.87854251012322</v>
      </c>
      <c r="AB311" s="4">
        <f t="shared" si="29"/>
        <v>21217.769230510123</v>
      </c>
    </row>
    <row r="312" spans="1:28" x14ac:dyDescent="0.3">
      <c r="A312" t="s">
        <v>485</v>
      </c>
      <c r="B312">
        <v>1000</v>
      </c>
      <c r="C312">
        <v>5000</v>
      </c>
      <c r="D312">
        <v>0.39</v>
      </c>
      <c r="F312">
        <v>10</v>
      </c>
      <c r="G312" t="s">
        <v>473</v>
      </c>
      <c r="H312">
        <v>1.27</v>
      </c>
      <c r="I312" s="1">
        <v>1.59</v>
      </c>
      <c r="J312">
        <v>0.75</v>
      </c>
      <c r="K312">
        <v>0.63</v>
      </c>
      <c r="L312">
        <v>0.99</v>
      </c>
      <c r="M312">
        <v>1</v>
      </c>
      <c r="N312" t="s">
        <v>463</v>
      </c>
      <c r="O312">
        <v>3</v>
      </c>
      <c r="P312" t="s">
        <v>34</v>
      </c>
      <c r="Q312" t="s">
        <v>35</v>
      </c>
      <c r="R312">
        <v>5.6</v>
      </c>
      <c r="S312">
        <v>4.8</v>
      </c>
      <c r="T312">
        <v>5.5</v>
      </c>
      <c r="U312">
        <f>X312*(1+R312/100)</f>
        <v>11903.232</v>
      </c>
      <c r="V312">
        <f t="shared" si="24"/>
        <v>46.422604800000002</v>
      </c>
      <c r="W312">
        <f t="shared" si="25"/>
        <v>11856.8093952</v>
      </c>
      <c r="X312" s="2">
        <v>11272</v>
      </c>
      <c r="Y312" s="3">
        <f t="shared" si="26"/>
        <v>0.95067733859019876</v>
      </c>
      <c r="Z312" s="3">
        <f t="shared" si="27"/>
        <v>11316.132918381689</v>
      </c>
      <c r="AA312" s="3">
        <f t="shared" si="28"/>
        <v>44.132918381688796</v>
      </c>
      <c r="AB312" s="4">
        <f t="shared" si="29"/>
        <v>11269.710313581689</v>
      </c>
    </row>
    <row r="313" spans="1:28" x14ac:dyDescent="0.3">
      <c r="A313" t="s">
        <v>486</v>
      </c>
      <c r="B313">
        <v>100</v>
      </c>
      <c r="C313">
        <v>5000</v>
      </c>
      <c r="D313">
        <v>0.54</v>
      </c>
      <c r="F313">
        <v>8</v>
      </c>
      <c r="G313" t="s">
        <v>473</v>
      </c>
      <c r="H313">
        <v>5.26</v>
      </c>
      <c r="I313" s="1">
        <v>4.82</v>
      </c>
      <c r="J313">
        <v>4.82</v>
      </c>
      <c r="K313">
        <v>0.56999999999999995</v>
      </c>
      <c r="L313">
        <v>1.84</v>
      </c>
      <c r="M313">
        <v>2</v>
      </c>
      <c r="N313" t="s">
        <v>463</v>
      </c>
      <c r="O313">
        <v>3</v>
      </c>
      <c r="P313" t="s">
        <v>34</v>
      </c>
      <c r="Q313" t="s">
        <v>72</v>
      </c>
      <c r="R313">
        <v>6.2</v>
      </c>
      <c r="S313">
        <v>12.7</v>
      </c>
      <c r="T313">
        <v>7.9</v>
      </c>
      <c r="U313">
        <f>X313*(1+R313/100)</f>
        <v>5242.0320000000002</v>
      </c>
      <c r="V313">
        <f t="shared" si="24"/>
        <v>28.306972800000004</v>
      </c>
      <c r="W313">
        <f t="shared" si="25"/>
        <v>5213.7250272000001</v>
      </c>
      <c r="X313" s="2">
        <v>4936</v>
      </c>
      <c r="Y313" s="3">
        <f t="shared" si="26"/>
        <v>0.94673193815341072</v>
      </c>
      <c r="Z313" s="3">
        <f t="shared" si="27"/>
        <v>4962.7991152222003</v>
      </c>
      <c r="AA313" s="3">
        <f t="shared" si="28"/>
        <v>26.799115222200271</v>
      </c>
      <c r="AB313" s="4">
        <f t="shared" si="29"/>
        <v>4934.4921424222002</v>
      </c>
    </row>
    <row r="314" spans="1:28" x14ac:dyDescent="0.3">
      <c r="A314" t="s">
        <v>487</v>
      </c>
      <c r="B314">
        <v>1000</v>
      </c>
      <c r="C314">
        <v>5000</v>
      </c>
      <c r="D314">
        <v>1.76</v>
      </c>
      <c r="F314">
        <v>10</v>
      </c>
      <c r="G314" t="s">
        <v>467</v>
      </c>
      <c r="H314">
        <v>4.3499999999999996</v>
      </c>
      <c r="I314" s="1">
        <v>6.7</v>
      </c>
      <c r="J314">
        <v>14.06</v>
      </c>
      <c r="K314">
        <v>0.78</v>
      </c>
      <c r="L314">
        <v>1.78</v>
      </c>
      <c r="M314">
        <v>6</v>
      </c>
      <c r="N314" t="s">
        <v>463</v>
      </c>
      <c r="O314">
        <v>0</v>
      </c>
      <c r="P314" t="s">
        <v>47</v>
      </c>
      <c r="Q314" t="s">
        <v>48</v>
      </c>
      <c r="R314">
        <v>5.7</v>
      </c>
      <c r="S314">
        <v>30.7</v>
      </c>
      <c r="T314">
        <v>11.4</v>
      </c>
      <c r="U314">
        <f>X314*(1+R314/100)</f>
        <v>1099.28</v>
      </c>
      <c r="V314">
        <f t="shared" si="24"/>
        <v>19.347328000000001</v>
      </c>
      <c r="W314">
        <f t="shared" si="25"/>
        <v>1079.9326719999999</v>
      </c>
      <c r="X314" s="2">
        <v>1040</v>
      </c>
      <c r="Y314" s="3">
        <f t="shared" si="26"/>
        <v>0.96302299853004181</v>
      </c>
      <c r="Z314" s="3">
        <f t="shared" si="27"/>
        <v>1058.6319218241044</v>
      </c>
      <c r="AA314" s="3">
        <f t="shared" si="28"/>
        <v>18.631921824104438</v>
      </c>
      <c r="AB314" s="4">
        <f t="shared" si="29"/>
        <v>1039.2845938241041</v>
      </c>
    </row>
    <row r="315" spans="1:28" x14ac:dyDescent="0.3">
      <c r="A315" t="s">
        <v>488</v>
      </c>
      <c r="B315">
        <v>100</v>
      </c>
      <c r="C315">
        <v>500</v>
      </c>
      <c r="D315">
        <v>0.62</v>
      </c>
      <c r="F315">
        <v>10</v>
      </c>
      <c r="G315" t="s">
        <v>471</v>
      </c>
      <c r="H315">
        <v>2.75</v>
      </c>
      <c r="I315" s="1">
        <v>3.22</v>
      </c>
      <c r="J315">
        <v>1.77</v>
      </c>
      <c r="K315">
        <v>0.47</v>
      </c>
      <c r="L315">
        <v>1.46</v>
      </c>
      <c r="M315">
        <v>2</v>
      </c>
      <c r="N315" t="s">
        <v>463</v>
      </c>
      <c r="O315">
        <v>2</v>
      </c>
      <c r="P315" t="s">
        <v>50</v>
      </c>
      <c r="Q315" t="s">
        <v>77</v>
      </c>
      <c r="R315">
        <v>6.3</v>
      </c>
      <c r="S315">
        <v>7</v>
      </c>
      <c r="T315">
        <v>7.2</v>
      </c>
      <c r="U315">
        <f>X315*(1+R315/100)</f>
        <v>12383.949999999999</v>
      </c>
      <c r="V315">
        <f t="shared" si="24"/>
        <v>76.780489999999986</v>
      </c>
      <c r="W315">
        <f t="shared" si="25"/>
        <v>12307.16951</v>
      </c>
      <c r="X315" s="2">
        <v>11650</v>
      </c>
      <c r="Y315" s="3">
        <f t="shared" si="26"/>
        <v>0.9466027091390895</v>
      </c>
      <c r="Z315" s="3">
        <f t="shared" si="27"/>
        <v>11722.680619843026</v>
      </c>
      <c r="AA315" s="3">
        <f t="shared" si="28"/>
        <v>72.680619843025852</v>
      </c>
      <c r="AB315" s="4">
        <f t="shared" si="29"/>
        <v>11645.900129843027</v>
      </c>
    </row>
    <row r="316" spans="1:28" x14ac:dyDescent="0.3">
      <c r="A316" t="s">
        <v>489</v>
      </c>
      <c r="B316">
        <v>100</v>
      </c>
      <c r="C316">
        <v>5000</v>
      </c>
      <c r="D316">
        <v>1.44</v>
      </c>
      <c r="F316">
        <v>10</v>
      </c>
      <c r="G316" t="s">
        <v>490</v>
      </c>
      <c r="H316">
        <v>3.73</v>
      </c>
      <c r="I316" s="1">
        <v>7.44</v>
      </c>
      <c r="J316">
        <v>11.56</v>
      </c>
      <c r="K316">
        <v>0.47</v>
      </c>
      <c r="L316">
        <v>1.61</v>
      </c>
      <c r="M316">
        <v>6</v>
      </c>
      <c r="N316" t="s">
        <v>463</v>
      </c>
      <c r="O316">
        <v>0</v>
      </c>
      <c r="P316" t="s">
        <v>47</v>
      </c>
      <c r="Q316" t="s">
        <v>48</v>
      </c>
      <c r="R316">
        <v>21.1</v>
      </c>
      <c r="S316">
        <v>24.5</v>
      </c>
      <c r="T316">
        <v>13.5</v>
      </c>
      <c r="U316">
        <f>X316*(1+R316/100)</f>
        <v>1399.9160000000002</v>
      </c>
      <c r="V316">
        <f t="shared" si="24"/>
        <v>20.158790400000001</v>
      </c>
      <c r="W316">
        <f t="shared" si="25"/>
        <v>1379.7572096000001</v>
      </c>
      <c r="X316" s="2">
        <v>1156</v>
      </c>
      <c r="Y316" s="3">
        <f t="shared" si="26"/>
        <v>0.83782856284920681</v>
      </c>
      <c r="Z316" s="3">
        <f t="shared" si="27"/>
        <v>1172.8896103896104</v>
      </c>
      <c r="AA316" s="3">
        <f t="shared" si="28"/>
        <v>16.889610389610425</v>
      </c>
      <c r="AB316" s="4">
        <f t="shared" si="29"/>
        <v>1152.7308199896104</v>
      </c>
    </row>
    <row r="317" spans="1:28" x14ac:dyDescent="0.3">
      <c r="A317" t="s">
        <v>491</v>
      </c>
      <c r="B317">
        <v>100</v>
      </c>
      <c r="C317">
        <v>5000</v>
      </c>
      <c r="D317">
        <v>0.59</v>
      </c>
      <c r="F317">
        <v>10</v>
      </c>
      <c r="G317" t="s">
        <v>467</v>
      </c>
      <c r="H317">
        <v>3.27</v>
      </c>
      <c r="I317" s="1">
        <v>4.8600000000000003</v>
      </c>
      <c r="J317">
        <v>15.84</v>
      </c>
      <c r="K317">
        <v>0.89</v>
      </c>
      <c r="L317">
        <v>1.62</v>
      </c>
      <c r="M317">
        <v>6</v>
      </c>
      <c r="N317" t="s">
        <v>463</v>
      </c>
      <c r="O317">
        <v>4</v>
      </c>
      <c r="P317" t="s">
        <v>47</v>
      </c>
      <c r="Q317" t="s">
        <v>79</v>
      </c>
      <c r="R317">
        <v>6.1</v>
      </c>
      <c r="S317">
        <v>31.2</v>
      </c>
      <c r="T317">
        <v>13.4</v>
      </c>
      <c r="U317">
        <f>X317*(1+R317/100)</f>
        <v>4159.12</v>
      </c>
      <c r="V317">
        <f t="shared" si="24"/>
        <v>24.538808</v>
      </c>
      <c r="W317">
        <f t="shared" si="25"/>
        <v>4134.5811919999996</v>
      </c>
      <c r="X317" s="2">
        <v>3920</v>
      </c>
      <c r="Y317" s="3">
        <f t="shared" si="26"/>
        <v>0.94810086390002624</v>
      </c>
      <c r="Z317" s="3">
        <f t="shared" si="27"/>
        <v>3943.265265063877</v>
      </c>
      <c r="AA317" s="3">
        <f t="shared" si="28"/>
        <v>23.265265063876996</v>
      </c>
      <c r="AB317" s="4">
        <f t="shared" si="29"/>
        <v>3918.7264570638768</v>
      </c>
    </row>
    <row r="318" spans="1:28" x14ac:dyDescent="0.3">
      <c r="A318" t="s">
        <v>492</v>
      </c>
      <c r="B318">
        <v>1000</v>
      </c>
      <c r="C318">
        <v>5000</v>
      </c>
      <c r="D318">
        <v>0.56000000000000005</v>
      </c>
      <c r="F318">
        <v>10</v>
      </c>
      <c r="G318" t="s">
        <v>471</v>
      </c>
      <c r="H318">
        <v>1.22</v>
      </c>
      <c r="I318" s="1">
        <v>1.87</v>
      </c>
      <c r="J318">
        <v>3.2</v>
      </c>
      <c r="K318">
        <v>0.69</v>
      </c>
      <c r="L318">
        <v>0.82</v>
      </c>
      <c r="M318">
        <v>3</v>
      </c>
      <c r="N318" t="s">
        <v>463</v>
      </c>
      <c r="O318">
        <v>5</v>
      </c>
      <c r="P318" t="s">
        <v>50</v>
      </c>
      <c r="Q318" t="s">
        <v>90</v>
      </c>
      <c r="R318">
        <v>6.3</v>
      </c>
      <c r="S318">
        <v>6.7</v>
      </c>
      <c r="T318">
        <v>8.4</v>
      </c>
      <c r="U318">
        <f>X318*(1+R318/100)</f>
        <v>2861.596</v>
      </c>
      <c r="V318">
        <f t="shared" si="24"/>
        <v>16.024937600000001</v>
      </c>
      <c r="W318">
        <f t="shared" si="25"/>
        <v>2845.5710623999998</v>
      </c>
      <c r="X318" s="2">
        <v>2692</v>
      </c>
      <c r="Y318" s="3">
        <f t="shared" si="26"/>
        <v>0.94603154901692188</v>
      </c>
      <c r="Z318" s="3">
        <f t="shared" si="27"/>
        <v>2707.1600965406274</v>
      </c>
      <c r="AA318" s="3">
        <f t="shared" si="28"/>
        <v>15.160096540627364</v>
      </c>
      <c r="AB318" s="4">
        <f t="shared" si="29"/>
        <v>2691.1351589406277</v>
      </c>
    </row>
    <row r="319" spans="1:28" x14ac:dyDescent="0.3">
      <c r="A319" t="s">
        <v>493</v>
      </c>
      <c r="B319">
        <v>1000</v>
      </c>
      <c r="C319">
        <v>5000</v>
      </c>
      <c r="D319">
        <v>1.26</v>
      </c>
      <c r="F319">
        <v>10</v>
      </c>
      <c r="G319" t="s">
        <v>494</v>
      </c>
      <c r="H319">
        <v>1.69</v>
      </c>
      <c r="I319" s="1" t="s">
        <v>53</v>
      </c>
      <c r="J319">
        <v>13.7</v>
      </c>
      <c r="K319" t="s">
        <v>53</v>
      </c>
      <c r="L319">
        <v>0.9</v>
      </c>
      <c r="M319">
        <v>6</v>
      </c>
      <c r="N319" t="s">
        <v>463</v>
      </c>
      <c r="O319">
        <v>0</v>
      </c>
      <c r="P319" t="s">
        <v>30</v>
      </c>
      <c r="Q319" t="s">
        <v>86</v>
      </c>
      <c r="R319">
        <v>3.4</v>
      </c>
      <c r="S319">
        <v>18</v>
      </c>
      <c r="T319">
        <v>10.3</v>
      </c>
      <c r="U319">
        <f>X319*(1+R319/100)</f>
        <v>114.774</v>
      </c>
      <c r="V319">
        <f t="shared" si="24"/>
        <v>1.4461524000000001</v>
      </c>
      <c r="W319">
        <f t="shared" si="25"/>
        <v>113.3278476</v>
      </c>
      <c r="X319" s="2">
        <v>111</v>
      </c>
      <c r="Y319" s="3">
        <f t="shared" si="26"/>
        <v>0.97945917398681803</v>
      </c>
      <c r="Z319" s="3">
        <f t="shared" si="27"/>
        <v>112.41644723516305</v>
      </c>
      <c r="AA319" s="3">
        <f t="shared" si="28"/>
        <v>1.4164472351630479</v>
      </c>
      <c r="AB319" s="4">
        <f t="shared" si="29"/>
        <v>110.97029483516306</v>
      </c>
    </row>
    <row r="320" spans="1:28" x14ac:dyDescent="0.3">
      <c r="A320" t="s">
        <v>495</v>
      </c>
      <c r="B320">
        <v>1000</v>
      </c>
      <c r="C320">
        <v>5000</v>
      </c>
      <c r="D320">
        <v>0.26</v>
      </c>
      <c r="F320">
        <v>10</v>
      </c>
      <c r="G320" t="s">
        <v>465</v>
      </c>
      <c r="H320">
        <v>5.43</v>
      </c>
      <c r="I320" s="1">
        <v>5.75</v>
      </c>
      <c r="J320">
        <v>3.85</v>
      </c>
      <c r="K320">
        <v>0.47</v>
      </c>
      <c r="L320">
        <v>2.37</v>
      </c>
      <c r="M320">
        <v>3</v>
      </c>
      <c r="N320" t="s">
        <v>463</v>
      </c>
      <c r="O320">
        <v>5</v>
      </c>
      <c r="P320" t="s">
        <v>30</v>
      </c>
      <c r="Q320" t="s">
        <v>31</v>
      </c>
      <c r="R320">
        <v>7.8</v>
      </c>
      <c r="S320">
        <v>13.3</v>
      </c>
      <c r="T320">
        <v>8.8000000000000007</v>
      </c>
      <c r="U320">
        <f>X320*(1+R320/100)</f>
        <v>293.21600000000001</v>
      </c>
      <c r="V320">
        <f t="shared" si="24"/>
        <v>0.76236159999999997</v>
      </c>
      <c r="W320">
        <f t="shared" si="25"/>
        <v>292.45363839999999</v>
      </c>
      <c r="X320" s="2">
        <v>272</v>
      </c>
      <c r="Y320" s="3">
        <f t="shared" si="26"/>
        <v>0.93006194584584112</v>
      </c>
      <c r="Z320" s="3">
        <f t="shared" si="27"/>
        <v>272.70904351313413</v>
      </c>
      <c r="AA320" s="3">
        <f t="shared" si="28"/>
        <v>0.70904351313413372</v>
      </c>
      <c r="AB320" s="4">
        <f t="shared" si="29"/>
        <v>271.94668191313417</v>
      </c>
    </row>
    <row r="321" spans="1:28" x14ac:dyDescent="0.3">
      <c r="A321" t="s">
        <v>496</v>
      </c>
      <c r="B321">
        <v>100</v>
      </c>
      <c r="C321">
        <v>500</v>
      </c>
      <c r="D321">
        <v>0.88</v>
      </c>
      <c r="F321">
        <v>3</v>
      </c>
      <c r="G321" t="s">
        <v>465</v>
      </c>
      <c r="H321">
        <v>3.95</v>
      </c>
      <c r="I321" s="1">
        <v>6.83</v>
      </c>
      <c r="J321">
        <v>15.57</v>
      </c>
      <c r="K321">
        <v>0.84</v>
      </c>
      <c r="L321">
        <v>1.71</v>
      </c>
      <c r="M321">
        <v>6</v>
      </c>
      <c r="N321" t="s">
        <v>463</v>
      </c>
      <c r="O321">
        <v>5</v>
      </c>
      <c r="P321" t="s">
        <v>30</v>
      </c>
      <c r="Q321" t="s">
        <v>31</v>
      </c>
      <c r="R321">
        <v>4.9000000000000004</v>
      </c>
      <c r="S321">
        <v>32.200000000000003</v>
      </c>
      <c r="U321">
        <f>X321*(1+R321/100)</f>
        <v>65.037999999999997</v>
      </c>
      <c r="V321">
        <f t="shared" si="24"/>
        <v>0.57233440000000002</v>
      </c>
      <c r="W321">
        <f t="shared" si="25"/>
        <v>64.465665599999994</v>
      </c>
      <c r="X321" s="2">
        <v>62</v>
      </c>
      <c r="Y321" s="3">
        <f t="shared" si="26"/>
        <v>0.96175226646539125</v>
      </c>
      <c r="Z321" s="3">
        <f t="shared" si="27"/>
        <v>62.55044390637611</v>
      </c>
      <c r="AA321" s="3">
        <f t="shared" si="28"/>
        <v>0.55044390637610974</v>
      </c>
      <c r="AB321" s="4">
        <f t="shared" si="29"/>
        <v>61.978109506376107</v>
      </c>
    </row>
    <row r="322" spans="1:28" x14ac:dyDescent="0.3">
      <c r="A322" t="s">
        <v>497</v>
      </c>
      <c r="B322">
        <v>100</v>
      </c>
      <c r="C322">
        <v>5000</v>
      </c>
      <c r="D322">
        <v>0.73</v>
      </c>
      <c r="F322">
        <v>4</v>
      </c>
      <c r="G322" t="s">
        <v>467</v>
      </c>
      <c r="H322">
        <v>3.51</v>
      </c>
      <c r="I322" s="1">
        <v>9.93</v>
      </c>
      <c r="J322">
        <v>19.93</v>
      </c>
      <c r="K322">
        <v>0.99</v>
      </c>
      <c r="L322">
        <v>1.67</v>
      </c>
      <c r="M322">
        <v>6</v>
      </c>
      <c r="N322" t="s">
        <v>463</v>
      </c>
      <c r="O322">
        <v>0</v>
      </c>
      <c r="P322" t="s">
        <v>47</v>
      </c>
      <c r="Q322" t="s">
        <v>48</v>
      </c>
      <c r="R322">
        <v>11.7</v>
      </c>
      <c r="S322">
        <v>44.7</v>
      </c>
      <c r="U322">
        <f>X322*(1+R322/100)</f>
        <v>8538.348</v>
      </c>
      <c r="V322">
        <f t="shared" si="24"/>
        <v>62.329940399999998</v>
      </c>
      <c r="W322">
        <f t="shared" si="25"/>
        <v>8476.0180595999991</v>
      </c>
      <c r="X322" s="2">
        <v>7644</v>
      </c>
      <c r="Y322" s="3">
        <f t="shared" si="26"/>
        <v>0.90183856927279082</v>
      </c>
      <c r="Z322" s="3">
        <f t="shared" si="27"/>
        <v>7700.2115442731947</v>
      </c>
      <c r="AA322" s="3">
        <f t="shared" si="28"/>
        <v>56.211544273194704</v>
      </c>
      <c r="AB322" s="4">
        <f t="shared" si="29"/>
        <v>7637.8816038731939</v>
      </c>
    </row>
    <row r="323" spans="1:28" x14ac:dyDescent="0.3">
      <c r="A323" t="s">
        <v>498</v>
      </c>
      <c r="B323">
        <v>100</v>
      </c>
      <c r="C323">
        <v>5000</v>
      </c>
      <c r="D323">
        <v>1.64</v>
      </c>
      <c r="F323">
        <v>10</v>
      </c>
      <c r="G323" t="s">
        <v>499</v>
      </c>
      <c r="H323">
        <v>4.04</v>
      </c>
      <c r="I323" s="1">
        <v>11.76</v>
      </c>
      <c r="J323">
        <v>20.09</v>
      </c>
      <c r="K323">
        <v>0.78</v>
      </c>
      <c r="L323">
        <v>1.83</v>
      </c>
      <c r="M323">
        <v>6</v>
      </c>
      <c r="N323" t="s">
        <v>463</v>
      </c>
      <c r="O323">
        <v>5</v>
      </c>
      <c r="P323" t="s">
        <v>47</v>
      </c>
      <c r="Q323" t="s">
        <v>48</v>
      </c>
      <c r="R323">
        <v>24.3</v>
      </c>
      <c r="S323">
        <v>44</v>
      </c>
      <c r="T323">
        <v>15.1</v>
      </c>
      <c r="U323">
        <f>X323*(1+R323/100)</f>
        <v>2820.3669999999997</v>
      </c>
      <c r="V323">
        <f t="shared" ref="V323:V386" si="30">U323*(D323/100)</f>
        <v>46.25401879999999</v>
      </c>
      <c r="W323">
        <f t="shared" ref="W323:W386" si="31">U323-V323</f>
        <v>2774.1129811999999</v>
      </c>
      <c r="X323" s="2">
        <v>2269</v>
      </c>
      <c r="Y323" s="3">
        <f t="shared" ref="Y323:Y386" si="32">X323/W323</f>
        <v>0.81791910256607403</v>
      </c>
      <c r="Z323" s="3">
        <f t="shared" ref="Z323:Z386" si="33">U323*Y323</f>
        <v>2306.8320455469702</v>
      </c>
      <c r="AA323" s="3">
        <f t="shared" ref="AA323:AA386" si="34">Z323-(W323*Y323)</f>
        <v>37.832045546970221</v>
      </c>
      <c r="AB323" s="4">
        <f t="shared" ref="AB323:AB386" si="35">Z323-AA323/Y323</f>
        <v>2260.5780267469704</v>
      </c>
    </row>
    <row r="324" spans="1:28" x14ac:dyDescent="0.3">
      <c r="A324" t="s">
        <v>500</v>
      </c>
      <c r="B324">
        <v>100</v>
      </c>
      <c r="C324">
        <v>5000</v>
      </c>
      <c r="D324">
        <v>1.0900000000000001</v>
      </c>
      <c r="F324">
        <v>10</v>
      </c>
      <c r="G324" t="s">
        <v>499</v>
      </c>
      <c r="H324">
        <v>3.99</v>
      </c>
      <c r="I324" s="1">
        <v>7.49</v>
      </c>
      <c r="J324">
        <v>17.05</v>
      </c>
      <c r="K324">
        <v>0.92</v>
      </c>
      <c r="L324">
        <v>1.68</v>
      </c>
      <c r="M324">
        <v>6</v>
      </c>
      <c r="N324" t="s">
        <v>463</v>
      </c>
      <c r="O324">
        <v>4</v>
      </c>
      <c r="P324" t="s">
        <v>47</v>
      </c>
      <c r="Q324" t="s">
        <v>66</v>
      </c>
      <c r="R324">
        <v>9.5</v>
      </c>
      <c r="S324">
        <v>33.200000000000003</v>
      </c>
      <c r="T324">
        <v>13.7</v>
      </c>
      <c r="U324">
        <f>X324*(1+R324/100)</f>
        <v>7713.1799999999994</v>
      </c>
      <c r="V324">
        <f t="shared" si="30"/>
        <v>84.073661999999999</v>
      </c>
      <c r="W324">
        <f t="shared" si="31"/>
        <v>7629.1063379999996</v>
      </c>
      <c r="X324" s="2">
        <v>7044</v>
      </c>
      <c r="Y324" s="3">
        <f t="shared" si="32"/>
        <v>0.92330604502317271</v>
      </c>
      <c r="Z324" s="3">
        <f t="shared" si="33"/>
        <v>7121.6257203518344</v>
      </c>
      <c r="AA324" s="3">
        <f t="shared" si="34"/>
        <v>77.625720351834389</v>
      </c>
      <c r="AB324" s="4">
        <f t="shared" si="35"/>
        <v>7037.5520583518355</v>
      </c>
    </row>
    <row r="325" spans="1:28" x14ac:dyDescent="0.3">
      <c r="A325" t="s">
        <v>501</v>
      </c>
      <c r="B325">
        <v>99</v>
      </c>
      <c r="C325">
        <v>99</v>
      </c>
      <c r="D325">
        <v>0.2</v>
      </c>
      <c r="F325">
        <v>10</v>
      </c>
      <c r="G325" t="s">
        <v>471</v>
      </c>
      <c r="H325">
        <v>4.3899999999999997</v>
      </c>
      <c r="I325" s="1">
        <v>1.39</v>
      </c>
      <c r="J325">
        <v>0.38</v>
      </c>
      <c r="K325">
        <v>0.78</v>
      </c>
      <c r="L325">
        <v>0.94</v>
      </c>
      <c r="M325">
        <v>3</v>
      </c>
      <c r="N325" t="s">
        <v>463</v>
      </c>
      <c r="O325">
        <v>2</v>
      </c>
      <c r="P325" t="s">
        <v>50</v>
      </c>
      <c r="Q325" t="s">
        <v>99</v>
      </c>
      <c r="R325">
        <v>5.6</v>
      </c>
      <c r="S325">
        <v>4.3</v>
      </c>
      <c r="T325">
        <v>5.3</v>
      </c>
      <c r="U325">
        <f>X325*(1+R325/100)</f>
        <v>49890.720000000001</v>
      </c>
      <c r="V325">
        <f t="shared" si="30"/>
        <v>99.781440000000003</v>
      </c>
      <c r="W325">
        <f t="shared" si="31"/>
        <v>49790.938560000002</v>
      </c>
      <c r="X325" s="2">
        <v>47245</v>
      </c>
      <c r="Y325" s="3">
        <f t="shared" si="32"/>
        <v>0.94886743183336364</v>
      </c>
      <c r="Z325" s="3">
        <f t="shared" si="33"/>
        <v>47339.679358717432</v>
      </c>
      <c r="AA325" s="3">
        <f t="shared" si="34"/>
        <v>94.679358717432478</v>
      </c>
      <c r="AB325" s="4">
        <f t="shared" si="35"/>
        <v>47239.897918717434</v>
      </c>
    </row>
    <row r="326" spans="1:28" x14ac:dyDescent="0.3">
      <c r="A326" t="s">
        <v>502</v>
      </c>
      <c r="B326">
        <v>500</v>
      </c>
      <c r="C326">
        <v>500</v>
      </c>
      <c r="D326">
        <v>1.23</v>
      </c>
      <c r="F326">
        <v>10</v>
      </c>
      <c r="G326" t="s">
        <v>503</v>
      </c>
      <c r="H326">
        <v>0.06</v>
      </c>
      <c r="I326" s="1">
        <v>6.9</v>
      </c>
      <c r="J326">
        <v>4.0599999999999996</v>
      </c>
      <c r="K326">
        <v>5.04</v>
      </c>
      <c r="L326">
        <v>0.04</v>
      </c>
      <c r="M326">
        <v>6</v>
      </c>
      <c r="N326" t="s">
        <v>463</v>
      </c>
      <c r="O326">
        <v>3</v>
      </c>
      <c r="P326" t="s">
        <v>47</v>
      </c>
      <c r="Q326" t="s">
        <v>130</v>
      </c>
      <c r="R326">
        <v>-0.2</v>
      </c>
      <c r="S326">
        <v>27.1</v>
      </c>
      <c r="T326">
        <v>11.5</v>
      </c>
      <c r="U326">
        <f>X326*(1+R326/100)</f>
        <v>9799.3619999999992</v>
      </c>
      <c r="V326">
        <f t="shared" si="30"/>
        <v>120.53215259999999</v>
      </c>
      <c r="W326">
        <f t="shared" si="31"/>
        <v>9678.8298473999985</v>
      </c>
      <c r="X326" s="2">
        <v>9819</v>
      </c>
      <c r="Y326" s="3">
        <f t="shared" si="32"/>
        <v>1.0144821383173355</v>
      </c>
      <c r="Z326" s="3">
        <f t="shared" si="33"/>
        <v>9941.2777159056404</v>
      </c>
      <c r="AA326" s="3">
        <f t="shared" si="34"/>
        <v>122.27771590564043</v>
      </c>
      <c r="AB326" s="4">
        <f t="shared" si="35"/>
        <v>9820.7455633056397</v>
      </c>
    </row>
    <row r="327" spans="1:28" x14ac:dyDescent="0.3">
      <c r="A327" t="s">
        <v>504</v>
      </c>
      <c r="B327">
        <v>0</v>
      </c>
      <c r="C327">
        <v>500</v>
      </c>
      <c r="D327">
        <v>0.97</v>
      </c>
      <c r="F327">
        <v>5</v>
      </c>
      <c r="G327" t="s">
        <v>505</v>
      </c>
      <c r="H327">
        <v>3.33</v>
      </c>
      <c r="I327" s="1">
        <v>0.78</v>
      </c>
      <c r="J327">
        <v>16.64</v>
      </c>
      <c r="K327">
        <v>0.95</v>
      </c>
      <c r="L327">
        <v>1.39</v>
      </c>
      <c r="M327">
        <v>6</v>
      </c>
      <c r="N327" t="s">
        <v>463</v>
      </c>
      <c r="O327">
        <v>0</v>
      </c>
      <c r="P327" t="s">
        <v>47</v>
      </c>
      <c r="Q327" t="s">
        <v>130</v>
      </c>
      <c r="R327">
        <v>-0.7</v>
      </c>
      <c r="S327">
        <v>33.700000000000003</v>
      </c>
      <c r="T327">
        <v>11.3</v>
      </c>
      <c r="U327">
        <f>X327*(1+R327/100)</f>
        <v>31.776</v>
      </c>
      <c r="V327">
        <f t="shared" si="30"/>
        <v>0.30822720000000003</v>
      </c>
      <c r="W327">
        <f t="shared" si="31"/>
        <v>31.467772799999999</v>
      </c>
      <c r="X327" s="2">
        <v>32</v>
      </c>
      <c r="Y327" s="3">
        <f t="shared" si="32"/>
        <v>1.0169134054507982</v>
      </c>
      <c r="Z327" s="3">
        <f t="shared" si="33"/>
        <v>32.313440371604564</v>
      </c>
      <c r="AA327" s="3">
        <f t="shared" si="34"/>
        <v>0.31344037160456395</v>
      </c>
      <c r="AB327" s="4">
        <f t="shared" si="35"/>
        <v>32.005213171604566</v>
      </c>
    </row>
    <row r="328" spans="1:28" x14ac:dyDescent="0.3">
      <c r="A328" t="s">
        <v>506</v>
      </c>
      <c r="B328">
        <v>100</v>
      </c>
      <c r="C328">
        <v>5000</v>
      </c>
      <c r="D328">
        <v>1.7</v>
      </c>
      <c r="F328">
        <v>4</v>
      </c>
      <c r="G328" t="s">
        <v>476</v>
      </c>
      <c r="H328">
        <v>3.44</v>
      </c>
      <c r="I328" s="1">
        <v>7.67</v>
      </c>
      <c r="J328">
        <v>17.45</v>
      </c>
      <c r="K328">
        <v>0.94</v>
      </c>
      <c r="L328">
        <v>1.71</v>
      </c>
      <c r="M328">
        <v>6</v>
      </c>
      <c r="N328" t="s">
        <v>463</v>
      </c>
      <c r="O328">
        <v>0</v>
      </c>
      <c r="P328" t="s">
        <v>47</v>
      </c>
      <c r="Q328" t="s">
        <v>48</v>
      </c>
      <c r="R328">
        <v>8.6</v>
      </c>
      <c r="S328">
        <v>35.6</v>
      </c>
      <c r="U328">
        <f>X328*(1+R328/100)</f>
        <v>700.47</v>
      </c>
      <c r="V328">
        <f t="shared" si="30"/>
        <v>11.907990000000002</v>
      </c>
      <c r="W328">
        <f t="shared" si="31"/>
        <v>688.56200999999999</v>
      </c>
      <c r="X328" s="2">
        <v>645</v>
      </c>
      <c r="Y328" s="3">
        <f t="shared" si="32"/>
        <v>0.93673480475636461</v>
      </c>
      <c r="Z328" s="3">
        <f t="shared" si="33"/>
        <v>656.15462868769077</v>
      </c>
      <c r="AA328" s="3">
        <f t="shared" si="34"/>
        <v>11.154628687690774</v>
      </c>
      <c r="AB328" s="4">
        <f t="shared" si="35"/>
        <v>644.24663868769073</v>
      </c>
    </row>
    <row r="329" spans="1:28" x14ac:dyDescent="0.3">
      <c r="A329" t="s">
        <v>507</v>
      </c>
      <c r="B329">
        <v>1000</v>
      </c>
      <c r="C329">
        <v>5000</v>
      </c>
      <c r="D329">
        <v>0.77</v>
      </c>
      <c r="F329">
        <v>10</v>
      </c>
      <c r="G329" t="s">
        <v>462</v>
      </c>
      <c r="H329">
        <v>1.69</v>
      </c>
      <c r="I329" s="1">
        <v>2.74</v>
      </c>
      <c r="J329">
        <v>2.2799999999999998</v>
      </c>
      <c r="K329">
        <v>0.69</v>
      </c>
      <c r="L329">
        <v>1.29</v>
      </c>
      <c r="M329">
        <v>4</v>
      </c>
      <c r="N329" t="s">
        <v>463</v>
      </c>
      <c r="O329">
        <v>4</v>
      </c>
      <c r="P329" t="s">
        <v>50</v>
      </c>
      <c r="Q329" t="s">
        <v>104</v>
      </c>
      <c r="R329">
        <v>5.6</v>
      </c>
      <c r="S329">
        <v>7.7</v>
      </c>
      <c r="T329">
        <v>7.6</v>
      </c>
      <c r="U329">
        <f>X329*(1+R329/100)</f>
        <v>6658.08</v>
      </c>
      <c r="V329">
        <f t="shared" si="30"/>
        <v>51.267215999999998</v>
      </c>
      <c r="W329">
        <f t="shared" si="31"/>
        <v>6606.8127839999997</v>
      </c>
      <c r="X329" s="2">
        <v>6305</v>
      </c>
      <c r="Y329" s="3">
        <f t="shared" si="32"/>
        <v>0.95431794514733148</v>
      </c>
      <c r="Z329" s="3">
        <f t="shared" si="33"/>
        <v>6353.9252242265447</v>
      </c>
      <c r="AA329" s="3">
        <f t="shared" si="34"/>
        <v>48.925224226544742</v>
      </c>
      <c r="AB329" s="4">
        <f t="shared" si="35"/>
        <v>6302.6580082265446</v>
      </c>
    </row>
    <row r="330" spans="1:28" x14ac:dyDescent="0.3">
      <c r="A330" t="s">
        <v>508</v>
      </c>
      <c r="B330">
        <v>100</v>
      </c>
      <c r="C330">
        <v>5000</v>
      </c>
      <c r="D330">
        <v>1.1599999999999999</v>
      </c>
      <c r="F330">
        <v>10</v>
      </c>
      <c r="G330" t="s">
        <v>509</v>
      </c>
      <c r="H330">
        <v>3.32</v>
      </c>
      <c r="I330" s="1">
        <v>0.33</v>
      </c>
      <c r="J330">
        <v>17.760000000000002</v>
      </c>
      <c r="K330">
        <v>0.96</v>
      </c>
      <c r="L330">
        <v>1.62</v>
      </c>
      <c r="M330">
        <v>6</v>
      </c>
      <c r="N330" t="s">
        <v>463</v>
      </c>
      <c r="O330">
        <v>3</v>
      </c>
      <c r="P330" t="s">
        <v>47</v>
      </c>
      <c r="Q330" t="s">
        <v>106</v>
      </c>
      <c r="R330">
        <v>3.9</v>
      </c>
      <c r="S330">
        <v>32.9</v>
      </c>
      <c r="T330">
        <v>11.1</v>
      </c>
      <c r="U330">
        <f>X330*(1+R330/100)</f>
        <v>3628.1879999999996</v>
      </c>
      <c r="V330">
        <f t="shared" si="30"/>
        <v>42.086980799999992</v>
      </c>
      <c r="W330">
        <f t="shared" si="31"/>
        <v>3586.1010191999994</v>
      </c>
      <c r="X330" s="2">
        <v>3492</v>
      </c>
      <c r="Y330" s="3">
        <f t="shared" si="32"/>
        <v>0.97375951801240901</v>
      </c>
      <c r="Z330" s="3">
        <f t="shared" si="33"/>
        <v>3532.982598138406</v>
      </c>
      <c r="AA330" s="3">
        <f t="shared" si="34"/>
        <v>40.982598138406047</v>
      </c>
      <c r="AB330" s="4">
        <f t="shared" si="35"/>
        <v>3490.8956173384054</v>
      </c>
    </row>
    <row r="331" spans="1:28" x14ac:dyDescent="0.3">
      <c r="A331" t="s">
        <v>510</v>
      </c>
      <c r="B331">
        <v>100</v>
      </c>
      <c r="C331">
        <v>500</v>
      </c>
      <c r="D331">
        <v>0.21</v>
      </c>
      <c r="F331">
        <v>10</v>
      </c>
      <c r="G331" t="s">
        <v>471</v>
      </c>
      <c r="H331">
        <v>4.38</v>
      </c>
      <c r="I331" s="1">
        <v>2.82</v>
      </c>
      <c r="J331">
        <v>0.67</v>
      </c>
      <c r="K331">
        <v>1.25</v>
      </c>
      <c r="L331">
        <v>1.72</v>
      </c>
      <c r="M331">
        <v>3</v>
      </c>
      <c r="N331" t="s">
        <v>463</v>
      </c>
      <c r="O331">
        <v>3</v>
      </c>
      <c r="P331" t="s">
        <v>50</v>
      </c>
      <c r="Q331" t="s">
        <v>108</v>
      </c>
      <c r="R331">
        <v>5.5</v>
      </c>
      <c r="S331">
        <v>5.4</v>
      </c>
      <c r="T331">
        <v>6.1</v>
      </c>
      <c r="U331">
        <f>X331*(1+R331/100)</f>
        <v>12106.125</v>
      </c>
      <c r="V331">
        <f t="shared" si="30"/>
        <v>25.422862499999997</v>
      </c>
      <c r="W331">
        <f t="shared" si="31"/>
        <v>12080.7021375</v>
      </c>
      <c r="X331" s="2">
        <v>11475</v>
      </c>
      <c r="Y331" s="3">
        <f t="shared" si="32"/>
        <v>0.94986200879667204</v>
      </c>
      <c r="Z331" s="3">
        <f t="shared" si="33"/>
        <v>11499.148211243612</v>
      </c>
      <c r="AA331" s="3">
        <f t="shared" si="34"/>
        <v>24.148211243611513</v>
      </c>
      <c r="AB331" s="4">
        <f t="shared" si="35"/>
        <v>11473.725348743612</v>
      </c>
    </row>
    <row r="332" spans="1:28" x14ac:dyDescent="0.3">
      <c r="A332" t="s">
        <v>511</v>
      </c>
      <c r="B332">
        <v>100</v>
      </c>
      <c r="C332">
        <v>5000</v>
      </c>
      <c r="D332">
        <v>1.1499999999999999</v>
      </c>
      <c r="F332">
        <v>10</v>
      </c>
      <c r="G332" t="s">
        <v>467</v>
      </c>
      <c r="H332">
        <v>3.99</v>
      </c>
      <c r="I332" s="1">
        <v>10.44</v>
      </c>
      <c r="J332">
        <v>13.67</v>
      </c>
      <c r="K332">
        <v>0.81</v>
      </c>
      <c r="L332">
        <v>1.85</v>
      </c>
      <c r="M332">
        <v>6</v>
      </c>
      <c r="N332" t="s">
        <v>463</v>
      </c>
      <c r="O332">
        <v>4</v>
      </c>
      <c r="P332" t="s">
        <v>34</v>
      </c>
      <c r="Q332" t="s">
        <v>172</v>
      </c>
      <c r="R332">
        <v>11.3</v>
      </c>
      <c r="S332">
        <v>31.3</v>
      </c>
      <c r="T332">
        <v>14.2</v>
      </c>
      <c r="U332">
        <f>X332*(1+R332/100)</f>
        <v>18307.737000000001</v>
      </c>
      <c r="V332">
        <f t="shared" si="30"/>
        <v>210.53897550000002</v>
      </c>
      <c r="W332">
        <f t="shared" si="31"/>
        <v>18097.198024500001</v>
      </c>
      <c r="X332" s="2">
        <v>16449</v>
      </c>
      <c r="Y332" s="3">
        <f t="shared" si="32"/>
        <v>0.90892523680910886</v>
      </c>
      <c r="Z332" s="3">
        <f t="shared" si="33"/>
        <v>16640.364188163887</v>
      </c>
      <c r="AA332" s="3">
        <f t="shared" si="34"/>
        <v>191.36418816388687</v>
      </c>
      <c r="AB332" s="4">
        <f t="shared" si="35"/>
        <v>16429.825212663884</v>
      </c>
    </row>
    <row r="333" spans="1:28" x14ac:dyDescent="0.3">
      <c r="A333" t="s">
        <v>512</v>
      </c>
      <c r="B333">
        <v>100</v>
      </c>
      <c r="C333">
        <v>5000</v>
      </c>
      <c r="D333">
        <v>1.02</v>
      </c>
      <c r="F333">
        <v>10</v>
      </c>
      <c r="G333" t="s">
        <v>467</v>
      </c>
      <c r="H333">
        <v>3.31</v>
      </c>
      <c r="I333" s="1">
        <v>3.09</v>
      </c>
      <c r="J333">
        <v>16.79</v>
      </c>
      <c r="K333">
        <v>0.94</v>
      </c>
      <c r="L333">
        <v>1.49</v>
      </c>
      <c r="M333">
        <v>6</v>
      </c>
      <c r="N333" t="s">
        <v>463</v>
      </c>
      <c r="O333">
        <v>0</v>
      </c>
      <c r="P333" t="s">
        <v>47</v>
      </c>
      <c r="Q333" t="s">
        <v>229</v>
      </c>
      <c r="R333">
        <v>5.7</v>
      </c>
      <c r="S333">
        <v>29.1</v>
      </c>
      <c r="T333">
        <v>11.8</v>
      </c>
      <c r="U333">
        <f>X333*(1+R333/100)</f>
        <v>7323.9529999999995</v>
      </c>
      <c r="V333">
        <f t="shared" si="30"/>
        <v>74.704320600000003</v>
      </c>
      <c r="W333">
        <f t="shared" si="31"/>
        <v>7249.2486793999997</v>
      </c>
      <c r="X333" s="2">
        <v>6929</v>
      </c>
      <c r="Y333" s="3">
        <f t="shared" si="32"/>
        <v>0.95582319029694185</v>
      </c>
      <c r="Z333" s="3">
        <f t="shared" si="33"/>
        <v>7000.404122044858</v>
      </c>
      <c r="AA333" s="3">
        <f t="shared" si="34"/>
        <v>71.404122044858013</v>
      </c>
      <c r="AB333" s="4">
        <f t="shared" si="35"/>
        <v>6925.6998014448573</v>
      </c>
    </row>
    <row r="334" spans="1:28" x14ac:dyDescent="0.3">
      <c r="A334" t="s">
        <v>513</v>
      </c>
      <c r="B334">
        <v>100</v>
      </c>
      <c r="C334">
        <v>100</v>
      </c>
      <c r="D334">
        <v>0.17</v>
      </c>
      <c r="F334">
        <v>10</v>
      </c>
      <c r="G334" t="s">
        <v>473</v>
      </c>
      <c r="H334">
        <v>3.46</v>
      </c>
      <c r="I334" s="1">
        <v>-0.72</v>
      </c>
      <c r="J334">
        <v>16.8</v>
      </c>
      <c r="K334">
        <v>1</v>
      </c>
      <c r="L334">
        <v>1.3</v>
      </c>
      <c r="M334">
        <v>6</v>
      </c>
      <c r="N334" t="s">
        <v>463</v>
      </c>
      <c r="O334">
        <v>3</v>
      </c>
      <c r="P334" t="s">
        <v>30</v>
      </c>
      <c r="Q334" t="s">
        <v>110</v>
      </c>
      <c r="R334">
        <v>0.9</v>
      </c>
      <c r="S334">
        <v>26.1</v>
      </c>
      <c r="T334">
        <v>11.9</v>
      </c>
      <c r="U334">
        <f>X334*(1+R334/100)</f>
        <v>4012.7929999999997</v>
      </c>
      <c r="V334">
        <f t="shared" si="30"/>
        <v>6.8217480999999998</v>
      </c>
      <c r="W334">
        <f t="shared" si="31"/>
        <v>4005.9712518999995</v>
      </c>
      <c r="X334" s="2">
        <v>3977</v>
      </c>
      <c r="Y334" s="3">
        <f t="shared" si="32"/>
        <v>0.99276798307370306</v>
      </c>
      <c r="Z334" s="3">
        <f t="shared" si="33"/>
        <v>3983.7724131022737</v>
      </c>
      <c r="AA334" s="3">
        <f t="shared" si="34"/>
        <v>6.7724131022737311</v>
      </c>
      <c r="AB334" s="4">
        <f t="shared" si="35"/>
        <v>3976.950665002274</v>
      </c>
    </row>
    <row r="335" spans="1:28" x14ac:dyDescent="0.3">
      <c r="A335" t="s">
        <v>514</v>
      </c>
      <c r="B335">
        <v>100</v>
      </c>
      <c r="C335">
        <v>100</v>
      </c>
      <c r="D335">
        <v>0.3</v>
      </c>
      <c r="F335">
        <v>10</v>
      </c>
      <c r="G335" t="s">
        <v>473</v>
      </c>
      <c r="H335">
        <v>1.7</v>
      </c>
      <c r="I335" s="1">
        <v>-4.7</v>
      </c>
      <c r="J335">
        <v>18.11</v>
      </c>
      <c r="K335">
        <v>0.98</v>
      </c>
      <c r="L335">
        <v>0.97</v>
      </c>
      <c r="M335">
        <v>6</v>
      </c>
      <c r="N335" t="s">
        <v>463</v>
      </c>
      <c r="O335">
        <v>1</v>
      </c>
      <c r="P335" t="s">
        <v>30</v>
      </c>
      <c r="Q335" t="s">
        <v>110</v>
      </c>
      <c r="R335">
        <v>-6.4</v>
      </c>
      <c r="S335">
        <v>22</v>
      </c>
      <c r="T335">
        <v>6.1</v>
      </c>
      <c r="U335">
        <f>X335*(1+R335/100)</f>
        <v>2260.44</v>
      </c>
      <c r="V335">
        <f t="shared" si="30"/>
        <v>6.78132</v>
      </c>
      <c r="W335">
        <f t="shared" si="31"/>
        <v>2253.65868</v>
      </c>
      <c r="X335" s="2">
        <v>2415</v>
      </c>
      <c r="Y335" s="3">
        <f t="shared" si="32"/>
        <v>1.0715908408987647</v>
      </c>
      <c r="Z335" s="3">
        <f t="shared" si="33"/>
        <v>2422.2668004012035</v>
      </c>
      <c r="AA335" s="3">
        <f t="shared" si="34"/>
        <v>7.2668004012034544</v>
      </c>
      <c r="AB335" s="4">
        <f t="shared" si="35"/>
        <v>2415.4854804012034</v>
      </c>
    </row>
    <row r="336" spans="1:28" x14ac:dyDescent="0.3">
      <c r="A336" t="s">
        <v>515</v>
      </c>
      <c r="B336">
        <v>500</v>
      </c>
      <c r="C336">
        <v>100</v>
      </c>
      <c r="D336">
        <v>0.1</v>
      </c>
      <c r="F336">
        <v>4</v>
      </c>
      <c r="G336" t="s">
        <v>471</v>
      </c>
      <c r="H336">
        <v>-0.25</v>
      </c>
      <c r="I336" s="1">
        <v>0.54</v>
      </c>
      <c r="J336">
        <v>0.35</v>
      </c>
      <c r="K336">
        <v>0.42</v>
      </c>
      <c r="L336">
        <v>-0.05</v>
      </c>
      <c r="M336">
        <v>1</v>
      </c>
      <c r="N336" t="s">
        <v>463</v>
      </c>
      <c r="O336">
        <v>3</v>
      </c>
      <c r="P336" t="s">
        <v>50</v>
      </c>
      <c r="Q336" t="s">
        <v>112</v>
      </c>
      <c r="R336">
        <v>5.4</v>
      </c>
      <c r="S336">
        <v>3.9</v>
      </c>
      <c r="U336">
        <f>X336*(1+R336/100)</f>
        <v>13530.198</v>
      </c>
      <c r="V336">
        <f t="shared" si="30"/>
        <v>13.530198</v>
      </c>
      <c r="W336">
        <f t="shared" si="31"/>
        <v>13516.667802</v>
      </c>
      <c r="X336" s="2">
        <v>12837</v>
      </c>
      <c r="Y336" s="3">
        <f t="shared" si="32"/>
        <v>0.94971631973529502</v>
      </c>
      <c r="Z336" s="3">
        <f t="shared" si="33"/>
        <v>12849.84984984985</v>
      </c>
      <c r="AA336" s="3">
        <f t="shared" si="34"/>
        <v>12.849849849850216</v>
      </c>
      <c r="AB336" s="4">
        <f t="shared" si="35"/>
        <v>12836.31965184985</v>
      </c>
    </row>
    <row r="337" spans="1:28" x14ac:dyDescent="0.3">
      <c r="A337" t="s">
        <v>516</v>
      </c>
      <c r="B337">
        <v>100</v>
      </c>
      <c r="C337">
        <v>5000</v>
      </c>
      <c r="D337">
        <v>1.22</v>
      </c>
      <c r="F337">
        <v>5</v>
      </c>
      <c r="G337" t="s">
        <v>465</v>
      </c>
      <c r="H337">
        <v>2.68</v>
      </c>
      <c r="I337" s="1">
        <v>3.7</v>
      </c>
      <c r="J337">
        <v>21.09</v>
      </c>
      <c r="K337">
        <v>0.96</v>
      </c>
      <c r="L337">
        <v>1.03</v>
      </c>
      <c r="M337">
        <v>6</v>
      </c>
      <c r="N337" t="s">
        <v>463</v>
      </c>
      <c r="O337">
        <v>0</v>
      </c>
      <c r="P337" t="s">
        <v>47</v>
      </c>
      <c r="Q337" t="s">
        <v>48</v>
      </c>
      <c r="R337">
        <v>-6</v>
      </c>
      <c r="S337">
        <v>25</v>
      </c>
      <c r="U337">
        <f>X337*(1+R337/100)</f>
        <v>2385.7199999999998</v>
      </c>
      <c r="V337">
        <f t="shared" si="30"/>
        <v>29.105783999999996</v>
      </c>
      <c r="W337">
        <f t="shared" si="31"/>
        <v>2356.6142159999999</v>
      </c>
      <c r="X337" s="2">
        <v>2538</v>
      </c>
      <c r="Y337" s="3">
        <f t="shared" si="32"/>
        <v>1.0769688066754834</v>
      </c>
      <c r="Z337" s="3">
        <f t="shared" si="33"/>
        <v>2569.346021461834</v>
      </c>
      <c r="AA337" s="3">
        <f t="shared" si="34"/>
        <v>31.346021461833971</v>
      </c>
      <c r="AB337" s="4">
        <f t="shared" si="35"/>
        <v>2540.2402374618346</v>
      </c>
    </row>
    <row r="338" spans="1:28" x14ac:dyDescent="0.3">
      <c r="A338" t="s">
        <v>517</v>
      </c>
      <c r="B338">
        <v>1000</v>
      </c>
      <c r="C338">
        <v>5000</v>
      </c>
      <c r="D338">
        <v>0.06</v>
      </c>
      <c r="F338">
        <v>10</v>
      </c>
      <c r="G338" t="s">
        <v>465</v>
      </c>
      <c r="H338">
        <v>3.11</v>
      </c>
      <c r="I338" s="1">
        <v>1.99</v>
      </c>
      <c r="J338">
        <v>14.83</v>
      </c>
      <c r="K338">
        <v>0.84</v>
      </c>
      <c r="L338">
        <v>1.46</v>
      </c>
      <c r="M338">
        <v>6</v>
      </c>
      <c r="N338" t="s">
        <v>463</v>
      </c>
      <c r="O338">
        <v>3</v>
      </c>
      <c r="P338" t="s">
        <v>30</v>
      </c>
      <c r="Q338" t="s">
        <v>31</v>
      </c>
      <c r="R338">
        <v>4.9000000000000004</v>
      </c>
      <c r="S338">
        <v>26.3</v>
      </c>
      <c r="T338">
        <v>10.9</v>
      </c>
      <c r="U338">
        <f>X338*(1+R338/100)</f>
        <v>97.556999999999988</v>
      </c>
      <c r="V338">
        <f t="shared" si="30"/>
        <v>5.8534199999999988E-2</v>
      </c>
      <c r="W338">
        <f t="shared" si="31"/>
        <v>97.498465799999991</v>
      </c>
      <c r="X338" s="2">
        <v>93</v>
      </c>
      <c r="Y338" s="3">
        <f t="shared" si="32"/>
        <v>0.95386116321842684</v>
      </c>
      <c r="Z338" s="3">
        <f t="shared" si="33"/>
        <v>93.05583350010005</v>
      </c>
      <c r="AA338" s="3">
        <f t="shared" si="34"/>
        <v>5.583350010005006E-2</v>
      </c>
      <c r="AB338" s="4">
        <f t="shared" si="35"/>
        <v>92.997299300100067</v>
      </c>
    </row>
    <row r="339" spans="1:28" x14ac:dyDescent="0.3">
      <c r="A339" t="s">
        <v>518</v>
      </c>
      <c r="B339">
        <v>100</v>
      </c>
      <c r="C339">
        <v>100</v>
      </c>
      <c r="D339">
        <v>0.09</v>
      </c>
      <c r="F339">
        <v>10</v>
      </c>
      <c r="G339" t="s">
        <v>462</v>
      </c>
      <c r="H339">
        <v>1.1000000000000001</v>
      </c>
      <c r="I339" s="1">
        <v>-0.21</v>
      </c>
      <c r="J339">
        <v>14</v>
      </c>
      <c r="K339">
        <v>0.99</v>
      </c>
      <c r="L339">
        <v>0.49</v>
      </c>
      <c r="M339">
        <v>5</v>
      </c>
      <c r="N339" t="s">
        <v>463</v>
      </c>
      <c r="O339">
        <v>3</v>
      </c>
      <c r="P339" t="s">
        <v>30</v>
      </c>
      <c r="Q339" t="s">
        <v>31</v>
      </c>
      <c r="R339">
        <v>14.3</v>
      </c>
      <c r="S339">
        <v>11.7</v>
      </c>
      <c r="T339">
        <v>13.1</v>
      </c>
      <c r="U339">
        <f>X339*(1+R339/100)</f>
        <v>766.95299999999997</v>
      </c>
      <c r="V339">
        <f t="shared" si="30"/>
        <v>0.69025769999999997</v>
      </c>
      <c r="W339">
        <f t="shared" si="31"/>
        <v>766.26274230000001</v>
      </c>
      <c r="X339" s="2">
        <v>671</v>
      </c>
      <c r="Y339" s="3">
        <f t="shared" si="32"/>
        <v>0.87567874954475644</v>
      </c>
      <c r="Z339" s="3">
        <f t="shared" si="33"/>
        <v>671.60444399959954</v>
      </c>
      <c r="AA339" s="3">
        <f t="shared" si="34"/>
        <v>0.60444399959953898</v>
      </c>
      <c r="AB339" s="4">
        <f t="shared" si="35"/>
        <v>670.91418629959969</v>
      </c>
    </row>
    <row r="340" spans="1:28" x14ac:dyDescent="0.3">
      <c r="A340" t="s">
        <v>519</v>
      </c>
      <c r="B340">
        <v>100</v>
      </c>
      <c r="C340">
        <v>5000</v>
      </c>
      <c r="D340">
        <v>0.99</v>
      </c>
      <c r="F340">
        <v>10</v>
      </c>
      <c r="G340" t="s">
        <v>462</v>
      </c>
      <c r="H340">
        <v>3.57</v>
      </c>
      <c r="I340" s="1">
        <v>3.21</v>
      </c>
      <c r="J340">
        <v>3.41</v>
      </c>
      <c r="K340">
        <v>0.5</v>
      </c>
      <c r="L340">
        <v>2</v>
      </c>
      <c r="M340">
        <v>4</v>
      </c>
      <c r="N340" t="s">
        <v>463</v>
      </c>
      <c r="O340">
        <v>5</v>
      </c>
      <c r="P340" t="s">
        <v>34</v>
      </c>
      <c r="Q340" t="s">
        <v>116</v>
      </c>
      <c r="R340">
        <v>5.5</v>
      </c>
      <c r="S340">
        <v>11.3</v>
      </c>
      <c r="T340">
        <v>9</v>
      </c>
      <c r="U340">
        <f>X340*(1+R340/100)</f>
        <v>3388.66</v>
      </c>
      <c r="V340">
        <f t="shared" si="30"/>
        <v>33.547733999999998</v>
      </c>
      <c r="W340">
        <f t="shared" si="31"/>
        <v>3355.1122659999996</v>
      </c>
      <c r="X340" s="2">
        <v>3212</v>
      </c>
      <c r="Y340" s="3">
        <f t="shared" si="32"/>
        <v>0.95734501421896689</v>
      </c>
      <c r="Z340" s="3">
        <f t="shared" si="33"/>
        <v>3244.1167558832444</v>
      </c>
      <c r="AA340" s="3">
        <f t="shared" si="34"/>
        <v>32.116755883244423</v>
      </c>
      <c r="AB340" s="4">
        <f t="shared" si="35"/>
        <v>3210.5690218832442</v>
      </c>
    </row>
    <row r="341" spans="1:28" x14ac:dyDescent="0.3">
      <c r="A341" t="s">
        <v>520</v>
      </c>
      <c r="B341">
        <v>100</v>
      </c>
      <c r="C341">
        <v>5000</v>
      </c>
      <c r="D341">
        <v>1.22</v>
      </c>
      <c r="F341">
        <v>4</v>
      </c>
      <c r="G341" t="s">
        <v>509</v>
      </c>
      <c r="H341">
        <v>2.78</v>
      </c>
      <c r="I341" s="1">
        <v>2.63</v>
      </c>
      <c r="J341">
        <v>11.88</v>
      </c>
      <c r="K341">
        <v>0.78</v>
      </c>
      <c r="L341">
        <v>1.44</v>
      </c>
      <c r="M341">
        <v>6</v>
      </c>
      <c r="N341" t="s">
        <v>463</v>
      </c>
      <c r="O341">
        <v>5</v>
      </c>
      <c r="P341" t="s">
        <v>40</v>
      </c>
      <c r="Q341" t="s">
        <v>118</v>
      </c>
      <c r="R341">
        <v>0.1</v>
      </c>
      <c r="S341">
        <v>31.3</v>
      </c>
      <c r="U341">
        <f>X341*(1+R341/100)</f>
        <v>209.20899999999997</v>
      </c>
      <c r="V341">
        <f t="shared" si="30"/>
        <v>2.5523497999999996</v>
      </c>
      <c r="W341">
        <f t="shared" si="31"/>
        <v>206.65665019999997</v>
      </c>
      <c r="X341" s="2">
        <v>209</v>
      </c>
      <c r="Y341" s="3">
        <f t="shared" si="32"/>
        <v>1.0113393389360186</v>
      </c>
      <c r="Z341" s="3">
        <f t="shared" si="33"/>
        <v>211.58129175946547</v>
      </c>
      <c r="AA341" s="3">
        <f t="shared" si="34"/>
        <v>2.5812917594654721</v>
      </c>
      <c r="AB341" s="4">
        <f t="shared" si="35"/>
        <v>209.02894195946547</v>
      </c>
    </row>
    <row r="342" spans="1:28" x14ac:dyDescent="0.3">
      <c r="A342" t="s">
        <v>520</v>
      </c>
      <c r="B342">
        <v>100</v>
      </c>
      <c r="C342">
        <v>5000</v>
      </c>
      <c r="D342">
        <v>1.1200000000000001</v>
      </c>
      <c r="F342">
        <v>4</v>
      </c>
      <c r="G342" t="s">
        <v>509</v>
      </c>
      <c r="H342">
        <v>2.4300000000000002</v>
      </c>
      <c r="I342" s="1">
        <v>1.02</v>
      </c>
      <c r="J342">
        <v>4.45</v>
      </c>
      <c r="K342">
        <v>0.64</v>
      </c>
      <c r="L342">
        <v>1.26</v>
      </c>
      <c r="M342">
        <v>6</v>
      </c>
      <c r="N342" t="s">
        <v>463</v>
      </c>
      <c r="O342">
        <v>3</v>
      </c>
      <c r="P342" t="s">
        <v>40</v>
      </c>
      <c r="Q342" t="s">
        <v>118</v>
      </c>
      <c r="R342">
        <v>1.7</v>
      </c>
      <c r="S342">
        <v>32.4</v>
      </c>
      <c r="T342">
        <v>13.3</v>
      </c>
      <c r="U342">
        <f>X342*(1+R342/100)</f>
        <v>154.58399999999997</v>
      </c>
      <c r="V342">
        <f t="shared" si="30"/>
        <v>1.7313407999999999</v>
      </c>
      <c r="W342">
        <f t="shared" si="31"/>
        <v>152.85265919999998</v>
      </c>
      <c r="X342" s="2">
        <v>152</v>
      </c>
      <c r="Y342" s="3">
        <f t="shared" si="32"/>
        <v>0.99442169207612985</v>
      </c>
      <c r="Z342" s="3">
        <f t="shared" si="33"/>
        <v>153.72168284789643</v>
      </c>
      <c r="AA342" s="3">
        <f t="shared" si="34"/>
        <v>1.7216828478964317</v>
      </c>
      <c r="AB342" s="4">
        <f t="shared" si="35"/>
        <v>151.99034204789643</v>
      </c>
    </row>
    <row r="343" spans="1:28" x14ac:dyDescent="0.3">
      <c r="A343" t="s">
        <v>520</v>
      </c>
      <c r="B343">
        <v>100</v>
      </c>
      <c r="C343">
        <v>5000</v>
      </c>
      <c r="D343">
        <v>1</v>
      </c>
      <c r="F343">
        <v>4</v>
      </c>
      <c r="G343" t="s">
        <v>509</v>
      </c>
      <c r="H343">
        <v>2.16</v>
      </c>
      <c r="I343" s="1">
        <v>2.1</v>
      </c>
      <c r="J343">
        <v>2.2799999999999998</v>
      </c>
      <c r="K343">
        <v>0.93</v>
      </c>
      <c r="L343">
        <v>1.04</v>
      </c>
      <c r="M343">
        <v>4</v>
      </c>
      <c r="N343" t="s">
        <v>463</v>
      </c>
      <c r="O343">
        <v>3</v>
      </c>
      <c r="P343" t="s">
        <v>40</v>
      </c>
      <c r="Q343" t="s">
        <v>118</v>
      </c>
      <c r="R343">
        <v>2</v>
      </c>
      <c r="S343">
        <v>9.9</v>
      </c>
      <c r="U343">
        <f>X343*(1+R343/100)</f>
        <v>60.18</v>
      </c>
      <c r="V343">
        <f t="shared" si="30"/>
        <v>0.6018</v>
      </c>
      <c r="W343">
        <f t="shared" si="31"/>
        <v>59.578200000000002</v>
      </c>
      <c r="X343" s="2">
        <v>59</v>
      </c>
      <c r="Y343" s="3">
        <f t="shared" si="32"/>
        <v>0.99029510794216669</v>
      </c>
      <c r="Z343" s="3">
        <f t="shared" si="33"/>
        <v>59.595959595959592</v>
      </c>
      <c r="AA343" s="3">
        <f t="shared" si="34"/>
        <v>0.59595959595959158</v>
      </c>
      <c r="AB343" s="4">
        <f t="shared" si="35"/>
        <v>58.994159595959594</v>
      </c>
    </row>
    <row r="344" spans="1:28" x14ac:dyDescent="0.3">
      <c r="A344" t="s">
        <v>520</v>
      </c>
      <c r="B344">
        <v>100</v>
      </c>
      <c r="C344">
        <v>5000</v>
      </c>
      <c r="D344">
        <v>1.29</v>
      </c>
      <c r="F344">
        <v>4</v>
      </c>
      <c r="G344" t="s">
        <v>462</v>
      </c>
      <c r="H344">
        <v>3.51</v>
      </c>
      <c r="I344" s="1">
        <v>8.42</v>
      </c>
      <c r="J344">
        <v>15.15</v>
      </c>
      <c r="K344">
        <v>0.75</v>
      </c>
      <c r="L344">
        <v>1.71</v>
      </c>
      <c r="M344">
        <v>3</v>
      </c>
      <c r="N344" t="s">
        <v>463</v>
      </c>
      <c r="O344">
        <v>3</v>
      </c>
      <c r="P344" t="s">
        <v>40</v>
      </c>
      <c r="Q344" t="s">
        <v>118</v>
      </c>
      <c r="R344">
        <v>4.5999999999999996</v>
      </c>
      <c r="S344">
        <v>6.8</v>
      </c>
      <c r="U344">
        <f>X344*(1+R344/100)</f>
        <v>183.05</v>
      </c>
      <c r="V344">
        <f t="shared" si="30"/>
        <v>2.361345</v>
      </c>
      <c r="W344">
        <f t="shared" si="31"/>
        <v>180.68865500000001</v>
      </c>
      <c r="X344" s="2">
        <v>175</v>
      </c>
      <c r="Y344" s="3">
        <f t="shared" si="32"/>
        <v>0.96851681141796087</v>
      </c>
      <c r="Z344" s="3">
        <f t="shared" si="33"/>
        <v>177.28700233005776</v>
      </c>
      <c r="AA344" s="3">
        <f t="shared" si="34"/>
        <v>2.28700233005776</v>
      </c>
      <c r="AB344" s="4">
        <f t="shared" si="35"/>
        <v>174.92565733005773</v>
      </c>
    </row>
    <row r="345" spans="1:28" x14ac:dyDescent="0.3">
      <c r="A345" t="s">
        <v>521</v>
      </c>
      <c r="B345">
        <v>100</v>
      </c>
      <c r="C345">
        <v>100</v>
      </c>
      <c r="D345">
        <v>0.16</v>
      </c>
      <c r="F345">
        <v>6</v>
      </c>
      <c r="G345" t="s">
        <v>473</v>
      </c>
      <c r="H345">
        <v>3.24</v>
      </c>
      <c r="I345" s="1">
        <v>-1.1200000000000001</v>
      </c>
      <c r="J345">
        <v>16.97</v>
      </c>
      <c r="K345">
        <v>1</v>
      </c>
      <c r="L345">
        <v>1.27</v>
      </c>
      <c r="M345">
        <v>6</v>
      </c>
      <c r="N345" t="s">
        <v>463</v>
      </c>
      <c r="O345">
        <v>4</v>
      </c>
      <c r="P345" t="s">
        <v>30</v>
      </c>
      <c r="Q345" t="s">
        <v>110</v>
      </c>
      <c r="R345">
        <v>1.4</v>
      </c>
      <c r="S345">
        <v>25.8</v>
      </c>
      <c r="T345">
        <v>12.9</v>
      </c>
      <c r="U345">
        <f>X345*(1+R345/100)</f>
        <v>703.71600000000001</v>
      </c>
      <c r="V345">
        <f t="shared" si="30"/>
        <v>1.1259456000000001</v>
      </c>
      <c r="W345">
        <f t="shared" si="31"/>
        <v>702.59005439999999</v>
      </c>
      <c r="X345" s="2">
        <v>694</v>
      </c>
      <c r="Y345" s="3">
        <f t="shared" si="32"/>
        <v>0.98777373185657213</v>
      </c>
      <c r="Z345" s="3">
        <f t="shared" si="33"/>
        <v>695.11217948717956</v>
      </c>
      <c r="AA345" s="3">
        <f t="shared" si="34"/>
        <v>1.1121794871795601</v>
      </c>
      <c r="AB345" s="4">
        <f t="shared" si="35"/>
        <v>693.98623388717954</v>
      </c>
    </row>
    <row r="346" spans="1:28" x14ac:dyDescent="0.3">
      <c r="A346" t="s">
        <v>522</v>
      </c>
      <c r="B346">
        <v>100</v>
      </c>
      <c r="C346">
        <v>100</v>
      </c>
      <c r="D346">
        <v>0.4</v>
      </c>
      <c r="F346">
        <v>10</v>
      </c>
      <c r="G346" t="s">
        <v>471</v>
      </c>
      <c r="H346">
        <v>2.65</v>
      </c>
      <c r="I346" s="1">
        <v>3</v>
      </c>
      <c r="J346">
        <v>1.3</v>
      </c>
      <c r="K346">
        <v>0.87</v>
      </c>
      <c r="L346">
        <v>1.41</v>
      </c>
      <c r="M346">
        <v>2</v>
      </c>
      <c r="N346" t="s">
        <v>463</v>
      </c>
      <c r="O346">
        <v>2</v>
      </c>
      <c r="P346" t="s">
        <v>50</v>
      </c>
      <c r="Q346" t="s">
        <v>101</v>
      </c>
      <c r="R346">
        <v>5.7</v>
      </c>
      <c r="S346">
        <v>6.2</v>
      </c>
      <c r="T346">
        <v>6.7</v>
      </c>
      <c r="U346">
        <f>X346*(1+R346/100)</f>
        <v>22349.207999999999</v>
      </c>
      <c r="V346">
        <f t="shared" si="30"/>
        <v>89.396832000000003</v>
      </c>
      <c r="W346">
        <f t="shared" si="31"/>
        <v>22259.811168</v>
      </c>
      <c r="X346" s="2">
        <v>21144</v>
      </c>
      <c r="Y346" s="3">
        <f t="shared" si="32"/>
        <v>0.94987328690352701</v>
      </c>
      <c r="Z346" s="3">
        <f t="shared" si="33"/>
        <v>21228.915662650601</v>
      </c>
      <c r="AA346" s="3">
        <f t="shared" si="34"/>
        <v>84.915662650601007</v>
      </c>
      <c r="AB346" s="4">
        <f t="shared" si="35"/>
        <v>21139.518830650602</v>
      </c>
    </row>
    <row r="347" spans="1:28" x14ac:dyDescent="0.3">
      <c r="A347" t="s">
        <v>523</v>
      </c>
      <c r="B347">
        <v>1000</v>
      </c>
      <c r="C347">
        <v>5000</v>
      </c>
      <c r="D347">
        <v>0.39</v>
      </c>
      <c r="F347">
        <v>10</v>
      </c>
      <c r="G347" t="s">
        <v>462</v>
      </c>
      <c r="H347">
        <v>3.78</v>
      </c>
      <c r="I347" s="1">
        <v>4.8600000000000003</v>
      </c>
      <c r="J347">
        <v>1.7</v>
      </c>
      <c r="K347">
        <v>1.42</v>
      </c>
      <c r="L347">
        <v>1.75</v>
      </c>
      <c r="M347">
        <v>3</v>
      </c>
      <c r="N347" t="s">
        <v>463</v>
      </c>
      <c r="O347">
        <v>4</v>
      </c>
      <c r="P347" t="s">
        <v>50</v>
      </c>
      <c r="Q347" t="s">
        <v>125</v>
      </c>
      <c r="R347">
        <v>6.4</v>
      </c>
      <c r="S347">
        <v>7.5</v>
      </c>
      <c r="T347">
        <v>7.7</v>
      </c>
      <c r="U347">
        <f>X347*(1+R347/100)</f>
        <v>15492.904</v>
      </c>
      <c r="V347">
        <f t="shared" si="30"/>
        <v>60.422325600000008</v>
      </c>
      <c r="W347">
        <f t="shared" si="31"/>
        <v>15432.4816744</v>
      </c>
      <c r="X347" s="2">
        <v>14561</v>
      </c>
      <c r="Y347" s="3">
        <f t="shared" si="32"/>
        <v>0.94352938867598668</v>
      </c>
      <c r="Z347" s="3">
        <f t="shared" si="33"/>
        <v>14618.010239935749</v>
      </c>
      <c r="AA347" s="3">
        <f t="shared" si="34"/>
        <v>57.010239935749269</v>
      </c>
      <c r="AB347" s="4">
        <f t="shared" si="35"/>
        <v>14557.587914335749</v>
      </c>
    </row>
    <row r="348" spans="1:28" x14ac:dyDescent="0.3">
      <c r="A348" t="s">
        <v>524</v>
      </c>
      <c r="B348">
        <v>100</v>
      </c>
      <c r="C348">
        <v>5000</v>
      </c>
      <c r="D348">
        <v>0.81</v>
      </c>
      <c r="F348">
        <v>10</v>
      </c>
      <c r="G348" t="s">
        <v>503</v>
      </c>
      <c r="H348">
        <v>4.72</v>
      </c>
      <c r="I348" s="1">
        <v>8.49</v>
      </c>
      <c r="J348">
        <v>18.41</v>
      </c>
      <c r="K348">
        <v>0.82</v>
      </c>
      <c r="L348">
        <v>1.94</v>
      </c>
      <c r="M348">
        <v>6</v>
      </c>
      <c r="N348" t="s">
        <v>463</v>
      </c>
      <c r="O348">
        <v>3</v>
      </c>
      <c r="P348" t="s">
        <v>47</v>
      </c>
      <c r="Q348" t="s">
        <v>128</v>
      </c>
      <c r="R348">
        <v>7.7</v>
      </c>
      <c r="S348">
        <v>41.8</v>
      </c>
      <c r="T348">
        <v>14.9</v>
      </c>
      <c r="U348">
        <f>X348*(1+R348/100)</f>
        <v>4973.5860000000002</v>
      </c>
      <c r="V348">
        <f t="shared" si="30"/>
        <v>40.286046600000006</v>
      </c>
      <c r="W348">
        <f t="shared" si="31"/>
        <v>4933.2999534</v>
      </c>
      <c r="X348" s="2">
        <v>4618</v>
      </c>
      <c r="Y348" s="3">
        <f t="shared" si="32"/>
        <v>0.93608741483827729</v>
      </c>
      <c r="Z348" s="3">
        <f t="shared" si="33"/>
        <v>4655.711261215848</v>
      </c>
      <c r="AA348" s="3">
        <f t="shared" si="34"/>
        <v>37.711261215848026</v>
      </c>
      <c r="AB348" s="4">
        <f t="shared" si="35"/>
        <v>4615.4252146158487</v>
      </c>
    </row>
    <row r="349" spans="1:28" x14ac:dyDescent="0.3">
      <c r="A349" t="s">
        <v>525</v>
      </c>
      <c r="B349">
        <v>100</v>
      </c>
      <c r="C349">
        <v>5000</v>
      </c>
      <c r="D349">
        <v>0.99</v>
      </c>
      <c r="F349">
        <v>10</v>
      </c>
      <c r="G349" t="s">
        <v>526</v>
      </c>
      <c r="H349">
        <v>2.41</v>
      </c>
      <c r="I349" s="1">
        <v>9.3000000000000007</v>
      </c>
      <c r="J349">
        <v>23.4</v>
      </c>
      <c r="K349">
        <v>0.92</v>
      </c>
      <c r="L349">
        <v>1.48</v>
      </c>
      <c r="M349">
        <v>6</v>
      </c>
      <c r="N349" t="s">
        <v>463</v>
      </c>
      <c r="O349">
        <v>0</v>
      </c>
      <c r="P349" t="s">
        <v>47</v>
      </c>
      <c r="Q349" t="s">
        <v>48</v>
      </c>
      <c r="R349">
        <v>-19.7</v>
      </c>
      <c r="S349">
        <v>45.3</v>
      </c>
      <c r="T349">
        <v>21.6</v>
      </c>
      <c r="U349">
        <f>X349*(1+R349/100)</f>
        <v>7221.3790000000008</v>
      </c>
      <c r="V349">
        <f t="shared" si="30"/>
        <v>71.491652099999996</v>
      </c>
      <c r="W349">
        <f t="shared" si="31"/>
        <v>7149.8873479000013</v>
      </c>
      <c r="X349" s="2">
        <v>8993</v>
      </c>
      <c r="Y349" s="3">
        <f t="shared" si="32"/>
        <v>1.2577820547957781</v>
      </c>
      <c r="Z349" s="3">
        <f t="shared" si="33"/>
        <v>9082.9209170790818</v>
      </c>
      <c r="AA349" s="3">
        <f t="shared" si="34"/>
        <v>89.920917079081846</v>
      </c>
      <c r="AB349" s="4">
        <f t="shared" si="35"/>
        <v>9011.4292649790823</v>
      </c>
    </row>
    <row r="350" spans="1:28" x14ac:dyDescent="0.3">
      <c r="A350" t="s">
        <v>527</v>
      </c>
      <c r="B350">
        <v>1000</v>
      </c>
      <c r="C350">
        <v>5000</v>
      </c>
      <c r="D350">
        <v>0.25</v>
      </c>
      <c r="F350">
        <v>10</v>
      </c>
      <c r="G350" t="s">
        <v>465</v>
      </c>
      <c r="H350">
        <v>4.13</v>
      </c>
      <c r="I350" s="1">
        <v>6.63</v>
      </c>
      <c r="J350">
        <v>18.22</v>
      </c>
      <c r="K350">
        <v>0.98</v>
      </c>
      <c r="L350">
        <v>1.63</v>
      </c>
      <c r="M350">
        <v>6</v>
      </c>
      <c r="N350" t="s">
        <v>463</v>
      </c>
      <c r="O350">
        <v>0</v>
      </c>
      <c r="P350" t="s">
        <v>30</v>
      </c>
      <c r="Q350" t="s">
        <v>31</v>
      </c>
      <c r="R350">
        <v>5.4</v>
      </c>
      <c r="S350">
        <v>35.4</v>
      </c>
      <c r="T350">
        <v>14.6</v>
      </c>
      <c r="U350">
        <f>X350*(1+R350/100)</f>
        <v>1009.7320000000001</v>
      </c>
      <c r="V350">
        <f t="shared" si="30"/>
        <v>2.5243300000000004</v>
      </c>
      <c r="W350">
        <f t="shared" si="31"/>
        <v>1007.2076700000001</v>
      </c>
      <c r="X350" s="2">
        <v>958</v>
      </c>
      <c r="Y350" s="3">
        <f t="shared" si="32"/>
        <v>0.95114446457700219</v>
      </c>
      <c r="Z350" s="3">
        <f t="shared" si="33"/>
        <v>960.40100250626563</v>
      </c>
      <c r="AA350" s="3">
        <f t="shared" si="34"/>
        <v>2.4010025062656268</v>
      </c>
      <c r="AB350" s="4">
        <f t="shared" si="35"/>
        <v>957.87667250626566</v>
      </c>
    </row>
    <row r="351" spans="1:28" x14ac:dyDescent="0.3">
      <c r="A351" t="s">
        <v>528</v>
      </c>
      <c r="B351">
        <v>1000</v>
      </c>
      <c r="C351">
        <v>5000</v>
      </c>
      <c r="D351">
        <v>0.39</v>
      </c>
      <c r="F351">
        <v>10</v>
      </c>
      <c r="G351" t="s">
        <v>462</v>
      </c>
      <c r="H351">
        <v>4.76</v>
      </c>
      <c r="I351" s="1">
        <v>2.36</v>
      </c>
      <c r="J351">
        <v>0.68</v>
      </c>
      <c r="K351">
        <v>0.54</v>
      </c>
      <c r="L351">
        <v>2.4</v>
      </c>
      <c r="M351">
        <v>3</v>
      </c>
      <c r="N351" t="s">
        <v>463</v>
      </c>
      <c r="O351">
        <v>4</v>
      </c>
      <c r="P351" t="s">
        <v>50</v>
      </c>
      <c r="Q351" t="s">
        <v>123</v>
      </c>
      <c r="R351">
        <v>5.7</v>
      </c>
      <c r="S351">
        <v>5.9</v>
      </c>
      <c r="T351">
        <v>6.7</v>
      </c>
      <c r="U351">
        <f>X351*(1+R351/100)</f>
        <v>13156.478999999999</v>
      </c>
      <c r="V351">
        <f t="shared" si="30"/>
        <v>51.310268100000002</v>
      </c>
      <c r="W351">
        <f t="shared" si="31"/>
        <v>13105.168731899999</v>
      </c>
      <c r="X351" s="2">
        <v>12447</v>
      </c>
      <c r="Y351" s="3">
        <f t="shared" si="32"/>
        <v>0.94977792767384095</v>
      </c>
      <c r="Z351" s="3">
        <f t="shared" si="33"/>
        <v>12495.733360104407</v>
      </c>
      <c r="AA351" s="3">
        <f t="shared" si="34"/>
        <v>48.733360104406529</v>
      </c>
      <c r="AB351" s="4">
        <f t="shared" si="35"/>
        <v>12444.423092004406</v>
      </c>
    </row>
    <row r="352" spans="1:28" x14ac:dyDescent="0.3">
      <c r="A352" t="s">
        <v>529</v>
      </c>
      <c r="B352">
        <v>100</v>
      </c>
      <c r="C352">
        <v>5000</v>
      </c>
      <c r="D352">
        <v>1.22</v>
      </c>
      <c r="F352">
        <v>10</v>
      </c>
      <c r="G352" t="s">
        <v>494</v>
      </c>
      <c r="H352">
        <v>1.69</v>
      </c>
      <c r="I352" s="1" t="s">
        <v>53</v>
      </c>
      <c r="J352">
        <v>19.18</v>
      </c>
      <c r="K352" t="s">
        <v>53</v>
      </c>
      <c r="L352">
        <v>0.88</v>
      </c>
      <c r="M352">
        <v>6</v>
      </c>
      <c r="N352" t="s">
        <v>463</v>
      </c>
      <c r="O352">
        <v>0</v>
      </c>
      <c r="P352" t="s">
        <v>47</v>
      </c>
      <c r="Q352" t="s">
        <v>48</v>
      </c>
      <c r="R352">
        <v>4.8</v>
      </c>
      <c r="S352">
        <v>23.4</v>
      </c>
      <c r="T352">
        <v>15.9</v>
      </c>
      <c r="U352">
        <f>X352*(1+R352/100)</f>
        <v>2478.52</v>
      </c>
      <c r="V352">
        <f t="shared" si="30"/>
        <v>30.237943999999999</v>
      </c>
      <c r="W352">
        <f t="shared" si="31"/>
        <v>2448.282056</v>
      </c>
      <c r="X352" s="2">
        <v>2365</v>
      </c>
      <c r="Y352" s="3">
        <f t="shared" si="32"/>
        <v>0.96598347163640685</v>
      </c>
      <c r="Z352" s="3">
        <f t="shared" si="33"/>
        <v>2394.2093541202671</v>
      </c>
      <c r="AA352" s="3">
        <f t="shared" si="34"/>
        <v>29.209354120267108</v>
      </c>
      <c r="AB352" s="4">
        <f t="shared" si="35"/>
        <v>2363.9714101202671</v>
      </c>
    </row>
    <row r="353" spans="1:28" x14ac:dyDescent="0.3">
      <c r="A353" t="s">
        <v>530</v>
      </c>
      <c r="B353">
        <v>100</v>
      </c>
      <c r="C353">
        <v>1000</v>
      </c>
      <c r="D353">
        <v>1.22</v>
      </c>
      <c r="F353">
        <v>10</v>
      </c>
      <c r="G353" t="s">
        <v>467</v>
      </c>
      <c r="H353">
        <v>4.4000000000000004</v>
      </c>
      <c r="I353" s="1">
        <v>11.82</v>
      </c>
      <c r="J353">
        <v>14.61</v>
      </c>
      <c r="K353">
        <v>0.8</v>
      </c>
      <c r="L353">
        <v>2.04</v>
      </c>
      <c r="M353">
        <v>6</v>
      </c>
      <c r="N353" t="s">
        <v>463</v>
      </c>
      <c r="O353">
        <v>4</v>
      </c>
      <c r="P353" t="s">
        <v>47</v>
      </c>
      <c r="Q353" t="s">
        <v>114</v>
      </c>
      <c r="R353">
        <v>8.9</v>
      </c>
      <c r="S353">
        <v>36.9</v>
      </c>
      <c r="T353">
        <v>14.9</v>
      </c>
      <c r="U353">
        <f>X353*(1+R353/100)</f>
        <v>29891.960999999999</v>
      </c>
      <c r="V353">
        <f t="shared" si="30"/>
        <v>364.68192419999997</v>
      </c>
      <c r="W353">
        <f t="shared" si="31"/>
        <v>29527.279075800001</v>
      </c>
      <c r="X353" s="2">
        <v>27449</v>
      </c>
      <c r="Y353" s="3">
        <f t="shared" si="32"/>
        <v>0.92961494791088561</v>
      </c>
      <c r="Z353" s="3">
        <f t="shared" si="33"/>
        <v>27788.013767969223</v>
      </c>
      <c r="AA353" s="3">
        <f t="shared" si="34"/>
        <v>339.01376796922341</v>
      </c>
      <c r="AB353" s="4">
        <f t="shared" si="35"/>
        <v>27423.331843769225</v>
      </c>
    </row>
    <row r="354" spans="1:28" x14ac:dyDescent="0.3">
      <c r="A354" t="s">
        <v>531</v>
      </c>
      <c r="B354">
        <v>500</v>
      </c>
      <c r="C354">
        <v>5000</v>
      </c>
      <c r="D354">
        <v>1.5</v>
      </c>
      <c r="F354">
        <v>5</v>
      </c>
      <c r="G354" t="s">
        <v>532</v>
      </c>
      <c r="H354">
        <v>1.99</v>
      </c>
      <c r="I354" s="1">
        <v>-1.2</v>
      </c>
      <c r="J354">
        <v>22.62</v>
      </c>
      <c r="K354">
        <v>0.86</v>
      </c>
      <c r="L354">
        <v>0.88</v>
      </c>
      <c r="M354">
        <v>6</v>
      </c>
      <c r="N354" t="s">
        <v>533</v>
      </c>
      <c r="O354">
        <v>2</v>
      </c>
      <c r="P354" t="s">
        <v>47</v>
      </c>
      <c r="Q354" t="s">
        <v>48</v>
      </c>
      <c r="R354">
        <v>4.8</v>
      </c>
      <c r="S354">
        <v>20.3</v>
      </c>
      <c r="U354">
        <f>X354*(1+R354/100)</f>
        <v>84.888000000000005</v>
      </c>
      <c r="V354">
        <f t="shared" si="30"/>
        <v>1.27332</v>
      </c>
      <c r="W354">
        <f t="shared" si="31"/>
        <v>83.614680000000007</v>
      </c>
      <c r="X354" s="2">
        <v>81</v>
      </c>
      <c r="Y354" s="3">
        <f t="shared" si="32"/>
        <v>0.96872941449994177</v>
      </c>
      <c r="Z354" s="3">
        <f t="shared" si="33"/>
        <v>82.233502538071065</v>
      </c>
      <c r="AA354" s="3">
        <f t="shared" si="34"/>
        <v>1.2335025380710647</v>
      </c>
      <c r="AB354" s="4">
        <f t="shared" si="35"/>
        <v>80.960182538071066</v>
      </c>
    </row>
    <row r="355" spans="1:28" x14ac:dyDescent="0.3">
      <c r="A355" t="s">
        <v>534</v>
      </c>
      <c r="B355">
        <v>500</v>
      </c>
      <c r="C355">
        <v>5000</v>
      </c>
      <c r="D355">
        <v>0.61</v>
      </c>
      <c r="F355">
        <v>9</v>
      </c>
      <c r="G355" t="s">
        <v>535</v>
      </c>
      <c r="H355">
        <v>3.09</v>
      </c>
      <c r="I355" s="1">
        <v>3.08</v>
      </c>
      <c r="J355">
        <v>6.23</v>
      </c>
      <c r="K355">
        <v>-2.4900000000000002</v>
      </c>
      <c r="L355">
        <v>1.03</v>
      </c>
      <c r="M355">
        <v>4</v>
      </c>
      <c r="N355" t="s">
        <v>533</v>
      </c>
      <c r="O355">
        <v>3</v>
      </c>
      <c r="P355" t="s">
        <v>50</v>
      </c>
      <c r="Q355" t="s">
        <v>58</v>
      </c>
      <c r="R355">
        <v>4.3</v>
      </c>
      <c r="S355">
        <v>11.3</v>
      </c>
      <c r="T355">
        <v>3.7</v>
      </c>
      <c r="U355">
        <f>X355*(1+R355/100)</f>
        <v>22.945999999999998</v>
      </c>
      <c r="V355">
        <f t="shared" si="30"/>
        <v>0.13997059999999997</v>
      </c>
      <c r="W355">
        <f t="shared" si="31"/>
        <v>22.806029399999996</v>
      </c>
      <c r="X355" s="2">
        <v>22</v>
      </c>
      <c r="Y355" s="3">
        <f t="shared" si="32"/>
        <v>0.96465717964916786</v>
      </c>
      <c r="Z355" s="3">
        <f t="shared" si="33"/>
        <v>22.135023644229804</v>
      </c>
      <c r="AA355" s="3">
        <f t="shared" si="34"/>
        <v>0.13502364422980406</v>
      </c>
      <c r="AB355" s="4">
        <f t="shared" si="35"/>
        <v>21.995053044229802</v>
      </c>
    </row>
    <row r="356" spans="1:28" x14ac:dyDescent="0.3">
      <c r="A356" t="s">
        <v>536</v>
      </c>
      <c r="B356">
        <v>500</v>
      </c>
      <c r="C356">
        <v>5000</v>
      </c>
      <c r="D356">
        <v>1.5</v>
      </c>
      <c r="F356">
        <v>4</v>
      </c>
      <c r="G356" t="s">
        <v>532</v>
      </c>
      <c r="H356">
        <v>2.79</v>
      </c>
      <c r="I356" s="1">
        <v>1.29</v>
      </c>
      <c r="J356">
        <v>14.28</v>
      </c>
      <c r="K356">
        <v>0.81</v>
      </c>
      <c r="L356">
        <v>1.43</v>
      </c>
      <c r="M356">
        <v>6</v>
      </c>
      <c r="N356" t="s">
        <v>533</v>
      </c>
      <c r="O356">
        <v>0</v>
      </c>
      <c r="P356" t="s">
        <v>47</v>
      </c>
      <c r="Q356" t="s">
        <v>62</v>
      </c>
      <c r="R356">
        <v>0.1</v>
      </c>
      <c r="S356">
        <v>25.2</v>
      </c>
      <c r="U356">
        <f>X356*(1+R356/100)</f>
        <v>85.084999999999994</v>
      </c>
      <c r="V356">
        <f t="shared" si="30"/>
        <v>1.2762749999999998</v>
      </c>
      <c r="W356">
        <f t="shared" si="31"/>
        <v>83.808724999999995</v>
      </c>
      <c r="X356" s="2">
        <v>85</v>
      </c>
      <c r="Y356" s="3">
        <f t="shared" si="32"/>
        <v>1.0142142121837554</v>
      </c>
      <c r="Z356" s="3">
        <f t="shared" si="33"/>
        <v>86.294416243654823</v>
      </c>
      <c r="AA356" s="3">
        <f t="shared" si="34"/>
        <v>1.2944162436548226</v>
      </c>
      <c r="AB356" s="4">
        <f t="shared" si="35"/>
        <v>85.018141243654824</v>
      </c>
    </row>
    <row r="357" spans="1:28" x14ac:dyDescent="0.3">
      <c r="A357" t="s">
        <v>537</v>
      </c>
      <c r="B357">
        <v>500</v>
      </c>
      <c r="C357">
        <v>500</v>
      </c>
      <c r="D357">
        <v>1.21</v>
      </c>
      <c r="F357">
        <v>10</v>
      </c>
      <c r="G357" t="s">
        <v>532</v>
      </c>
      <c r="H357">
        <v>2.4</v>
      </c>
      <c r="I357" s="1">
        <v>-1.93</v>
      </c>
      <c r="J357">
        <v>14.59</v>
      </c>
      <c r="K357">
        <v>0.8</v>
      </c>
      <c r="L357">
        <v>1.1499999999999999</v>
      </c>
      <c r="M357">
        <v>6</v>
      </c>
      <c r="N357" t="s">
        <v>533</v>
      </c>
      <c r="O357">
        <v>2</v>
      </c>
      <c r="P357" t="s">
        <v>47</v>
      </c>
      <c r="Q357" t="s">
        <v>130</v>
      </c>
      <c r="R357">
        <v>-0.7</v>
      </c>
      <c r="S357">
        <v>33.700000000000003</v>
      </c>
      <c r="T357">
        <v>11.3</v>
      </c>
      <c r="U357">
        <f>X357*(1+R357/100)</f>
        <v>451.815</v>
      </c>
      <c r="V357">
        <f t="shared" si="30"/>
        <v>5.4669615</v>
      </c>
      <c r="W357">
        <f t="shared" si="31"/>
        <v>446.34803849999997</v>
      </c>
      <c r="X357" s="2">
        <v>455</v>
      </c>
      <c r="Y357" s="3">
        <f t="shared" si="32"/>
        <v>1.0193838904928896</v>
      </c>
      <c r="Z357" s="3">
        <f t="shared" si="33"/>
        <v>460.57293248304489</v>
      </c>
      <c r="AA357" s="3">
        <f t="shared" si="34"/>
        <v>5.5729324830448377</v>
      </c>
      <c r="AB357" s="4">
        <f t="shared" si="35"/>
        <v>455.10597098304493</v>
      </c>
    </row>
    <row r="358" spans="1:28" x14ac:dyDescent="0.3">
      <c r="A358" t="s">
        <v>538</v>
      </c>
      <c r="B358">
        <v>500</v>
      </c>
      <c r="C358">
        <v>5000</v>
      </c>
      <c r="D358">
        <v>1.1499999999999999</v>
      </c>
      <c r="F358">
        <v>10</v>
      </c>
      <c r="G358" t="s">
        <v>532</v>
      </c>
      <c r="H358">
        <v>2.48</v>
      </c>
      <c r="I358" s="1">
        <v>0.39</v>
      </c>
      <c r="J358">
        <v>7.12</v>
      </c>
      <c r="K358">
        <v>1.05</v>
      </c>
      <c r="L358">
        <v>1.1100000000000001</v>
      </c>
      <c r="M358">
        <v>4</v>
      </c>
      <c r="N358" t="s">
        <v>533</v>
      </c>
      <c r="O358">
        <v>2</v>
      </c>
      <c r="P358" t="s">
        <v>34</v>
      </c>
      <c r="Q358" t="s">
        <v>72</v>
      </c>
      <c r="R358">
        <v>2.5</v>
      </c>
      <c r="S358">
        <v>11.8</v>
      </c>
      <c r="T358">
        <v>7.2</v>
      </c>
      <c r="U358">
        <f>X358*(1+R358/100)</f>
        <v>10.014249999999999</v>
      </c>
      <c r="V358">
        <f t="shared" si="30"/>
        <v>0.11516387499999999</v>
      </c>
      <c r="W358">
        <f t="shared" si="31"/>
        <v>9.8990861249999984</v>
      </c>
      <c r="X358" s="2">
        <v>9.77</v>
      </c>
      <c r="Y358" s="3">
        <f t="shared" si="32"/>
        <v>0.98695979372540321</v>
      </c>
      <c r="Z358" s="3">
        <f t="shared" si="33"/>
        <v>9.8836621143146175</v>
      </c>
      <c r="AA358" s="3">
        <f t="shared" si="34"/>
        <v>0.11366211431461792</v>
      </c>
      <c r="AB358" s="4">
        <f t="shared" si="35"/>
        <v>9.7684982393146171</v>
      </c>
    </row>
    <row r="359" spans="1:28" x14ac:dyDescent="0.3">
      <c r="A359" t="s">
        <v>539</v>
      </c>
      <c r="B359">
        <v>500</v>
      </c>
      <c r="C359">
        <v>5000</v>
      </c>
      <c r="D359">
        <v>1.61</v>
      </c>
      <c r="F359">
        <v>5</v>
      </c>
      <c r="G359" t="s">
        <v>532</v>
      </c>
      <c r="H359">
        <v>3.11</v>
      </c>
      <c r="I359" s="1">
        <v>-0.56999999999999995</v>
      </c>
      <c r="J359">
        <v>16.02</v>
      </c>
      <c r="K359">
        <v>0.94</v>
      </c>
      <c r="L359">
        <v>1.29</v>
      </c>
      <c r="M359">
        <v>6</v>
      </c>
      <c r="N359" t="s">
        <v>533</v>
      </c>
      <c r="O359">
        <v>3</v>
      </c>
      <c r="P359" t="s">
        <v>47</v>
      </c>
      <c r="Q359" t="s">
        <v>79</v>
      </c>
      <c r="R359">
        <v>0.1</v>
      </c>
      <c r="S359">
        <v>25.2</v>
      </c>
      <c r="T359">
        <v>10.199999999999999</v>
      </c>
      <c r="U359">
        <f>X359*(1+R359/100)</f>
        <v>125.12499999999999</v>
      </c>
      <c r="V359">
        <f t="shared" si="30"/>
        <v>2.0145124999999999</v>
      </c>
      <c r="W359">
        <f t="shared" si="31"/>
        <v>123.11048749999999</v>
      </c>
      <c r="X359" s="2">
        <v>125</v>
      </c>
      <c r="Y359" s="3">
        <f t="shared" si="32"/>
        <v>1.0153481034668148</v>
      </c>
      <c r="Z359" s="3">
        <f t="shared" si="33"/>
        <v>127.04543144628519</v>
      </c>
      <c r="AA359" s="3">
        <f t="shared" si="34"/>
        <v>2.0454314462851926</v>
      </c>
      <c r="AB359" s="4">
        <f t="shared" si="35"/>
        <v>125.0309189462852</v>
      </c>
    </row>
    <row r="360" spans="1:28" x14ac:dyDescent="0.3">
      <c r="A360" t="s">
        <v>540</v>
      </c>
      <c r="B360">
        <v>500</v>
      </c>
      <c r="C360">
        <v>5000</v>
      </c>
      <c r="D360">
        <v>0.26</v>
      </c>
      <c r="F360">
        <v>10</v>
      </c>
      <c r="G360" t="s">
        <v>541</v>
      </c>
      <c r="H360">
        <v>0.82</v>
      </c>
      <c r="I360" s="1">
        <v>-0.02</v>
      </c>
      <c r="J360">
        <v>16.54</v>
      </c>
      <c r="K360">
        <v>1</v>
      </c>
      <c r="L360">
        <v>0.42</v>
      </c>
      <c r="M360">
        <v>5</v>
      </c>
      <c r="N360" t="s">
        <v>533</v>
      </c>
      <c r="O360">
        <v>3</v>
      </c>
      <c r="P360" t="s">
        <v>30</v>
      </c>
      <c r="Q360" t="s">
        <v>31</v>
      </c>
      <c r="R360">
        <v>15</v>
      </c>
      <c r="S360">
        <v>12.1</v>
      </c>
      <c r="T360">
        <v>12.9</v>
      </c>
      <c r="U360">
        <f>X360*(1+R360/100)</f>
        <v>48.3</v>
      </c>
      <c r="V360">
        <f t="shared" si="30"/>
        <v>0.12558</v>
      </c>
      <c r="W360">
        <f t="shared" si="31"/>
        <v>48.174419999999998</v>
      </c>
      <c r="X360" s="2">
        <v>42</v>
      </c>
      <c r="Y360" s="3">
        <f t="shared" si="32"/>
        <v>0.87183198054071021</v>
      </c>
      <c r="Z360" s="3">
        <f t="shared" si="33"/>
        <v>42.109484660116301</v>
      </c>
      <c r="AA360" s="3">
        <f t="shared" si="34"/>
        <v>0.10948466011630131</v>
      </c>
      <c r="AB360" s="4">
        <f t="shared" si="35"/>
        <v>41.983904660116302</v>
      </c>
    </row>
    <row r="361" spans="1:28" x14ac:dyDescent="0.3">
      <c r="A361" t="s">
        <v>542</v>
      </c>
      <c r="B361">
        <v>500</v>
      </c>
      <c r="C361">
        <v>5000</v>
      </c>
      <c r="D361">
        <v>1.24</v>
      </c>
      <c r="F361">
        <v>4</v>
      </c>
      <c r="G361" t="s">
        <v>532</v>
      </c>
      <c r="H361">
        <v>1.57</v>
      </c>
      <c r="I361" s="1">
        <v>-3.1</v>
      </c>
      <c r="J361">
        <v>20.52</v>
      </c>
      <c r="K361">
        <v>0.95</v>
      </c>
      <c r="L361">
        <v>0.71</v>
      </c>
      <c r="M361">
        <v>6</v>
      </c>
      <c r="N361" t="s">
        <v>533</v>
      </c>
      <c r="O361">
        <v>0</v>
      </c>
      <c r="P361" t="s">
        <v>47</v>
      </c>
      <c r="Q361" t="s">
        <v>48</v>
      </c>
      <c r="R361">
        <v>-13</v>
      </c>
      <c r="S361">
        <v>17.100000000000001</v>
      </c>
      <c r="U361">
        <f>X361*(1+R361/100)</f>
        <v>42.63</v>
      </c>
      <c r="V361">
        <f t="shared" si="30"/>
        <v>0.52861199999999997</v>
      </c>
      <c r="W361">
        <f t="shared" si="31"/>
        <v>42.101388</v>
      </c>
      <c r="X361" s="2">
        <v>49</v>
      </c>
      <c r="Y361" s="3">
        <f t="shared" si="32"/>
        <v>1.1638571155896333</v>
      </c>
      <c r="Z361" s="3">
        <f t="shared" si="33"/>
        <v>49.615228837586073</v>
      </c>
      <c r="AA361" s="3">
        <f t="shared" si="34"/>
        <v>0.6152288375860735</v>
      </c>
      <c r="AB361" s="4">
        <f t="shared" si="35"/>
        <v>49.086616837586071</v>
      </c>
    </row>
    <row r="362" spans="1:28" x14ac:dyDescent="0.3">
      <c r="A362" t="s">
        <v>543</v>
      </c>
      <c r="B362">
        <v>500</v>
      </c>
      <c r="C362">
        <v>5000</v>
      </c>
      <c r="D362">
        <v>1.67</v>
      </c>
      <c r="F362">
        <v>6</v>
      </c>
      <c r="G362" t="s">
        <v>532</v>
      </c>
      <c r="H362">
        <v>2.66</v>
      </c>
      <c r="I362" s="1">
        <v>-0.86</v>
      </c>
      <c r="J362">
        <v>11.4</v>
      </c>
      <c r="K362">
        <v>0.78</v>
      </c>
      <c r="L362">
        <v>1.18</v>
      </c>
      <c r="M362">
        <v>6</v>
      </c>
      <c r="N362" t="s">
        <v>533</v>
      </c>
      <c r="O362">
        <v>2</v>
      </c>
      <c r="P362" t="s">
        <v>34</v>
      </c>
      <c r="Q362" t="s">
        <v>69</v>
      </c>
      <c r="R362">
        <v>-1.8</v>
      </c>
      <c r="S362">
        <v>17.5</v>
      </c>
      <c r="T362">
        <v>7</v>
      </c>
      <c r="U362">
        <f>X362*(1+R362/100)</f>
        <v>167.922</v>
      </c>
      <c r="V362">
        <f t="shared" si="30"/>
        <v>2.8042973999999998</v>
      </c>
      <c r="W362">
        <f t="shared" si="31"/>
        <v>165.1177026</v>
      </c>
      <c r="X362" s="2">
        <v>171</v>
      </c>
      <c r="Y362" s="3">
        <f t="shared" si="32"/>
        <v>1.0356248743010308</v>
      </c>
      <c r="Z362" s="3">
        <f t="shared" si="33"/>
        <v>173.90420014237768</v>
      </c>
      <c r="AA362" s="3">
        <f t="shared" si="34"/>
        <v>2.9042001423777037</v>
      </c>
      <c r="AB362" s="4">
        <f t="shared" si="35"/>
        <v>171.09990274237768</v>
      </c>
    </row>
    <row r="363" spans="1:28" x14ac:dyDescent="0.3">
      <c r="A363" t="s">
        <v>544</v>
      </c>
      <c r="B363">
        <v>500</v>
      </c>
      <c r="C363">
        <v>5000</v>
      </c>
      <c r="D363">
        <v>1.26</v>
      </c>
      <c r="F363">
        <v>10</v>
      </c>
      <c r="G363" t="s">
        <v>532</v>
      </c>
      <c r="H363">
        <v>2.94</v>
      </c>
      <c r="I363" s="1">
        <v>0.51</v>
      </c>
      <c r="J363">
        <v>15.82</v>
      </c>
      <c r="K363">
        <v>0.93</v>
      </c>
      <c r="L363">
        <v>1.36</v>
      </c>
      <c r="M363">
        <v>6</v>
      </c>
      <c r="N363" t="s">
        <v>533</v>
      </c>
      <c r="O363">
        <v>4</v>
      </c>
      <c r="P363" t="s">
        <v>47</v>
      </c>
      <c r="Q363" t="s">
        <v>84</v>
      </c>
      <c r="R363">
        <v>0.5</v>
      </c>
      <c r="S363">
        <v>26</v>
      </c>
      <c r="T363">
        <v>12.4</v>
      </c>
      <c r="U363">
        <f>X363*(1+R363/100)</f>
        <v>601.99499999999989</v>
      </c>
      <c r="V363">
        <f t="shared" si="30"/>
        <v>7.5851369999999987</v>
      </c>
      <c r="W363">
        <f t="shared" si="31"/>
        <v>594.40986299999986</v>
      </c>
      <c r="X363" s="2">
        <v>599</v>
      </c>
      <c r="Y363" s="3">
        <f t="shared" si="32"/>
        <v>1.0077221750272338</v>
      </c>
      <c r="Z363" s="3">
        <f t="shared" si="33"/>
        <v>606.64371075551946</v>
      </c>
      <c r="AA363" s="3">
        <f t="shared" si="34"/>
        <v>7.643710755519578</v>
      </c>
      <c r="AB363" s="4">
        <f t="shared" si="35"/>
        <v>599.05857375551943</v>
      </c>
    </row>
    <row r="364" spans="1:28" x14ac:dyDescent="0.3">
      <c r="A364" t="s">
        <v>545</v>
      </c>
      <c r="B364">
        <v>500</v>
      </c>
      <c r="C364">
        <v>5000</v>
      </c>
      <c r="D364">
        <v>0.13</v>
      </c>
      <c r="F364">
        <v>10</v>
      </c>
      <c r="G364" t="s">
        <v>535</v>
      </c>
      <c r="H364">
        <v>5.73</v>
      </c>
      <c r="I364" s="1">
        <v>1.43</v>
      </c>
      <c r="J364">
        <v>0.36</v>
      </c>
      <c r="K364">
        <v>0.75</v>
      </c>
      <c r="L364">
        <v>1.19</v>
      </c>
      <c r="M364">
        <v>2</v>
      </c>
      <c r="N364" t="s">
        <v>533</v>
      </c>
      <c r="O364">
        <v>4</v>
      </c>
      <c r="P364" t="s">
        <v>50</v>
      </c>
      <c r="Q364" t="s">
        <v>99</v>
      </c>
      <c r="R364">
        <v>5.6</v>
      </c>
      <c r="S364">
        <v>4.4000000000000004</v>
      </c>
      <c r="T364">
        <v>5.4</v>
      </c>
      <c r="U364">
        <f>X364*(1+R364/100)</f>
        <v>805.72800000000007</v>
      </c>
      <c r="V364">
        <f t="shared" si="30"/>
        <v>1.0474464000000001</v>
      </c>
      <c r="W364">
        <f t="shared" si="31"/>
        <v>804.68055360000005</v>
      </c>
      <c r="X364" s="2">
        <v>763</v>
      </c>
      <c r="Y364" s="3">
        <f t="shared" si="32"/>
        <v>0.94820236003774594</v>
      </c>
      <c r="Z364" s="3">
        <f t="shared" si="33"/>
        <v>763.993191148493</v>
      </c>
      <c r="AA364" s="3">
        <f t="shared" si="34"/>
        <v>0.99319114849299694</v>
      </c>
      <c r="AB364" s="4">
        <f t="shared" si="35"/>
        <v>762.9457447484931</v>
      </c>
    </row>
    <row r="365" spans="1:28" x14ac:dyDescent="0.3">
      <c r="A365" t="s">
        <v>546</v>
      </c>
      <c r="B365">
        <v>500</v>
      </c>
      <c r="C365">
        <v>5000</v>
      </c>
      <c r="D365">
        <v>1.67</v>
      </c>
      <c r="F365">
        <v>5</v>
      </c>
      <c r="G365" t="s">
        <v>532</v>
      </c>
      <c r="H365">
        <v>2.89</v>
      </c>
      <c r="I365" s="1">
        <v>1.21</v>
      </c>
      <c r="J365">
        <v>16.510000000000002</v>
      </c>
      <c r="K365">
        <v>0.94</v>
      </c>
      <c r="L365">
        <v>1.36</v>
      </c>
      <c r="M365">
        <v>6</v>
      </c>
      <c r="N365" t="s">
        <v>533</v>
      </c>
      <c r="O365">
        <v>2</v>
      </c>
      <c r="P365" t="s">
        <v>47</v>
      </c>
      <c r="Q365" t="s">
        <v>114</v>
      </c>
      <c r="R365">
        <v>-0.1</v>
      </c>
      <c r="S365">
        <v>25.4</v>
      </c>
      <c r="U365">
        <f>X365*(1+R365/100)</f>
        <v>91.908000000000001</v>
      </c>
      <c r="V365">
        <f t="shared" si="30"/>
        <v>1.5348636</v>
      </c>
      <c r="W365">
        <f t="shared" si="31"/>
        <v>90.373136400000007</v>
      </c>
      <c r="X365" s="2">
        <v>92</v>
      </c>
      <c r="Y365" s="3">
        <f t="shared" si="32"/>
        <v>1.0180016281918041</v>
      </c>
      <c r="Z365" s="3">
        <f t="shared" si="33"/>
        <v>93.562493643852335</v>
      </c>
      <c r="AA365" s="3">
        <f t="shared" si="34"/>
        <v>1.5624936438523349</v>
      </c>
      <c r="AB365" s="4">
        <f t="shared" si="35"/>
        <v>92.027630043852341</v>
      </c>
    </row>
    <row r="366" spans="1:28" x14ac:dyDescent="0.3">
      <c r="A366" t="s">
        <v>547</v>
      </c>
      <c r="B366">
        <v>500</v>
      </c>
      <c r="C366">
        <v>5000</v>
      </c>
      <c r="D366">
        <v>1.62</v>
      </c>
      <c r="F366">
        <v>6</v>
      </c>
      <c r="G366" t="s">
        <v>532</v>
      </c>
      <c r="H366">
        <v>2.57</v>
      </c>
      <c r="I366" s="1">
        <v>-5.96</v>
      </c>
      <c r="J366">
        <v>17.760000000000002</v>
      </c>
      <c r="K366">
        <v>0.97</v>
      </c>
      <c r="L366">
        <v>1.27</v>
      </c>
      <c r="M366">
        <v>6</v>
      </c>
      <c r="N366" t="s">
        <v>533</v>
      </c>
      <c r="O366">
        <v>1</v>
      </c>
      <c r="P366" t="s">
        <v>47</v>
      </c>
      <c r="Q366" t="s">
        <v>106</v>
      </c>
      <c r="R366">
        <v>-2.9</v>
      </c>
      <c r="S366">
        <v>25.1</v>
      </c>
      <c r="T366">
        <v>7.7</v>
      </c>
      <c r="U366">
        <f>X366*(1+R366/100)</f>
        <v>170.89599999999999</v>
      </c>
      <c r="V366">
        <f t="shared" si="30"/>
        <v>2.7685152000000004</v>
      </c>
      <c r="W366">
        <f t="shared" si="31"/>
        <v>168.12748479999999</v>
      </c>
      <c r="X366" s="2">
        <v>176</v>
      </c>
      <c r="Y366" s="3">
        <f t="shared" si="32"/>
        <v>1.0468246771749721</v>
      </c>
      <c r="Z366" s="3">
        <f t="shared" si="33"/>
        <v>178.89815003049401</v>
      </c>
      <c r="AA366" s="3">
        <f t="shared" si="34"/>
        <v>2.89815003049398</v>
      </c>
      <c r="AB366" s="4">
        <f t="shared" si="35"/>
        <v>176.12963483049404</v>
      </c>
    </row>
    <row r="367" spans="1:28" x14ac:dyDescent="0.3">
      <c r="A367" t="s">
        <v>548</v>
      </c>
      <c r="B367">
        <v>500</v>
      </c>
      <c r="C367">
        <v>5000</v>
      </c>
      <c r="D367">
        <v>0.32</v>
      </c>
      <c r="F367">
        <v>10</v>
      </c>
      <c r="G367" t="s">
        <v>549</v>
      </c>
      <c r="H367">
        <v>3.47</v>
      </c>
      <c r="I367" s="1">
        <v>-0.9</v>
      </c>
      <c r="J367">
        <v>16.78</v>
      </c>
      <c r="K367">
        <v>1</v>
      </c>
      <c r="L367">
        <v>1.29</v>
      </c>
      <c r="M367">
        <v>6</v>
      </c>
      <c r="N367" t="s">
        <v>533</v>
      </c>
      <c r="O367">
        <v>3</v>
      </c>
      <c r="P367" t="s">
        <v>30</v>
      </c>
      <c r="Q367" t="s">
        <v>110</v>
      </c>
      <c r="R367">
        <v>0.8</v>
      </c>
      <c r="S367">
        <v>25.8</v>
      </c>
      <c r="T367">
        <v>11.8</v>
      </c>
      <c r="U367">
        <f>X367*(1+R367/100)</f>
        <v>189.50399999999999</v>
      </c>
      <c r="V367">
        <f t="shared" si="30"/>
        <v>0.60641279999999997</v>
      </c>
      <c r="W367">
        <f t="shared" si="31"/>
        <v>188.8975872</v>
      </c>
      <c r="X367" s="2">
        <v>188</v>
      </c>
      <c r="Y367" s="3">
        <f t="shared" si="32"/>
        <v>0.99524828658054976</v>
      </c>
      <c r="Z367" s="3">
        <f t="shared" si="33"/>
        <v>188.60353130016048</v>
      </c>
      <c r="AA367" s="3">
        <f t="shared" si="34"/>
        <v>0.6035313001604834</v>
      </c>
      <c r="AB367" s="4">
        <f t="shared" si="35"/>
        <v>187.99711850016052</v>
      </c>
    </row>
    <row r="368" spans="1:28" x14ac:dyDescent="0.3">
      <c r="A368" t="s">
        <v>550</v>
      </c>
      <c r="B368">
        <v>500</v>
      </c>
      <c r="C368">
        <v>5000</v>
      </c>
      <c r="D368">
        <v>0.32</v>
      </c>
      <c r="F368">
        <v>10</v>
      </c>
      <c r="G368" t="s">
        <v>549</v>
      </c>
      <c r="H368">
        <v>1.71</v>
      </c>
      <c r="I368" s="1">
        <v>-4.78</v>
      </c>
      <c r="J368">
        <v>18.03</v>
      </c>
      <c r="K368">
        <v>0.98</v>
      </c>
      <c r="L368">
        <v>0.96</v>
      </c>
      <c r="M368">
        <v>6</v>
      </c>
      <c r="N368" t="s">
        <v>533</v>
      </c>
      <c r="O368">
        <v>1</v>
      </c>
      <c r="P368" t="s">
        <v>30</v>
      </c>
      <c r="Q368" t="s">
        <v>110</v>
      </c>
      <c r="R368">
        <v>-6.1</v>
      </c>
      <c r="S368">
        <v>21.8</v>
      </c>
      <c r="T368">
        <v>6.2</v>
      </c>
      <c r="U368">
        <f>X368*(1+R368/100)</f>
        <v>46.011000000000003</v>
      </c>
      <c r="V368">
        <f t="shared" si="30"/>
        <v>0.14723520000000001</v>
      </c>
      <c r="W368">
        <f t="shared" si="31"/>
        <v>45.863764800000006</v>
      </c>
      <c r="X368" s="2">
        <v>49</v>
      </c>
      <c r="Y368" s="3">
        <f t="shared" si="32"/>
        <v>1.0683815472557978</v>
      </c>
      <c r="Z368" s="3">
        <f t="shared" si="33"/>
        <v>49.157303370786515</v>
      </c>
      <c r="AA368" s="3">
        <f t="shared" si="34"/>
        <v>0.15730337078651502</v>
      </c>
      <c r="AB368" s="4">
        <f t="shared" si="35"/>
        <v>49.010068170786518</v>
      </c>
    </row>
    <row r="369" spans="1:28" x14ac:dyDescent="0.3">
      <c r="A369" t="s">
        <v>551</v>
      </c>
      <c r="B369">
        <v>500</v>
      </c>
      <c r="C369">
        <v>5000</v>
      </c>
      <c r="D369">
        <v>0.28000000000000003</v>
      </c>
      <c r="F369">
        <v>10</v>
      </c>
      <c r="G369" t="s">
        <v>535</v>
      </c>
      <c r="H369">
        <v>3.22</v>
      </c>
      <c r="I369" s="1">
        <v>3.82</v>
      </c>
      <c r="J369">
        <v>5</v>
      </c>
      <c r="K369">
        <v>-0.56999999999999995</v>
      </c>
      <c r="L369">
        <v>0.92</v>
      </c>
      <c r="M369">
        <v>2</v>
      </c>
      <c r="N369" t="s">
        <v>533</v>
      </c>
      <c r="O369">
        <v>4</v>
      </c>
      <c r="P369" t="s">
        <v>50</v>
      </c>
      <c r="Q369" t="s">
        <v>125</v>
      </c>
      <c r="R369">
        <v>4.0999999999999996</v>
      </c>
      <c r="S369">
        <v>9.4</v>
      </c>
      <c r="T369">
        <v>6.9</v>
      </c>
      <c r="U369">
        <f>X369*(1+R369/100)</f>
        <v>30.188999999999997</v>
      </c>
      <c r="V369">
        <f t="shared" si="30"/>
        <v>8.4529199999999999E-2</v>
      </c>
      <c r="W369">
        <f t="shared" si="31"/>
        <v>30.104470799999998</v>
      </c>
      <c r="X369" s="2">
        <v>29</v>
      </c>
      <c r="Y369" s="3">
        <f t="shared" si="32"/>
        <v>0.96331206725613661</v>
      </c>
      <c r="Z369" s="3">
        <f t="shared" si="33"/>
        <v>29.081427998395505</v>
      </c>
      <c r="AA369" s="3">
        <f t="shared" si="34"/>
        <v>8.142799839550463E-2</v>
      </c>
      <c r="AB369" s="4">
        <f t="shared" si="35"/>
        <v>28.996898798395506</v>
      </c>
    </row>
    <row r="370" spans="1:28" x14ac:dyDescent="0.3">
      <c r="A370" t="s">
        <v>552</v>
      </c>
      <c r="B370">
        <v>500</v>
      </c>
      <c r="C370">
        <v>5000</v>
      </c>
      <c r="D370">
        <v>1.54</v>
      </c>
      <c r="F370">
        <v>6</v>
      </c>
      <c r="G370" t="s">
        <v>532</v>
      </c>
      <c r="H370">
        <v>4.09</v>
      </c>
      <c r="I370" s="1">
        <v>8.16</v>
      </c>
      <c r="J370">
        <v>16.34</v>
      </c>
      <c r="K370">
        <v>0.71</v>
      </c>
      <c r="L370">
        <v>1.95</v>
      </c>
      <c r="M370">
        <v>6</v>
      </c>
      <c r="N370" t="s">
        <v>533</v>
      </c>
      <c r="O370">
        <v>3</v>
      </c>
      <c r="P370" t="s">
        <v>47</v>
      </c>
      <c r="Q370" t="s">
        <v>128</v>
      </c>
      <c r="R370">
        <v>2.1</v>
      </c>
      <c r="S370">
        <v>38.5</v>
      </c>
      <c r="T370">
        <v>12.6</v>
      </c>
      <c r="U370">
        <f>X370*(1+R370/100)</f>
        <v>146.00299999999999</v>
      </c>
      <c r="V370">
        <f t="shared" si="30"/>
        <v>2.2484462000000001</v>
      </c>
      <c r="W370">
        <f t="shared" si="31"/>
        <v>143.7545538</v>
      </c>
      <c r="X370" s="2">
        <v>143</v>
      </c>
      <c r="Y370" s="3">
        <f t="shared" si="32"/>
        <v>0.99475109636492087</v>
      </c>
      <c r="Z370" s="3">
        <f t="shared" si="33"/>
        <v>145.23664432256751</v>
      </c>
      <c r="AA370" s="3">
        <f t="shared" si="34"/>
        <v>2.2366443225675141</v>
      </c>
      <c r="AB370" s="4">
        <f t="shared" si="35"/>
        <v>142.98819812256755</v>
      </c>
    </row>
    <row r="371" spans="1:28" x14ac:dyDescent="0.3">
      <c r="A371" t="s">
        <v>553</v>
      </c>
      <c r="B371">
        <v>500</v>
      </c>
      <c r="C371">
        <v>5000</v>
      </c>
      <c r="D371">
        <v>0.25</v>
      </c>
      <c r="F371">
        <v>10</v>
      </c>
      <c r="G371" t="s">
        <v>535</v>
      </c>
      <c r="H371">
        <v>1.68</v>
      </c>
      <c r="I371" s="1">
        <v>1.1399999999999999</v>
      </c>
      <c r="J371">
        <v>0.72</v>
      </c>
      <c r="K371">
        <v>0.15</v>
      </c>
      <c r="L371">
        <v>1.29</v>
      </c>
      <c r="M371">
        <v>2</v>
      </c>
      <c r="N371" t="s">
        <v>533</v>
      </c>
      <c r="O371">
        <v>3</v>
      </c>
      <c r="P371" t="s">
        <v>50</v>
      </c>
      <c r="Q371" t="s">
        <v>123</v>
      </c>
      <c r="R371">
        <v>5.4</v>
      </c>
      <c r="S371">
        <v>5.0999999999999996</v>
      </c>
      <c r="T371">
        <v>5.9</v>
      </c>
      <c r="U371">
        <f>X371*(1+R371/100)</f>
        <v>208.69200000000001</v>
      </c>
      <c r="V371">
        <f t="shared" si="30"/>
        <v>0.52173000000000003</v>
      </c>
      <c r="W371">
        <f t="shared" si="31"/>
        <v>208.17027000000002</v>
      </c>
      <c r="X371" s="2">
        <v>198</v>
      </c>
      <c r="Y371" s="3">
        <f t="shared" si="32"/>
        <v>0.95114446457700219</v>
      </c>
      <c r="Z371" s="3">
        <f t="shared" si="33"/>
        <v>198.49624060150376</v>
      </c>
      <c r="AA371" s="3">
        <f t="shared" si="34"/>
        <v>0.49624060150375726</v>
      </c>
      <c r="AB371" s="4">
        <f t="shared" si="35"/>
        <v>197.97451060150377</v>
      </c>
    </row>
    <row r="372" spans="1:28" x14ac:dyDescent="0.3">
      <c r="A372" t="s">
        <v>554</v>
      </c>
      <c r="B372">
        <v>1000</v>
      </c>
      <c r="C372">
        <v>10000</v>
      </c>
      <c r="D372">
        <v>0.27</v>
      </c>
      <c r="F372">
        <v>10</v>
      </c>
      <c r="G372" t="s">
        <v>555</v>
      </c>
      <c r="H372">
        <v>1.63</v>
      </c>
      <c r="I372" s="1">
        <v>1.61</v>
      </c>
      <c r="J372">
        <v>1.86</v>
      </c>
      <c r="K372">
        <v>0.6</v>
      </c>
      <c r="L372">
        <v>0.96</v>
      </c>
      <c r="M372">
        <v>3</v>
      </c>
      <c r="N372" t="s">
        <v>556</v>
      </c>
      <c r="O372">
        <v>4</v>
      </c>
      <c r="P372" t="s">
        <v>50</v>
      </c>
      <c r="Q372" t="s">
        <v>64</v>
      </c>
      <c r="R372">
        <v>3.3</v>
      </c>
      <c r="S372">
        <v>6</v>
      </c>
      <c r="T372">
        <v>6.5</v>
      </c>
      <c r="U372">
        <f>X372*(1+R372/100)</f>
        <v>510.30199999999996</v>
      </c>
      <c r="V372">
        <f t="shared" si="30"/>
        <v>1.3778154</v>
      </c>
      <c r="W372">
        <f t="shared" si="31"/>
        <v>508.92418459999999</v>
      </c>
      <c r="X372" s="2">
        <v>494</v>
      </c>
      <c r="Y372" s="3">
        <f t="shared" si="32"/>
        <v>0.9706750336266099</v>
      </c>
      <c r="Z372" s="3">
        <f t="shared" si="33"/>
        <v>495.33741100972622</v>
      </c>
      <c r="AA372" s="3">
        <f t="shared" si="34"/>
        <v>1.3374110097262246</v>
      </c>
      <c r="AB372" s="4">
        <f t="shared" si="35"/>
        <v>493.95959560972625</v>
      </c>
    </row>
    <row r="373" spans="1:28" x14ac:dyDescent="0.3">
      <c r="A373" t="s">
        <v>557</v>
      </c>
      <c r="B373">
        <v>1000</v>
      </c>
      <c r="C373">
        <v>1000</v>
      </c>
      <c r="D373">
        <v>0.9</v>
      </c>
      <c r="F373">
        <v>8</v>
      </c>
      <c r="G373" t="s">
        <v>558</v>
      </c>
      <c r="H373">
        <v>3.39</v>
      </c>
      <c r="I373" s="1">
        <v>3.78</v>
      </c>
      <c r="J373">
        <v>16.2</v>
      </c>
      <c r="K373">
        <v>0.91</v>
      </c>
      <c r="L373">
        <v>1.56</v>
      </c>
      <c r="M373">
        <v>6</v>
      </c>
      <c r="N373" t="s">
        <v>556</v>
      </c>
      <c r="O373">
        <v>5</v>
      </c>
      <c r="P373" t="s">
        <v>47</v>
      </c>
      <c r="Q373" t="s">
        <v>79</v>
      </c>
      <c r="R373">
        <v>4.7</v>
      </c>
      <c r="S373">
        <v>29.2</v>
      </c>
      <c r="T373">
        <v>18.100000000000001</v>
      </c>
      <c r="U373">
        <f>X373*(1+R373/100)</f>
        <v>3576.5519999999997</v>
      </c>
      <c r="V373">
        <f t="shared" si="30"/>
        <v>32.188968000000003</v>
      </c>
      <c r="W373">
        <f t="shared" si="31"/>
        <v>3544.3630319999997</v>
      </c>
      <c r="X373" s="2">
        <v>3416</v>
      </c>
      <c r="Y373" s="3">
        <f t="shared" si="32"/>
        <v>0.9637838926653155</v>
      </c>
      <c r="Z373" s="3">
        <f t="shared" si="33"/>
        <v>3447.0232088799194</v>
      </c>
      <c r="AA373" s="3">
        <f t="shared" si="34"/>
        <v>31.023208879919366</v>
      </c>
      <c r="AB373" s="4">
        <f t="shared" si="35"/>
        <v>3414.8342408799194</v>
      </c>
    </row>
    <row r="374" spans="1:28" x14ac:dyDescent="0.3">
      <c r="A374" t="s">
        <v>559</v>
      </c>
      <c r="B374">
        <v>1000</v>
      </c>
      <c r="C374">
        <v>5000</v>
      </c>
      <c r="D374">
        <v>0.2</v>
      </c>
      <c r="F374">
        <v>9</v>
      </c>
      <c r="G374" t="s">
        <v>555</v>
      </c>
      <c r="H374">
        <v>0.19</v>
      </c>
      <c r="I374" s="1">
        <v>0.87</v>
      </c>
      <c r="J374">
        <v>0.39</v>
      </c>
      <c r="K374">
        <v>0.64</v>
      </c>
      <c r="L374">
        <v>0.04</v>
      </c>
      <c r="M374">
        <v>3</v>
      </c>
      <c r="N374" t="s">
        <v>556</v>
      </c>
      <c r="O374">
        <v>2</v>
      </c>
      <c r="P374" t="s">
        <v>50</v>
      </c>
      <c r="Q374" t="s">
        <v>99</v>
      </c>
      <c r="R374">
        <v>5.5</v>
      </c>
      <c r="S374">
        <v>3.9</v>
      </c>
      <c r="T374">
        <v>4.8</v>
      </c>
      <c r="U374">
        <f>X374*(1+R374/100)</f>
        <v>634.05499999999995</v>
      </c>
      <c r="V374">
        <f t="shared" si="30"/>
        <v>1.2681099999999998</v>
      </c>
      <c r="W374">
        <f t="shared" si="31"/>
        <v>632.78688999999997</v>
      </c>
      <c r="X374" s="2">
        <v>601</v>
      </c>
      <c r="Y374" s="3">
        <f t="shared" si="32"/>
        <v>0.94976683224268443</v>
      </c>
      <c r="Z374" s="3">
        <f t="shared" si="33"/>
        <v>602.20440881763523</v>
      </c>
      <c r="AA374" s="3">
        <f t="shared" si="34"/>
        <v>1.2044088176352261</v>
      </c>
      <c r="AB374" s="4">
        <f t="shared" si="35"/>
        <v>600.93629881763525</v>
      </c>
    </row>
    <row r="375" spans="1:28" x14ac:dyDescent="0.3">
      <c r="A375" t="s">
        <v>560</v>
      </c>
      <c r="B375">
        <v>1000</v>
      </c>
      <c r="C375">
        <v>500</v>
      </c>
      <c r="D375">
        <v>0.57999999999999996</v>
      </c>
      <c r="F375">
        <v>8</v>
      </c>
      <c r="G375" t="s">
        <v>561</v>
      </c>
      <c r="H375">
        <v>-1.04</v>
      </c>
      <c r="I375" s="1">
        <v>0.18</v>
      </c>
      <c r="J375">
        <v>0.67</v>
      </c>
      <c r="K375">
        <v>0.54</v>
      </c>
      <c r="L375">
        <v>-0.82</v>
      </c>
      <c r="M375">
        <v>1</v>
      </c>
      <c r="N375" t="s">
        <v>562</v>
      </c>
      <c r="O375">
        <v>2</v>
      </c>
      <c r="P375" t="s">
        <v>34</v>
      </c>
      <c r="Q375" t="s">
        <v>35</v>
      </c>
      <c r="R375">
        <v>4.3</v>
      </c>
      <c r="S375">
        <v>3.3</v>
      </c>
      <c r="T375">
        <v>4.5</v>
      </c>
      <c r="U375">
        <f>X375*(1+R375/100)</f>
        <v>14.601999999999999</v>
      </c>
      <c r="V375">
        <f t="shared" si="30"/>
        <v>8.4691599999999992E-2</v>
      </c>
      <c r="W375">
        <f t="shared" si="31"/>
        <v>14.517308399999999</v>
      </c>
      <c r="X375" s="2">
        <v>14</v>
      </c>
      <c r="Y375" s="3">
        <f t="shared" si="32"/>
        <v>0.9643660941996659</v>
      </c>
      <c r="Z375" s="3">
        <f t="shared" si="33"/>
        <v>14.081673707503519</v>
      </c>
      <c r="AA375" s="3">
        <f t="shared" si="34"/>
        <v>8.1673707503519211E-2</v>
      </c>
      <c r="AB375" s="4">
        <f t="shared" si="35"/>
        <v>13.99698210750352</v>
      </c>
    </row>
    <row r="376" spans="1:28" x14ac:dyDescent="0.3">
      <c r="A376" t="s">
        <v>563</v>
      </c>
      <c r="B376">
        <v>500</v>
      </c>
      <c r="C376">
        <v>500</v>
      </c>
      <c r="D376">
        <v>1.27</v>
      </c>
      <c r="F376">
        <v>10</v>
      </c>
      <c r="G376" t="s">
        <v>561</v>
      </c>
      <c r="H376">
        <v>2.23</v>
      </c>
      <c r="I376" s="1">
        <v>-3.4</v>
      </c>
      <c r="J376">
        <v>16.22</v>
      </c>
      <c r="K376">
        <v>0.94</v>
      </c>
      <c r="L376">
        <v>1.1000000000000001</v>
      </c>
      <c r="M376">
        <v>6</v>
      </c>
      <c r="N376" t="s">
        <v>562</v>
      </c>
      <c r="O376">
        <v>2</v>
      </c>
      <c r="P376" t="s">
        <v>47</v>
      </c>
      <c r="Q376" t="s">
        <v>84</v>
      </c>
      <c r="R376">
        <v>2</v>
      </c>
      <c r="S376">
        <v>21.3</v>
      </c>
      <c r="T376">
        <v>9.5</v>
      </c>
      <c r="U376">
        <f>X376*(1+R376/100)</f>
        <v>92.820000000000007</v>
      </c>
      <c r="V376">
        <f t="shared" si="30"/>
        <v>1.178814</v>
      </c>
      <c r="W376">
        <f t="shared" si="31"/>
        <v>91.641186000000005</v>
      </c>
      <c r="X376" s="2">
        <v>91</v>
      </c>
      <c r="Y376" s="3">
        <f t="shared" si="32"/>
        <v>0.99300329875695847</v>
      </c>
      <c r="Z376" s="3">
        <f t="shared" si="33"/>
        <v>92.170566190620889</v>
      </c>
      <c r="AA376" s="3">
        <f t="shared" si="34"/>
        <v>1.1705661906208888</v>
      </c>
      <c r="AB376" s="4">
        <f t="shared" si="35"/>
        <v>90.991752190620886</v>
      </c>
    </row>
    <row r="377" spans="1:28" x14ac:dyDescent="0.3">
      <c r="A377" t="s">
        <v>564</v>
      </c>
      <c r="B377">
        <v>500</v>
      </c>
      <c r="C377">
        <v>500</v>
      </c>
      <c r="D377">
        <v>0.36</v>
      </c>
      <c r="F377">
        <v>4</v>
      </c>
      <c r="G377" t="s">
        <v>565</v>
      </c>
      <c r="H377">
        <v>0.99</v>
      </c>
      <c r="I377" s="1">
        <v>0.95</v>
      </c>
      <c r="J377">
        <v>2.04</v>
      </c>
      <c r="K377">
        <v>0.84</v>
      </c>
      <c r="L377">
        <v>0.57999999999999996</v>
      </c>
      <c r="M377">
        <v>3</v>
      </c>
      <c r="N377" t="s">
        <v>562</v>
      </c>
      <c r="O377">
        <v>3</v>
      </c>
      <c r="P377" t="s">
        <v>50</v>
      </c>
      <c r="Q377" t="s">
        <v>64</v>
      </c>
      <c r="R377">
        <v>4.2</v>
      </c>
      <c r="S377">
        <v>5.2</v>
      </c>
      <c r="U377">
        <f>X377*(1+R377/100)</f>
        <v>26.05</v>
      </c>
      <c r="V377">
        <f t="shared" si="30"/>
        <v>9.3780000000000002E-2</v>
      </c>
      <c r="W377">
        <f t="shared" si="31"/>
        <v>25.956220000000002</v>
      </c>
      <c r="X377" s="2">
        <v>25</v>
      </c>
      <c r="Y377" s="3">
        <f t="shared" si="32"/>
        <v>0.96316027526350134</v>
      </c>
      <c r="Z377" s="3">
        <f t="shared" si="33"/>
        <v>25.090325170614211</v>
      </c>
      <c r="AA377" s="3">
        <f t="shared" si="34"/>
        <v>9.0325170614210748E-2</v>
      </c>
      <c r="AB377" s="4">
        <f t="shared" si="35"/>
        <v>24.996545170614212</v>
      </c>
    </row>
    <row r="378" spans="1:28" x14ac:dyDescent="0.3">
      <c r="A378" t="s">
        <v>566</v>
      </c>
      <c r="B378">
        <v>500</v>
      </c>
      <c r="C378">
        <v>500</v>
      </c>
      <c r="D378">
        <v>1.55</v>
      </c>
      <c r="F378">
        <v>4</v>
      </c>
      <c r="G378" t="s">
        <v>561</v>
      </c>
      <c r="H378">
        <v>2.77</v>
      </c>
      <c r="I378" s="1">
        <v>0.47</v>
      </c>
      <c r="J378">
        <v>12.71</v>
      </c>
      <c r="K378">
        <v>0.87</v>
      </c>
      <c r="L378">
        <v>1.29</v>
      </c>
      <c r="M378">
        <v>5</v>
      </c>
      <c r="N378" t="s">
        <v>562</v>
      </c>
      <c r="O378">
        <v>3</v>
      </c>
      <c r="P378" t="s">
        <v>34</v>
      </c>
      <c r="Q378" t="s">
        <v>69</v>
      </c>
      <c r="R378">
        <v>3.2</v>
      </c>
      <c r="S378">
        <v>20.5</v>
      </c>
      <c r="U378">
        <f>X378*(1+R378/100)</f>
        <v>33.024000000000001</v>
      </c>
      <c r="V378">
        <f t="shared" si="30"/>
        <v>0.51187199999999999</v>
      </c>
      <c r="W378">
        <f t="shared" si="31"/>
        <v>32.512128000000004</v>
      </c>
      <c r="X378" s="2">
        <v>32</v>
      </c>
      <c r="Y378" s="3">
        <f t="shared" si="32"/>
        <v>0.98424809351144271</v>
      </c>
      <c r="Z378" s="3">
        <f t="shared" si="33"/>
        <v>32.503809040121887</v>
      </c>
      <c r="AA378" s="3">
        <f t="shared" si="34"/>
        <v>0.50380904012188665</v>
      </c>
      <c r="AB378" s="4">
        <f t="shared" si="35"/>
        <v>31.99193704012189</v>
      </c>
    </row>
    <row r="379" spans="1:28" x14ac:dyDescent="0.3">
      <c r="A379" t="s">
        <v>567</v>
      </c>
      <c r="B379">
        <v>500</v>
      </c>
      <c r="C379">
        <v>500</v>
      </c>
      <c r="D379">
        <v>0.22</v>
      </c>
      <c r="F379">
        <v>10</v>
      </c>
      <c r="G379" t="s">
        <v>565</v>
      </c>
      <c r="H379">
        <v>1.28</v>
      </c>
      <c r="I379" s="1">
        <v>0.95</v>
      </c>
      <c r="J379">
        <v>0.36</v>
      </c>
      <c r="K379">
        <v>0.63</v>
      </c>
      <c r="L379">
        <v>0.28000000000000003</v>
      </c>
      <c r="M379">
        <v>2</v>
      </c>
      <c r="N379" t="s">
        <v>562</v>
      </c>
      <c r="O379">
        <v>1</v>
      </c>
      <c r="P379" t="s">
        <v>50</v>
      </c>
      <c r="Q379" t="s">
        <v>99</v>
      </c>
      <c r="R379">
        <v>5.4</v>
      </c>
      <c r="S379">
        <v>4</v>
      </c>
      <c r="T379">
        <v>5.2</v>
      </c>
      <c r="U379">
        <f>X379*(1+R379/100)</f>
        <v>223.44800000000001</v>
      </c>
      <c r="V379">
        <f t="shared" si="30"/>
        <v>0.49158560000000007</v>
      </c>
      <c r="W379">
        <f t="shared" si="31"/>
        <v>222.9564144</v>
      </c>
      <c r="X379" s="2">
        <v>212</v>
      </c>
      <c r="Y379" s="3">
        <f t="shared" si="32"/>
        <v>0.95085849209817574</v>
      </c>
      <c r="Z379" s="3">
        <f t="shared" si="33"/>
        <v>212.46742834235317</v>
      </c>
      <c r="AA379" s="3">
        <f t="shared" si="34"/>
        <v>0.46742834235317332</v>
      </c>
      <c r="AB379" s="4">
        <f t="shared" si="35"/>
        <v>211.97584274235317</v>
      </c>
    </row>
    <row r="380" spans="1:28" x14ac:dyDescent="0.3">
      <c r="A380" t="s">
        <v>568</v>
      </c>
      <c r="B380">
        <v>500</v>
      </c>
      <c r="C380">
        <v>500</v>
      </c>
      <c r="D380">
        <v>0.18</v>
      </c>
      <c r="F380">
        <v>4</v>
      </c>
      <c r="G380" t="s">
        <v>565</v>
      </c>
      <c r="H380">
        <v>-1.77</v>
      </c>
      <c r="I380" s="1">
        <v>0.4</v>
      </c>
      <c r="J380">
        <v>0.33</v>
      </c>
      <c r="K380">
        <v>0.39</v>
      </c>
      <c r="L380">
        <v>-0.36</v>
      </c>
      <c r="M380">
        <v>1</v>
      </c>
      <c r="N380" t="s">
        <v>562</v>
      </c>
      <c r="O380">
        <v>1</v>
      </c>
      <c r="P380" t="s">
        <v>50</v>
      </c>
      <c r="Q380" t="s">
        <v>112</v>
      </c>
      <c r="R380">
        <v>5.2</v>
      </c>
      <c r="S380">
        <v>3.8</v>
      </c>
      <c r="U380">
        <f>X380*(1+R380/100)</f>
        <v>44.184000000000005</v>
      </c>
      <c r="V380">
        <f t="shared" si="30"/>
        <v>7.953120000000001E-2</v>
      </c>
      <c r="W380">
        <f t="shared" si="31"/>
        <v>44.104468800000006</v>
      </c>
      <c r="X380" s="2">
        <v>42</v>
      </c>
      <c r="Y380" s="3">
        <f t="shared" si="32"/>
        <v>0.95228445422292429</v>
      </c>
      <c r="Z380" s="3">
        <f t="shared" si="33"/>
        <v>42.075736325385691</v>
      </c>
      <c r="AA380" s="3">
        <f t="shared" si="34"/>
        <v>7.5736325385690861E-2</v>
      </c>
      <c r="AB380" s="4">
        <f t="shared" si="35"/>
        <v>41.996205125385693</v>
      </c>
    </row>
    <row r="381" spans="1:28" x14ac:dyDescent="0.3">
      <c r="A381" t="s">
        <v>569</v>
      </c>
      <c r="B381">
        <v>500</v>
      </c>
      <c r="C381">
        <v>500</v>
      </c>
      <c r="D381">
        <v>0.38</v>
      </c>
      <c r="F381">
        <v>10</v>
      </c>
      <c r="G381" t="s">
        <v>565</v>
      </c>
      <c r="H381">
        <v>1.1499999999999999</v>
      </c>
      <c r="I381" s="1">
        <v>4.88</v>
      </c>
      <c r="J381">
        <v>1.55</v>
      </c>
      <c r="K381">
        <v>2.83</v>
      </c>
      <c r="L381">
        <v>0.7</v>
      </c>
      <c r="M381">
        <v>3</v>
      </c>
      <c r="N381" t="s">
        <v>562</v>
      </c>
      <c r="O381">
        <v>2</v>
      </c>
      <c r="P381" t="s">
        <v>50</v>
      </c>
      <c r="Q381" t="s">
        <v>125</v>
      </c>
      <c r="R381">
        <v>4.4000000000000004</v>
      </c>
      <c r="S381">
        <v>5.0999999999999996</v>
      </c>
      <c r="T381">
        <v>5.9</v>
      </c>
      <c r="U381">
        <f>X381*(1+R381/100)</f>
        <v>26.1</v>
      </c>
      <c r="V381">
        <f t="shared" si="30"/>
        <v>9.9180000000000004E-2</v>
      </c>
      <c r="W381">
        <f t="shared" si="31"/>
        <v>26.000820000000001</v>
      </c>
      <c r="X381" s="2">
        <v>25</v>
      </c>
      <c r="Y381" s="3">
        <f t="shared" si="32"/>
        <v>0.96150813705106219</v>
      </c>
      <c r="Z381" s="3">
        <f t="shared" si="33"/>
        <v>25.095362377032725</v>
      </c>
      <c r="AA381" s="3">
        <f t="shared" si="34"/>
        <v>9.5362377032724766E-2</v>
      </c>
      <c r="AB381" s="4">
        <f t="shared" si="35"/>
        <v>24.996182377032724</v>
      </c>
    </row>
    <row r="382" spans="1:28" x14ac:dyDescent="0.3">
      <c r="A382" t="s">
        <v>570</v>
      </c>
      <c r="B382">
        <v>500</v>
      </c>
      <c r="C382">
        <v>500</v>
      </c>
      <c r="D382">
        <v>0.5</v>
      </c>
      <c r="F382">
        <v>5</v>
      </c>
      <c r="G382" t="s">
        <v>561</v>
      </c>
      <c r="H382">
        <v>2.52</v>
      </c>
      <c r="I382" s="1">
        <v>-2.36</v>
      </c>
      <c r="J382">
        <v>15.09</v>
      </c>
      <c r="K382">
        <v>0.88</v>
      </c>
      <c r="L382">
        <v>1.21</v>
      </c>
      <c r="M382">
        <v>6</v>
      </c>
      <c r="N382" t="s">
        <v>562</v>
      </c>
      <c r="O382">
        <v>2</v>
      </c>
      <c r="P382" t="s">
        <v>47</v>
      </c>
      <c r="Q382" t="s">
        <v>130</v>
      </c>
      <c r="R382">
        <v>1</v>
      </c>
      <c r="S382">
        <v>22.3</v>
      </c>
      <c r="T382">
        <v>7.8</v>
      </c>
      <c r="U382">
        <f>X382*(1+R382/100)</f>
        <v>36.36</v>
      </c>
      <c r="V382">
        <f t="shared" si="30"/>
        <v>0.18179999999999999</v>
      </c>
      <c r="W382">
        <f t="shared" si="31"/>
        <v>36.178199999999997</v>
      </c>
      <c r="X382" s="2">
        <v>36</v>
      </c>
      <c r="Y382" s="3">
        <f t="shared" si="32"/>
        <v>0.99507438181004038</v>
      </c>
      <c r="Z382" s="3">
        <f t="shared" si="33"/>
        <v>36.180904522613069</v>
      </c>
      <c r="AA382" s="3">
        <f t="shared" si="34"/>
        <v>0.18090452261306922</v>
      </c>
      <c r="AB382" s="4">
        <f t="shared" si="35"/>
        <v>35.999104522613067</v>
      </c>
    </row>
    <row r="383" spans="1:28" x14ac:dyDescent="0.3">
      <c r="A383" t="s">
        <v>571</v>
      </c>
      <c r="B383">
        <v>500</v>
      </c>
      <c r="C383">
        <v>500</v>
      </c>
      <c r="D383">
        <v>0.5</v>
      </c>
      <c r="F383">
        <v>8</v>
      </c>
      <c r="G383" t="s">
        <v>561</v>
      </c>
      <c r="H383">
        <v>2.9</v>
      </c>
      <c r="I383" s="1">
        <v>-0.23</v>
      </c>
      <c r="J383">
        <v>16.23</v>
      </c>
      <c r="K383">
        <v>0.92</v>
      </c>
      <c r="L383">
        <v>1.27</v>
      </c>
      <c r="M383">
        <v>6</v>
      </c>
      <c r="N383" t="s">
        <v>562</v>
      </c>
      <c r="O383">
        <v>2</v>
      </c>
      <c r="P383" t="s">
        <v>47</v>
      </c>
      <c r="Q383" t="s">
        <v>114</v>
      </c>
      <c r="R383">
        <v>-0.2</v>
      </c>
      <c r="S383">
        <v>25.6</v>
      </c>
      <c r="T383">
        <v>6.3</v>
      </c>
      <c r="U383">
        <f>X383*(1+R383/100)</f>
        <v>9.6905800000000006</v>
      </c>
      <c r="V383">
        <f t="shared" si="30"/>
        <v>4.8452900000000007E-2</v>
      </c>
      <c r="W383">
        <f t="shared" si="31"/>
        <v>9.6421271000000015</v>
      </c>
      <c r="X383" s="2">
        <v>9.7100000000000009</v>
      </c>
      <c r="Y383" s="3">
        <f t="shared" si="32"/>
        <v>1.0070392040362131</v>
      </c>
      <c r="Z383" s="3">
        <f t="shared" si="33"/>
        <v>9.758793969849247</v>
      </c>
      <c r="AA383" s="3">
        <f t="shared" si="34"/>
        <v>4.879396984924611E-2</v>
      </c>
      <c r="AB383" s="4">
        <f t="shared" si="35"/>
        <v>9.7103410698492478</v>
      </c>
    </row>
    <row r="384" spans="1:28" x14ac:dyDescent="0.3">
      <c r="A384" t="s">
        <v>572</v>
      </c>
      <c r="B384">
        <v>500</v>
      </c>
      <c r="C384">
        <v>1000</v>
      </c>
      <c r="D384">
        <v>0.73</v>
      </c>
      <c r="F384">
        <v>9</v>
      </c>
      <c r="G384" t="s">
        <v>573</v>
      </c>
      <c r="H384">
        <v>1.58</v>
      </c>
      <c r="I384" s="1" t="s">
        <v>53</v>
      </c>
      <c r="J384">
        <v>17.739999999999998</v>
      </c>
      <c r="K384" t="s">
        <v>53</v>
      </c>
      <c r="L384">
        <v>1.01</v>
      </c>
      <c r="M384">
        <v>6</v>
      </c>
      <c r="N384" t="s">
        <v>574</v>
      </c>
      <c r="O384">
        <v>0</v>
      </c>
      <c r="P384" t="s">
        <v>30</v>
      </c>
      <c r="Q384" t="s">
        <v>86</v>
      </c>
      <c r="R384">
        <v>9.5</v>
      </c>
      <c r="S384">
        <v>24.4</v>
      </c>
      <c r="T384">
        <v>9.5</v>
      </c>
      <c r="U384">
        <f>X384*(1+R384/100)</f>
        <v>13.14</v>
      </c>
      <c r="V384">
        <f t="shared" si="30"/>
        <v>9.5922000000000007E-2</v>
      </c>
      <c r="W384">
        <f t="shared" si="31"/>
        <v>13.044078000000001</v>
      </c>
      <c r="X384" s="2">
        <v>12</v>
      </c>
      <c r="Y384" s="3">
        <f t="shared" si="32"/>
        <v>0.91995770034493807</v>
      </c>
      <c r="Z384" s="3">
        <f t="shared" si="33"/>
        <v>12.088244182532486</v>
      </c>
      <c r="AA384" s="3">
        <f t="shared" si="34"/>
        <v>8.8244182532486448E-2</v>
      </c>
      <c r="AB384" s="4">
        <f t="shared" si="35"/>
        <v>11.992322182532487</v>
      </c>
    </row>
    <row r="385" spans="1:28" x14ac:dyDescent="0.3">
      <c r="A385" t="s">
        <v>575</v>
      </c>
      <c r="B385">
        <v>500</v>
      </c>
      <c r="C385">
        <v>1000</v>
      </c>
      <c r="D385">
        <v>0.38</v>
      </c>
      <c r="F385">
        <v>10</v>
      </c>
      <c r="G385" t="s">
        <v>576</v>
      </c>
      <c r="H385">
        <v>2.16</v>
      </c>
      <c r="I385" s="1">
        <v>1.77</v>
      </c>
      <c r="J385">
        <v>0.71</v>
      </c>
      <c r="K385">
        <v>0.53</v>
      </c>
      <c r="L385">
        <v>1.5</v>
      </c>
      <c r="M385">
        <v>1</v>
      </c>
      <c r="N385" t="s">
        <v>574</v>
      </c>
      <c r="O385">
        <v>5</v>
      </c>
      <c r="P385" t="s">
        <v>34</v>
      </c>
      <c r="Q385" t="s">
        <v>35</v>
      </c>
      <c r="R385">
        <v>6.4</v>
      </c>
      <c r="S385">
        <v>5</v>
      </c>
      <c r="T385">
        <v>5.6</v>
      </c>
      <c r="U385">
        <f>X385*(1+R385/100)</f>
        <v>3387.7760000000003</v>
      </c>
      <c r="V385">
        <f t="shared" si="30"/>
        <v>12.873548800000002</v>
      </c>
      <c r="W385">
        <f t="shared" si="31"/>
        <v>3374.9024512000001</v>
      </c>
      <c r="X385" s="2">
        <v>3184</v>
      </c>
      <c r="Y385" s="3">
        <f t="shared" si="32"/>
        <v>0.94343467582829788</v>
      </c>
      <c r="Z385" s="3">
        <f t="shared" si="33"/>
        <v>3196.1453523388877</v>
      </c>
      <c r="AA385" s="3">
        <f t="shared" si="34"/>
        <v>12.145352338887733</v>
      </c>
      <c r="AB385" s="4">
        <f t="shared" si="35"/>
        <v>3183.271803538888</v>
      </c>
    </row>
    <row r="386" spans="1:28" x14ac:dyDescent="0.3">
      <c r="A386" t="s">
        <v>577</v>
      </c>
      <c r="B386">
        <v>1000</v>
      </c>
      <c r="C386">
        <v>1000</v>
      </c>
      <c r="D386">
        <v>0.28000000000000003</v>
      </c>
      <c r="F386">
        <v>10</v>
      </c>
      <c r="G386" t="s">
        <v>578</v>
      </c>
      <c r="H386">
        <v>0.33</v>
      </c>
      <c r="I386" s="1">
        <v>4.59</v>
      </c>
      <c r="J386">
        <v>3.47</v>
      </c>
      <c r="K386">
        <v>2.79</v>
      </c>
      <c r="L386">
        <v>0.25</v>
      </c>
      <c r="M386">
        <v>3</v>
      </c>
      <c r="N386" t="s">
        <v>574</v>
      </c>
      <c r="O386">
        <v>1</v>
      </c>
      <c r="P386" t="s">
        <v>50</v>
      </c>
      <c r="Q386" t="s">
        <v>51</v>
      </c>
      <c r="R386">
        <v>2.2999999999999998</v>
      </c>
      <c r="S386">
        <v>5.8</v>
      </c>
      <c r="T386">
        <v>6.4</v>
      </c>
      <c r="U386">
        <f>X386*(1+R386/100)</f>
        <v>134.01299999999998</v>
      </c>
      <c r="V386">
        <f t="shared" si="30"/>
        <v>0.37523639999999997</v>
      </c>
      <c r="W386">
        <f t="shared" si="31"/>
        <v>133.63776359999997</v>
      </c>
      <c r="X386" s="2">
        <v>131</v>
      </c>
      <c r="Y386" s="3">
        <f t="shared" si="32"/>
        <v>0.98026183970052627</v>
      </c>
      <c r="Z386" s="3">
        <f t="shared" si="33"/>
        <v>131.36782992378662</v>
      </c>
      <c r="AA386" s="3">
        <f t="shared" si="34"/>
        <v>0.36782992378661561</v>
      </c>
      <c r="AB386" s="4">
        <f t="shared" si="35"/>
        <v>130.99259352378661</v>
      </c>
    </row>
    <row r="387" spans="1:28" x14ac:dyDescent="0.3">
      <c r="A387" t="s">
        <v>579</v>
      </c>
      <c r="B387">
        <v>500</v>
      </c>
      <c r="C387">
        <v>1000</v>
      </c>
      <c r="D387">
        <v>0.62</v>
      </c>
      <c r="F387">
        <v>10</v>
      </c>
      <c r="G387" t="s">
        <v>580</v>
      </c>
      <c r="H387">
        <v>3.5</v>
      </c>
      <c r="I387" s="1">
        <v>2.27</v>
      </c>
      <c r="J387">
        <v>16.239999999999998</v>
      </c>
      <c r="K387">
        <v>0.94</v>
      </c>
      <c r="L387">
        <v>1.45</v>
      </c>
      <c r="M387">
        <v>6</v>
      </c>
      <c r="N387" t="s">
        <v>574</v>
      </c>
      <c r="O387">
        <v>4</v>
      </c>
      <c r="P387" t="s">
        <v>47</v>
      </c>
      <c r="Q387" t="s">
        <v>581</v>
      </c>
      <c r="R387">
        <v>2.8</v>
      </c>
      <c r="S387">
        <v>27.6</v>
      </c>
      <c r="T387">
        <v>12.3</v>
      </c>
      <c r="U387">
        <f>X387*(1+R387/100)</f>
        <v>9608.7160000000003</v>
      </c>
      <c r="V387">
        <f t="shared" ref="V387:V450" si="36">U387*(D387/100)</f>
        <v>59.574039200000001</v>
      </c>
      <c r="W387">
        <f t="shared" ref="W387:W450" si="37">U387-V387</f>
        <v>9549.1419607999997</v>
      </c>
      <c r="X387" s="2">
        <v>9347</v>
      </c>
      <c r="Y387" s="3">
        <f t="shared" ref="Y387:Y450" si="38">X387/W387</f>
        <v>0.97883140059810514</v>
      </c>
      <c r="Z387" s="3">
        <f t="shared" ref="Z387:Z450" si="39">U387*Y387</f>
        <v>9405.3129402294235</v>
      </c>
      <c r="AA387" s="3">
        <f t="shared" ref="AA387:AA450" si="40">Z387-(W387*Y387)</f>
        <v>58.312940229423475</v>
      </c>
      <c r="AB387" s="4">
        <f t="shared" ref="AB387:AB450" si="41">Z387-AA387/Y387</f>
        <v>9345.7389010294228</v>
      </c>
    </row>
    <row r="388" spans="1:28" x14ac:dyDescent="0.3">
      <c r="A388" t="s">
        <v>582</v>
      </c>
      <c r="B388">
        <v>100</v>
      </c>
      <c r="C388">
        <v>1000</v>
      </c>
      <c r="D388">
        <v>0.28000000000000003</v>
      </c>
      <c r="F388">
        <v>10</v>
      </c>
      <c r="G388" t="s">
        <v>578</v>
      </c>
      <c r="H388">
        <v>1.56</v>
      </c>
      <c r="I388" s="1">
        <v>1.51</v>
      </c>
      <c r="J388">
        <v>1.86</v>
      </c>
      <c r="K388">
        <v>0.67</v>
      </c>
      <c r="L388">
        <v>0.91</v>
      </c>
      <c r="M388">
        <v>2</v>
      </c>
      <c r="N388" t="s">
        <v>574</v>
      </c>
      <c r="O388">
        <v>3</v>
      </c>
      <c r="P388" t="s">
        <v>50</v>
      </c>
      <c r="Q388" t="s">
        <v>55</v>
      </c>
      <c r="R388">
        <v>3.7</v>
      </c>
      <c r="S388">
        <v>6.4</v>
      </c>
      <c r="T388">
        <v>6.9</v>
      </c>
      <c r="U388">
        <f>X388*(1+R388/100)</f>
        <v>2141.4049999999997</v>
      </c>
      <c r="V388">
        <f t="shared" si="36"/>
        <v>5.9959340000000001</v>
      </c>
      <c r="W388">
        <f t="shared" si="37"/>
        <v>2135.4090659999997</v>
      </c>
      <c r="X388" s="2">
        <v>2065</v>
      </c>
      <c r="Y388" s="3">
        <f t="shared" si="38"/>
        <v>0.96702783222144484</v>
      </c>
      <c r="Z388" s="3">
        <f t="shared" si="39"/>
        <v>2070.7982350581628</v>
      </c>
      <c r="AA388" s="3">
        <f t="shared" si="40"/>
        <v>5.7982350581628452</v>
      </c>
      <c r="AB388" s="4">
        <f t="shared" si="41"/>
        <v>2064.8023010581628</v>
      </c>
    </row>
    <row r="389" spans="1:28" x14ac:dyDescent="0.3">
      <c r="A389" t="s">
        <v>583</v>
      </c>
      <c r="B389">
        <v>1000</v>
      </c>
      <c r="C389">
        <v>1000</v>
      </c>
      <c r="D389">
        <v>0.28000000000000003</v>
      </c>
      <c r="F389">
        <v>9</v>
      </c>
      <c r="G389" t="s">
        <v>578</v>
      </c>
      <c r="H389">
        <v>2.95</v>
      </c>
      <c r="I389" s="1">
        <v>9.17</v>
      </c>
      <c r="J389">
        <v>2.89</v>
      </c>
      <c r="K389">
        <v>4.76</v>
      </c>
      <c r="L389">
        <v>0.97</v>
      </c>
      <c r="M389">
        <v>2</v>
      </c>
      <c r="N389" t="s">
        <v>574</v>
      </c>
      <c r="O389">
        <v>2</v>
      </c>
      <c r="P389" t="s">
        <v>50</v>
      </c>
      <c r="Q389" t="s">
        <v>58</v>
      </c>
      <c r="R389">
        <v>4.4000000000000004</v>
      </c>
      <c r="S389">
        <v>6</v>
      </c>
      <c r="T389">
        <v>3.5</v>
      </c>
      <c r="U389">
        <f>X389*(1+R389/100)</f>
        <v>134.67600000000002</v>
      </c>
      <c r="V389">
        <f t="shared" si="36"/>
        <v>0.37709280000000012</v>
      </c>
      <c r="W389">
        <f t="shared" si="37"/>
        <v>134.2989072</v>
      </c>
      <c r="X389" s="2">
        <v>129</v>
      </c>
      <c r="Y389" s="3">
        <f t="shared" si="38"/>
        <v>0.96054392913183728</v>
      </c>
      <c r="Z389" s="3">
        <f t="shared" si="39"/>
        <v>129.36221419975934</v>
      </c>
      <c r="AA389" s="3">
        <f t="shared" si="40"/>
        <v>0.362214199759336</v>
      </c>
      <c r="AB389" s="4">
        <f t="shared" si="41"/>
        <v>128.98512139975932</v>
      </c>
    </row>
    <row r="390" spans="1:28" x14ac:dyDescent="0.3">
      <c r="A390" t="s">
        <v>584</v>
      </c>
      <c r="B390">
        <v>500</v>
      </c>
      <c r="C390">
        <v>1000</v>
      </c>
      <c r="D390">
        <v>0.95</v>
      </c>
      <c r="F390">
        <v>10</v>
      </c>
      <c r="G390" t="s">
        <v>585</v>
      </c>
      <c r="H390">
        <v>2.84</v>
      </c>
      <c r="I390" s="1">
        <v>0.76</v>
      </c>
      <c r="J390">
        <v>9.1999999999999993</v>
      </c>
      <c r="K390">
        <v>0.59</v>
      </c>
      <c r="L390">
        <v>1.27</v>
      </c>
      <c r="M390">
        <v>6</v>
      </c>
      <c r="N390" t="s">
        <v>574</v>
      </c>
      <c r="O390">
        <v>2</v>
      </c>
      <c r="P390" t="s">
        <v>34</v>
      </c>
      <c r="Q390" t="s">
        <v>44</v>
      </c>
      <c r="R390">
        <v>3.9</v>
      </c>
      <c r="S390">
        <v>15.4</v>
      </c>
      <c r="T390">
        <v>7.4</v>
      </c>
      <c r="U390">
        <f>X390*(1+R390/100)</f>
        <v>635.86799999999994</v>
      </c>
      <c r="V390">
        <f t="shared" si="36"/>
        <v>6.0407459999999995</v>
      </c>
      <c r="W390">
        <f t="shared" si="37"/>
        <v>629.82725399999993</v>
      </c>
      <c r="X390" s="2">
        <v>612</v>
      </c>
      <c r="Y390" s="3">
        <f t="shared" si="38"/>
        <v>0.97169501020036853</v>
      </c>
      <c r="Z390" s="3">
        <f t="shared" si="39"/>
        <v>617.86976274608787</v>
      </c>
      <c r="AA390" s="3">
        <f t="shared" si="40"/>
        <v>5.8697627460878721</v>
      </c>
      <c r="AB390" s="4">
        <f t="shared" si="41"/>
        <v>611.82901674608786</v>
      </c>
    </row>
    <row r="391" spans="1:28" x14ac:dyDescent="0.3">
      <c r="A391" t="s">
        <v>586</v>
      </c>
      <c r="B391">
        <v>500</v>
      </c>
      <c r="C391">
        <v>1000</v>
      </c>
      <c r="D391">
        <v>0.76</v>
      </c>
      <c r="F391">
        <v>5</v>
      </c>
      <c r="G391" t="s">
        <v>587</v>
      </c>
      <c r="H391">
        <v>2.71</v>
      </c>
      <c r="I391" s="1">
        <v>1.1000000000000001</v>
      </c>
      <c r="J391">
        <v>10.94</v>
      </c>
      <c r="K391">
        <v>0.71</v>
      </c>
      <c r="L391">
        <v>1.29</v>
      </c>
      <c r="M391">
        <v>6</v>
      </c>
      <c r="N391" t="s">
        <v>574</v>
      </c>
      <c r="O391">
        <v>2</v>
      </c>
      <c r="P391" t="s">
        <v>34</v>
      </c>
      <c r="Q391" t="s">
        <v>69</v>
      </c>
      <c r="R391">
        <v>1.5</v>
      </c>
      <c r="S391">
        <v>17.399999999999999</v>
      </c>
      <c r="U391">
        <f>X391*(1+R391/100)</f>
        <v>383.66999999999996</v>
      </c>
      <c r="V391">
        <f t="shared" si="36"/>
        <v>2.9158919999999995</v>
      </c>
      <c r="W391">
        <f t="shared" si="37"/>
        <v>380.75410799999997</v>
      </c>
      <c r="X391" s="2">
        <v>378</v>
      </c>
      <c r="Y391" s="3">
        <f t="shared" si="38"/>
        <v>0.992766701810608</v>
      </c>
      <c r="Z391" s="3">
        <f t="shared" si="39"/>
        <v>380.89480048367591</v>
      </c>
      <c r="AA391" s="3">
        <f t="shared" si="40"/>
        <v>2.8948004836759083</v>
      </c>
      <c r="AB391" s="4">
        <f t="shared" si="41"/>
        <v>377.97890848367592</v>
      </c>
    </row>
    <row r="392" spans="1:28" x14ac:dyDescent="0.3">
      <c r="A392" t="s">
        <v>588</v>
      </c>
      <c r="B392">
        <v>500</v>
      </c>
      <c r="C392">
        <v>1000</v>
      </c>
      <c r="D392">
        <v>0.73</v>
      </c>
      <c r="F392">
        <v>4</v>
      </c>
      <c r="G392" t="s">
        <v>587</v>
      </c>
      <c r="H392">
        <v>1.9</v>
      </c>
      <c r="I392" s="1">
        <v>0.17</v>
      </c>
      <c r="J392">
        <v>5.58</v>
      </c>
      <c r="K392">
        <v>0.82</v>
      </c>
      <c r="L392">
        <v>1.08</v>
      </c>
      <c r="M392">
        <v>4</v>
      </c>
      <c r="N392" t="s">
        <v>574</v>
      </c>
      <c r="O392">
        <v>2</v>
      </c>
      <c r="P392" t="s">
        <v>34</v>
      </c>
      <c r="Q392" t="s">
        <v>72</v>
      </c>
      <c r="R392">
        <v>1.2</v>
      </c>
      <c r="S392">
        <v>9.6</v>
      </c>
      <c r="U392">
        <f>X392*(1+R392/100)</f>
        <v>133.584</v>
      </c>
      <c r="V392">
        <f t="shared" si="36"/>
        <v>0.97516320000000001</v>
      </c>
      <c r="W392">
        <f t="shared" si="37"/>
        <v>132.60883680000001</v>
      </c>
      <c r="X392" s="2">
        <v>132</v>
      </c>
      <c r="Y392" s="3">
        <f t="shared" si="38"/>
        <v>0.99540877655899918</v>
      </c>
      <c r="Z392" s="3">
        <f t="shared" si="39"/>
        <v>132.97068600785735</v>
      </c>
      <c r="AA392" s="3">
        <f t="shared" si="40"/>
        <v>0.97068600785735271</v>
      </c>
      <c r="AB392" s="4">
        <f t="shared" si="41"/>
        <v>131.99552280785736</v>
      </c>
    </row>
    <row r="393" spans="1:28" x14ac:dyDescent="0.3">
      <c r="A393" t="s">
        <v>589</v>
      </c>
      <c r="B393">
        <v>100</v>
      </c>
      <c r="C393">
        <v>1000</v>
      </c>
      <c r="D393">
        <v>1.08</v>
      </c>
      <c r="F393">
        <v>10</v>
      </c>
      <c r="G393" t="s">
        <v>590</v>
      </c>
      <c r="H393">
        <v>2.16</v>
      </c>
      <c r="I393" s="1">
        <v>1.74</v>
      </c>
      <c r="J393">
        <v>21.36</v>
      </c>
      <c r="K393">
        <v>0.8</v>
      </c>
      <c r="L393">
        <v>1</v>
      </c>
      <c r="M393">
        <v>6</v>
      </c>
      <c r="N393" t="s">
        <v>574</v>
      </c>
      <c r="O393">
        <v>3</v>
      </c>
      <c r="P393" t="s">
        <v>47</v>
      </c>
      <c r="Q393" t="s">
        <v>48</v>
      </c>
      <c r="R393">
        <v>5.9</v>
      </c>
      <c r="S393">
        <v>22.6</v>
      </c>
      <c r="T393">
        <v>10.9</v>
      </c>
      <c r="U393">
        <f>X393*(1+R393/100)</f>
        <v>499.84799999999996</v>
      </c>
      <c r="V393">
        <f t="shared" si="36"/>
        <v>5.3983584000000002</v>
      </c>
      <c r="W393">
        <f t="shared" si="37"/>
        <v>494.44964159999995</v>
      </c>
      <c r="X393" s="2">
        <v>472</v>
      </c>
      <c r="Y393" s="3">
        <f t="shared" si="38"/>
        <v>0.95459670771050675</v>
      </c>
      <c r="Z393" s="3">
        <f t="shared" si="39"/>
        <v>477.15325515568134</v>
      </c>
      <c r="AA393" s="3">
        <f t="shared" si="40"/>
        <v>5.153255155681336</v>
      </c>
      <c r="AB393" s="4">
        <f t="shared" si="41"/>
        <v>471.75489675568139</v>
      </c>
    </row>
    <row r="394" spans="1:28" x14ac:dyDescent="0.3">
      <c r="A394" t="s">
        <v>591</v>
      </c>
      <c r="B394">
        <v>100</v>
      </c>
      <c r="C394">
        <v>1000</v>
      </c>
      <c r="D394">
        <v>0.48</v>
      </c>
      <c r="F394">
        <v>10</v>
      </c>
      <c r="G394" t="s">
        <v>578</v>
      </c>
      <c r="H394">
        <v>0.08</v>
      </c>
      <c r="I394" s="1">
        <v>-0.44</v>
      </c>
      <c r="J394">
        <v>2.5099999999999998</v>
      </c>
      <c r="K394">
        <v>0.54</v>
      </c>
      <c r="L394">
        <v>0.06</v>
      </c>
      <c r="M394">
        <v>2</v>
      </c>
      <c r="N394" t="s">
        <v>574</v>
      </c>
      <c r="O394">
        <v>1</v>
      </c>
      <c r="P394" t="s">
        <v>50</v>
      </c>
      <c r="Q394" t="s">
        <v>90</v>
      </c>
      <c r="R394">
        <v>4.9000000000000004</v>
      </c>
      <c r="S394">
        <v>4.2</v>
      </c>
      <c r="T394">
        <v>6.7</v>
      </c>
      <c r="U394">
        <f>X394*(1+R394/100)</f>
        <v>23.077999999999999</v>
      </c>
      <c r="V394">
        <f t="shared" si="36"/>
        <v>0.11077439999999998</v>
      </c>
      <c r="W394">
        <f t="shared" si="37"/>
        <v>22.967225599999999</v>
      </c>
      <c r="X394" s="2">
        <v>22</v>
      </c>
      <c r="Y394" s="3">
        <f t="shared" si="38"/>
        <v>0.95788670269342424</v>
      </c>
      <c r="Z394" s="3">
        <f t="shared" si="39"/>
        <v>22.106109324758844</v>
      </c>
      <c r="AA394" s="3">
        <f t="shared" si="40"/>
        <v>0.10610932475884383</v>
      </c>
      <c r="AB394" s="4">
        <f t="shared" si="41"/>
        <v>21.995334924758843</v>
      </c>
    </row>
    <row r="395" spans="1:28" x14ac:dyDescent="0.3">
      <c r="A395" t="s">
        <v>592</v>
      </c>
      <c r="B395">
        <v>500</v>
      </c>
      <c r="C395">
        <v>1000</v>
      </c>
      <c r="D395">
        <v>0.16</v>
      </c>
      <c r="F395">
        <v>10</v>
      </c>
      <c r="G395" t="s">
        <v>593</v>
      </c>
      <c r="H395">
        <v>1.22</v>
      </c>
      <c r="I395" s="1">
        <v>0.28999999999999998</v>
      </c>
      <c r="J395">
        <v>14.79</v>
      </c>
      <c r="K395">
        <v>1.03</v>
      </c>
      <c r="L395">
        <v>0.51</v>
      </c>
      <c r="M395">
        <v>5</v>
      </c>
      <c r="N395" t="s">
        <v>574</v>
      </c>
      <c r="O395">
        <v>4</v>
      </c>
      <c r="P395" t="s">
        <v>30</v>
      </c>
      <c r="Q395" t="s">
        <v>31</v>
      </c>
      <c r="R395">
        <v>13.2</v>
      </c>
      <c r="S395">
        <v>11.5</v>
      </c>
      <c r="T395">
        <v>13.2</v>
      </c>
      <c r="U395">
        <f>X395*(1+R395/100)</f>
        <v>66.788000000000011</v>
      </c>
      <c r="V395">
        <f t="shared" si="36"/>
        <v>0.10686080000000002</v>
      </c>
      <c r="W395">
        <f t="shared" si="37"/>
        <v>66.681139200000004</v>
      </c>
      <c r="X395" s="2">
        <v>59</v>
      </c>
      <c r="Y395" s="3">
        <f t="shared" si="38"/>
        <v>0.8848079188185195</v>
      </c>
      <c r="Z395" s="3">
        <f t="shared" si="39"/>
        <v>59.094551282051292</v>
      </c>
      <c r="AA395" s="3">
        <f t="shared" si="40"/>
        <v>9.4551282051291707E-2</v>
      </c>
      <c r="AB395" s="4">
        <f t="shared" si="41"/>
        <v>58.987690482051278</v>
      </c>
    </row>
    <row r="396" spans="1:28" x14ac:dyDescent="0.3">
      <c r="A396" t="s">
        <v>594</v>
      </c>
      <c r="B396">
        <v>100</v>
      </c>
      <c r="C396">
        <v>1000</v>
      </c>
      <c r="D396">
        <v>0.66</v>
      </c>
      <c r="F396">
        <v>10</v>
      </c>
      <c r="G396" t="s">
        <v>585</v>
      </c>
      <c r="H396">
        <v>2.85</v>
      </c>
      <c r="I396" s="1">
        <v>0.23</v>
      </c>
      <c r="J396">
        <v>15.03</v>
      </c>
      <c r="K396">
        <v>0.84</v>
      </c>
      <c r="L396">
        <v>1.3</v>
      </c>
      <c r="M396">
        <v>6</v>
      </c>
      <c r="N396" t="s">
        <v>574</v>
      </c>
      <c r="O396">
        <v>3</v>
      </c>
      <c r="P396" t="s">
        <v>47</v>
      </c>
      <c r="Q396" t="s">
        <v>66</v>
      </c>
      <c r="R396">
        <v>0.8</v>
      </c>
      <c r="S396">
        <v>22.8</v>
      </c>
      <c r="T396">
        <v>11</v>
      </c>
      <c r="U396">
        <f>X396*(1+R396/100)</f>
        <v>3694.32</v>
      </c>
      <c r="V396">
        <f t="shared" si="36"/>
        <v>24.382512000000002</v>
      </c>
      <c r="W396">
        <f t="shared" si="37"/>
        <v>3669.937488</v>
      </c>
      <c r="X396" s="2">
        <v>3665</v>
      </c>
      <c r="Y396" s="3">
        <f t="shared" si="38"/>
        <v>0.99865461250603182</v>
      </c>
      <c r="Z396" s="3">
        <f t="shared" si="39"/>
        <v>3689.3497080732836</v>
      </c>
      <c r="AA396" s="3">
        <f t="shared" si="40"/>
        <v>24.349708073283637</v>
      </c>
      <c r="AB396" s="4">
        <f t="shared" si="41"/>
        <v>3664.9671960732835</v>
      </c>
    </row>
    <row r="397" spans="1:28" x14ac:dyDescent="0.3">
      <c r="A397" t="s">
        <v>595</v>
      </c>
      <c r="B397">
        <v>500</v>
      </c>
      <c r="C397">
        <v>1000</v>
      </c>
      <c r="D397">
        <v>1.08</v>
      </c>
      <c r="F397">
        <v>10</v>
      </c>
      <c r="G397" t="s">
        <v>573</v>
      </c>
      <c r="H397">
        <v>3.6</v>
      </c>
      <c r="I397" s="1">
        <v>8.67</v>
      </c>
      <c r="J397">
        <v>17.739999999999998</v>
      </c>
      <c r="K397">
        <v>0.61</v>
      </c>
      <c r="L397">
        <v>1.59</v>
      </c>
      <c r="M397">
        <v>6</v>
      </c>
      <c r="N397" t="s">
        <v>574</v>
      </c>
      <c r="O397">
        <v>5</v>
      </c>
      <c r="P397" t="s">
        <v>47</v>
      </c>
      <c r="Q397" t="s">
        <v>48</v>
      </c>
      <c r="R397">
        <v>8.9</v>
      </c>
      <c r="S397">
        <v>33.200000000000003</v>
      </c>
      <c r="T397">
        <v>14.6</v>
      </c>
      <c r="U397">
        <f>X397*(1+R397/100)</f>
        <v>484.60499999999996</v>
      </c>
      <c r="V397">
        <f t="shared" si="36"/>
        <v>5.2337340000000001</v>
      </c>
      <c r="W397">
        <f t="shared" si="37"/>
        <v>479.37126599999993</v>
      </c>
      <c r="X397" s="2">
        <v>445</v>
      </c>
      <c r="Y397" s="3">
        <f t="shared" si="38"/>
        <v>0.92829927774603005</v>
      </c>
      <c r="Z397" s="3">
        <f t="shared" si="39"/>
        <v>449.85847149211486</v>
      </c>
      <c r="AA397" s="3">
        <f t="shared" si="40"/>
        <v>4.8584714921148588</v>
      </c>
      <c r="AB397" s="4">
        <f t="shared" si="41"/>
        <v>444.62473749211483</v>
      </c>
    </row>
    <row r="398" spans="1:28" x14ac:dyDescent="0.3">
      <c r="A398" t="s">
        <v>596</v>
      </c>
      <c r="B398">
        <v>100</v>
      </c>
      <c r="C398">
        <v>1000</v>
      </c>
      <c r="D398">
        <v>0.81</v>
      </c>
      <c r="F398">
        <v>10</v>
      </c>
      <c r="G398" t="s">
        <v>573</v>
      </c>
      <c r="H398">
        <v>2.62</v>
      </c>
      <c r="I398" s="1">
        <v>-0.23</v>
      </c>
      <c r="J398">
        <v>16.09</v>
      </c>
      <c r="K398">
        <v>0.92</v>
      </c>
      <c r="L398">
        <v>1.28</v>
      </c>
      <c r="M398">
        <v>6</v>
      </c>
      <c r="N398" t="s">
        <v>574</v>
      </c>
      <c r="O398">
        <v>4</v>
      </c>
      <c r="P398" t="s">
        <v>47</v>
      </c>
      <c r="Q398" t="s">
        <v>84</v>
      </c>
      <c r="R398">
        <v>-1.8</v>
      </c>
      <c r="S398">
        <v>24</v>
      </c>
      <c r="T398">
        <v>11.1</v>
      </c>
      <c r="U398">
        <f>X398*(1+R398/100)</f>
        <v>710.96799999999996</v>
      </c>
      <c r="V398">
        <f t="shared" si="36"/>
        <v>5.7588408000000006</v>
      </c>
      <c r="W398">
        <f t="shared" si="37"/>
        <v>705.20915919999993</v>
      </c>
      <c r="X398" s="2">
        <v>724</v>
      </c>
      <c r="Y398" s="3">
        <f t="shared" si="38"/>
        <v>1.026645769634241</v>
      </c>
      <c r="Z398" s="3">
        <f t="shared" si="39"/>
        <v>729.91228954531709</v>
      </c>
      <c r="AA398" s="3">
        <f t="shared" si="40"/>
        <v>5.9122895453172077</v>
      </c>
      <c r="AB398" s="4">
        <f t="shared" si="41"/>
        <v>724.15344874531695</v>
      </c>
    </row>
    <row r="399" spans="1:28" x14ac:dyDescent="0.3">
      <c r="A399" t="s">
        <v>597</v>
      </c>
      <c r="B399">
        <v>500</v>
      </c>
      <c r="C399">
        <v>1000</v>
      </c>
      <c r="D399">
        <v>0.15</v>
      </c>
      <c r="F399">
        <v>10</v>
      </c>
      <c r="G399" t="s">
        <v>593</v>
      </c>
      <c r="H399">
        <v>4.13</v>
      </c>
      <c r="I399" s="1">
        <v>1.31</v>
      </c>
      <c r="J399">
        <v>0.37</v>
      </c>
      <c r="K399">
        <v>0.75</v>
      </c>
      <c r="L399">
        <v>0.83</v>
      </c>
      <c r="M399">
        <v>2</v>
      </c>
      <c r="N399" t="s">
        <v>574</v>
      </c>
      <c r="O399">
        <v>3</v>
      </c>
      <c r="P399" t="s">
        <v>50</v>
      </c>
      <c r="Q399" t="s">
        <v>99</v>
      </c>
      <c r="R399">
        <v>5.6</v>
      </c>
      <c r="S399">
        <v>4.3</v>
      </c>
      <c r="T399">
        <v>5.3</v>
      </c>
      <c r="U399">
        <f>X399*(1+R399/100)</f>
        <v>6794.3040000000001</v>
      </c>
      <c r="V399">
        <f t="shared" si="36"/>
        <v>10.191456000000001</v>
      </c>
      <c r="W399">
        <f t="shared" si="37"/>
        <v>6784.1125440000005</v>
      </c>
      <c r="X399" s="2">
        <v>6434</v>
      </c>
      <c r="Y399" s="3">
        <f t="shared" si="38"/>
        <v>0.94839228539779363</v>
      </c>
      <c r="Z399" s="3">
        <f t="shared" si="39"/>
        <v>6443.665498247371</v>
      </c>
      <c r="AA399" s="3">
        <f t="shared" si="40"/>
        <v>9.6654982473710334</v>
      </c>
      <c r="AB399" s="4">
        <f t="shared" si="41"/>
        <v>6433.4740422473715</v>
      </c>
    </row>
    <row r="400" spans="1:28" x14ac:dyDescent="0.3">
      <c r="A400" t="s">
        <v>598</v>
      </c>
      <c r="B400">
        <v>1000</v>
      </c>
      <c r="C400">
        <v>1000</v>
      </c>
      <c r="D400">
        <v>0.4</v>
      </c>
      <c r="F400">
        <v>2</v>
      </c>
      <c r="G400" t="s">
        <v>578</v>
      </c>
      <c r="H400" t="s">
        <v>53</v>
      </c>
      <c r="I400" s="1" t="s">
        <v>53</v>
      </c>
      <c r="J400" t="s">
        <v>53</v>
      </c>
      <c r="K400" t="s">
        <v>53</v>
      </c>
      <c r="L400" t="s">
        <v>53</v>
      </c>
      <c r="M400">
        <v>3</v>
      </c>
      <c r="N400" t="s">
        <v>574</v>
      </c>
      <c r="O400">
        <v>2</v>
      </c>
      <c r="P400" t="s">
        <v>50</v>
      </c>
      <c r="Q400" t="s">
        <v>104</v>
      </c>
      <c r="R400">
        <v>3.5</v>
      </c>
      <c r="U400">
        <f>X400*(1+R400/100)</f>
        <v>316.70999999999998</v>
      </c>
      <c r="V400">
        <f t="shared" si="36"/>
        <v>1.26684</v>
      </c>
      <c r="W400">
        <f t="shared" si="37"/>
        <v>315.44315999999998</v>
      </c>
      <c r="X400" s="2">
        <v>306</v>
      </c>
      <c r="Y400" s="3">
        <f t="shared" si="38"/>
        <v>0.97006383020002718</v>
      </c>
      <c r="Z400" s="3">
        <f t="shared" si="39"/>
        <v>307.22891566265059</v>
      </c>
      <c r="AA400" s="3">
        <f t="shared" si="40"/>
        <v>1.2289156626505928</v>
      </c>
      <c r="AB400" s="4">
        <f t="shared" si="41"/>
        <v>305.96207566265059</v>
      </c>
    </row>
    <row r="401" spans="1:28" x14ac:dyDescent="0.3">
      <c r="A401" t="s">
        <v>599</v>
      </c>
      <c r="B401">
        <v>500</v>
      </c>
      <c r="C401">
        <v>1000</v>
      </c>
      <c r="D401">
        <v>0.72</v>
      </c>
      <c r="F401">
        <v>10</v>
      </c>
      <c r="G401" t="s">
        <v>600</v>
      </c>
      <c r="H401">
        <v>3.31</v>
      </c>
      <c r="I401" s="1">
        <v>-0.38</v>
      </c>
      <c r="J401">
        <v>15.97</v>
      </c>
      <c r="K401">
        <v>0.86</v>
      </c>
      <c r="L401">
        <v>1.56</v>
      </c>
      <c r="M401">
        <v>6</v>
      </c>
      <c r="N401" t="s">
        <v>574</v>
      </c>
      <c r="O401">
        <v>3</v>
      </c>
      <c r="P401" t="s">
        <v>47</v>
      </c>
      <c r="Q401" t="s">
        <v>106</v>
      </c>
      <c r="R401">
        <v>0.2</v>
      </c>
      <c r="S401">
        <v>33.5</v>
      </c>
      <c r="T401">
        <v>14.6</v>
      </c>
      <c r="U401">
        <f>X401*(1+R401/100)</f>
        <v>2623.2359999999999</v>
      </c>
      <c r="V401">
        <f t="shared" si="36"/>
        <v>18.887299199999998</v>
      </c>
      <c r="W401">
        <f t="shared" si="37"/>
        <v>2604.3487007999997</v>
      </c>
      <c r="X401" s="2">
        <v>2618</v>
      </c>
      <c r="Y401" s="3">
        <f t="shared" si="38"/>
        <v>1.0052417324898955</v>
      </c>
      <c r="Z401" s="3">
        <f t="shared" si="39"/>
        <v>2636.9863013698632</v>
      </c>
      <c r="AA401" s="3">
        <f t="shared" si="40"/>
        <v>18.986301369863213</v>
      </c>
      <c r="AB401" s="4">
        <f t="shared" si="41"/>
        <v>2618.0990021698631</v>
      </c>
    </row>
    <row r="402" spans="1:28" x14ac:dyDescent="0.3">
      <c r="A402" t="s">
        <v>601</v>
      </c>
      <c r="B402">
        <v>1000</v>
      </c>
      <c r="C402">
        <v>1000</v>
      </c>
      <c r="D402">
        <v>0.22</v>
      </c>
      <c r="F402">
        <v>10</v>
      </c>
      <c r="G402" t="s">
        <v>593</v>
      </c>
      <c r="H402">
        <v>1.82</v>
      </c>
      <c r="I402" s="1">
        <v>3.07</v>
      </c>
      <c r="J402">
        <v>0.8</v>
      </c>
      <c r="K402">
        <v>1.61</v>
      </c>
      <c r="L402">
        <v>1.1399999999999999</v>
      </c>
      <c r="M402">
        <v>2</v>
      </c>
      <c r="N402" t="s">
        <v>574</v>
      </c>
      <c r="O402">
        <v>2</v>
      </c>
      <c r="P402" t="s">
        <v>50</v>
      </c>
      <c r="Q402" t="s">
        <v>108</v>
      </c>
      <c r="R402">
        <v>5</v>
      </c>
      <c r="S402">
        <v>5.0999999999999996</v>
      </c>
      <c r="T402">
        <v>5.8</v>
      </c>
      <c r="U402">
        <f>X402*(1+R402/100)</f>
        <v>2408.7000000000003</v>
      </c>
      <c r="V402">
        <f t="shared" si="36"/>
        <v>5.2991400000000013</v>
      </c>
      <c r="W402">
        <f t="shared" si="37"/>
        <v>2403.4008600000002</v>
      </c>
      <c r="X402" s="2">
        <v>2294</v>
      </c>
      <c r="Y402" s="3">
        <f t="shared" si="38"/>
        <v>0.95448081016331154</v>
      </c>
      <c r="Z402" s="3">
        <f t="shared" si="39"/>
        <v>2299.057927440369</v>
      </c>
      <c r="AA402" s="3">
        <f t="shared" si="40"/>
        <v>5.0579274403689851</v>
      </c>
      <c r="AB402" s="4">
        <f t="shared" si="41"/>
        <v>2293.7587874403689</v>
      </c>
    </row>
    <row r="403" spans="1:28" x14ac:dyDescent="0.3">
      <c r="A403" t="s">
        <v>602</v>
      </c>
      <c r="B403">
        <v>500</v>
      </c>
      <c r="C403">
        <v>1000</v>
      </c>
      <c r="D403">
        <v>0.65</v>
      </c>
      <c r="F403">
        <v>10</v>
      </c>
      <c r="G403" t="s">
        <v>600</v>
      </c>
      <c r="H403">
        <v>2.86</v>
      </c>
      <c r="I403" s="1">
        <v>2.38</v>
      </c>
      <c r="J403">
        <v>16.670000000000002</v>
      </c>
      <c r="K403">
        <v>0.91</v>
      </c>
      <c r="L403">
        <v>1.43</v>
      </c>
      <c r="M403">
        <v>6</v>
      </c>
      <c r="N403" t="s">
        <v>574</v>
      </c>
      <c r="O403">
        <v>0</v>
      </c>
      <c r="P403" t="s">
        <v>47</v>
      </c>
      <c r="Q403" t="s">
        <v>229</v>
      </c>
      <c r="R403">
        <v>1.4</v>
      </c>
      <c r="S403">
        <v>27</v>
      </c>
      <c r="T403">
        <v>11</v>
      </c>
      <c r="U403">
        <f>X403*(1+R403/100)</f>
        <v>2379.8580000000002</v>
      </c>
      <c r="V403">
        <f t="shared" si="36"/>
        <v>15.469077000000002</v>
      </c>
      <c r="W403">
        <f t="shared" si="37"/>
        <v>2364.388923</v>
      </c>
      <c r="X403" s="2">
        <v>2347</v>
      </c>
      <c r="Y403" s="3">
        <f t="shared" si="38"/>
        <v>0.99264548956779219</v>
      </c>
      <c r="Z403" s="3">
        <f t="shared" si="39"/>
        <v>2362.3553095118268</v>
      </c>
      <c r="AA403" s="3">
        <f t="shared" si="40"/>
        <v>15.355309511826817</v>
      </c>
      <c r="AB403" s="4">
        <f t="shared" si="41"/>
        <v>2346.8862325118271</v>
      </c>
    </row>
    <row r="404" spans="1:28" x14ac:dyDescent="0.3">
      <c r="A404" t="s">
        <v>603</v>
      </c>
      <c r="B404">
        <v>100</v>
      </c>
      <c r="C404">
        <v>1000</v>
      </c>
      <c r="D404">
        <v>0.09</v>
      </c>
      <c r="F404">
        <v>3</v>
      </c>
      <c r="G404" t="s">
        <v>593</v>
      </c>
      <c r="H404">
        <v>-0.3</v>
      </c>
      <c r="I404" s="1">
        <v>0.55000000000000004</v>
      </c>
      <c r="J404">
        <v>0.35</v>
      </c>
      <c r="K404">
        <v>0.42</v>
      </c>
      <c r="L404">
        <v>-0.06</v>
      </c>
      <c r="M404">
        <v>1</v>
      </c>
      <c r="N404" t="s">
        <v>574</v>
      </c>
      <c r="O404">
        <v>3</v>
      </c>
      <c r="P404" t="s">
        <v>50</v>
      </c>
      <c r="Q404" t="s">
        <v>112</v>
      </c>
      <c r="R404">
        <v>5.3</v>
      </c>
      <c r="S404">
        <v>3.8</v>
      </c>
      <c r="U404">
        <f>X404*(1+R404/100)</f>
        <v>354.86099999999999</v>
      </c>
      <c r="V404">
        <f t="shared" si="36"/>
        <v>0.31937489999999996</v>
      </c>
      <c r="W404">
        <f t="shared" si="37"/>
        <v>354.54162509999998</v>
      </c>
      <c r="X404" s="2">
        <v>337</v>
      </c>
      <c r="Y404" s="3">
        <f t="shared" si="38"/>
        <v>0.95052308711268452</v>
      </c>
      <c r="Z404" s="3">
        <f t="shared" si="39"/>
        <v>337.30357321589435</v>
      </c>
      <c r="AA404" s="3">
        <f t="shared" si="40"/>
        <v>0.30357321589434605</v>
      </c>
      <c r="AB404" s="4">
        <f t="shared" si="41"/>
        <v>336.98419831589428</v>
      </c>
    </row>
    <row r="405" spans="1:28" x14ac:dyDescent="0.3">
      <c r="A405" t="s">
        <v>604</v>
      </c>
      <c r="B405">
        <v>500</v>
      </c>
      <c r="C405">
        <v>1000</v>
      </c>
      <c r="D405">
        <v>0.96</v>
      </c>
      <c r="F405">
        <v>10</v>
      </c>
      <c r="G405" t="s">
        <v>587</v>
      </c>
      <c r="H405">
        <v>2.73</v>
      </c>
      <c r="I405" s="1">
        <v>3.08</v>
      </c>
      <c r="J405">
        <v>18.45</v>
      </c>
      <c r="K405">
        <v>0.66</v>
      </c>
      <c r="L405">
        <v>1.19</v>
      </c>
      <c r="M405">
        <v>6</v>
      </c>
      <c r="N405" t="s">
        <v>574</v>
      </c>
      <c r="O405">
        <v>0</v>
      </c>
      <c r="P405" t="s">
        <v>47</v>
      </c>
      <c r="Q405" t="s">
        <v>48</v>
      </c>
      <c r="R405">
        <v>16.2</v>
      </c>
      <c r="S405">
        <v>26.5</v>
      </c>
      <c r="T405">
        <v>12.6</v>
      </c>
      <c r="U405">
        <f>X405*(1+R405/100)</f>
        <v>457.82799999999997</v>
      </c>
      <c r="V405">
        <f t="shared" si="36"/>
        <v>4.3951487999999994</v>
      </c>
      <c r="W405">
        <f t="shared" si="37"/>
        <v>453.43285119999996</v>
      </c>
      <c r="X405" s="2">
        <v>394</v>
      </c>
      <c r="Y405" s="3">
        <f t="shared" si="38"/>
        <v>0.86892689613751573</v>
      </c>
      <c r="Z405" s="3">
        <f t="shared" si="39"/>
        <v>397.81906300484656</v>
      </c>
      <c r="AA405" s="3">
        <f t="shared" si="40"/>
        <v>3.819063004846555</v>
      </c>
      <c r="AB405" s="4">
        <f t="shared" si="41"/>
        <v>393.42391420484654</v>
      </c>
    </row>
    <row r="406" spans="1:28" x14ac:dyDescent="0.3">
      <c r="A406" t="s">
        <v>605</v>
      </c>
      <c r="B406">
        <v>1000</v>
      </c>
      <c r="C406">
        <v>1000</v>
      </c>
      <c r="D406">
        <v>0.35</v>
      </c>
      <c r="F406">
        <v>10</v>
      </c>
      <c r="G406" t="s">
        <v>578</v>
      </c>
      <c r="H406">
        <v>1.31</v>
      </c>
      <c r="I406" s="1">
        <v>4.41</v>
      </c>
      <c r="J406">
        <v>1.93</v>
      </c>
      <c r="K406">
        <v>2.19</v>
      </c>
      <c r="L406">
        <v>0.76</v>
      </c>
      <c r="M406">
        <v>2</v>
      </c>
      <c r="N406" t="s">
        <v>574</v>
      </c>
      <c r="O406">
        <v>2</v>
      </c>
      <c r="P406" t="s">
        <v>50</v>
      </c>
      <c r="Q406" t="s">
        <v>125</v>
      </c>
      <c r="R406">
        <v>3.9</v>
      </c>
      <c r="S406">
        <v>6.2</v>
      </c>
      <c r="T406">
        <v>6.8</v>
      </c>
      <c r="U406">
        <f>X406*(1+R406/100)</f>
        <v>363.65</v>
      </c>
      <c r="V406">
        <f t="shared" si="36"/>
        <v>1.2727749999999998</v>
      </c>
      <c r="W406">
        <f t="shared" si="37"/>
        <v>362.37722499999995</v>
      </c>
      <c r="X406" s="2">
        <v>350</v>
      </c>
      <c r="Y406" s="3">
        <f t="shared" si="38"/>
        <v>0.96584436287352238</v>
      </c>
      <c r="Z406" s="3">
        <f t="shared" si="39"/>
        <v>351.22930255895636</v>
      </c>
      <c r="AA406" s="3">
        <f t="shared" si="40"/>
        <v>1.2293025589563626</v>
      </c>
      <c r="AB406" s="4">
        <f t="shared" si="41"/>
        <v>349.95652755895634</v>
      </c>
    </row>
    <row r="407" spans="1:28" x14ac:dyDescent="0.3">
      <c r="A407" t="s">
        <v>606</v>
      </c>
      <c r="B407">
        <v>500</v>
      </c>
      <c r="C407">
        <v>1000</v>
      </c>
      <c r="D407">
        <v>0.78</v>
      </c>
      <c r="F407">
        <v>4</v>
      </c>
      <c r="G407" t="s">
        <v>580</v>
      </c>
      <c r="H407">
        <v>3.38</v>
      </c>
      <c r="I407" s="1">
        <v>3.51</v>
      </c>
      <c r="J407">
        <v>18.25</v>
      </c>
      <c r="K407">
        <v>0.82</v>
      </c>
      <c r="L407">
        <v>1.7</v>
      </c>
      <c r="M407">
        <v>6</v>
      </c>
      <c r="N407" t="s">
        <v>574</v>
      </c>
      <c r="O407">
        <v>3</v>
      </c>
      <c r="P407" t="s">
        <v>47</v>
      </c>
      <c r="Q407" t="s">
        <v>128</v>
      </c>
      <c r="R407">
        <v>3.5</v>
      </c>
      <c r="S407">
        <v>34.6</v>
      </c>
      <c r="U407">
        <f>X407*(1+R407/100)</f>
        <v>1449</v>
      </c>
      <c r="V407">
        <f t="shared" si="36"/>
        <v>11.302200000000001</v>
      </c>
      <c r="W407">
        <f t="shared" si="37"/>
        <v>1437.6977999999999</v>
      </c>
      <c r="X407" s="2">
        <v>1400</v>
      </c>
      <c r="Y407" s="3">
        <f t="shared" si="38"/>
        <v>0.97377905148077715</v>
      </c>
      <c r="Z407" s="3">
        <f t="shared" si="39"/>
        <v>1411.0058455956462</v>
      </c>
      <c r="AA407" s="3">
        <f t="shared" si="40"/>
        <v>11.005845595646178</v>
      </c>
      <c r="AB407" s="4">
        <f t="shared" si="41"/>
        <v>1399.7036455956461</v>
      </c>
    </row>
    <row r="408" spans="1:28" x14ac:dyDescent="0.3">
      <c r="A408" t="s">
        <v>607</v>
      </c>
      <c r="B408">
        <v>500</v>
      </c>
      <c r="C408">
        <v>500</v>
      </c>
      <c r="D408">
        <v>0.92</v>
      </c>
      <c r="F408">
        <v>10</v>
      </c>
      <c r="G408" t="s">
        <v>573</v>
      </c>
      <c r="H408">
        <v>2.21</v>
      </c>
      <c r="I408" s="1">
        <v>-2.63</v>
      </c>
      <c r="J408">
        <v>16.3</v>
      </c>
      <c r="K408">
        <v>0.94</v>
      </c>
      <c r="L408">
        <v>1.19</v>
      </c>
      <c r="M408">
        <v>6</v>
      </c>
      <c r="N408" t="s">
        <v>574</v>
      </c>
      <c r="O408">
        <v>3</v>
      </c>
      <c r="P408" t="s">
        <v>47</v>
      </c>
      <c r="Q408" t="s">
        <v>130</v>
      </c>
      <c r="R408">
        <v>-5.2</v>
      </c>
      <c r="S408">
        <v>22.4</v>
      </c>
      <c r="T408">
        <v>10.8</v>
      </c>
      <c r="U408">
        <f>X408*(1+R408/100)</f>
        <v>1737.684</v>
      </c>
      <c r="V408">
        <f t="shared" si="36"/>
        <v>15.9866928</v>
      </c>
      <c r="W408">
        <f t="shared" si="37"/>
        <v>1721.6973072000001</v>
      </c>
      <c r="X408" s="2">
        <v>1833</v>
      </c>
      <c r="Y408" s="3">
        <f t="shared" si="38"/>
        <v>1.0646470737536389</v>
      </c>
      <c r="Z408" s="3">
        <f t="shared" si="39"/>
        <v>1850.0201857085183</v>
      </c>
      <c r="AA408" s="3">
        <f t="shared" si="40"/>
        <v>17.020185708518284</v>
      </c>
      <c r="AB408" s="4">
        <f t="shared" si="41"/>
        <v>1834.0334929085184</v>
      </c>
    </row>
    <row r="409" spans="1:28" x14ac:dyDescent="0.3">
      <c r="A409" t="s">
        <v>608</v>
      </c>
      <c r="B409">
        <v>100</v>
      </c>
      <c r="C409">
        <v>1000</v>
      </c>
      <c r="D409">
        <v>0.32</v>
      </c>
      <c r="F409">
        <v>10</v>
      </c>
      <c r="G409" t="s">
        <v>593</v>
      </c>
      <c r="H409">
        <v>2.9</v>
      </c>
      <c r="I409" s="1">
        <v>2.95</v>
      </c>
      <c r="J409">
        <v>0.93</v>
      </c>
      <c r="K409">
        <v>1.27</v>
      </c>
      <c r="L409">
        <v>1.34</v>
      </c>
      <c r="M409">
        <v>2</v>
      </c>
      <c r="N409" t="s">
        <v>574</v>
      </c>
      <c r="O409">
        <v>2</v>
      </c>
      <c r="P409" t="s">
        <v>50</v>
      </c>
      <c r="Q409" t="s">
        <v>101</v>
      </c>
      <c r="R409">
        <v>4.9000000000000004</v>
      </c>
      <c r="S409">
        <v>5.6</v>
      </c>
      <c r="T409">
        <v>6.4</v>
      </c>
      <c r="U409">
        <f>X409*(1+R409/100)</f>
        <v>1290.27</v>
      </c>
      <c r="V409">
        <f t="shared" si="36"/>
        <v>4.1288640000000001</v>
      </c>
      <c r="W409">
        <f t="shared" si="37"/>
        <v>1286.141136</v>
      </c>
      <c r="X409" s="2">
        <v>1230</v>
      </c>
      <c r="Y409" s="3">
        <f t="shared" si="38"/>
        <v>0.95634916384479907</v>
      </c>
      <c r="Z409" s="3">
        <f t="shared" si="39"/>
        <v>1233.948635634029</v>
      </c>
      <c r="AA409" s="3">
        <f t="shared" si="40"/>
        <v>3.9486356340289603</v>
      </c>
      <c r="AB409" s="4">
        <f t="shared" si="41"/>
        <v>1229.8197716340289</v>
      </c>
    </row>
    <row r="410" spans="1:28" x14ac:dyDescent="0.3">
      <c r="A410" t="s">
        <v>609</v>
      </c>
      <c r="B410">
        <v>1000</v>
      </c>
      <c r="C410">
        <v>1000</v>
      </c>
      <c r="D410">
        <v>0.24</v>
      </c>
      <c r="F410">
        <v>10</v>
      </c>
      <c r="G410" t="s">
        <v>593</v>
      </c>
      <c r="H410">
        <v>3.4</v>
      </c>
      <c r="I410" s="1">
        <v>2.5099999999999998</v>
      </c>
      <c r="J410">
        <v>0.56999999999999995</v>
      </c>
      <c r="K410">
        <v>1.2</v>
      </c>
      <c r="L410">
        <v>1.59</v>
      </c>
      <c r="M410">
        <v>2</v>
      </c>
      <c r="N410" t="s">
        <v>574</v>
      </c>
      <c r="O410">
        <v>3</v>
      </c>
      <c r="P410" t="s">
        <v>50</v>
      </c>
      <c r="Q410" t="s">
        <v>123</v>
      </c>
      <c r="R410">
        <v>5.4</v>
      </c>
      <c r="S410">
        <v>5.0999999999999996</v>
      </c>
      <c r="T410">
        <v>6</v>
      </c>
      <c r="U410">
        <f>X410*(1+R410/100)</f>
        <v>862.17200000000003</v>
      </c>
      <c r="V410">
        <f t="shared" si="36"/>
        <v>2.0692127999999999</v>
      </c>
      <c r="W410">
        <f t="shared" si="37"/>
        <v>860.10278720000008</v>
      </c>
      <c r="X410" s="2">
        <v>818</v>
      </c>
      <c r="Y410" s="3">
        <f t="shared" si="38"/>
        <v>0.95104912130669572</v>
      </c>
      <c r="Z410" s="3">
        <f t="shared" si="39"/>
        <v>819.96792301523647</v>
      </c>
      <c r="AA410" s="3">
        <f t="shared" si="40"/>
        <v>1.9679230152364653</v>
      </c>
      <c r="AB410" s="4">
        <f t="shared" si="41"/>
        <v>817.89871021523652</v>
      </c>
    </row>
    <row r="411" spans="1:28" x14ac:dyDescent="0.3">
      <c r="A411" t="s">
        <v>610</v>
      </c>
      <c r="B411">
        <v>500</v>
      </c>
      <c r="C411">
        <v>5000</v>
      </c>
      <c r="D411">
        <v>0.22</v>
      </c>
      <c r="F411">
        <v>4</v>
      </c>
      <c r="G411" t="s">
        <v>611</v>
      </c>
      <c r="H411">
        <v>-1.02</v>
      </c>
      <c r="I411" s="1">
        <v>-0.04</v>
      </c>
      <c r="J411">
        <v>0.65</v>
      </c>
      <c r="K411">
        <v>0.31</v>
      </c>
      <c r="L411">
        <v>-0.71</v>
      </c>
      <c r="M411">
        <v>1</v>
      </c>
      <c r="N411" t="s">
        <v>612</v>
      </c>
      <c r="O411">
        <v>1</v>
      </c>
      <c r="P411" t="s">
        <v>34</v>
      </c>
      <c r="Q411" t="s">
        <v>35</v>
      </c>
      <c r="R411">
        <v>3.9</v>
      </c>
      <c r="S411">
        <v>3.3</v>
      </c>
      <c r="U411">
        <f>X411*(1+R411/100)</f>
        <v>7.3145599999999993</v>
      </c>
      <c r="V411">
        <f t="shared" si="36"/>
        <v>1.6092031999999999E-2</v>
      </c>
      <c r="W411">
        <f t="shared" si="37"/>
        <v>7.2984679679999989</v>
      </c>
      <c r="X411" s="2">
        <v>7.04</v>
      </c>
      <c r="Y411" s="3">
        <f t="shared" si="38"/>
        <v>0.9645859967964171</v>
      </c>
      <c r="Z411" s="3">
        <f t="shared" si="39"/>
        <v>7.0555221487272002</v>
      </c>
      <c r="AA411" s="3">
        <f t="shared" si="40"/>
        <v>1.5522148727200147E-2</v>
      </c>
      <c r="AB411" s="4">
        <f t="shared" si="41"/>
        <v>7.0394301167271998</v>
      </c>
    </row>
    <row r="412" spans="1:28" x14ac:dyDescent="0.3">
      <c r="A412" t="s">
        <v>613</v>
      </c>
      <c r="B412">
        <v>500</v>
      </c>
      <c r="C412">
        <v>5000</v>
      </c>
      <c r="D412">
        <v>0.35</v>
      </c>
      <c r="F412">
        <v>3</v>
      </c>
      <c r="G412" t="s">
        <v>614</v>
      </c>
      <c r="H412">
        <v>2.56</v>
      </c>
      <c r="I412" s="1">
        <v>-0.95</v>
      </c>
      <c r="J412">
        <v>11.13</v>
      </c>
      <c r="K412">
        <v>0.59</v>
      </c>
      <c r="L412">
        <v>0.88</v>
      </c>
      <c r="M412">
        <v>6</v>
      </c>
      <c r="N412" t="s">
        <v>612</v>
      </c>
      <c r="O412">
        <v>1</v>
      </c>
      <c r="P412" t="s">
        <v>34</v>
      </c>
      <c r="Q412" t="s">
        <v>44</v>
      </c>
      <c r="R412">
        <v>-0.2</v>
      </c>
      <c r="S412">
        <v>12.3</v>
      </c>
      <c r="U412">
        <f>X412*(1+R412/100)</f>
        <v>451.096</v>
      </c>
      <c r="V412">
        <f t="shared" si="36"/>
        <v>1.5788359999999999</v>
      </c>
      <c r="W412">
        <f t="shared" si="37"/>
        <v>449.51716399999998</v>
      </c>
      <c r="X412" s="2">
        <v>452</v>
      </c>
      <c r="Y412" s="3">
        <f t="shared" si="38"/>
        <v>1.0055233397049996</v>
      </c>
      <c r="Z412" s="3">
        <f t="shared" si="39"/>
        <v>453.5875564475665</v>
      </c>
      <c r="AA412" s="3">
        <f t="shared" si="40"/>
        <v>1.5875564475664987</v>
      </c>
      <c r="AB412" s="4">
        <f t="shared" si="41"/>
        <v>452.00872044756647</v>
      </c>
    </row>
    <row r="413" spans="1:28" x14ac:dyDescent="0.3">
      <c r="A413" t="s">
        <v>615</v>
      </c>
      <c r="B413">
        <v>500</v>
      </c>
      <c r="C413">
        <v>5000</v>
      </c>
      <c r="D413">
        <v>0.15</v>
      </c>
      <c r="F413">
        <v>2</v>
      </c>
      <c r="G413" t="s">
        <v>611</v>
      </c>
      <c r="H413" t="s">
        <v>53</v>
      </c>
      <c r="I413" s="1" t="s">
        <v>53</v>
      </c>
      <c r="J413" t="s">
        <v>53</v>
      </c>
      <c r="K413" t="s">
        <v>53</v>
      </c>
      <c r="L413" t="s">
        <v>53</v>
      </c>
      <c r="M413">
        <v>2</v>
      </c>
      <c r="N413" t="s">
        <v>612</v>
      </c>
      <c r="O413">
        <v>5</v>
      </c>
      <c r="P413" t="s">
        <v>50</v>
      </c>
      <c r="Q413" t="s">
        <v>51</v>
      </c>
      <c r="R413">
        <v>5.4</v>
      </c>
      <c r="U413">
        <f>X413*(1+R413/100)</f>
        <v>28.458000000000002</v>
      </c>
      <c r="V413">
        <f t="shared" si="36"/>
        <v>4.2687000000000003E-2</v>
      </c>
      <c r="W413">
        <f t="shared" si="37"/>
        <v>28.415313000000001</v>
      </c>
      <c r="X413" s="2">
        <v>27</v>
      </c>
      <c r="Y413" s="3">
        <f t="shared" si="38"/>
        <v>0.95019189125243841</v>
      </c>
      <c r="Z413" s="3">
        <f t="shared" si="39"/>
        <v>27.040560841261893</v>
      </c>
      <c r="AA413" s="3">
        <f t="shared" si="40"/>
        <v>4.0560841261893188E-2</v>
      </c>
      <c r="AB413" s="4">
        <f t="shared" si="41"/>
        <v>26.997873841261892</v>
      </c>
    </row>
    <row r="414" spans="1:28" x14ac:dyDescent="0.3">
      <c r="A414" t="s">
        <v>616</v>
      </c>
      <c r="B414">
        <v>500</v>
      </c>
      <c r="C414">
        <v>5000</v>
      </c>
      <c r="D414">
        <v>0.14000000000000001</v>
      </c>
      <c r="F414">
        <v>2</v>
      </c>
      <c r="G414" t="s">
        <v>611</v>
      </c>
      <c r="H414" t="s">
        <v>53</v>
      </c>
      <c r="I414" s="1" t="s">
        <v>53</v>
      </c>
      <c r="J414" t="s">
        <v>53</v>
      </c>
      <c r="K414" t="s">
        <v>53</v>
      </c>
      <c r="L414" t="s">
        <v>53</v>
      </c>
      <c r="M414">
        <v>2</v>
      </c>
      <c r="N414" t="s">
        <v>612</v>
      </c>
      <c r="O414">
        <v>5</v>
      </c>
      <c r="P414" t="s">
        <v>50</v>
      </c>
      <c r="Q414" t="s">
        <v>64</v>
      </c>
      <c r="R414">
        <v>5.7</v>
      </c>
      <c r="U414">
        <f>X414*(1+R414/100)</f>
        <v>60.248999999999995</v>
      </c>
      <c r="V414">
        <f t="shared" si="36"/>
        <v>8.434860000000001E-2</v>
      </c>
      <c r="W414">
        <f t="shared" si="37"/>
        <v>60.164651399999997</v>
      </c>
      <c r="X414" s="2">
        <v>57</v>
      </c>
      <c r="Y414" s="3">
        <f t="shared" si="38"/>
        <v>0.94740015397147304</v>
      </c>
      <c r="Z414" s="3">
        <f t="shared" si="39"/>
        <v>57.079911876627271</v>
      </c>
      <c r="AA414" s="3">
        <f t="shared" si="40"/>
        <v>7.9911876627271283E-2</v>
      </c>
      <c r="AB414" s="4">
        <f t="shared" si="41"/>
        <v>56.99556327662728</v>
      </c>
    </row>
    <row r="415" spans="1:28" x14ac:dyDescent="0.3">
      <c r="A415" t="s">
        <v>617</v>
      </c>
      <c r="B415">
        <v>500</v>
      </c>
      <c r="C415">
        <v>5000</v>
      </c>
      <c r="D415">
        <v>0.09</v>
      </c>
      <c r="F415">
        <v>4</v>
      </c>
      <c r="G415" t="s">
        <v>611</v>
      </c>
      <c r="H415">
        <v>-0.02</v>
      </c>
      <c r="I415" s="1">
        <v>0.63</v>
      </c>
      <c r="J415">
        <v>0.37</v>
      </c>
      <c r="K415">
        <v>0.47</v>
      </c>
      <c r="L415">
        <v>0</v>
      </c>
      <c r="M415">
        <v>1</v>
      </c>
      <c r="N415" t="s">
        <v>612</v>
      </c>
      <c r="O415">
        <v>2</v>
      </c>
      <c r="P415" t="s">
        <v>50</v>
      </c>
      <c r="Q415" t="s">
        <v>99</v>
      </c>
      <c r="R415">
        <v>5.5</v>
      </c>
      <c r="S415">
        <v>3.9</v>
      </c>
      <c r="U415">
        <f>X415*(1+R415/100)</f>
        <v>32.704999999999998</v>
      </c>
      <c r="V415">
        <f t="shared" si="36"/>
        <v>2.9434499999999999E-2</v>
      </c>
      <c r="W415">
        <f t="shared" si="37"/>
        <v>32.675565499999998</v>
      </c>
      <c r="X415" s="2">
        <v>31</v>
      </c>
      <c r="Y415" s="3">
        <f t="shared" si="38"/>
        <v>0.94872114761104909</v>
      </c>
      <c r="Z415" s="3">
        <f t="shared" si="39"/>
        <v>31.027925132619359</v>
      </c>
      <c r="AA415" s="3">
        <f t="shared" si="40"/>
        <v>2.7925132619358806E-2</v>
      </c>
      <c r="AB415" s="4">
        <f t="shared" si="41"/>
        <v>30.998490632619358</v>
      </c>
    </row>
    <row r="416" spans="1:28" x14ac:dyDescent="0.3">
      <c r="A416" t="s">
        <v>618</v>
      </c>
      <c r="B416">
        <v>500</v>
      </c>
      <c r="C416">
        <v>500</v>
      </c>
      <c r="D416">
        <v>0.44</v>
      </c>
      <c r="F416">
        <v>3</v>
      </c>
      <c r="G416" t="s">
        <v>614</v>
      </c>
      <c r="H416">
        <v>3.29</v>
      </c>
      <c r="I416" s="1">
        <v>0.26</v>
      </c>
      <c r="J416">
        <v>15.59</v>
      </c>
      <c r="K416">
        <v>0.86</v>
      </c>
      <c r="L416">
        <v>1.31</v>
      </c>
      <c r="M416">
        <v>6</v>
      </c>
      <c r="N416" t="s">
        <v>612</v>
      </c>
      <c r="O416">
        <v>2</v>
      </c>
      <c r="P416" t="s">
        <v>47</v>
      </c>
      <c r="Q416" t="s">
        <v>130</v>
      </c>
      <c r="R416">
        <v>5.6</v>
      </c>
      <c r="S416">
        <v>23.7</v>
      </c>
      <c r="U416">
        <f>X416*(1+R416/100)</f>
        <v>164.73600000000002</v>
      </c>
      <c r="V416">
        <f t="shared" si="36"/>
        <v>0.7248384000000001</v>
      </c>
      <c r="W416">
        <f t="shared" si="37"/>
        <v>164.01116160000001</v>
      </c>
      <c r="X416" s="2">
        <v>156</v>
      </c>
      <c r="Y416" s="3">
        <f t="shared" si="38"/>
        <v>0.95115477799286552</v>
      </c>
      <c r="Z416" s="3">
        <f t="shared" si="39"/>
        <v>156.68943350743271</v>
      </c>
      <c r="AA416" s="3">
        <f t="shared" si="40"/>
        <v>0.68943350743271026</v>
      </c>
      <c r="AB416" s="4">
        <f t="shared" si="41"/>
        <v>155.9645951074327</v>
      </c>
    </row>
    <row r="417" spans="1:28" x14ac:dyDescent="0.3">
      <c r="A417" t="s">
        <v>619</v>
      </c>
      <c r="B417">
        <v>500</v>
      </c>
      <c r="C417">
        <v>5000</v>
      </c>
      <c r="D417">
        <v>0.08</v>
      </c>
      <c r="F417">
        <v>3</v>
      </c>
      <c r="G417" t="s">
        <v>611</v>
      </c>
      <c r="H417">
        <v>-1.1100000000000001</v>
      </c>
      <c r="I417" s="1">
        <v>0.48</v>
      </c>
      <c r="J417">
        <v>0.34</v>
      </c>
      <c r="K417">
        <v>0.42</v>
      </c>
      <c r="L417">
        <v>-0.22</v>
      </c>
      <c r="M417">
        <v>1</v>
      </c>
      <c r="N417" t="s">
        <v>612</v>
      </c>
      <c r="O417">
        <v>1</v>
      </c>
      <c r="P417" t="s">
        <v>50</v>
      </c>
      <c r="Q417" t="s">
        <v>112</v>
      </c>
      <c r="R417">
        <v>5.2</v>
      </c>
      <c r="S417">
        <v>3.8</v>
      </c>
      <c r="U417">
        <f>X417*(1+R417/100)</f>
        <v>27.352</v>
      </c>
      <c r="V417">
        <f t="shared" si="36"/>
        <v>2.1881600000000001E-2</v>
      </c>
      <c r="W417">
        <f t="shared" si="37"/>
        <v>27.3301184</v>
      </c>
      <c r="X417" s="2">
        <v>26</v>
      </c>
      <c r="Y417" s="3">
        <f t="shared" si="38"/>
        <v>0.95133140733118815</v>
      </c>
      <c r="Z417" s="3">
        <f t="shared" si="39"/>
        <v>26.020816653322658</v>
      </c>
      <c r="AA417" s="3">
        <f t="shared" si="40"/>
        <v>2.0816653322658141E-2</v>
      </c>
      <c r="AB417" s="4">
        <f t="shared" si="41"/>
        <v>25.998935053322658</v>
      </c>
    </row>
    <row r="418" spans="1:28" x14ac:dyDescent="0.3">
      <c r="A418" t="s">
        <v>620</v>
      </c>
      <c r="B418">
        <v>500</v>
      </c>
      <c r="C418">
        <v>5000</v>
      </c>
      <c r="D418">
        <v>0.44</v>
      </c>
      <c r="F418">
        <v>3</v>
      </c>
      <c r="G418" t="s">
        <v>614</v>
      </c>
      <c r="H418">
        <v>2.41</v>
      </c>
      <c r="I418" s="1">
        <v>-4.78</v>
      </c>
      <c r="J418">
        <v>21.23</v>
      </c>
      <c r="K418">
        <v>0.95</v>
      </c>
      <c r="L418">
        <v>1.27</v>
      </c>
      <c r="M418">
        <v>6</v>
      </c>
      <c r="N418" t="s">
        <v>612</v>
      </c>
      <c r="O418">
        <v>1</v>
      </c>
      <c r="P418" t="s">
        <v>47</v>
      </c>
      <c r="Q418" t="s">
        <v>128</v>
      </c>
      <c r="R418">
        <v>6.5</v>
      </c>
      <c r="S418">
        <v>29.4</v>
      </c>
      <c r="U418">
        <f>X418*(1+R418/100)</f>
        <v>1080.9749999999999</v>
      </c>
      <c r="V418">
        <f t="shared" si="36"/>
        <v>4.7562899999999999</v>
      </c>
      <c r="W418">
        <f t="shared" si="37"/>
        <v>1076.2187099999999</v>
      </c>
      <c r="X418" s="2">
        <v>1015</v>
      </c>
      <c r="Y418" s="3">
        <f t="shared" si="38"/>
        <v>0.94311685029151748</v>
      </c>
      <c r="Z418" s="3">
        <f t="shared" si="39"/>
        <v>1019.485737243873</v>
      </c>
      <c r="AA418" s="3">
        <f t="shared" si="40"/>
        <v>4.4857372438730181</v>
      </c>
      <c r="AB418" s="4">
        <f t="shared" si="41"/>
        <v>1014.7294472438731</v>
      </c>
    </row>
    <row r="419" spans="1:28" x14ac:dyDescent="0.3">
      <c r="A419" t="s">
        <v>621</v>
      </c>
      <c r="B419">
        <v>500</v>
      </c>
      <c r="C419">
        <v>5000</v>
      </c>
      <c r="D419">
        <v>0.1</v>
      </c>
      <c r="F419">
        <v>2</v>
      </c>
      <c r="G419" t="s">
        <v>611</v>
      </c>
      <c r="H419" t="s">
        <v>53</v>
      </c>
      <c r="I419" s="1" t="s">
        <v>53</v>
      </c>
      <c r="J419" t="s">
        <v>53</v>
      </c>
      <c r="K419" t="s">
        <v>53</v>
      </c>
      <c r="L419" t="s">
        <v>53</v>
      </c>
      <c r="M419">
        <v>2</v>
      </c>
      <c r="N419" t="s">
        <v>612</v>
      </c>
      <c r="O419">
        <v>2</v>
      </c>
      <c r="P419" t="s">
        <v>50</v>
      </c>
      <c r="Q419" t="s">
        <v>123</v>
      </c>
      <c r="R419">
        <v>5.3</v>
      </c>
      <c r="U419">
        <f>X419*(1+R419/100)</f>
        <v>125.30699999999999</v>
      </c>
      <c r="V419">
        <f t="shared" si="36"/>
        <v>0.125307</v>
      </c>
      <c r="W419">
        <f t="shared" si="37"/>
        <v>125.18169299999998</v>
      </c>
      <c r="X419" s="2">
        <v>119</v>
      </c>
      <c r="Y419" s="3">
        <f t="shared" si="38"/>
        <v>0.95061823456885197</v>
      </c>
      <c r="Z419" s="3">
        <f t="shared" si="39"/>
        <v>119.11911911911912</v>
      </c>
      <c r="AA419" s="3">
        <f t="shared" si="40"/>
        <v>0.11911911911911943</v>
      </c>
      <c r="AB419" s="4">
        <f t="shared" si="41"/>
        <v>118.99381211911911</v>
      </c>
    </row>
    <row r="420" spans="1:28" x14ac:dyDescent="0.3">
      <c r="A420" t="s">
        <v>622</v>
      </c>
      <c r="B420">
        <v>500</v>
      </c>
      <c r="C420">
        <v>5000</v>
      </c>
      <c r="D420">
        <v>0.36</v>
      </c>
      <c r="F420">
        <v>10</v>
      </c>
      <c r="G420" t="s">
        <v>623</v>
      </c>
      <c r="H420">
        <v>-0.31</v>
      </c>
      <c r="I420" s="1">
        <v>0.56000000000000005</v>
      </c>
      <c r="J420">
        <v>0.72</v>
      </c>
      <c r="K420">
        <v>0.55000000000000004</v>
      </c>
      <c r="L420">
        <v>-0.23</v>
      </c>
      <c r="M420">
        <v>1</v>
      </c>
      <c r="N420" t="s">
        <v>624</v>
      </c>
      <c r="O420">
        <v>1</v>
      </c>
      <c r="P420" t="s">
        <v>34</v>
      </c>
      <c r="Q420" t="s">
        <v>35</v>
      </c>
      <c r="R420">
        <v>5.4</v>
      </c>
      <c r="S420">
        <v>3.7</v>
      </c>
      <c r="T420">
        <v>4.5</v>
      </c>
      <c r="U420">
        <f>X420*(1+R420/100)</f>
        <v>63.24</v>
      </c>
      <c r="V420">
        <f t="shared" si="36"/>
        <v>0.22766400000000001</v>
      </c>
      <c r="W420">
        <f t="shared" si="37"/>
        <v>63.012336000000005</v>
      </c>
      <c r="X420" s="2">
        <v>60</v>
      </c>
      <c r="Y420" s="3">
        <f t="shared" si="38"/>
        <v>0.95219450362862279</v>
      </c>
      <c r="Z420" s="3">
        <f t="shared" si="39"/>
        <v>60.216780409474104</v>
      </c>
      <c r="AA420" s="3">
        <f t="shared" si="40"/>
        <v>0.21678040947410437</v>
      </c>
      <c r="AB420" s="4">
        <f t="shared" si="41"/>
        <v>59.989116409474107</v>
      </c>
    </row>
    <row r="421" spans="1:28" x14ac:dyDescent="0.3">
      <c r="A421" t="s">
        <v>625</v>
      </c>
      <c r="B421">
        <v>1000</v>
      </c>
      <c r="C421">
        <v>5000</v>
      </c>
      <c r="D421">
        <v>0.63</v>
      </c>
      <c r="F421">
        <v>10</v>
      </c>
      <c r="G421" t="s">
        <v>626</v>
      </c>
      <c r="H421">
        <v>1.64</v>
      </c>
      <c r="I421" s="1">
        <v>1.34</v>
      </c>
      <c r="J421">
        <v>1.61</v>
      </c>
      <c r="K421">
        <v>0.65</v>
      </c>
      <c r="L421">
        <v>0.95</v>
      </c>
      <c r="M421">
        <v>2</v>
      </c>
      <c r="N421" t="s">
        <v>624</v>
      </c>
      <c r="O421">
        <v>4</v>
      </c>
      <c r="P421" t="s">
        <v>50</v>
      </c>
      <c r="Q421" t="s">
        <v>64</v>
      </c>
      <c r="R421">
        <v>4.8</v>
      </c>
      <c r="S421">
        <v>6</v>
      </c>
      <c r="T421">
        <v>6.1</v>
      </c>
      <c r="U421">
        <f>X421*(1+R421/100)</f>
        <v>45.064</v>
      </c>
      <c r="V421">
        <f t="shared" si="36"/>
        <v>0.28390320000000002</v>
      </c>
      <c r="W421">
        <f t="shared" si="37"/>
        <v>44.780096800000003</v>
      </c>
      <c r="X421" s="2">
        <v>43</v>
      </c>
      <c r="Y421" s="3">
        <f t="shared" si="38"/>
        <v>0.96024803590866725</v>
      </c>
      <c r="Z421" s="3">
        <f t="shared" si="39"/>
        <v>43.272617490188182</v>
      </c>
      <c r="AA421" s="3">
        <f t="shared" si="40"/>
        <v>0.27261749018818193</v>
      </c>
      <c r="AB421" s="4">
        <f t="shared" si="41"/>
        <v>42.988714290188184</v>
      </c>
    </row>
    <row r="422" spans="1:28" x14ac:dyDescent="0.3">
      <c r="A422" t="s">
        <v>627</v>
      </c>
      <c r="B422">
        <v>500</v>
      </c>
      <c r="C422">
        <v>5000</v>
      </c>
      <c r="D422">
        <v>1.37</v>
      </c>
      <c r="F422">
        <v>10</v>
      </c>
      <c r="G422" t="s">
        <v>623</v>
      </c>
      <c r="H422">
        <v>3.79</v>
      </c>
      <c r="I422" s="1">
        <v>5.95</v>
      </c>
      <c r="J422">
        <v>17.440000000000001</v>
      </c>
      <c r="K422">
        <v>1</v>
      </c>
      <c r="L422">
        <v>1.4</v>
      </c>
      <c r="M422">
        <v>6</v>
      </c>
      <c r="N422" t="s">
        <v>624</v>
      </c>
      <c r="O422">
        <v>4</v>
      </c>
      <c r="P422" t="s">
        <v>34</v>
      </c>
      <c r="Q422" t="s">
        <v>69</v>
      </c>
      <c r="R422">
        <v>8</v>
      </c>
      <c r="S422">
        <v>29.5</v>
      </c>
      <c r="T422">
        <v>11.2</v>
      </c>
      <c r="U422">
        <f>X422*(1+R422/100)</f>
        <v>11.88</v>
      </c>
      <c r="V422">
        <f t="shared" si="36"/>
        <v>0.16275600000000001</v>
      </c>
      <c r="W422">
        <f t="shared" si="37"/>
        <v>11.717244000000001</v>
      </c>
      <c r="X422" s="2">
        <v>11</v>
      </c>
      <c r="Y422" s="3">
        <f t="shared" si="38"/>
        <v>0.9387873121017194</v>
      </c>
      <c r="Z422" s="3">
        <f t="shared" si="39"/>
        <v>11.152793267768427</v>
      </c>
      <c r="AA422" s="3">
        <f t="shared" si="40"/>
        <v>0.15279326776842694</v>
      </c>
      <c r="AB422" s="4">
        <f t="shared" si="41"/>
        <v>10.990037267768427</v>
      </c>
    </row>
    <row r="423" spans="1:28" x14ac:dyDescent="0.3">
      <c r="A423" t="s">
        <v>628</v>
      </c>
      <c r="B423">
        <v>500</v>
      </c>
      <c r="C423">
        <v>5000</v>
      </c>
      <c r="D423">
        <v>1.62</v>
      </c>
      <c r="F423">
        <v>10</v>
      </c>
      <c r="G423" t="s">
        <v>626</v>
      </c>
      <c r="H423">
        <v>3.67</v>
      </c>
      <c r="I423" s="1">
        <v>1.75</v>
      </c>
      <c r="J423">
        <v>16.28</v>
      </c>
      <c r="K423">
        <v>0.9</v>
      </c>
      <c r="L423">
        <v>1.4</v>
      </c>
      <c r="M423">
        <v>6</v>
      </c>
      <c r="N423" t="s">
        <v>624</v>
      </c>
      <c r="O423">
        <v>4</v>
      </c>
      <c r="P423" t="s">
        <v>47</v>
      </c>
      <c r="Q423" t="s">
        <v>75</v>
      </c>
      <c r="R423">
        <v>5.2</v>
      </c>
      <c r="S423">
        <v>30.7</v>
      </c>
      <c r="T423">
        <v>13.8</v>
      </c>
      <c r="U423">
        <f>X423*(1+R423/100)</f>
        <v>268.26</v>
      </c>
      <c r="V423">
        <f t="shared" si="36"/>
        <v>4.3458120000000005</v>
      </c>
      <c r="W423">
        <f t="shared" si="37"/>
        <v>263.91418799999997</v>
      </c>
      <c r="X423" s="2">
        <v>255</v>
      </c>
      <c r="Y423" s="3">
        <f t="shared" si="38"/>
        <v>0.96622315735446562</v>
      </c>
      <c r="Z423" s="3">
        <f t="shared" si="39"/>
        <v>259.19902419190896</v>
      </c>
      <c r="AA423" s="3">
        <f t="shared" si="40"/>
        <v>4.1990241919089613</v>
      </c>
      <c r="AB423" s="4">
        <f t="shared" si="41"/>
        <v>254.85321219190894</v>
      </c>
    </row>
    <row r="424" spans="1:28" x14ac:dyDescent="0.3">
      <c r="A424" t="s">
        <v>629</v>
      </c>
      <c r="B424">
        <v>500</v>
      </c>
      <c r="C424">
        <v>5000</v>
      </c>
      <c r="D424">
        <v>1.58</v>
      </c>
      <c r="F424">
        <v>10</v>
      </c>
      <c r="G424" t="s">
        <v>626</v>
      </c>
      <c r="H424">
        <v>2.5</v>
      </c>
      <c r="I424" s="1">
        <v>-2.98</v>
      </c>
      <c r="J424">
        <v>16.71</v>
      </c>
      <c r="K424">
        <v>0.93</v>
      </c>
      <c r="L424">
        <v>1.08</v>
      </c>
      <c r="M424">
        <v>6</v>
      </c>
      <c r="N424" t="s">
        <v>624</v>
      </c>
      <c r="O424">
        <v>1</v>
      </c>
      <c r="P424" t="s">
        <v>47</v>
      </c>
      <c r="Q424" t="s">
        <v>79</v>
      </c>
      <c r="R424">
        <v>3.1</v>
      </c>
      <c r="S424">
        <v>19.399999999999999</v>
      </c>
      <c r="T424">
        <v>8.6</v>
      </c>
      <c r="U424">
        <f>X424*(1+R424/100)</f>
        <v>43.302</v>
      </c>
      <c r="V424">
        <f t="shared" si="36"/>
        <v>0.6841716000000001</v>
      </c>
      <c r="W424">
        <f t="shared" si="37"/>
        <v>42.6178284</v>
      </c>
      <c r="X424" s="2">
        <v>42</v>
      </c>
      <c r="Y424" s="3">
        <f t="shared" si="38"/>
        <v>0.98550305298990781</v>
      </c>
      <c r="Z424" s="3">
        <f t="shared" si="39"/>
        <v>42.674253200568991</v>
      </c>
      <c r="AA424" s="3">
        <f t="shared" si="40"/>
        <v>0.67425320056899096</v>
      </c>
      <c r="AB424" s="4">
        <f t="shared" si="41"/>
        <v>41.990081600568992</v>
      </c>
    </row>
    <row r="425" spans="1:28" x14ac:dyDescent="0.3">
      <c r="A425" t="s">
        <v>630</v>
      </c>
      <c r="B425">
        <v>500</v>
      </c>
      <c r="C425">
        <v>5000</v>
      </c>
      <c r="D425">
        <v>1.8</v>
      </c>
      <c r="F425">
        <v>10</v>
      </c>
      <c r="G425" t="s">
        <v>626</v>
      </c>
      <c r="H425">
        <v>2.94</v>
      </c>
      <c r="I425" s="1">
        <v>-0.69</v>
      </c>
      <c r="J425">
        <v>12.03</v>
      </c>
      <c r="K425">
        <v>0.67</v>
      </c>
      <c r="L425">
        <v>1.2</v>
      </c>
      <c r="M425">
        <v>6</v>
      </c>
      <c r="N425" t="s">
        <v>624</v>
      </c>
      <c r="O425">
        <v>5</v>
      </c>
      <c r="P425" t="s">
        <v>47</v>
      </c>
      <c r="Q425" t="s">
        <v>84</v>
      </c>
      <c r="R425">
        <v>1.8</v>
      </c>
      <c r="S425">
        <v>18.3</v>
      </c>
      <c r="T425">
        <v>10.4</v>
      </c>
      <c r="U425">
        <f>X425*(1+R425/100)</f>
        <v>44.792000000000002</v>
      </c>
      <c r="V425">
        <f t="shared" si="36"/>
        <v>0.80625600000000008</v>
      </c>
      <c r="W425">
        <f t="shared" si="37"/>
        <v>43.985744000000004</v>
      </c>
      <c r="X425" s="2">
        <v>44</v>
      </c>
      <c r="Y425" s="3">
        <f t="shared" si="38"/>
        <v>1.0003241050100231</v>
      </c>
      <c r="Z425" s="3">
        <f t="shared" si="39"/>
        <v>44.806517311608957</v>
      </c>
      <c r="AA425" s="3">
        <f t="shared" si="40"/>
        <v>0.80651731160895679</v>
      </c>
      <c r="AB425" s="4">
        <f t="shared" si="41"/>
        <v>44.000261311608959</v>
      </c>
    </row>
    <row r="426" spans="1:28" x14ac:dyDescent="0.3">
      <c r="A426" t="s">
        <v>631</v>
      </c>
      <c r="B426">
        <v>1000</v>
      </c>
      <c r="C426">
        <v>5000</v>
      </c>
      <c r="D426">
        <v>0.15</v>
      </c>
      <c r="F426">
        <v>10</v>
      </c>
      <c r="G426" t="s">
        <v>632</v>
      </c>
      <c r="H426">
        <v>3.82</v>
      </c>
      <c r="I426" s="1">
        <v>1.22</v>
      </c>
      <c r="J426">
        <v>0.36</v>
      </c>
      <c r="K426">
        <v>0.68</v>
      </c>
      <c r="L426">
        <v>0.86</v>
      </c>
      <c r="M426">
        <v>2</v>
      </c>
      <c r="N426" t="s">
        <v>624</v>
      </c>
      <c r="O426">
        <v>4</v>
      </c>
      <c r="P426" t="s">
        <v>50</v>
      </c>
      <c r="Q426" t="s">
        <v>99</v>
      </c>
      <c r="R426">
        <v>5.6</v>
      </c>
      <c r="S426">
        <v>4.2</v>
      </c>
      <c r="T426">
        <v>5.3</v>
      </c>
      <c r="U426">
        <f>X426*(1+R426/100)</f>
        <v>1505.856</v>
      </c>
      <c r="V426">
        <f t="shared" si="36"/>
        <v>2.2587839999999999</v>
      </c>
      <c r="W426">
        <f t="shared" si="37"/>
        <v>1503.5972159999999</v>
      </c>
      <c r="X426" s="2">
        <v>1426</v>
      </c>
      <c r="Y426" s="3">
        <f t="shared" si="38"/>
        <v>0.94839228539779374</v>
      </c>
      <c r="Z426" s="3">
        <f t="shared" si="39"/>
        <v>1428.1422133199801</v>
      </c>
      <c r="AA426" s="3">
        <f t="shared" si="40"/>
        <v>2.142213319980101</v>
      </c>
      <c r="AB426" s="4">
        <f t="shared" si="41"/>
        <v>1425.88342931998</v>
      </c>
    </row>
    <row r="427" spans="1:28" x14ac:dyDescent="0.3">
      <c r="A427" t="s">
        <v>633</v>
      </c>
      <c r="B427">
        <v>1000</v>
      </c>
      <c r="C427">
        <v>5000</v>
      </c>
      <c r="D427">
        <v>0.34</v>
      </c>
      <c r="F427">
        <v>10</v>
      </c>
      <c r="G427" t="s">
        <v>632</v>
      </c>
      <c r="H427">
        <v>12.57</v>
      </c>
      <c r="I427" s="1">
        <v>9.0299999999999994</v>
      </c>
      <c r="J427">
        <v>11.61</v>
      </c>
      <c r="K427">
        <v>1.19</v>
      </c>
      <c r="L427">
        <v>0.64</v>
      </c>
      <c r="M427">
        <v>2</v>
      </c>
      <c r="N427" t="s">
        <v>624</v>
      </c>
      <c r="O427">
        <v>4</v>
      </c>
      <c r="P427" t="s">
        <v>50</v>
      </c>
      <c r="Q427" t="s">
        <v>101</v>
      </c>
      <c r="R427">
        <v>5.0999999999999996</v>
      </c>
      <c r="S427">
        <v>11.5</v>
      </c>
      <c r="T427">
        <v>5.3</v>
      </c>
      <c r="U427">
        <f>X427*(1+R427/100)</f>
        <v>158.70099999999999</v>
      </c>
      <c r="V427">
        <f t="shared" si="36"/>
        <v>0.53958340000000005</v>
      </c>
      <c r="W427">
        <f t="shared" si="37"/>
        <v>158.1614166</v>
      </c>
      <c r="X427" s="2">
        <v>151</v>
      </c>
      <c r="Y427" s="3">
        <f t="shared" si="38"/>
        <v>0.95472083676316799</v>
      </c>
      <c r="Z427" s="3">
        <f t="shared" si="39"/>
        <v>151.51515151515153</v>
      </c>
      <c r="AA427" s="3">
        <f t="shared" si="40"/>
        <v>0.51515151515152979</v>
      </c>
      <c r="AB427" s="4">
        <f t="shared" si="41"/>
        <v>150.9755681151515</v>
      </c>
    </row>
    <row r="428" spans="1:28" x14ac:dyDescent="0.3">
      <c r="A428" t="s">
        <v>634</v>
      </c>
      <c r="B428">
        <v>1000</v>
      </c>
      <c r="C428">
        <v>5000</v>
      </c>
      <c r="D428">
        <v>0.48</v>
      </c>
      <c r="F428">
        <v>10</v>
      </c>
      <c r="G428" t="s">
        <v>626</v>
      </c>
      <c r="H428">
        <v>0.28000000000000003</v>
      </c>
      <c r="I428" s="1">
        <v>0.23</v>
      </c>
      <c r="J428">
        <v>3.03</v>
      </c>
      <c r="K428">
        <v>1.39</v>
      </c>
      <c r="L428">
        <v>0.2</v>
      </c>
      <c r="M428">
        <v>3</v>
      </c>
      <c r="N428" t="s">
        <v>624</v>
      </c>
      <c r="O428">
        <v>2</v>
      </c>
      <c r="P428" t="s">
        <v>50</v>
      </c>
      <c r="Q428" t="s">
        <v>92</v>
      </c>
      <c r="R428">
        <v>2.5</v>
      </c>
      <c r="S428">
        <v>4.8</v>
      </c>
      <c r="T428">
        <v>3.1</v>
      </c>
      <c r="U428">
        <f>X428*(1+R428/100)</f>
        <v>19.474999999999998</v>
      </c>
      <c r="V428">
        <f t="shared" si="36"/>
        <v>9.347999999999998E-2</v>
      </c>
      <c r="W428">
        <f t="shared" si="37"/>
        <v>19.381519999999998</v>
      </c>
      <c r="X428" s="2">
        <v>19</v>
      </c>
      <c r="Y428" s="3">
        <f t="shared" si="38"/>
        <v>0.98031526939063607</v>
      </c>
      <c r="Z428" s="3">
        <f t="shared" si="39"/>
        <v>19.091639871382636</v>
      </c>
      <c r="AA428" s="3">
        <f t="shared" si="40"/>
        <v>9.1639871382636073E-2</v>
      </c>
      <c r="AB428" s="4">
        <f t="shared" si="41"/>
        <v>18.998159871382637</v>
      </c>
    </row>
    <row r="429" spans="1:28" x14ac:dyDescent="0.3">
      <c r="A429" t="s">
        <v>635</v>
      </c>
      <c r="B429">
        <v>500</v>
      </c>
      <c r="C429">
        <v>500</v>
      </c>
      <c r="D429">
        <v>1.45</v>
      </c>
      <c r="F429">
        <v>10</v>
      </c>
      <c r="G429" t="s">
        <v>626</v>
      </c>
      <c r="H429">
        <v>2.94</v>
      </c>
      <c r="I429" s="1">
        <v>0.39</v>
      </c>
      <c r="J429">
        <v>16.559999999999999</v>
      </c>
      <c r="K429">
        <v>0.93</v>
      </c>
      <c r="L429">
        <v>1.35</v>
      </c>
      <c r="M429">
        <v>6</v>
      </c>
      <c r="N429" t="s">
        <v>624</v>
      </c>
      <c r="O429">
        <v>3</v>
      </c>
      <c r="P429" t="s">
        <v>47</v>
      </c>
      <c r="Q429" t="s">
        <v>130</v>
      </c>
      <c r="R429">
        <v>0.9</v>
      </c>
      <c r="S429">
        <v>26.2</v>
      </c>
      <c r="T429">
        <v>12.8</v>
      </c>
      <c r="U429">
        <f>X429*(1+R429/100)</f>
        <v>70.63</v>
      </c>
      <c r="V429">
        <f t="shared" si="36"/>
        <v>1.0241349999999998</v>
      </c>
      <c r="W429">
        <f t="shared" si="37"/>
        <v>69.605864999999994</v>
      </c>
      <c r="X429" s="2">
        <v>70</v>
      </c>
      <c r="Y429" s="3">
        <f t="shared" si="38"/>
        <v>1.005662382042088</v>
      </c>
      <c r="Z429" s="3">
        <f t="shared" si="39"/>
        <v>71.029934043632679</v>
      </c>
      <c r="AA429" s="3">
        <f t="shared" si="40"/>
        <v>1.0299340436326787</v>
      </c>
      <c r="AB429" s="4">
        <f t="shared" si="41"/>
        <v>70.005799043632678</v>
      </c>
    </row>
    <row r="430" spans="1:28" x14ac:dyDescent="0.3">
      <c r="A430" t="s">
        <v>636</v>
      </c>
      <c r="B430">
        <v>500</v>
      </c>
      <c r="C430">
        <v>5000</v>
      </c>
      <c r="D430">
        <v>1.87</v>
      </c>
      <c r="F430">
        <v>10</v>
      </c>
      <c r="G430" t="s">
        <v>626</v>
      </c>
      <c r="H430">
        <v>3.94</v>
      </c>
      <c r="I430" s="1">
        <v>4.5599999999999996</v>
      </c>
      <c r="J430">
        <v>16.13</v>
      </c>
      <c r="K430">
        <v>0.89</v>
      </c>
      <c r="L430">
        <v>1.53</v>
      </c>
      <c r="M430">
        <v>6</v>
      </c>
      <c r="N430" t="s">
        <v>624</v>
      </c>
      <c r="O430">
        <v>2</v>
      </c>
      <c r="P430" t="s">
        <v>47</v>
      </c>
      <c r="Q430" t="s">
        <v>114</v>
      </c>
      <c r="R430">
        <v>7.7</v>
      </c>
      <c r="S430">
        <v>28.9</v>
      </c>
      <c r="T430">
        <v>12.4</v>
      </c>
      <c r="U430">
        <f>X430*(1+R430/100)</f>
        <v>175.55099999999999</v>
      </c>
      <c r="V430">
        <f t="shared" si="36"/>
        <v>3.2828037000000001</v>
      </c>
      <c r="W430">
        <f t="shared" si="37"/>
        <v>172.2681963</v>
      </c>
      <c r="X430" s="2">
        <v>163</v>
      </c>
      <c r="Y430" s="3">
        <f t="shared" si="38"/>
        <v>0.94619902861315319</v>
      </c>
      <c r="Z430" s="3">
        <f t="shared" si="39"/>
        <v>166.10618567206765</v>
      </c>
      <c r="AA430" s="3">
        <f t="shared" si="40"/>
        <v>3.1061856720676531</v>
      </c>
      <c r="AB430" s="4">
        <f t="shared" si="41"/>
        <v>162.82338197206766</v>
      </c>
    </row>
    <row r="431" spans="1:28" x14ac:dyDescent="0.3">
      <c r="A431" t="s">
        <v>637</v>
      </c>
      <c r="B431">
        <v>1000</v>
      </c>
      <c r="C431">
        <v>1000</v>
      </c>
      <c r="D431">
        <v>0.48</v>
      </c>
      <c r="F431">
        <v>5</v>
      </c>
      <c r="G431" t="s">
        <v>638</v>
      </c>
      <c r="H431">
        <v>4.01</v>
      </c>
      <c r="I431" s="1">
        <v>3.56</v>
      </c>
      <c r="J431">
        <v>8.76</v>
      </c>
      <c r="K431">
        <v>0.56000000000000005</v>
      </c>
      <c r="L431">
        <v>1.59</v>
      </c>
      <c r="M431">
        <v>6</v>
      </c>
      <c r="N431" t="s">
        <v>639</v>
      </c>
      <c r="O431">
        <v>3</v>
      </c>
      <c r="P431" t="s">
        <v>34</v>
      </c>
      <c r="Q431" t="s">
        <v>44</v>
      </c>
      <c r="R431">
        <v>5.5</v>
      </c>
      <c r="S431">
        <v>18.100000000000001</v>
      </c>
      <c r="U431">
        <f>X431*(1+R431/100)</f>
        <v>15064.344999999999</v>
      </c>
      <c r="V431">
        <f t="shared" si="36"/>
        <v>72.308855999999992</v>
      </c>
      <c r="W431">
        <f t="shared" si="37"/>
        <v>14992.036144</v>
      </c>
      <c r="X431" s="2">
        <v>14279</v>
      </c>
      <c r="Y431" s="3">
        <f t="shared" si="38"/>
        <v>0.95243900580606822</v>
      </c>
      <c r="Z431" s="3">
        <f t="shared" si="39"/>
        <v>14347.869774919614</v>
      </c>
      <c r="AA431" s="3">
        <f t="shared" si="40"/>
        <v>68.869774919614429</v>
      </c>
      <c r="AB431" s="4">
        <f t="shared" si="41"/>
        <v>14275.560918919615</v>
      </c>
    </row>
    <row r="432" spans="1:28" x14ac:dyDescent="0.3">
      <c r="A432" t="s">
        <v>640</v>
      </c>
      <c r="B432">
        <v>1000</v>
      </c>
      <c r="C432">
        <v>5000</v>
      </c>
      <c r="D432">
        <v>0.37</v>
      </c>
      <c r="F432">
        <v>10</v>
      </c>
      <c r="G432" t="s">
        <v>641</v>
      </c>
      <c r="H432">
        <v>1.87</v>
      </c>
      <c r="I432" s="1">
        <v>4.03</v>
      </c>
      <c r="J432">
        <v>2.0299999999999998</v>
      </c>
      <c r="K432">
        <v>1.45</v>
      </c>
      <c r="L432">
        <v>1.03</v>
      </c>
      <c r="M432">
        <v>3</v>
      </c>
      <c r="N432" t="s">
        <v>639</v>
      </c>
      <c r="O432">
        <v>3</v>
      </c>
      <c r="P432" t="s">
        <v>50</v>
      </c>
      <c r="Q432" t="s">
        <v>51</v>
      </c>
      <c r="R432">
        <v>4.7</v>
      </c>
      <c r="S432">
        <v>6.7</v>
      </c>
      <c r="T432">
        <v>7.5</v>
      </c>
      <c r="U432">
        <f>X432*(1+R432/100)</f>
        <v>5503.0319999999992</v>
      </c>
      <c r="V432">
        <f t="shared" si="36"/>
        <v>20.361218399999998</v>
      </c>
      <c r="W432">
        <f t="shared" si="37"/>
        <v>5482.6707815999989</v>
      </c>
      <c r="X432" s="2">
        <v>5256</v>
      </c>
      <c r="Y432" s="3">
        <f t="shared" si="38"/>
        <v>0.95865686804308725</v>
      </c>
      <c r="Z432" s="3">
        <f t="shared" si="39"/>
        <v>5275.5194218608858</v>
      </c>
      <c r="AA432" s="3">
        <f t="shared" si="40"/>
        <v>19.519421860885814</v>
      </c>
      <c r="AB432" s="4">
        <f t="shared" si="41"/>
        <v>5255.1582034608855</v>
      </c>
    </row>
    <row r="433" spans="1:28" x14ac:dyDescent="0.3">
      <c r="A433" t="s">
        <v>642</v>
      </c>
      <c r="B433">
        <v>100</v>
      </c>
      <c r="C433">
        <v>1000</v>
      </c>
      <c r="D433">
        <v>0.64</v>
      </c>
      <c r="F433">
        <v>10</v>
      </c>
      <c r="G433" t="s">
        <v>638</v>
      </c>
      <c r="H433">
        <v>3.48</v>
      </c>
      <c r="I433" s="1">
        <v>1.75</v>
      </c>
      <c r="J433">
        <v>15.3</v>
      </c>
      <c r="K433">
        <v>0.91</v>
      </c>
      <c r="L433">
        <v>1.45</v>
      </c>
      <c r="M433">
        <v>6</v>
      </c>
      <c r="N433" t="s">
        <v>639</v>
      </c>
      <c r="O433">
        <v>5</v>
      </c>
      <c r="P433" t="s">
        <v>47</v>
      </c>
      <c r="Q433" t="s">
        <v>84</v>
      </c>
      <c r="R433">
        <v>3.3</v>
      </c>
      <c r="S433">
        <v>26.8</v>
      </c>
      <c r="T433">
        <v>12.6</v>
      </c>
      <c r="U433">
        <f>X433*(1+R433/100)</f>
        <v>5432.5469999999996</v>
      </c>
      <c r="V433">
        <f t="shared" si="36"/>
        <v>34.768300799999999</v>
      </c>
      <c r="W433">
        <f t="shared" si="37"/>
        <v>5397.7786991999992</v>
      </c>
      <c r="X433" s="2">
        <v>5259</v>
      </c>
      <c r="Y433" s="3">
        <f t="shared" si="38"/>
        <v>0.97428966489112134</v>
      </c>
      <c r="Z433" s="3">
        <f t="shared" si="39"/>
        <v>5292.8743961352666</v>
      </c>
      <c r="AA433" s="3">
        <f t="shared" si="40"/>
        <v>33.874396135266579</v>
      </c>
      <c r="AB433" s="4">
        <f t="shared" si="41"/>
        <v>5258.1060953352653</v>
      </c>
    </row>
    <row r="434" spans="1:28" x14ac:dyDescent="0.3">
      <c r="A434" t="s">
        <v>643</v>
      </c>
      <c r="B434">
        <v>1000</v>
      </c>
      <c r="C434">
        <v>5000</v>
      </c>
      <c r="D434">
        <v>0.36</v>
      </c>
      <c r="F434">
        <v>10</v>
      </c>
      <c r="G434" t="s">
        <v>641</v>
      </c>
      <c r="H434">
        <v>1.89</v>
      </c>
      <c r="I434" s="1">
        <v>4.7300000000000004</v>
      </c>
      <c r="J434">
        <v>1.76</v>
      </c>
      <c r="K434">
        <v>2.06</v>
      </c>
      <c r="L434">
        <v>1.1200000000000001</v>
      </c>
      <c r="M434">
        <v>3</v>
      </c>
      <c r="N434" t="s">
        <v>639</v>
      </c>
      <c r="O434">
        <v>3</v>
      </c>
      <c r="P434" t="s">
        <v>50</v>
      </c>
      <c r="Q434" t="s">
        <v>125</v>
      </c>
      <c r="R434">
        <v>4.4000000000000004</v>
      </c>
      <c r="S434">
        <v>6.5</v>
      </c>
      <c r="T434">
        <v>7.2</v>
      </c>
      <c r="U434">
        <f>X434*(1+R434/100)</f>
        <v>12739.932000000001</v>
      </c>
      <c r="V434">
        <f t="shared" si="36"/>
        <v>45.8637552</v>
      </c>
      <c r="W434">
        <f t="shared" si="37"/>
        <v>12694.068244800001</v>
      </c>
      <c r="X434" s="2">
        <v>12203</v>
      </c>
      <c r="Y434" s="3">
        <f t="shared" si="38"/>
        <v>0.96131514063655976</v>
      </c>
      <c r="Z434" s="3">
        <f t="shared" si="39"/>
        <v>12247.089522280208</v>
      </c>
      <c r="AA434" s="3">
        <f t="shared" si="40"/>
        <v>44.089522280208257</v>
      </c>
      <c r="AB434" s="4">
        <f t="shared" si="41"/>
        <v>12201.225767080208</v>
      </c>
    </row>
    <row r="435" spans="1:28" x14ac:dyDescent="0.3">
      <c r="A435" t="s">
        <v>644</v>
      </c>
      <c r="B435">
        <v>1000</v>
      </c>
      <c r="C435">
        <v>5000</v>
      </c>
      <c r="D435">
        <v>0.63</v>
      </c>
      <c r="F435">
        <v>10</v>
      </c>
      <c r="G435" t="s">
        <v>645</v>
      </c>
      <c r="H435">
        <v>0.72</v>
      </c>
      <c r="I435" s="1">
        <v>1.47</v>
      </c>
      <c r="J435">
        <v>3.19</v>
      </c>
      <c r="K435">
        <v>1.57</v>
      </c>
      <c r="L435">
        <v>0.6</v>
      </c>
      <c r="M435">
        <v>2</v>
      </c>
      <c r="N435" t="s">
        <v>639</v>
      </c>
      <c r="O435">
        <v>3</v>
      </c>
      <c r="P435" t="s">
        <v>50</v>
      </c>
      <c r="Q435" t="s">
        <v>92</v>
      </c>
      <c r="R435">
        <v>4.0999999999999996</v>
      </c>
      <c r="S435">
        <v>6.4</v>
      </c>
      <c r="T435">
        <v>7.7</v>
      </c>
      <c r="U435">
        <f>X435*(1+R435/100)</f>
        <v>1648.944</v>
      </c>
      <c r="V435">
        <f t="shared" si="36"/>
        <v>10.3883472</v>
      </c>
      <c r="W435">
        <f t="shared" si="37"/>
        <v>1638.5556528</v>
      </c>
      <c r="X435" s="2">
        <v>1584</v>
      </c>
      <c r="Y435" s="3">
        <f t="shared" si="38"/>
        <v>0.96670503518951334</v>
      </c>
      <c r="Z435" s="3">
        <f t="shared" si="39"/>
        <v>1594.0424675455367</v>
      </c>
      <c r="AA435" s="3">
        <f t="shared" si="40"/>
        <v>10.042467545536738</v>
      </c>
      <c r="AB435" s="4">
        <f t="shared" si="41"/>
        <v>1583.654120345537</v>
      </c>
    </row>
    <row r="436" spans="1:28" x14ac:dyDescent="0.3">
      <c r="A436" t="s">
        <v>646</v>
      </c>
      <c r="B436">
        <v>1000</v>
      </c>
      <c r="C436">
        <v>5000</v>
      </c>
      <c r="D436">
        <v>0.32</v>
      </c>
      <c r="F436">
        <v>10</v>
      </c>
      <c r="G436" t="s">
        <v>641</v>
      </c>
      <c r="H436">
        <v>2.25</v>
      </c>
      <c r="I436" s="1">
        <v>1.73</v>
      </c>
      <c r="J436">
        <v>1.54</v>
      </c>
      <c r="K436">
        <v>0.59</v>
      </c>
      <c r="L436">
        <v>1.23</v>
      </c>
      <c r="M436">
        <v>2</v>
      </c>
      <c r="N436" t="s">
        <v>639</v>
      </c>
      <c r="O436">
        <v>3</v>
      </c>
      <c r="P436" t="s">
        <v>50</v>
      </c>
      <c r="Q436" t="s">
        <v>55</v>
      </c>
      <c r="R436">
        <v>4.5</v>
      </c>
      <c r="S436">
        <v>6.4</v>
      </c>
      <c r="T436">
        <v>7.1</v>
      </c>
      <c r="U436">
        <f>X436*(1+R436/100)</f>
        <v>9279.5999999999985</v>
      </c>
      <c r="V436">
        <f t="shared" si="36"/>
        <v>29.694719999999997</v>
      </c>
      <c r="W436">
        <f t="shared" si="37"/>
        <v>9249.905279999999</v>
      </c>
      <c r="X436" s="2">
        <v>8880</v>
      </c>
      <c r="Y436" s="3">
        <f t="shared" si="38"/>
        <v>0.96000983050066446</v>
      </c>
      <c r="Z436" s="3">
        <f t="shared" si="39"/>
        <v>8908.5072231139638</v>
      </c>
      <c r="AA436" s="3">
        <f t="shared" si="40"/>
        <v>28.507223113963846</v>
      </c>
      <c r="AB436" s="4">
        <f t="shared" si="41"/>
        <v>8878.8125031139643</v>
      </c>
    </row>
    <row r="437" spans="1:28" x14ac:dyDescent="0.3">
      <c r="A437" t="s">
        <v>647</v>
      </c>
      <c r="B437">
        <v>1000</v>
      </c>
      <c r="C437">
        <v>5000</v>
      </c>
      <c r="D437">
        <v>0.74</v>
      </c>
      <c r="F437">
        <v>10</v>
      </c>
      <c r="G437" t="s">
        <v>641</v>
      </c>
      <c r="H437">
        <v>0.42</v>
      </c>
      <c r="I437" s="1">
        <v>0.82</v>
      </c>
      <c r="J437">
        <v>2.92</v>
      </c>
      <c r="K437">
        <v>-0.4</v>
      </c>
      <c r="L437">
        <v>0.47</v>
      </c>
      <c r="M437">
        <v>5</v>
      </c>
      <c r="N437" t="s">
        <v>639</v>
      </c>
      <c r="O437">
        <v>2</v>
      </c>
      <c r="P437" t="s">
        <v>50</v>
      </c>
      <c r="Q437" t="s">
        <v>58</v>
      </c>
      <c r="R437">
        <v>1.6</v>
      </c>
      <c r="S437">
        <v>5.9</v>
      </c>
      <c r="T437">
        <v>6.4</v>
      </c>
      <c r="U437">
        <f>X437*(1+R437/100)</f>
        <v>1223.2640000000001</v>
      </c>
      <c r="V437">
        <f t="shared" si="36"/>
        <v>9.0521536000000005</v>
      </c>
      <c r="W437">
        <f t="shared" si="37"/>
        <v>1214.2118464</v>
      </c>
      <c r="X437" s="2">
        <v>1204</v>
      </c>
      <c r="Y437" s="3">
        <f t="shared" si="38"/>
        <v>0.99158973252461913</v>
      </c>
      <c r="Z437" s="3">
        <f t="shared" si="39"/>
        <v>1212.9760225669959</v>
      </c>
      <c r="AA437" s="3">
        <f t="shared" si="40"/>
        <v>8.97602256699588</v>
      </c>
      <c r="AB437" s="4">
        <f t="shared" si="41"/>
        <v>1203.9238689669958</v>
      </c>
    </row>
    <row r="438" spans="1:28" x14ac:dyDescent="0.3">
      <c r="A438" t="s">
        <v>648</v>
      </c>
      <c r="B438">
        <v>1000</v>
      </c>
      <c r="C438">
        <v>5000</v>
      </c>
      <c r="D438">
        <v>0.44</v>
      </c>
      <c r="F438">
        <v>10</v>
      </c>
      <c r="G438" t="s">
        <v>649</v>
      </c>
      <c r="H438">
        <v>3.44</v>
      </c>
      <c r="I438" s="1">
        <v>4.79</v>
      </c>
      <c r="J438">
        <v>4.7300000000000004</v>
      </c>
      <c r="K438">
        <v>0.7</v>
      </c>
      <c r="L438">
        <v>2.06</v>
      </c>
      <c r="M438">
        <v>4</v>
      </c>
      <c r="N438" t="s">
        <v>639</v>
      </c>
      <c r="O438">
        <v>5</v>
      </c>
      <c r="P438" t="s">
        <v>34</v>
      </c>
      <c r="Q438" t="s">
        <v>116</v>
      </c>
      <c r="R438">
        <v>6.1</v>
      </c>
      <c r="S438">
        <v>14.3</v>
      </c>
      <c r="T438">
        <v>10</v>
      </c>
      <c r="U438">
        <f>X438*(1+R438/100)</f>
        <v>1750.6499999999999</v>
      </c>
      <c r="V438">
        <f t="shared" si="36"/>
        <v>7.7028600000000003</v>
      </c>
      <c r="W438">
        <f t="shared" si="37"/>
        <v>1742.9471399999998</v>
      </c>
      <c r="X438" s="2">
        <v>1650</v>
      </c>
      <c r="Y438" s="3">
        <f t="shared" si="38"/>
        <v>0.94667242748394553</v>
      </c>
      <c r="Z438" s="3">
        <f t="shared" si="39"/>
        <v>1657.2920851747692</v>
      </c>
      <c r="AA438" s="3">
        <f t="shared" si="40"/>
        <v>7.2920851747692268</v>
      </c>
      <c r="AB438" s="4">
        <f t="shared" si="41"/>
        <v>1649.5892251747689</v>
      </c>
    </row>
    <row r="439" spans="1:28" x14ac:dyDescent="0.3">
      <c r="A439" t="s">
        <v>650</v>
      </c>
      <c r="B439">
        <v>1000</v>
      </c>
      <c r="C439">
        <v>5000</v>
      </c>
      <c r="D439">
        <v>0.4</v>
      </c>
      <c r="F439">
        <v>10</v>
      </c>
      <c r="G439" t="s">
        <v>641</v>
      </c>
      <c r="H439">
        <v>1</v>
      </c>
      <c r="I439" s="1">
        <v>1.66</v>
      </c>
      <c r="J439">
        <v>2.95</v>
      </c>
      <c r="K439">
        <v>1.32</v>
      </c>
      <c r="L439">
        <v>0.69</v>
      </c>
      <c r="M439">
        <v>3</v>
      </c>
      <c r="N439" t="s">
        <v>639</v>
      </c>
      <c r="O439">
        <v>4</v>
      </c>
      <c r="P439" t="s">
        <v>50</v>
      </c>
      <c r="Q439" t="s">
        <v>64</v>
      </c>
      <c r="R439">
        <v>3.9</v>
      </c>
      <c r="S439">
        <v>6.6</v>
      </c>
      <c r="T439">
        <v>7.8</v>
      </c>
      <c r="U439">
        <f>X439*(1+R439/100)</f>
        <v>2069.6879999999996</v>
      </c>
      <c r="V439">
        <f t="shared" si="36"/>
        <v>8.278751999999999</v>
      </c>
      <c r="W439">
        <f t="shared" si="37"/>
        <v>2061.4092479999995</v>
      </c>
      <c r="X439" s="2">
        <v>1992</v>
      </c>
      <c r="Y439" s="3">
        <f t="shared" si="38"/>
        <v>0.96632922450147096</v>
      </c>
      <c r="Z439" s="3">
        <f t="shared" si="39"/>
        <v>2000</v>
      </c>
      <c r="AA439" s="3">
        <f t="shared" si="40"/>
        <v>8</v>
      </c>
      <c r="AB439" s="4">
        <f t="shared" si="41"/>
        <v>1991.7212480000001</v>
      </c>
    </row>
    <row r="440" spans="1:28" x14ac:dyDescent="0.3">
      <c r="A440" t="s">
        <v>651</v>
      </c>
      <c r="B440">
        <v>100</v>
      </c>
      <c r="C440">
        <v>100</v>
      </c>
      <c r="D440">
        <v>0.49</v>
      </c>
      <c r="F440">
        <v>10</v>
      </c>
      <c r="G440" t="s">
        <v>652</v>
      </c>
      <c r="H440">
        <v>3.73</v>
      </c>
      <c r="I440" s="1">
        <v>3.18</v>
      </c>
      <c r="J440">
        <v>16.420000000000002</v>
      </c>
      <c r="K440">
        <v>0.9</v>
      </c>
      <c r="L440">
        <v>1.82</v>
      </c>
      <c r="M440">
        <v>6</v>
      </c>
      <c r="N440" t="s">
        <v>639</v>
      </c>
      <c r="O440">
        <v>4</v>
      </c>
      <c r="P440" t="s">
        <v>47</v>
      </c>
      <c r="Q440" t="s">
        <v>106</v>
      </c>
      <c r="R440">
        <v>6.6</v>
      </c>
      <c r="S440">
        <v>34</v>
      </c>
      <c r="T440">
        <v>15.2</v>
      </c>
      <c r="U440">
        <f>X440*(1+R440/100)</f>
        <v>25543.492000000002</v>
      </c>
      <c r="V440">
        <f t="shared" si="36"/>
        <v>125.16311080000001</v>
      </c>
      <c r="W440">
        <f t="shared" si="37"/>
        <v>25418.328889200002</v>
      </c>
      <c r="X440" s="2">
        <v>23962</v>
      </c>
      <c r="Y440" s="3">
        <f t="shared" si="38"/>
        <v>0.94270556118979243</v>
      </c>
      <c r="Z440" s="3">
        <f t="shared" si="39"/>
        <v>24079.991960606974</v>
      </c>
      <c r="AA440" s="3">
        <f t="shared" si="40"/>
        <v>117.99196060697432</v>
      </c>
      <c r="AB440" s="4">
        <f t="shared" si="41"/>
        <v>23954.828849806974</v>
      </c>
    </row>
    <row r="441" spans="1:28" x14ac:dyDescent="0.3">
      <c r="A441" t="s">
        <v>653</v>
      </c>
      <c r="B441">
        <v>1000</v>
      </c>
      <c r="C441">
        <v>5000</v>
      </c>
      <c r="D441">
        <v>0.43</v>
      </c>
      <c r="F441">
        <v>10</v>
      </c>
      <c r="G441" t="s">
        <v>654</v>
      </c>
      <c r="H441">
        <v>1.46</v>
      </c>
      <c r="I441" s="1">
        <v>1.66</v>
      </c>
      <c r="J441">
        <v>0.75</v>
      </c>
      <c r="K441">
        <v>0.54</v>
      </c>
      <c r="L441">
        <v>1.26</v>
      </c>
      <c r="M441">
        <v>1</v>
      </c>
      <c r="N441" t="s">
        <v>639</v>
      </c>
      <c r="O441">
        <v>4</v>
      </c>
      <c r="P441" t="s">
        <v>34</v>
      </c>
      <c r="Q441" t="s">
        <v>35</v>
      </c>
      <c r="R441">
        <v>5.8</v>
      </c>
      <c r="S441">
        <v>4.9000000000000004</v>
      </c>
      <c r="T441">
        <v>5.6</v>
      </c>
      <c r="U441">
        <f>X441*(1+R441/100)</f>
        <v>23188.186000000002</v>
      </c>
      <c r="V441">
        <f t="shared" si="36"/>
        <v>99.709199800000007</v>
      </c>
      <c r="W441">
        <f t="shared" si="37"/>
        <v>23088.476800200002</v>
      </c>
      <c r="X441" s="2">
        <v>21917</v>
      </c>
      <c r="Y441" s="3">
        <f t="shared" si="38"/>
        <v>0.94926140817614035</v>
      </c>
      <c r="Z441" s="3">
        <f t="shared" si="39"/>
        <v>22011.650095410263</v>
      </c>
      <c r="AA441" s="3">
        <f t="shared" si="40"/>
        <v>94.65009541026302</v>
      </c>
      <c r="AB441" s="4">
        <f t="shared" si="41"/>
        <v>21911.940895610263</v>
      </c>
    </row>
    <row r="442" spans="1:28" x14ac:dyDescent="0.3">
      <c r="A442" t="s">
        <v>655</v>
      </c>
      <c r="B442">
        <v>1000</v>
      </c>
      <c r="C442">
        <v>5000</v>
      </c>
      <c r="D442">
        <v>0.57999999999999996</v>
      </c>
      <c r="F442">
        <v>8</v>
      </c>
      <c r="G442" t="s">
        <v>652</v>
      </c>
      <c r="H442">
        <v>3.89</v>
      </c>
      <c r="I442" s="1">
        <v>7.32</v>
      </c>
      <c r="J442">
        <v>11.76</v>
      </c>
      <c r="K442">
        <v>0.79</v>
      </c>
      <c r="L442">
        <v>1.86</v>
      </c>
      <c r="M442">
        <v>6</v>
      </c>
      <c r="N442" t="s">
        <v>639</v>
      </c>
      <c r="O442">
        <v>0</v>
      </c>
      <c r="P442" t="s">
        <v>34</v>
      </c>
      <c r="Q442" t="s">
        <v>69</v>
      </c>
      <c r="R442">
        <v>5</v>
      </c>
      <c r="S442">
        <v>26.9</v>
      </c>
      <c r="T442">
        <v>12.8</v>
      </c>
      <c r="U442">
        <f>X442*(1+R442/100)</f>
        <v>3432.4500000000003</v>
      </c>
      <c r="V442">
        <f t="shared" si="36"/>
        <v>19.90821</v>
      </c>
      <c r="W442">
        <f t="shared" si="37"/>
        <v>3412.5417900000002</v>
      </c>
      <c r="X442" s="2">
        <v>3269</v>
      </c>
      <c r="Y442" s="3">
        <f t="shared" si="38"/>
        <v>0.95793698690500129</v>
      </c>
      <c r="Z442" s="3">
        <f t="shared" si="39"/>
        <v>3288.0708107020719</v>
      </c>
      <c r="AA442" s="3">
        <f t="shared" si="40"/>
        <v>19.070810702071867</v>
      </c>
      <c r="AB442" s="4">
        <f t="shared" si="41"/>
        <v>3268.1626007020718</v>
      </c>
    </row>
    <row r="443" spans="1:28" x14ac:dyDescent="0.3">
      <c r="A443" t="s">
        <v>656</v>
      </c>
      <c r="B443">
        <v>500</v>
      </c>
      <c r="C443">
        <v>500</v>
      </c>
      <c r="D443">
        <v>0.6</v>
      </c>
      <c r="F443">
        <v>10</v>
      </c>
      <c r="G443" t="s">
        <v>657</v>
      </c>
      <c r="H443">
        <v>3.43</v>
      </c>
      <c r="I443" s="1">
        <v>4.72</v>
      </c>
      <c r="J443">
        <v>14.62</v>
      </c>
      <c r="K443">
        <v>0.84</v>
      </c>
      <c r="L443">
        <v>1.64</v>
      </c>
      <c r="M443">
        <v>6</v>
      </c>
      <c r="N443" t="s">
        <v>639</v>
      </c>
      <c r="O443">
        <v>4</v>
      </c>
      <c r="P443" t="s">
        <v>47</v>
      </c>
      <c r="Q443" t="s">
        <v>66</v>
      </c>
      <c r="R443">
        <v>6.2</v>
      </c>
      <c r="S443">
        <v>28.8</v>
      </c>
      <c r="T443">
        <v>13.9</v>
      </c>
      <c r="U443">
        <f>X443*(1+R443/100)</f>
        <v>12327.696</v>
      </c>
      <c r="V443">
        <f t="shared" si="36"/>
        <v>73.966176000000004</v>
      </c>
      <c r="W443">
        <f t="shared" si="37"/>
        <v>12253.729824</v>
      </c>
      <c r="X443" s="2">
        <v>11608</v>
      </c>
      <c r="Y443" s="3">
        <f t="shared" si="38"/>
        <v>0.94730340612412711</v>
      </c>
      <c r="Z443" s="3">
        <f t="shared" si="39"/>
        <v>11678.068410462778</v>
      </c>
      <c r="AA443" s="3">
        <f t="shared" si="40"/>
        <v>70.068410462778047</v>
      </c>
      <c r="AB443" s="4">
        <f t="shared" si="41"/>
        <v>11604.102234462776</v>
      </c>
    </row>
    <row r="444" spans="1:28" x14ac:dyDescent="0.3">
      <c r="A444" t="s">
        <v>658</v>
      </c>
      <c r="B444">
        <v>1000</v>
      </c>
      <c r="C444">
        <v>5000</v>
      </c>
      <c r="D444">
        <v>1.02</v>
      </c>
      <c r="F444">
        <v>8</v>
      </c>
      <c r="G444" t="s">
        <v>649</v>
      </c>
      <c r="H444">
        <v>4.22</v>
      </c>
      <c r="I444" s="1">
        <v>4.5</v>
      </c>
      <c r="J444">
        <v>5.64</v>
      </c>
      <c r="K444">
        <v>0.79</v>
      </c>
      <c r="L444">
        <v>1.8</v>
      </c>
      <c r="M444">
        <v>4</v>
      </c>
      <c r="N444" t="s">
        <v>639</v>
      </c>
      <c r="O444">
        <v>4</v>
      </c>
      <c r="P444" t="s">
        <v>34</v>
      </c>
      <c r="Q444" t="s">
        <v>72</v>
      </c>
      <c r="R444">
        <v>6.6</v>
      </c>
      <c r="S444">
        <v>14.4</v>
      </c>
      <c r="T444">
        <v>9.1999999999999993</v>
      </c>
      <c r="U444">
        <f>X444*(1+R444/100)</f>
        <v>2235.402</v>
      </c>
      <c r="V444">
        <f t="shared" si="36"/>
        <v>22.801100400000003</v>
      </c>
      <c r="W444">
        <f t="shared" si="37"/>
        <v>2212.6008996</v>
      </c>
      <c r="X444" s="2">
        <v>2097</v>
      </c>
      <c r="Y444" s="3">
        <f t="shared" si="38"/>
        <v>0.94775338850268986</v>
      </c>
      <c r="Z444" s="3">
        <f t="shared" si="39"/>
        <v>2118.6098201656901</v>
      </c>
      <c r="AA444" s="3">
        <f t="shared" si="40"/>
        <v>21.609820165690053</v>
      </c>
      <c r="AB444" s="4">
        <f t="shared" si="41"/>
        <v>2095.8087197656901</v>
      </c>
    </row>
    <row r="445" spans="1:28" x14ac:dyDescent="0.3">
      <c r="A445" t="s">
        <v>659</v>
      </c>
      <c r="B445">
        <v>500</v>
      </c>
      <c r="C445">
        <v>5000</v>
      </c>
      <c r="D445">
        <v>0.68</v>
      </c>
      <c r="F445">
        <v>10</v>
      </c>
      <c r="G445" t="s">
        <v>657</v>
      </c>
      <c r="H445">
        <v>2.7</v>
      </c>
      <c r="I445" s="1">
        <v>0.11</v>
      </c>
      <c r="J445">
        <v>15.22</v>
      </c>
      <c r="K445">
        <v>0.88</v>
      </c>
      <c r="L445">
        <v>1.37</v>
      </c>
      <c r="M445">
        <v>6</v>
      </c>
      <c r="N445" t="s">
        <v>639</v>
      </c>
      <c r="O445">
        <v>3</v>
      </c>
      <c r="P445" t="s">
        <v>47</v>
      </c>
      <c r="Q445" t="s">
        <v>75</v>
      </c>
      <c r="R445">
        <v>3.8</v>
      </c>
      <c r="S445">
        <v>25</v>
      </c>
      <c r="T445">
        <v>11.7</v>
      </c>
      <c r="U445">
        <f>X445*(1+R445/100)</f>
        <v>37134.450000000004</v>
      </c>
      <c r="V445">
        <f t="shared" si="36"/>
        <v>252.51426000000004</v>
      </c>
      <c r="W445">
        <f t="shared" si="37"/>
        <v>36881.935740000001</v>
      </c>
      <c r="X445" s="2">
        <v>35775</v>
      </c>
      <c r="Y445" s="3">
        <f t="shared" si="38"/>
        <v>0.96998704873292529</v>
      </c>
      <c r="Z445" s="3">
        <f t="shared" si="39"/>
        <v>36019.935561820384</v>
      </c>
      <c r="AA445" s="3">
        <f t="shared" si="40"/>
        <v>244.93556182038446</v>
      </c>
      <c r="AB445" s="4">
        <f t="shared" si="41"/>
        <v>35767.421301820381</v>
      </c>
    </row>
    <row r="446" spans="1:28" x14ac:dyDescent="0.3">
      <c r="A446" t="s">
        <v>660</v>
      </c>
      <c r="B446">
        <v>1000</v>
      </c>
      <c r="C446">
        <v>5000</v>
      </c>
      <c r="D446">
        <v>0.22</v>
      </c>
      <c r="F446">
        <v>4</v>
      </c>
      <c r="G446" t="s">
        <v>641</v>
      </c>
      <c r="H446">
        <v>1.86</v>
      </c>
      <c r="I446" s="1">
        <v>3.79</v>
      </c>
      <c r="J446">
        <v>2.35</v>
      </c>
      <c r="K446">
        <v>1.03</v>
      </c>
      <c r="L446">
        <v>1.02</v>
      </c>
      <c r="M446">
        <v>2</v>
      </c>
      <c r="N446" t="s">
        <v>639</v>
      </c>
      <c r="O446">
        <v>2</v>
      </c>
      <c r="P446" t="s">
        <v>50</v>
      </c>
      <c r="Q446" t="s">
        <v>77</v>
      </c>
      <c r="R446">
        <v>4.5999999999999996</v>
      </c>
      <c r="S446">
        <v>7</v>
      </c>
      <c r="U446">
        <f>X446*(1+R446/100)</f>
        <v>5016.616</v>
      </c>
      <c r="V446">
        <f t="shared" si="36"/>
        <v>11.0365552</v>
      </c>
      <c r="W446">
        <f t="shared" si="37"/>
        <v>5005.5794447999997</v>
      </c>
      <c r="X446" s="2">
        <v>4796</v>
      </c>
      <c r="Y446" s="3">
        <f t="shared" si="38"/>
        <v>0.95813083238190944</v>
      </c>
      <c r="Z446" s="3">
        <f t="shared" si="39"/>
        <v>4806.5744638204051</v>
      </c>
      <c r="AA446" s="3">
        <f t="shared" si="40"/>
        <v>10.574463820405072</v>
      </c>
      <c r="AB446" s="4">
        <f t="shared" si="41"/>
        <v>4795.5379086204048</v>
      </c>
    </row>
    <row r="447" spans="1:28" x14ac:dyDescent="0.3">
      <c r="A447" t="s">
        <v>661</v>
      </c>
      <c r="B447">
        <v>1000</v>
      </c>
      <c r="C447">
        <v>5000</v>
      </c>
      <c r="D447">
        <v>0.51</v>
      </c>
      <c r="F447">
        <v>4</v>
      </c>
      <c r="G447" t="s">
        <v>662</v>
      </c>
      <c r="H447">
        <v>2.85</v>
      </c>
      <c r="I447" s="1">
        <v>1.39</v>
      </c>
      <c r="J447">
        <v>15.69</v>
      </c>
      <c r="K447">
        <v>0.9</v>
      </c>
      <c r="L447">
        <v>1.44</v>
      </c>
      <c r="M447">
        <v>6</v>
      </c>
      <c r="N447" t="s">
        <v>639</v>
      </c>
      <c r="O447">
        <v>3</v>
      </c>
      <c r="P447" t="s">
        <v>47</v>
      </c>
      <c r="Q447" t="s">
        <v>79</v>
      </c>
      <c r="R447">
        <v>0.5</v>
      </c>
      <c r="S447">
        <v>26.6</v>
      </c>
      <c r="U447">
        <f>X447*(1+R447/100)</f>
        <v>2459.2349999999997</v>
      </c>
      <c r="V447">
        <f t="shared" si="36"/>
        <v>12.5420985</v>
      </c>
      <c r="W447">
        <f t="shared" si="37"/>
        <v>2446.6929014999996</v>
      </c>
      <c r="X447" s="2">
        <v>2447</v>
      </c>
      <c r="Y447" s="3">
        <f t="shared" si="38"/>
        <v>1.0001255157522271</v>
      </c>
      <c r="Z447" s="3">
        <f t="shared" si="39"/>
        <v>2459.5436727309279</v>
      </c>
      <c r="AA447" s="3">
        <f t="shared" si="40"/>
        <v>12.543672730927938</v>
      </c>
      <c r="AB447" s="4">
        <f t="shared" si="41"/>
        <v>2447.0015742309279</v>
      </c>
    </row>
    <row r="448" spans="1:28" x14ac:dyDescent="0.3">
      <c r="A448" t="s">
        <v>663</v>
      </c>
      <c r="B448">
        <v>1000</v>
      </c>
      <c r="C448">
        <v>5000</v>
      </c>
      <c r="D448">
        <v>0.41</v>
      </c>
      <c r="F448">
        <v>10</v>
      </c>
      <c r="G448" t="s">
        <v>645</v>
      </c>
      <c r="H448">
        <v>0.81</v>
      </c>
      <c r="I448" s="1">
        <v>1.3</v>
      </c>
      <c r="J448">
        <v>3.24</v>
      </c>
      <c r="K448">
        <v>0.7</v>
      </c>
      <c r="L448">
        <v>0.64</v>
      </c>
      <c r="M448">
        <v>2</v>
      </c>
      <c r="N448" t="s">
        <v>639</v>
      </c>
      <c r="O448">
        <v>4</v>
      </c>
      <c r="P448" t="s">
        <v>50</v>
      </c>
      <c r="Q448" t="s">
        <v>90</v>
      </c>
      <c r="R448">
        <v>5.2</v>
      </c>
      <c r="S448">
        <v>6.3</v>
      </c>
      <c r="T448">
        <v>8.4</v>
      </c>
      <c r="U448">
        <f>X448*(1+R448/100)</f>
        <v>1787.3480000000002</v>
      </c>
      <c r="V448">
        <f t="shared" si="36"/>
        <v>7.3281267999999997</v>
      </c>
      <c r="W448">
        <f t="shared" si="37"/>
        <v>1780.0198732000001</v>
      </c>
      <c r="X448" s="2">
        <v>1699</v>
      </c>
      <c r="Y448" s="3">
        <f t="shared" si="38"/>
        <v>0.95448372547979032</v>
      </c>
      <c r="Z448" s="3">
        <f t="shared" si="39"/>
        <v>1705.9945777688524</v>
      </c>
      <c r="AA448" s="3">
        <f t="shared" si="40"/>
        <v>6.9945777688524231</v>
      </c>
      <c r="AB448" s="4">
        <f t="shared" si="41"/>
        <v>1698.6664509688524</v>
      </c>
    </row>
    <row r="449" spans="1:28" x14ac:dyDescent="0.3">
      <c r="A449" t="s">
        <v>664</v>
      </c>
      <c r="B449">
        <v>1000</v>
      </c>
      <c r="C449">
        <v>5000</v>
      </c>
      <c r="D449">
        <v>0.41</v>
      </c>
      <c r="F449">
        <v>10</v>
      </c>
      <c r="G449" t="s">
        <v>645</v>
      </c>
      <c r="H449">
        <v>0.81</v>
      </c>
      <c r="I449" s="1">
        <v>1.3</v>
      </c>
      <c r="J449">
        <v>3.23</v>
      </c>
      <c r="K449">
        <v>0.7</v>
      </c>
      <c r="L449">
        <v>0.64</v>
      </c>
      <c r="M449">
        <v>2</v>
      </c>
      <c r="N449" t="s">
        <v>639</v>
      </c>
      <c r="O449">
        <v>4</v>
      </c>
      <c r="P449" t="s">
        <v>50</v>
      </c>
      <c r="Q449" t="s">
        <v>90</v>
      </c>
      <c r="R449">
        <v>5.2</v>
      </c>
      <c r="S449">
        <v>6.3</v>
      </c>
      <c r="T449">
        <v>8.4</v>
      </c>
      <c r="U449">
        <f>X449*(1+R449/100)</f>
        <v>1787.3480000000002</v>
      </c>
      <c r="V449">
        <f t="shared" si="36"/>
        <v>7.3281267999999997</v>
      </c>
      <c r="W449">
        <f t="shared" si="37"/>
        <v>1780.0198732000001</v>
      </c>
      <c r="X449" s="2">
        <v>1699</v>
      </c>
      <c r="Y449" s="3">
        <f t="shared" si="38"/>
        <v>0.95448372547979032</v>
      </c>
      <c r="Z449" s="3">
        <f t="shared" si="39"/>
        <v>1705.9945777688524</v>
      </c>
      <c r="AA449" s="3">
        <f t="shared" si="40"/>
        <v>6.9945777688524231</v>
      </c>
      <c r="AB449" s="4">
        <f t="shared" si="41"/>
        <v>1698.6664509688524</v>
      </c>
    </row>
    <row r="450" spans="1:28" x14ac:dyDescent="0.3">
      <c r="A450" t="s">
        <v>665</v>
      </c>
      <c r="B450">
        <v>1000</v>
      </c>
      <c r="C450">
        <v>5000</v>
      </c>
      <c r="D450">
        <v>0.18</v>
      </c>
      <c r="F450">
        <v>10</v>
      </c>
      <c r="G450" t="s">
        <v>645</v>
      </c>
      <c r="H450">
        <v>1.08</v>
      </c>
      <c r="I450" s="1">
        <v>-0.32</v>
      </c>
      <c r="J450">
        <v>13.51</v>
      </c>
      <c r="K450">
        <v>0.97</v>
      </c>
      <c r="L450">
        <v>0.48</v>
      </c>
      <c r="M450">
        <v>5</v>
      </c>
      <c r="N450" t="s">
        <v>639</v>
      </c>
      <c r="O450">
        <v>3</v>
      </c>
      <c r="P450" t="s">
        <v>30</v>
      </c>
      <c r="Q450" t="s">
        <v>31</v>
      </c>
      <c r="R450">
        <v>14.2</v>
      </c>
      <c r="S450">
        <v>12.2</v>
      </c>
      <c r="T450">
        <v>13.7</v>
      </c>
      <c r="U450">
        <f>X450*(1+R450/100)</f>
        <v>1605.6519999999998</v>
      </c>
      <c r="V450">
        <f t="shared" si="36"/>
        <v>2.8901735999999998</v>
      </c>
      <c r="W450">
        <f t="shared" si="37"/>
        <v>1602.7618263999998</v>
      </c>
      <c r="X450" s="2">
        <v>1406</v>
      </c>
      <c r="Y450" s="3">
        <f t="shared" si="38"/>
        <v>0.87723576693740513</v>
      </c>
      <c r="Z450" s="3">
        <f t="shared" si="39"/>
        <v>1408.5353636545783</v>
      </c>
      <c r="AA450" s="3">
        <f t="shared" si="40"/>
        <v>2.5353636545783047</v>
      </c>
      <c r="AB450" s="4">
        <f t="shared" si="41"/>
        <v>1405.6451900545783</v>
      </c>
    </row>
    <row r="451" spans="1:28" x14ac:dyDescent="0.3">
      <c r="A451" t="s">
        <v>666</v>
      </c>
      <c r="B451">
        <v>1000</v>
      </c>
      <c r="C451">
        <v>5000</v>
      </c>
      <c r="D451">
        <v>0.81</v>
      </c>
      <c r="F451">
        <v>10</v>
      </c>
      <c r="G451" t="s">
        <v>662</v>
      </c>
      <c r="H451">
        <v>3.35</v>
      </c>
      <c r="I451" s="1">
        <v>4.24</v>
      </c>
      <c r="J451">
        <v>15.95</v>
      </c>
      <c r="K451">
        <v>0.92</v>
      </c>
      <c r="L451">
        <v>1.57</v>
      </c>
      <c r="M451">
        <v>6</v>
      </c>
      <c r="N451" t="s">
        <v>639</v>
      </c>
      <c r="O451">
        <v>4</v>
      </c>
      <c r="P451" t="s">
        <v>47</v>
      </c>
      <c r="Q451" t="s">
        <v>581</v>
      </c>
      <c r="R451">
        <v>7.3</v>
      </c>
      <c r="S451">
        <v>29.7</v>
      </c>
      <c r="T451">
        <v>14.2</v>
      </c>
      <c r="U451">
        <f>X451*(1+R451/100)</f>
        <v>1545.12</v>
      </c>
      <c r="V451">
        <f t="shared" ref="V451:V514" si="42">U451*(D451/100)</f>
        <v>12.515472000000001</v>
      </c>
      <c r="W451">
        <f t="shared" ref="W451:W514" si="43">U451-V451</f>
        <v>1532.6045279999998</v>
      </c>
      <c r="X451" s="2">
        <v>1440</v>
      </c>
      <c r="Y451" s="3">
        <f t="shared" ref="Y451:Y514" si="44">X451/W451</f>
        <v>0.93957702309489732</v>
      </c>
      <c r="Z451" s="3">
        <f t="shared" ref="Z451:Z514" si="45">U451*Y451</f>
        <v>1451.7592499243876</v>
      </c>
      <c r="AA451" s="3">
        <f t="shared" ref="AA451:AA514" si="46">Z451-(W451*Y451)</f>
        <v>11.759249924387632</v>
      </c>
      <c r="AB451" s="4">
        <f t="shared" ref="AB451:AB514" si="47">Z451-AA451/Y451</f>
        <v>1439.2437779243876</v>
      </c>
    </row>
    <row r="452" spans="1:28" x14ac:dyDescent="0.3">
      <c r="A452" t="s">
        <v>667</v>
      </c>
      <c r="B452">
        <v>0</v>
      </c>
      <c r="C452">
        <v>5000</v>
      </c>
      <c r="D452">
        <v>0.34</v>
      </c>
      <c r="F452">
        <v>5</v>
      </c>
      <c r="G452" t="s">
        <v>649</v>
      </c>
      <c r="H452">
        <v>3.71</v>
      </c>
      <c r="I452" s="1">
        <v>7.67</v>
      </c>
      <c r="J452">
        <v>17.23</v>
      </c>
      <c r="K452">
        <v>0.95</v>
      </c>
      <c r="L452">
        <v>1.75</v>
      </c>
      <c r="M452">
        <v>6</v>
      </c>
      <c r="N452" t="s">
        <v>639</v>
      </c>
      <c r="O452">
        <v>0</v>
      </c>
      <c r="P452" t="s">
        <v>47</v>
      </c>
      <c r="Q452" t="s">
        <v>229</v>
      </c>
      <c r="R452">
        <v>4.8</v>
      </c>
      <c r="S452">
        <v>35.5</v>
      </c>
      <c r="T452">
        <v>15.6</v>
      </c>
      <c r="U452">
        <f>X452*(1+R452/100)</f>
        <v>94.320000000000007</v>
      </c>
      <c r="V452">
        <f t="shared" si="42"/>
        <v>0.32068800000000003</v>
      </c>
      <c r="W452">
        <f t="shared" si="43"/>
        <v>93.999312000000003</v>
      </c>
      <c r="X452" s="2">
        <v>90</v>
      </c>
      <c r="Y452" s="3">
        <f t="shared" si="44"/>
        <v>0.95745381625771897</v>
      </c>
      <c r="Z452" s="3">
        <f t="shared" si="45"/>
        <v>90.307043949428063</v>
      </c>
      <c r="AA452" s="3">
        <f t="shared" si="46"/>
        <v>0.30704394942806346</v>
      </c>
      <c r="AB452" s="4">
        <f t="shared" si="47"/>
        <v>89.986355949428059</v>
      </c>
    </row>
    <row r="453" spans="1:28" x14ac:dyDescent="0.3">
      <c r="A453" t="s">
        <v>668</v>
      </c>
      <c r="B453">
        <v>1000</v>
      </c>
      <c r="C453">
        <v>5000</v>
      </c>
      <c r="D453">
        <v>1</v>
      </c>
      <c r="F453">
        <v>10</v>
      </c>
      <c r="G453" t="s">
        <v>638</v>
      </c>
      <c r="H453">
        <v>4.55</v>
      </c>
      <c r="I453" s="1">
        <v>14.15</v>
      </c>
      <c r="J453">
        <v>16.649999999999999</v>
      </c>
      <c r="K453">
        <v>0.6</v>
      </c>
      <c r="L453">
        <v>2</v>
      </c>
      <c r="M453">
        <v>6</v>
      </c>
      <c r="N453" t="s">
        <v>639</v>
      </c>
      <c r="O453">
        <v>4</v>
      </c>
      <c r="P453" t="s">
        <v>47</v>
      </c>
      <c r="Q453" t="s">
        <v>48</v>
      </c>
      <c r="R453">
        <v>23.2</v>
      </c>
      <c r="S453">
        <v>39.700000000000003</v>
      </c>
      <c r="T453">
        <v>13.9</v>
      </c>
      <c r="U453">
        <f>X453*(1+R453/100)</f>
        <v>895.66399999999999</v>
      </c>
      <c r="V453">
        <f t="shared" si="42"/>
        <v>8.9566400000000002</v>
      </c>
      <c r="W453">
        <f t="shared" si="43"/>
        <v>886.70735999999999</v>
      </c>
      <c r="X453" s="2">
        <v>727</v>
      </c>
      <c r="Y453" s="3">
        <f t="shared" si="44"/>
        <v>0.81988718352354717</v>
      </c>
      <c r="Z453" s="3">
        <f t="shared" si="45"/>
        <v>734.3434343434343</v>
      </c>
      <c r="AA453" s="3">
        <f t="shared" si="46"/>
        <v>7.3434343434342964</v>
      </c>
      <c r="AB453" s="4">
        <f t="shared" si="47"/>
        <v>725.3867943434343</v>
      </c>
    </row>
    <row r="454" spans="1:28" x14ac:dyDescent="0.3">
      <c r="A454" t="s">
        <v>669</v>
      </c>
      <c r="B454">
        <v>1000</v>
      </c>
      <c r="C454">
        <v>100</v>
      </c>
      <c r="D454">
        <v>0.15</v>
      </c>
      <c r="F454">
        <v>10</v>
      </c>
      <c r="G454" t="s">
        <v>641</v>
      </c>
      <c r="H454">
        <v>3.68</v>
      </c>
      <c r="I454" s="1">
        <v>1.33</v>
      </c>
      <c r="J454">
        <v>0.38</v>
      </c>
      <c r="K454">
        <v>0.76</v>
      </c>
      <c r="L454">
        <v>0.85</v>
      </c>
      <c r="M454">
        <v>3</v>
      </c>
      <c r="N454" t="s">
        <v>639</v>
      </c>
      <c r="O454">
        <v>2</v>
      </c>
      <c r="P454" t="s">
        <v>50</v>
      </c>
      <c r="Q454" t="s">
        <v>99</v>
      </c>
      <c r="R454">
        <v>5.6</v>
      </c>
      <c r="S454">
        <v>4.3</v>
      </c>
      <c r="T454">
        <v>5.3</v>
      </c>
      <c r="U454">
        <f>X454*(1+R454/100)</f>
        <v>35080.32</v>
      </c>
      <c r="V454">
        <f t="shared" si="42"/>
        <v>52.620480000000001</v>
      </c>
      <c r="W454">
        <f t="shared" si="43"/>
        <v>35027.699520000002</v>
      </c>
      <c r="X454" s="2">
        <v>33220</v>
      </c>
      <c r="Y454" s="3">
        <f t="shared" si="44"/>
        <v>0.94839228539779363</v>
      </c>
      <c r="Z454" s="3">
        <f t="shared" si="45"/>
        <v>33269.904857285925</v>
      </c>
      <c r="AA454" s="3">
        <f t="shared" si="46"/>
        <v>49.904857285924663</v>
      </c>
      <c r="AB454" s="4">
        <f t="shared" si="47"/>
        <v>33217.284377285927</v>
      </c>
    </row>
    <row r="455" spans="1:28" x14ac:dyDescent="0.3">
      <c r="A455" t="s">
        <v>670</v>
      </c>
      <c r="B455">
        <v>1000</v>
      </c>
      <c r="C455">
        <v>5000</v>
      </c>
      <c r="D455">
        <v>0.43</v>
      </c>
      <c r="F455">
        <v>10</v>
      </c>
      <c r="G455" t="s">
        <v>641</v>
      </c>
      <c r="H455">
        <v>2.67</v>
      </c>
      <c r="I455" s="1">
        <v>2.9</v>
      </c>
      <c r="J455">
        <v>1.3</v>
      </c>
      <c r="K455">
        <v>0.78</v>
      </c>
      <c r="L455">
        <v>1.43</v>
      </c>
      <c r="M455">
        <v>3</v>
      </c>
      <c r="N455" t="s">
        <v>639</v>
      </c>
      <c r="O455">
        <v>3</v>
      </c>
      <c r="P455" t="s">
        <v>50</v>
      </c>
      <c r="Q455" t="s">
        <v>101</v>
      </c>
      <c r="R455">
        <v>5.4</v>
      </c>
      <c r="S455">
        <v>6.2</v>
      </c>
      <c r="T455">
        <v>6.9</v>
      </c>
      <c r="U455">
        <f>X455*(1+R455/100)</f>
        <v>7820.68</v>
      </c>
      <c r="V455">
        <f t="shared" si="42"/>
        <v>33.628923999999998</v>
      </c>
      <c r="W455">
        <f t="shared" si="43"/>
        <v>7787.0510760000006</v>
      </c>
      <c r="X455" s="2">
        <v>7420</v>
      </c>
      <c r="Y455" s="3">
        <f t="shared" si="44"/>
        <v>0.95286391826409533</v>
      </c>
      <c r="Z455" s="3">
        <f t="shared" si="45"/>
        <v>7452.0437882896458</v>
      </c>
      <c r="AA455" s="3">
        <f t="shared" si="46"/>
        <v>32.043788289645818</v>
      </c>
      <c r="AB455" s="4">
        <f t="shared" si="47"/>
        <v>7418.4148642896453</v>
      </c>
    </row>
    <row r="456" spans="1:28" x14ac:dyDescent="0.3">
      <c r="A456" t="s">
        <v>671</v>
      </c>
      <c r="B456">
        <v>1000</v>
      </c>
      <c r="C456">
        <v>5000</v>
      </c>
      <c r="D456">
        <v>0.57999999999999996</v>
      </c>
      <c r="F456">
        <v>9</v>
      </c>
      <c r="G456" t="s">
        <v>641</v>
      </c>
      <c r="H456">
        <v>0.71</v>
      </c>
      <c r="I456" s="1">
        <v>2.04</v>
      </c>
      <c r="J456">
        <v>3.41</v>
      </c>
      <c r="K456">
        <v>0.79</v>
      </c>
      <c r="L456">
        <v>0.66</v>
      </c>
      <c r="M456">
        <v>3</v>
      </c>
      <c r="N456" t="s">
        <v>639</v>
      </c>
      <c r="O456">
        <v>4</v>
      </c>
      <c r="P456" t="s">
        <v>50</v>
      </c>
      <c r="Q456" t="s">
        <v>104</v>
      </c>
      <c r="R456">
        <v>4</v>
      </c>
      <c r="S456">
        <v>7</v>
      </c>
      <c r="T456">
        <v>6.6</v>
      </c>
      <c r="U456">
        <f>X456*(1+R456/100)</f>
        <v>2011.3600000000001</v>
      </c>
      <c r="V456">
        <f t="shared" si="42"/>
        <v>11.665888000000001</v>
      </c>
      <c r="W456">
        <f t="shared" si="43"/>
        <v>1999.6941120000001</v>
      </c>
      <c r="X456" s="2">
        <v>1934</v>
      </c>
      <c r="Y456" s="3">
        <f t="shared" si="44"/>
        <v>0.96714791947139556</v>
      </c>
      <c r="Z456" s="3">
        <f t="shared" si="45"/>
        <v>1945.2826393079863</v>
      </c>
      <c r="AA456" s="3">
        <f t="shared" si="46"/>
        <v>11.282639307986301</v>
      </c>
      <c r="AB456" s="4">
        <f t="shared" si="47"/>
        <v>1933.6167513079863</v>
      </c>
    </row>
    <row r="457" spans="1:28" x14ac:dyDescent="0.3">
      <c r="A457" t="s">
        <v>672</v>
      </c>
      <c r="B457">
        <v>0</v>
      </c>
      <c r="C457">
        <v>5000</v>
      </c>
      <c r="D457">
        <v>0.26</v>
      </c>
      <c r="F457">
        <v>10</v>
      </c>
      <c r="G457" t="s">
        <v>641</v>
      </c>
      <c r="H457">
        <v>4.43</v>
      </c>
      <c r="I457" s="1">
        <v>2.59</v>
      </c>
      <c r="J457">
        <v>0.51</v>
      </c>
      <c r="K457">
        <v>1.2</v>
      </c>
      <c r="L457">
        <v>1.92</v>
      </c>
      <c r="M457">
        <v>3</v>
      </c>
      <c r="N457" t="s">
        <v>639</v>
      </c>
      <c r="O457">
        <v>3</v>
      </c>
      <c r="P457" t="s">
        <v>50</v>
      </c>
      <c r="Q457" t="s">
        <v>108</v>
      </c>
      <c r="R457">
        <v>5.6</v>
      </c>
      <c r="S457">
        <v>5.0999999999999996</v>
      </c>
      <c r="T457">
        <v>6.1</v>
      </c>
      <c r="U457">
        <f>X457*(1+R457/100)</f>
        <v>15045.888000000001</v>
      </c>
      <c r="V457">
        <f t="shared" si="42"/>
        <v>39.119308799999999</v>
      </c>
      <c r="W457">
        <f t="shared" si="43"/>
        <v>15006.768691200001</v>
      </c>
      <c r="X457" s="2">
        <v>14248</v>
      </c>
      <c r="Y457" s="3">
        <f t="shared" si="44"/>
        <v>0.94943823638429614</v>
      </c>
      <c r="Z457" s="3">
        <f t="shared" si="45"/>
        <v>14285.141367555645</v>
      </c>
      <c r="AA457" s="3">
        <f t="shared" si="46"/>
        <v>37.141367555645047</v>
      </c>
      <c r="AB457" s="4">
        <f t="shared" si="47"/>
        <v>14246.022058755645</v>
      </c>
    </row>
    <row r="458" spans="1:28" x14ac:dyDescent="0.3">
      <c r="A458" t="s">
        <v>673</v>
      </c>
      <c r="B458">
        <v>1000</v>
      </c>
      <c r="C458">
        <v>5000</v>
      </c>
      <c r="D458">
        <v>0.13</v>
      </c>
      <c r="F458">
        <v>10</v>
      </c>
      <c r="G458" t="s">
        <v>649</v>
      </c>
      <c r="H458">
        <v>4.33</v>
      </c>
      <c r="I458" s="1">
        <v>8.0399999999999991</v>
      </c>
      <c r="J458">
        <v>10.99</v>
      </c>
      <c r="K458">
        <v>0.7</v>
      </c>
      <c r="L458">
        <v>1.91</v>
      </c>
      <c r="M458">
        <v>5</v>
      </c>
      <c r="N458" t="s">
        <v>639</v>
      </c>
      <c r="O458">
        <v>0</v>
      </c>
      <c r="P458" t="s">
        <v>30</v>
      </c>
      <c r="Q458" t="s">
        <v>31</v>
      </c>
      <c r="R458">
        <v>11.2</v>
      </c>
      <c r="S458">
        <v>25</v>
      </c>
      <c r="T458">
        <v>15.3</v>
      </c>
      <c r="U458">
        <f>X458*(1+R458/100)</f>
        <v>870.69600000000003</v>
      </c>
      <c r="V458">
        <f t="shared" si="42"/>
        <v>1.1319048</v>
      </c>
      <c r="W458">
        <f t="shared" si="43"/>
        <v>869.5640952</v>
      </c>
      <c r="X458" s="2">
        <v>783</v>
      </c>
      <c r="Y458" s="3">
        <f t="shared" si="44"/>
        <v>0.90045116205023368</v>
      </c>
      <c r="Z458" s="3">
        <f t="shared" si="45"/>
        <v>784.01922499249031</v>
      </c>
      <c r="AA458" s="3">
        <f t="shared" si="46"/>
        <v>1.0192249924903081</v>
      </c>
      <c r="AB458" s="4">
        <f t="shared" si="47"/>
        <v>782.88732019249028</v>
      </c>
    </row>
    <row r="459" spans="1:28" x14ac:dyDescent="0.3">
      <c r="A459" t="s">
        <v>674</v>
      </c>
      <c r="B459">
        <v>0</v>
      </c>
      <c r="C459">
        <v>5000</v>
      </c>
      <c r="D459">
        <v>7.0000000000000007E-2</v>
      </c>
      <c r="F459">
        <v>4</v>
      </c>
      <c r="G459" t="s">
        <v>641</v>
      </c>
      <c r="H459">
        <v>-0.1</v>
      </c>
      <c r="I459" s="1">
        <v>0.56000000000000005</v>
      </c>
      <c r="J459">
        <v>0.35</v>
      </c>
      <c r="K459">
        <v>0.42</v>
      </c>
      <c r="L459">
        <v>-0.02</v>
      </c>
      <c r="M459">
        <v>1</v>
      </c>
      <c r="N459" t="s">
        <v>639</v>
      </c>
      <c r="O459">
        <v>3</v>
      </c>
      <c r="P459" t="s">
        <v>50</v>
      </c>
      <c r="Q459" t="s">
        <v>112</v>
      </c>
      <c r="R459">
        <v>5.4</v>
      </c>
      <c r="S459">
        <v>3.9</v>
      </c>
      <c r="U459">
        <f>X459*(1+R459/100)</f>
        <v>9484.9459999999999</v>
      </c>
      <c r="V459">
        <f t="shared" si="42"/>
        <v>6.6394622000000005</v>
      </c>
      <c r="W459">
        <f t="shared" si="43"/>
        <v>9478.3065377999992</v>
      </c>
      <c r="X459" s="2">
        <v>8999</v>
      </c>
      <c r="Y459" s="3">
        <f t="shared" si="44"/>
        <v>0.9494312052592413</v>
      </c>
      <c r="Z459" s="3">
        <f t="shared" si="45"/>
        <v>9005.3037125988194</v>
      </c>
      <c r="AA459" s="3">
        <f t="shared" si="46"/>
        <v>6.303712598819402</v>
      </c>
      <c r="AB459" s="4">
        <f t="shared" si="47"/>
        <v>8998.6642503988187</v>
      </c>
    </row>
    <row r="460" spans="1:28" x14ac:dyDescent="0.3">
      <c r="A460" t="s">
        <v>675</v>
      </c>
      <c r="B460">
        <v>1000</v>
      </c>
      <c r="C460">
        <v>5000</v>
      </c>
      <c r="D460">
        <v>0.37</v>
      </c>
      <c r="F460">
        <v>10</v>
      </c>
      <c r="G460" t="s">
        <v>641</v>
      </c>
      <c r="H460">
        <v>4.1399999999999997</v>
      </c>
      <c r="I460" s="1">
        <v>2.57</v>
      </c>
      <c r="J460">
        <v>0.57999999999999996</v>
      </c>
      <c r="K460">
        <v>1.1200000000000001</v>
      </c>
      <c r="L460">
        <v>1.85</v>
      </c>
      <c r="M460">
        <v>3</v>
      </c>
      <c r="N460" t="s">
        <v>639</v>
      </c>
      <c r="O460">
        <v>3</v>
      </c>
      <c r="P460" t="s">
        <v>50</v>
      </c>
      <c r="Q460" t="s">
        <v>123</v>
      </c>
      <c r="R460">
        <v>5.5</v>
      </c>
      <c r="S460">
        <v>5.2</v>
      </c>
      <c r="T460">
        <v>6.2</v>
      </c>
      <c r="U460">
        <f>X460*(1+R460/100)</f>
        <v>13002.875</v>
      </c>
      <c r="V460">
        <f t="shared" si="42"/>
        <v>48.110637500000003</v>
      </c>
      <c r="W460">
        <f t="shared" si="43"/>
        <v>12954.7643625</v>
      </c>
      <c r="X460" s="2">
        <v>12325</v>
      </c>
      <c r="Y460" s="3">
        <f t="shared" si="44"/>
        <v>0.95138743207688348</v>
      </c>
      <c r="Z460" s="3">
        <f t="shared" si="45"/>
        <v>12370.771855866706</v>
      </c>
      <c r="AA460" s="3">
        <f t="shared" si="46"/>
        <v>45.771855866705664</v>
      </c>
      <c r="AB460" s="4">
        <f t="shared" si="47"/>
        <v>12322.661218366708</v>
      </c>
    </row>
    <row r="461" spans="1:28" x14ac:dyDescent="0.3">
      <c r="A461" t="s">
        <v>676</v>
      </c>
      <c r="B461">
        <v>500</v>
      </c>
      <c r="C461">
        <v>500</v>
      </c>
      <c r="D461">
        <v>0.59</v>
      </c>
      <c r="F461">
        <v>10</v>
      </c>
      <c r="G461" t="s">
        <v>652</v>
      </c>
      <c r="H461">
        <v>4.0599999999999996</v>
      </c>
      <c r="I461" s="1">
        <v>8.99</v>
      </c>
      <c r="J461">
        <v>18.260000000000002</v>
      </c>
      <c r="K461">
        <v>0.81</v>
      </c>
      <c r="L461">
        <v>1.98</v>
      </c>
      <c r="M461">
        <v>6</v>
      </c>
      <c r="N461" t="s">
        <v>639</v>
      </c>
      <c r="O461">
        <v>4</v>
      </c>
      <c r="P461" t="s">
        <v>47</v>
      </c>
      <c r="Q461" t="s">
        <v>128</v>
      </c>
      <c r="R461">
        <v>-0.7</v>
      </c>
      <c r="S461">
        <v>43.1</v>
      </c>
      <c r="T461">
        <v>17</v>
      </c>
      <c r="U461">
        <f>X461*(1+R461/100)</f>
        <v>8556.6810000000005</v>
      </c>
      <c r="V461">
        <f t="shared" si="42"/>
        <v>50.484417900000004</v>
      </c>
      <c r="W461">
        <f t="shared" si="43"/>
        <v>8506.1965821000013</v>
      </c>
      <c r="X461" s="2">
        <v>8617</v>
      </c>
      <c r="Y461" s="3">
        <f t="shared" si="44"/>
        <v>1.0130261999979131</v>
      </c>
      <c r="Z461" s="3">
        <f t="shared" si="45"/>
        <v>8668.1420380243435</v>
      </c>
      <c r="AA461" s="3">
        <f t="shared" si="46"/>
        <v>51.142038024343492</v>
      </c>
      <c r="AB461" s="4">
        <f t="shared" si="47"/>
        <v>8617.6576201243442</v>
      </c>
    </row>
    <row r="462" spans="1:28" x14ac:dyDescent="0.3">
      <c r="A462" t="s">
        <v>677</v>
      </c>
      <c r="B462">
        <v>500</v>
      </c>
      <c r="C462">
        <v>500</v>
      </c>
      <c r="D462">
        <v>0.69</v>
      </c>
      <c r="F462">
        <v>10</v>
      </c>
      <c r="G462" t="s">
        <v>657</v>
      </c>
      <c r="H462">
        <v>3.36</v>
      </c>
      <c r="I462" s="1">
        <v>4.6900000000000004</v>
      </c>
      <c r="J462">
        <v>14.44</v>
      </c>
      <c r="K462">
        <v>0.83</v>
      </c>
      <c r="L462">
        <v>1.68</v>
      </c>
      <c r="M462">
        <v>6</v>
      </c>
      <c r="N462" t="s">
        <v>639</v>
      </c>
      <c r="O462">
        <v>4</v>
      </c>
      <c r="P462" t="s">
        <v>47</v>
      </c>
      <c r="Q462" t="s">
        <v>130</v>
      </c>
      <c r="R462">
        <v>5</v>
      </c>
      <c r="S462">
        <v>28.9</v>
      </c>
      <c r="T462">
        <v>14.4</v>
      </c>
      <c r="U462">
        <f>X462*(1+R462/100)</f>
        <v>3325.3500000000004</v>
      </c>
      <c r="V462">
        <f t="shared" si="42"/>
        <v>22.944915000000002</v>
      </c>
      <c r="W462">
        <f t="shared" si="43"/>
        <v>3302.4050850000003</v>
      </c>
      <c r="X462" s="2">
        <v>3167</v>
      </c>
      <c r="Y462" s="3">
        <f t="shared" si="44"/>
        <v>0.95899803884901047</v>
      </c>
      <c r="Z462" s="3">
        <f t="shared" si="45"/>
        <v>3189.0041284865574</v>
      </c>
      <c r="AA462" s="3">
        <f t="shared" si="46"/>
        <v>22.00412848655742</v>
      </c>
      <c r="AB462" s="4">
        <f t="shared" si="47"/>
        <v>3166.0592134865574</v>
      </c>
    </row>
    <row r="463" spans="1:28" x14ac:dyDescent="0.3">
      <c r="A463" t="s">
        <v>678</v>
      </c>
      <c r="B463">
        <v>500</v>
      </c>
      <c r="C463">
        <v>5000</v>
      </c>
      <c r="D463">
        <v>1.0900000000000001</v>
      </c>
      <c r="F463">
        <v>4</v>
      </c>
      <c r="G463" t="s">
        <v>426</v>
      </c>
      <c r="H463" t="s">
        <v>53</v>
      </c>
      <c r="I463" s="1" t="s">
        <v>53</v>
      </c>
      <c r="J463" t="s">
        <v>53</v>
      </c>
      <c r="K463" t="s">
        <v>53</v>
      </c>
      <c r="L463" t="s">
        <v>53</v>
      </c>
      <c r="M463">
        <v>6</v>
      </c>
      <c r="N463" t="s">
        <v>679</v>
      </c>
      <c r="O463">
        <v>3</v>
      </c>
      <c r="P463" t="s">
        <v>47</v>
      </c>
      <c r="Q463" t="s">
        <v>79</v>
      </c>
      <c r="R463">
        <v>-0.7</v>
      </c>
      <c r="S463">
        <v>33.700000000000003</v>
      </c>
      <c r="T463">
        <v>11.3</v>
      </c>
      <c r="U463">
        <f>X463*(1+R463/100)</f>
        <v>939.37800000000004</v>
      </c>
      <c r="V463">
        <f t="shared" si="42"/>
        <v>10.2392202</v>
      </c>
      <c r="W463">
        <f t="shared" si="43"/>
        <v>929.13877980000007</v>
      </c>
      <c r="X463" s="2">
        <v>946</v>
      </c>
      <c r="Y463" s="3">
        <f t="shared" si="44"/>
        <v>1.0181471493457945</v>
      </c>
      <c r="Z463" s="3">
        <f t="shared" si="45"/>
        <v>956.42503285815383</v>
      </c>
      <c r="AA463" s="3">
        <f t="shared" si="46"/>
        <v>10.425032858153827</v>
      </c>
      <c r="AB463" s="4">
        <f t="shared" si="47"/>
        <v>946.18581265815385</v>
      </c>
    </row>
    <row r="464" spans="1:28" x14ac:dyDescent="0.3">
      <c r="A464" t="s">
        <v>680</v>
      </c>
      <c r="B464">
        <v>500</v>
      </c>
      <c r="C464">
        <v>5000</v>
      </c>
      <c r="D464">
        <v>1.49</v>
      </c>
      <c r="F464">
        <v>10</v>
      </c>
      <c r="G464" t="s">
        <v>426</v>
      </c>
      <c r="H464">
        <v>2.6</v>
      </c>
      <c r="I464" s="1">
        <v>-2.34</v>
      </c>
      <c r="J464">
        <v>16.62</v>
      </c>
      <c r="K464">
        <v>0.97</v>
      </c>
      <c r="L464">
        <v>1.18</v>
      </c>
      <c r="M464">
        <v>6</v>
      </c>
      <c r="N464" t="s">
        <v>679</v>
      </c>
      <c r="O464">
        <v>2</v>
      </c>
      <c r="P464" t="s">
        <v>47</v>
      </c>
      <c r="Q464" t="s">
        <v>84</v>
      </c>
      <c r="R464">
        <v>0.8</v>
      </c>
      <c r="S464">
        <v>33</v>
      </c>
      <c r="T464">
        <v>12.1</v>
      </c>
      <c r="U464">
        <f>X464*(1+R464/100)</f>
        <v>763.05600000000004</v>
      </c>
      <c r="V464">
        <f t="shared" si="42"/>
        <v>11.369534400000001</v>
      </c>
      <c r="W464">
        <f t="shared" si="43"/>
        <v>751.68646560000002</v>
      </c>
      <c r="X464" s="2">
        <v>757</v>
      </c>
      <c r="Y464" s="3">
        <f t="shared" si="44"/>
        <v>1.0070688174433986</v>
      </c>
      <c r="Z464" s="3">
        <f t="shared" si="45"/>
        <v>768.44990356308995</v>
      </c>
      <c r="AA464" s="3">
        <f t="shared" si="46"/>
        <v>11.449903563090061</v>
      </c>
      <c r="AB464" s="4">
        <f t="shared" si="47"/>
        <v>757.08036916308993</v>
      </c>
    </row>
    <row r="465" spans="1:28" x14ac:dyDescent="0.3">
      <c r="A465" t="s">
        <v>681</v>
      </c>
      <c r="B465">
        <v>1000</v>
      </c>
      <c r="C465">
        <v>5000</v>
      </c>
      <c r="D465">
        <v>0.31</v>
      </c>
      <c r="F465">
        <v>4</v>
      </c>
      <c r="G465" t="s">
        <v>682</v>
      </c>
      <c r="H465">
        <v>0.67</v>
      </c>
      <c r="I465" s="1">
        <v>1.23</v>
      </c>
      <c r="J465">
        <v>0.78</v>
      </c>
      <c r="K465">
        <v>0.6</v>
      </c>
      <c r="L465">
        <v>0.55000000000000004</v>
      </c>
      <c r="M465">
        <v>1</v>
      </c>
      <c r="N465" t="s">
        <v>683</v>
      </c>
      <c r="O465">
        <v>2</v>
      </c>
      <c r="P465" t="s">
        <v>34</v>
      </c>
      <c r="Q465" t="s">
        <v>35</v>
      </c>
      <c r="R465">
        <v>5.5</v>
      </c>
      <c r="S465">
        <v>4.4000000000000004</v>
      </c>
      <c r="U465">
        <f>X465*(1+R465/100)</f>
        <v>28.484999999999999</v>
      </c>
      <c r="V465">
        <f t="shared" si="42"/>
        <v>8.8303499999999993E-2</v>
      </c>
      <c r="W465">
        <f t="shared" si="43"/>
        <v>28.396696500000001</v>
      </c>
      <c r="X465" s="2">
        <v>27</v>
      </c>
      <c r="Y465" s="3">
        <f t="shared" si="44"/>
        <v>0.95081482453425525</v>
      </c>
      <c r="Z465" s="3">
        <f t="shared" si="45"/>
        <v>27.08396027685826</v>
      </c>
      <c r="AA465" s="3">
        <f t="shared" si="46"/>
        <v>8.396027685826013E-2</v>
      </c>
      <c r="AB465" s="4">
        <f t="shared" si="47"/>
        <v>26.995656776858262</v>
      </c>
    </row>
    <row r="466" spans="1:28" x14ac:dyDescent="0.3">
      <c r="A466" t="s">
        <v>684</v>
      </c>
      <c r="B466">
        <v>1000</v>
      </c>
      <c r="C466">
        <v>5000</v>
      </c>
      <c r="D466">
        <v>1.54</v>
      </c>
      <c r="F466">
        <v>8</v>
      </c>
      <c r="G466" t="s">
        <v>682</v>
      </c>
      <c r="H466">
        <v>2.19</v>
      </c>
      <c r="I466" s="1">
        <v>0.9</v>
      </c>
      <c r="J466">
        <v>22.14</v>
      </c>
      <c r="K466">
        <v>0.85</v>
      </c>
      <c r="L466">
        <v>0.97</v>
      </c>
      <c r="M466">
        <v>6</v>
      </c>
      <c r="N466" t="s">
        <v>683</v>
      </c>
      <c r="O466">
        <v>2</v>
      </c>
      <c r="P466" t="s">
        <v>47</v>
      </c>
      <c r="Q466" t="s">
        <v>48</v>
      </c>
      <c r="R466">
        <v>13.9</v>
      </c>
      <c r="S466">
        <v>22.7</v>
      </c>
      <c r="T466">
        <v>8.5</v>
      </c>
      <c r="U466">
        <f>X466*(1+R466/100)</f>
        <v>137.81899999999999</v>
      </c>
      <c r="V466">
        <f t="shared" si="42"/>
        <v>2.1224126000000001</v>
      </c>
      <c r="W466">
        <f t="shared" si="43"/>
        <v>135.6965874</v>
      </c>
      <c r="X466" s="2">
        <v>121</v>
      </c>
      <c r="Y466" s="3">
        <f t="shared" si="44"/>
        <v>0.89169523212342772</v>
      </c>
      <c r="Z466" s="3">
        <f t="shared" si="45"/>
        <v>122.89254519601867</v>
      </c>
      <c r="AA466" s="3">
        <f t="shared" si="46"/>
        <v>1.8925451960186734</v>
      </c>
      <c r="AB466" s="4">
        <f t="shared" si="47"/>
        <v>120.77013259601868</v>
      </c>
    </row>
    <row r="467" spans="1:28" x14ac:dyDescent="0.3">
      <c r="A467" t="s">
        <v>685</v>
      </c>
      <c r="B467">
        <v>1000</v>
      </c>
      <c r="C467">
        <v>5000</v>
      </c>
      <c r="D467">
        <v>0.28000000000000003</v>
      </c>
      <c r="F467">
        <v>10</v>
      </c>
      <c r="G467" t="s">
        <v>686</v>
      </c>
      <c r="H467">
        <v>1.49</v>
      </c>
      <c r="I467" s="1">
        <v>3.94</v>
      </c>
      <c r="J467">
        <v>1.53</v>
      </c>
      <c r="K467">
        <v>2.0499999999999998</v>
      </c>
      <c r="L467">
        <v>0.78</v>
      </c>
      <c r="M467">
        <v>2</v>
      </c>
      <c r="N467" t="s">
        <v>683</v>
      </c>
      <c r="O467">
        <v>3</v>
      </c>
      <c r="P467" t="s">
        <v>50</v>
      </c>
      <c r="Q467" t="s">
        <v>51</v>
      </c>
      <c r="R467">
        <v>4.2</v>
      </c>
      <c r="S467">
        <v>5.7</v>
      </c>
      <c r="T467">
        <v>6.8</v>
      </c>
      <c r="U467">
        <f>X467*(1+R467/100)</f>
        <v>1239.98</v>
      </c>
      <c r="V467">
        <f t="shared" si="42"/>
        <v>3.4719440000000006</v>
      </c>
      <c r="W467">
        <f t="shared" si="43"/>
        <v>1236.5080560000001</v>
      </c>
      <c r="X467" s="2">
        <v>1190</v>
      </c>
      <c r="Y467" s="3">
        <f t="shared" si="44"/>
        <v>0.96238758350637055</v>
      </c>
      <c r="Z467" s="3">
        <f t="shared" si="45"/>
        <v>1193.3413557962294</v>
      </c>
      <c r="AA467" s="3">
        <f t="shared" si="46"/>
        <v>3.3413557962294362</v>
      </c>
      <c r="AB467" s="4">
        <f t="shared" si="47"/>
        <v>1189.8694117962295</v>
      </c>
    </row>
    <row r="468" spans="1:28" x14ac:dyDescent="0.3">
      <c r="A468" t="s">
        <v>687</v>
      </c>
      <c r="B468">
        <v>1000</v>
      </c>
      <c r="C468">
        <v>5000</v>
      </c>
      <c r="D468">
        <v>0.21</v>
      </c>
      <c r="F468">
        <v>10</v>
      </c>
      <c r="G468" t="s">
        <v>686</v>
      </c>
      <c r="H468">
        <v>0.32</v>
      </c>
      <c r="I468" s="1">
        <v>0.23</v>
      </c>
      <c r="J468">
        <v>2.6</v>
      </c>
      <c r="K468">
        <v>1.24</v>
      </c>
      <c r="L468">
        <v>0.22</v>
      </c>
      <c r="M468">
        <v>3</v>
      </c>
      <c r="N468" t="s">
        <v>683</v>
      </c>
      <c r="O468">
        <v>2</v>
      </c>
      <c r="P468" t="s">
        <v>50</v>
      </c>
      <c r="Q468" t="s">
        <v>92</v>
      </c>
      <c r="R468">
        <v>4.4000000000000004</v>
      </c>
      <c r="S468">
        <v>4.7</v>
      </c>
      <c r="T468">
        <v>6.2</v>
      </c>
      <c r="U468">
        <f>X468*(1+R468/100)</f>
        <v>115.884</v>
      </c>
      <c r="V468">
        <f t="shared" si="42"/>
        <v>0.24335639999999997</v>
      </c>
      <c r="W468">
        <f t="shared" si="43"/>
        <v>115.6406436</v>
      </c>
      <c r="X468" s="2">
        <v>111</v>
      </c>
      <c r="Y468" s="3">
        <f t="shared" si="44"/>
        <v>0.95987013341043004</v>
      </c>
      <c r="Z468" s="3">
        <f t="shared" si="45"/>
        <v>111.23359054013427</v>
      </c>
      <c r="AA468" s="3">
        <f t="shared" si="46"/>
        <v>0.23359054013427283</v>
      </c>
      <c r="AB468" s="4">
        <f t="shared" si="47"/>
        <v>110.99023414013428</v>
      </c>
    </row>
    <row r="469" spans="1:28" x14ac:dyDescent="0.3">
      <c r="A469" t="s">
        <v>688</v>
      </c>
      <c r="B469">
        <v>1000</v>
      </c>
      <c r="C469">
        <v>5000</v>
      </c>
      <c r="D469">
        <v>1.86</v>
      </c>
      <c r="F469">
        <v>10</v>
      </c>
      <c r="G469" t="s">
        <v>689</v>
      </c>
      <c r="H469">
        <v>2.54</v>
      </c>
      <c r="I469" s="1">
        <v>-3.65</v>
      </c>
      <c r="J469">
        <v>13.05</v>
      </c>
      <c r="K469">
        <v>0.9</v>
      </c>
      <c r="L469">
        <v>0.99</v>
      </c>
      <c r="M469">
        <v>6</v>
      </c>
      <c r="N469" t="s">
        <v>683</v>
      </c>
      <c r="O469">
        <v>1</v>
      </c>
      <c r="P469" t="s">
        <v>40</v>
      </c>
      <c r="Q469" t="s">
        <v>41</v>
      </c>
      <c r="R469">
        <v>-1.9</v>
      </c>
      <c r="S469">
        <v>17.100000000000001</v>
      </c>
      <c r="T469">
        <v>7.6</v>
      </c>
      <c r="U469">
        <f>X469*(1+R469/100)</f>
        <v>11.772</v>
      </c>
      <c r="V469">
        <f t="shared" si="42"/>
        <v>0.21895920000000002</v>
      </c>
      <c r="W469">
        <f t="shared" si="43"/>
        <v>11.5530408</v>
      </c>
      <c r="X469" s="2">
        <v>12</v>
      </c>
      <c r="Y469" s="3">
        <f t="shared" si="44"/>
        <v>1.0386875808488445</v>
      </c>
      <c r="Z469" s="3">
        <f t="shared" si="45"/>
        <v>12.227430201752597</v>
      </c>
      <c r="AA469" s="3">
        <f t="shared" si="46"/>
        <v>0.22743020175259865</v>
      </c>
      <c r="AB469" s="4">
        <f t="shared" si="47"/>
        <v>12.008471001752596</v>
      </c>
    </row>
    <row r="470" spans="1:28" x14ac:dyDescent="0.3">
      <c r="A470" t="s">
        <v>690</v>
      </c>
      <c r="B470">
        <v>1000</v>
      </c>
      <c r="C470">
        <v>5000</v>
      </c>
      <c r="D470">
        <v>1.34</v>
      </c>
      <c r="F470">
        <v>10</v>
      </c>
      <c r="G470" t="s">
        <v>689</v>
      </c>
      <c r="H470">
        <v>2.11</v>
      </c>
      <c r="I470" s="1">
        <v>-0.54</v>
      </c>
      <c r="J470">
        <v>4.1399999999999997</v>
      </c>
      <c r="K470">
        <v>0.61</v>
      </c>
      <c r="L470">
        <v>0.92</v>
      </c>
      <c r="M470">
        <v>4</v>
      </c>
      <c r="N470" t="s">
        <v>683</v>
      </c>
      <c r="O470">
        <v>3</v>
      </c>
      <c r="P470" t="s">
        <v>34</v>
      </c>
      <c r="Q470" t="s">
        <v>116</v>
      </c>
      <c r="R470">
        <v>2.5</v>
      </c>
      <c r="S470">
        <v>8.1</v>
      </c>
      <c r="T470">
        <v>6.7</v>
      </c>
      <c r="U470">
        <f>X470*(1+R470/100)</f>
        <v>62.524999999999991</v>
      </c>
      <c r="V470">
        <f t="shared" si="42"/>
        <v>0.83783499999999989</v>
      </c>
      <c r="W470">
        <f t="shared" si="43"/>
        <v>61.687164999999993</v>
      </c>
      <c r="X470" s="2">
        <v>61</v>
      </c>
      <c r="Y470" s="3">
        <f t="shared" si="44"/>
        <v>0.98886048661824555</v>
      </c>
      <c r="Z470" s="3">
        <f t="shared" si="45"/>
        <v>61.828501925805796</v>
      </c>
      <c r="AA470" s="3">
        <f t="shared" si="46"/>
        <v>0.82850192580579574</v>
      </c>
      <c r="AB470" s="4">
        <f t="shared" si="47"/>
        <v>60.990666925805797</v>
      </c>
    </row>
    <row r="471" spans="1:28" x14ac:dyDescent="0.3">
      <c r="A471" t="s">
        <v>691</v>
      </c>
      <c r="B471">
        <v>1000</v>
      </c>
      <c r="C471">
        <v>5000</v>
      </c>
      <c r="D471">
        <v>1.43</v>
      </c>
      <c r="F471">
        <v>10</v>
      </c>
      <c r="G471" t="s">
        <v>689</v>
      </c>
      <c r="H471">
        <v>2.2599999999999998</v>
      </c>
      <c r="I471" s="1">
        <v>-2.85</v>
      </c>
      <c r="J471">
        <v>11.49</v>
      </c>
      <c r="K471">
        <v>0.77</v>
      </c>
      <c r="L471">
        <v>0.99</v>
      </c>
      <c r="M471">
        <v>6</v>
      </c>
      <c r="N471" t="s">
        <v>683</v>
      </c>
      <c r="O471">
        <v>1</v>
      </c>
      <c r="P471" t="s">
        <v>34</v>
      </c>
      <c r="Q471" t="s">
        <v>69</v>
      </c>
      <c r="R471">
        <v>-0.5</v>
      </c>
      <c r="S471">
        <v>15.1</v>
      </c>
      <c r="T471">
        <v>8.3000000000000007</v>
      </c>
      <c r="U471">
        <f>X471*(1+R471/100)</f>
        <v>376.11</v>
      </c>
      <c r="V471">
        <f t="shared" si="42"/>
        <v>5.3783729999999998</v>
      </c>
      <c r="W471">
        <f t="shared" si="43"/>
        <v>370.731627</v>
      </c>
      <c r="X471" s="2">
        <v>378</v>
      </c>
      <c r="Y471" s="3">
        <f t="shared" si="44"/>
        <v>1.0196054840500566</v>
      </c>
      <c r="Z471" s="3">
        <f t="shared" si="45"/>
        <v>383.48381860606679</v>
      </c>
      <c r="AA471" s="3">
        <f t="shared" si="46"/>
        <v>5.4838186060667908</v>
      </c>
      <c r="AB471" s="4">
        <f t="shared" si="47"/>
        <v>378.10544560606678</v>
      </c>
    </row>
    <row r="472" spans="1:28" x14ac:dyDescent="0.3">
      <c r="A472" t="s">
        <v>692</v>
      </c>
      <c r="B472">
        <v>1000</v>
      </c>
      <c r="C472">
        <v>5000</v>
      </c>
      <c r="D472">
        <v>1.74</v>
      </c>
      <c r="F472">
        <v>10</v>
      </c>
      <c r="G472" t="s">
        <v>693</v>
      </c>
      <c r="H472">
        <v>2.15</v>
      </c>
      <c r="I472" s="1">
        <v>-4.3099999999999996</v>
      </c>
      <c r="J472">
        <v>14.27</v>
      </c>
      <c r="K472">
        <v>0.8</v>
      </c>
      <c r="L472">
        <v>1.02</v>
      </c>
      <c r="M472">
        <v>6</v>
      </c>
      <c r="N472" t="s">
        <v>683</v>
      </c>
      <c r="O472">
        <v>2</v>
      </c>
      <c r="P472" t="s">
        <v>47</v>
      </c>
      <c r="Q472" t="s">
        <v>75</v>
      </c>
      <c r="R472">
        <v>-0.9</v>
      </c>
      <c r="S472">
        <v>18.3</v>
      </c>
      <c r="T472">
        <v>8.8000000000000007</v>
      </c>
      <c r="U472">
        <f>X472*(1+R472/100)</f>
        <v>379.553</v>
      </c>
      <c r="V472">
        <f t="shared" si="42"/>
        <v>6.6042221999999997</v>
      </c>
      <c r="W472">
        <f t="shared" si="43"/>
        <v>372.94877780000002</v>
      </c>
      <c r="X472" s="2">
        <v>383</v>
      </c>
      <c r="Y472" s="3">
        <f t="shared" si="44"/>
        <v>1.0269506774074753</v>
      </c>
      <c r="Z472" s="3">
        <f t="shared" si="45"/>
        <v>389.78221046203947</v>
      </c>
      <c r="AA472" s="3">
        <f t="shared" si="46"/>
        <v>6.7822104620394725</v>
      </c>
      <c r="AB472" s="4">
        <f t="shared" si="47"/>
        <v>383.17798826203949</v>
      </c>
    </row>
    <row r="473" spans="1:28" x14ac:dyDescent="0.3">
      <c r="A473" t="s">
        <v>694</v>
      </c>
      <c r="B473">
        <v>1000</v>
      </c>
      <c r="C473">
        <v>10000</v>
      </c>
      <c r="D473">
        <v>0.76</v>
      </c>
      <c r="F473">
        <v>10</v>
      </c>
      <c r="G473" t="s">
        <v>686</v>
      </c>
      <c r="H473">
        <v>0.51</v>
      </c>
      <c r="I473" s="1">
        <v>0.27</v>
      </c>
      <c r="J473">
        <v>2.23</v>
      </c>
      <c r="K473">
        <v>0.45</v>
      </c>
      <c r="L473">
        <v>0.35</v>
      </c>
      <c r="M473">
        <v>2</v>
      </c>
      <c r="N473" t="s">
        <v>683</v>
      </c>
      <c r="O473">
        <v>3</v>
      </c>
      <c r="P473" t="s">
        <v>50</v>
      </c>
      <c r="Q473" t="s">
        <v>90</v>
      </c>
      <c r="R473">
        <v>3.3</v>
      </c>
      <c r="S473">
        <v>4.9000000000000004</v>
      </c>
      <c r="T473">
        <v>7.7</v>
      </c>
      <c r="U473">
        <f>X473*(1+R473/100)</f>
        <v>47.517999999999994</v>
      </c>
      <c r="V473">
        <f t="shared" si="42"/>
        <v>0.36113679999999992</v>
      </c>
      <c r="W473">
        <f t="shared" si="43"/>
        <v>47.156863199999997</v>
      </c>
      <c r="X473" s="2">
        <v>46</v>
      </c>
      <c r="Y473" s="3">
        <f t="shared" si="44"/>
        <v>0.97546776605785779</v>
      </c>
      <c r="Z473" s="3">
        <f t="shared" si="45"/>
        <v>46.352277307537278</v>
      </c>
      <c r="AA473" s="3">
        <f t="shared" si="46"/>
        <v>0.35227730753727826</v>
      </c>
      <c r="AB473" s="4">
        <f t="shared" si="47"/>
        <v>45.991140507537281</v>
      </c>
    </row>
    <row r="474" spans="1:28" x14ac:dyDescent="0.3">
      <c r="A474" t="s">
        <v>695</v>
      </c>
      <c r="B474">
        <v>1000</v>
      </c>
      <c r="C474">
        <v>5000</v>
      </c>
      <c r="D474">
        <v>1.47</v>
      </c>
      <c r="F474">
        <v>10</v>
      </c>
      <c r="G474" t="s">
        <v>696</v>
      </c>
      <c r="H474">
        <v>3.89</v>
      </c>
      <c r="I474" s="1">
        <v>7.11</v>
      </c>
      <c r="J474">
        <v>16.12</v>
      </c>
      <c r="K474">
        <v>0.56999999999999995</v>
      </c>
      <c r="L474">
        <v>1.56</v>
      </c>
      <c r="M474">
        <v>6</v>
      </c>
      <c r="N474" t="s">
        <v>683</v>
      </c>
      <c r="O474">
        <v>3</v>
      </c>
      <c r="P474" t="s">
        <v>47</v>
      </c>
      <c r="Q474" t="s">
        <v>48</v>
      </c>
      <c r="R474">
        <v>6.7</v>
      </c>
      <c r="S474">
        <v>29.8</v>
      </c>
      <c r="T474">
        <v>11.2</v>
      </c>
      <c r="U474">
        <f>X474*(1+R474/100)</f>
        <v>96.03</v>
      </c>
      <c r="V474">
        <f t="shared" si="42"/>
        <v>1.4116409999999999</v>
      </c>
      <c r="W474">
        <f t="shared" si="43"/>
        <v>94.618358999999998</v>
      </c>
      <c r="X474" s="2">
        <v>90</v>
      </c>
      <c r="Y474" s="3">
        <f t="shared" si="44"/>
        <v>0.95118961004174674</v>
      </c>
      <c r="Z474" s="3">
        <f t="shared" si="45"/>
        <v>91.342738252308934</v>
      </c>
      <c r="AA474" s="3">
        <f t="shared" si="46"/>
        <v>1.3427382523089335</v>
      </c>
      <c r="AB474" s="4">
        <f t="shared" si="47"/>
        <v>89.931097252308945</v>
      </c>
    </row>
    <row r="475" spans="1:28" x14ac:dyDescent="0.3">
      <c r="A475" t="s">
        <v>697</v>
      </c>
      <c r="B475">
        <v>1000</v>
      </c>
      <c r="C475">
        <v>5000</v>
      </c>
      <c r="D475">
        <v>0.84</v>
      </c>
      <c r="F475">
        <v>8</v>
      </c>
      <c r="G475" t="s">
        <v>696</v>
      </c>
      <c r="H475">
        <v>2.59</v>
      </c>
      <c r="I475" s="1">
        <v>0.78</v>
      </c>
      <c r="J475">
        <v>14.89</v>
      </c>
      <c r="K475">
        <v>0.84</v>
      </c>
      <c r="L475">
        <v>1.34</v>
      </c>
      <c r="M475">
        <v>6</v>
      </c>
      <c r="N475" t="s">
        <v>683</v>
      </c>
      <c r="O475">
        <v>3</v>
      </c>
      <c r="P475" t="s">
        <v>47</v>
      </c>
      <c r="Q475" t="s">
        <v>66</v>
      </c>
      <c r="R475">
        <v>-4.3</v>
      </c>
      <c r="S475">
        <v>22.8</v>
      </c>
      <c r="T475">
        <v>10.9</v>
      </c>
      <c r="U475">
        <f>X475*(1+R475/100)</f>
        <v>1806.816</v>
      </c>
      <c r="V475">
        <f t="shared" si="42"/>
        <v>15.177254399999999</v>
      </c>
      <c r="W475">
        <f t="shared" si="43"/>
        <v>1791.6387456</v>
      </c>
      <c r="X475" s="2">
        <v>1888</v>
      </c>
      <c r="Y475" s="3">
        <f t="shared" si="44"/>
        <v>1.0537838638713575</v>
      </c>
      <c r="Z475" s="3">
        <f t="shared" si="45"/>
        <v>1903.9935457845907</v>
      </c>
      <c r="AA475" s="3">
        <f t="shared" si="46"/>
        <v>15.993545784590651</v>
      </c>
      <c r="AB475" s="4">
        <f t="shared" si="47"/>
        <v>1888.8162913845906</v>
      </c>
    </row>
    <row r="476" spans="1:28" x14ac:dyDescent="0.3">
      <c r="A476" t="s">
        <v>698</v>
      </c>
      <c r="B476">
        <v>1000</v>
      </c>
      <c r="C476">
        <v>5000</v>
      </c>
      <c r="D476">
        <v>1.39</v>
      </c>
      <c r="F476">
        <v>10</v>
      </c>
      <c r="G476" t="s">
        <v>696</v>
      </c>
      <c r="H476">
        <v>2.37</v>
      </c>
      <c r="I476" s="1">
        <v>-3.35</v>
      </c>
      <c r="J476">
        <v>15.42</v>
      </c>
      <c r="K476">
        <v>0.88</v>
      </c>
      <c r="L476">
        <v>1.08</v>
      </c>
      <c r="M476">
        <v>6</v>
      </c>
      <c r="N476" t="s">
        <v>683</v>
      </c>
      <c r="O476">
        <v>2</v>
      </c>
      <c r="P476" t="s">
        <v>47</v>
      </c>
      <c r="Q476" t="s">
        <v>84</v>
      </c>
      <c r="R476">
        <v>-3.2</v>
      </c>
      <c r="S476">
        <v>19.7</v>
      </c>
      <c r="T476">
        <v>10.9</v>
      </c>
      <c r="U476">
        <f>X476*(1+R476/100)</f>
        <v>627.26400000000001</v>
      </c>
      <c r="V476">
        <f t="shared" si="42"/>
        <v>8.7189695999999994</v>
      </c>
      <c r="W476">
        <f t="shared" si="43"/>
        <v>618.54503039999997</v>
      </c>
      <c r="X476" s="2">
        <v>648</v>
      </c>
      <c r="Y476" s="3">
        <f t="shared" si="44"/>
        <v>1.0476197659868871</v>
      </c>
      <c r="Z476" s="3">
        <f t="shared" si="45"/>
        <v>657.13416489199881</v>
      </c>
      <c r="AA476" s="3">
        <f t="shared" si="46"/>
        <v>9.1341648919988074</v>
      </c>
      <c r="AB476" s="4">
        <f t="shared" si="47"/>
        <v>648.41519529199877</v>
      </c>
    </row>
    <row r="477" spans="1:28" x14ac:dyDescent="0.3">
      <c r="A477" t="s">
        <v>699</v>
      </c>
      <c r="B477">
        <v>1000</v>
      </c>
      <c r="C477">
        <v>5000</v>
      </c>
      <c r="D477">
        <v>0.16</v>
      </c>
      <c r="F477">
        <v>10</v>
      </c>
      <c r="G477" t="s">
        <v>700</v>
      </c>
      <c r="H477">
        <v>4.72</v>
      </c>
      <c r="I477" s="1">
        <v>1.33</v>
      </c>
      <c r="J477">
        <v>0.37</v>
      </c>
      <c r="K477">
        <v>0.73</v>
      </c>
      <c r="L477">
        <v>0.97</v>
      </c>
      <c r="M477">
        <v>3</v>
      </c>
      <c r="N477" t="s">
        <v>683</v>
      </c>
      <c r="O477">
        <v>3</v>
      </c>
      <c r="P477" t="s">
        <v>50</v>
      </c>
      <c r="Q477" t="s">
        <v>99</v>
      </c>
      <c r="R477">
        <v>5.6</v>
      </c>
      <c r="S477">
        <v>4.4000000000000004</v>
      </c>
      <c r="T477">
        <v>5.3</v>
      </c>
      <c r="U477">
        <f>X477*(1+R477/100)</f>
        <v>6331.7760000000007</v>
      </c>
      <c r="V477">
        <f t="shared" si="42"/>
        <v>10.130841600000002</v>
      </c>
      <c r="W477">
        <f t="shared" si="43"/>
        <v>6321.6451584000006</v>
      </c>
      <c r="X477" s="2">
        <v>5996</v>
      </c>
      <c r="Y477" s="3">
        <f t="shared" si="44"/>
        <v>0.9484872766122765</v>
      </c>
      <c r="Z477" s="3">
        <f t="shared" si="45"/>
        <v>6005.6089743589746</v>
      </c>
      <c r="AA477" s="3">
        <f t="shared" si="46"/>
        <v>9.6089743589745922</v>
      </c>
      <c r="AB477" s="4">
        <f t="shared" si="47"/>
        <v>5995.4781327589744</v>
      </c>
    </row>
    <row r="478" spans="1:28" x14ac:dyDescent="0.3">
      <c r="A478" t="s">
        <v>701</v>
      </c>
      <c r="B478">
        <v>1000</v>
      </c>
      <c r="C478">
        <v>5000</v>
      </c>
      <c r="D478">
        <v>0.2</v>
      </c>
      <c r="F478">
        <v>10</v>
      </c>
      <c r="G478" t="s">
        <v>682</v>
      </c>
      <c r="H478">
        <v>3.44</v>
      </c>
      <c r="I478" s="1">
        <v>-0.85</v>
      </c>
      <c r="J478">
        <v>16.75</v>
      </c>
      <c r="K478">
        <v>1</v>
      </c>
      <c r="L478">
        <v>1.3</v>
      </c>
      <c r="M478">
        <v>6</v>
      </c>
      <c r="N478" t="s">
        <v>683</v>
      </c>
      <c r="O478">
        <v>3</v>
      </c>
      <c r="P478" t="s">
        <v>30</v>
      </c>
      <c r="Q478" t="s">
        <v>110</v>
      </c>
      <c r="R478">
        <v>1</v>
      </c>
      <c r="S478">
        <v>25.8</v>
      </c>
      <c r="T478">
        <v>11.7</v>
      </c>
      <c r="U478">
        <f>X478*(1+R478/100)</f>
        <v>53.53</v>
      </c>
      <c r="V478">
        <f t="shared" si="42"/>
        <v>0.10706</v>
      </c>
      <c r="W478">
        <f t="shared" si="43"/>
        <v>53.422940000000004</v>
      </c>
      <c r="X478" s="2">
        <v>53</v>
      </c>
      <c r="Y478" s="3">
        <f t="shared" si="44"/>
        <v>0.99208317625349707</v>
      </c>
      <c r="Z478" s="3">
        <f t="shared" si="45"/>
        <v>53.106212424849701</v>
      </c>
      <c r="AA478" s="3">
        <f t="shared" si="46"/>
        <v>0.10621242484970139</v>
      </c>
      <c r="AB478" s="4">
        <f t="shared" si="47"/>
        <v>52.999152424849697</v>
      </c>
    </row>
    <row r="479" spans="1:28" x14ac:dyDescent="0.3">
      <c r="A479" t="s">
        <v>702</v>
      </c>
      <c r="B479">
        <v>1000</v>
      </c>
      <c r="C479">
        <v>5000</v>
      </c>
      <c r="D479">
        <v>7.0000000000000007E-2</v>
      </c>
      <c r="F479">
        <v>4</v>
      </c>
      <c r="G479" t="s">
        <v>700</v>
      </c>
      <c r="H479">
        <v>0.11</v>
      </c>
      <c r="I479" s="1">
        <v>0.56999999999999995</v>
      </c>
      <c r="J479">
        <v>0.35</v>
      </c>
      <c r="K479">
        <v>0.42</v>
      </c>
      <c r="L479">
        <v>0.02</v>
      </c>
      <c r="M479">
        <v>1</v>
      </c>
      <c r="N479" t="s">
        <v>683</v>
      </c>
      <c r="O479">
        <v>4</v>
      </c>
      <c r="P479" t="s">
        <v>50</v>
      </c>
      <c r="Q479" t="s">
        <v>112</v>
      </c>
      <c r="R479">
        <v>5.4</v>
      </c>
      <c r="S479">
        <v>3.9</v>
      </c>
      <c r="U479">
        <f>X479*(1+R479/100)</f>
        <v>1002.354</v>
      </c>
      <c r="V479">
        <f t="shared" si="42"/>
        <v>0.70164780000000015</v>
      </c>
      <c r="W479">
        <f t="shared" si="43"/>
        <v>1001.6523522</v>
      </c>
      <c r="X479" s="2">
        <v>951</v>
      </c>
      <c r="Y479" s="3">
        <f t="shared" si="44"/>
        <v>0.9494312052592413</v>
      </c>
      <c r="Z479" s="3">
        <f t="shared" si="45"/>
        <v>951.6661663164216</v>
      </c>
      <c r="AA479" s="3">
        <f t="shared" si="46"/>
        <v>0.66616631642159518</v>
      </c>
      <c r="AB479" s="4">
        <f t="shared" si="47"/>
        <v>950.96451851642144</v>
      </c>
    </row>
    <row r="480" spans="1:28" x14ac:dyDescent="0.3">
      <c r="A480" t="s">
        <v>703</v>
      </c>
      <c r="B480">
        <v>1000</v>
      </c>
      <c r="C480">
        <v>5000</v>
      </c>
      <c r="D480">
        <v>0.38</v>
      </c>
      <c r="F480">
        <v>10</v>
      </c>
      <c r="G480" t="s">
        <v>682</v>
      </c>
      <c r="H480">
        <v>3.4</v>
      </c>
      <c r="I480" s="1">
        <v>-1.81</v>
      </c>
      <c r="J480">
        <v>16.89</v>
      </c>
      <c r="K480">
        <v>1</v>
      </c>
      <c r="L480">
        <v>1.23</v>
      </c>
      <c r="M480">
        <v>6</v>
      </c>
      <c r="N480" t="s">
        <v>683</v>
      </c>
      <c r="O480">
        <v>3</v>
      </c>
      <c r="P480" t="s">
        <v>30</v>
      </c>
      <c r="Q480" t="s">
        <v>110</v>
      </c>
      <c r="R480">
        <v>2.2000000000000002</v>
      </c>
      <c r="S480">
        <v>25.4</v>
      </c>
      <c r="T480">
        <v>12.6</v>
      </c>
      <c r="U480">
        <f>X480*(1+R480/100)</f>
        <v>69.495999999999995</v>
      </c>
      <c r="V480">
        <f t="shared" si="42"/>
        <v>0.26408480000000001</v>
      </c>
      <c r="W480">
        <f t="shared" si="43"/>
        <v>69.231915199999989</v>
      </c>
      <c r="X480" s="2">
        <v>68</v>
      </c>
      <c r="Y480" s="3">
        <f t="shared" si="44"/>
        <v>0.98220596387603631</v>
      </c>
      <c r="Z480" s="3">
        <f t="shared" si="45"/>
        <v>68.25938566552901</v>
      </c>
      <c r="AA480" s="3">
        <f t="shared" si="46"/>
        <v>0.25938566552900966</v>
      </c>
      <c r="AB480" s="4">
        <f t="shared" si="47"/>
        <v>67.995300865529003</v>
      </c>
    </row>
    <row r="481" spans="1:28" x14ac:dyDescent="0.3">
      <c r="A481" t="s">
        <v>704</v>
      </c>
      <c r="B481">
        <v>1000</v>
      </c>
      <c r="C481">
        <v>5000</v>
      </c>
      <c r="D481">
        <v>0.27</v>
      </c>
      <c r="F481">
        <v>10</v>
      </c>
      <c r="G481" t="s">
        <v>700</v>
      </c>
      <c r="H481">
        <v>4.54</v>
      </c>
      <c r="I481" s="1">
        <v>2.95</v>
      </c>
      <c r="J481">
        <v>1.02</v>
      </c>
      <c r="K481">
        <v>1.01</v>
      </c>
      <c r="L481">
        <v>1.57</v>
      </c>
      <c r="M481">
        <v>2</v>
      </c>
      <c r="N481" t="s">
        <v>683</v>
      </c>
      <c r="O481">
        <v>3</v>
      </c>
      <c r="P481" t="s">
        <v>50</v>
      </c>
      <c r="Q481" t="s">
        <v>101</v>
      </c>
      <c r="R481">
        <v>5</v>
      </c>
      <c r="S481">
        <v>5.9</v>
      </c>
      <c r="T481">
        <v>5.6</v>
      </c>
      <c r="U481">
        <f>X481*(1+R481/100)</f>
        <v>742.35</v>
      </c>
      <c r="V481">
        <f t="shared" si="42"/>
        <v>2.0043450000000003</v>
      </c>
      <c r="W481">
        <f t="shared" si="43"/>
        <v>740.34565500000008</v>
      </c>
      <c r="X481" s="2">
        <v>707</v>
      </c>
      <c r="Y481" s="3">
        <f t="shared" si="44"/>
        <v>0.95495934260598847</v>
      </c>
      <c r="Z481" s="3">
        <f t="shared" si="45"/>
        <v>708.91406798355558</v>
      </c>
      <c r="AA481" s="3">
        <f t="shared" si="46"/>
        <v>1.9140679835555829</v>
      </c>
      <c r="AB481" s="4">
        <f t="shared" si="47"/>
        <v>706.90972298355564</v>
      </c>
    </row>
    <row r="482" spans="1:28" x14ac:dyDescent="0.3">
      <c r="A482" t="s">
        <v>705</v>
      </c>
      <c r="B482">
        <v>1000</v>
      </c>
      <c r="C482">
        <v>5000</v>
      </c>
      <c r="D482">
        <v>0.37</v>
      </c>
      <c r="F482">
        <v>4</v>
      </c>
      <c r="G482" t="s">
        <v>686</v>
      </c>
      <c r="H482">
        <v>1.26</v>
      </c>
      <c r="I482" s="1">
        <v>4.66</v>
      </c>
      <c r="J482">
        <v>1.61</v>
      </c>
      <c r="K482">
        <v>2.57</v>
      </c>
      <c r="L482">
        <v>0.76</v>
      </c>
      <c r="M482">
        <v>3</v>
      </c>
      <c r="N482" t="s">
        <v>683</v>
      </c>
      <c r="O482">
        <v>2</v>
      </c>
      <c r="P482" t="s">
        <v>50</v>
      </c>
      <c r="Q482" t="s">
        <v>125</v>
      </c>
      <c r="R482">
        <v>3.7</v>
      </c>
      <c r="S482">
        <v>5.7</v>
      </c>
      <c r="U482">
        <f>X482*(1+R482/100)</f>
        <v>114.07</v>
      </c>
      <c r="V482">
        <f t="shared" si="42"/>
        <v>0.42205900000000002</v>
      </c>
      <c r="W482">
        <f t="shared" si="43"/>
        <v>113.64794099999999</v>
      </c>
      <c r="X482" s="2">
        <v>110</v>
      </c>
      <c r="Y482" s="3">
        <f t="shared" si="44"/>
        <v>0.96790138943212367</v>
      </c>
      <c r="Z482" s="3">
        <f t="shared" si="45"/>
        <v>110.40851149252234</v>
      </c>
      <c r="AA482" s="3">
        <f t="shared" si="46"/>
        <v>0.40851149252233654</v>
      </c>
      <c r="AB482" s="4">
        <f t="shared" si="47"/>
        <v>109.98645249252233</v>
      </c>
    </row>
    <row r="483" spans="1:28" x14ac:dyDescent="0.3">
      <c r="A483" t="s">
        <v>706</v>
      </c>
      <c r="B483">
        <v>500</v>
      </c>
      <c r="C483">
        <v>500</v>
      </c>
      <c r="D483">
        <v>1.47</v>
      </c>
      <c r="F483">
        <v>10</v>
      </c>
      <c r="G483" t="s">
        <v>693</v>
      </c>
      <c r="H483">
        <v>2.5499999999999998</v>
      </c>
      <c r="I483" s="1">
        <v>-0.72</v>
      </c>
      <c r="J483">
        <v>14.61</v>
      </c>
      <c r="K483">
        <v>0.81</v>
      </c>
      <c r="L483">
        <v>1.25</v>
      </c>
      <c r="M483">
        <v>6</v>
      </c>
      <c r="N483" t="s">
        <v>683</v>
      </c>
      <c r="O483">
        <v>2</v>
      </c>
      <c r="P483" t="s">
        <v>47</v>
      </c>
      <c r="Q483" t="s">
        <v>130</v>
      </c>
      <c r="R483">
        <v>-1.9</v>
      </c>
      <c r="S483">
        <v>20.5</v>
      </c>
      <c r="T483">
        <v>9.9</v>
      </c>
      <c r="U483">
        <f>X483*(1+R483/100)</f>
        <v>393.38099999999997</v>
      </c>
      <c r="V483">
        <f t="shared" si="42"/>
        <v>5.7827006999999995</v>
      </c>
      <c r="W483">
        <f t="shared" si="43"/>
        <v>387.59829929999995</v>
      </c>
      <c r="X483" s="2">
        <v>401</v>
      </c>
      <c r="Y483" s="3">
        <f t="shared" si="44"/>
        <v>1.0345762629098307</v>
      </c>
      <c r="Z483" s="3">
        <f t="shared" si="45"/>
        <v>406.98264487973211</v>
      </c>
      <c r="AA483" s="3">
        <f t="shared" si="46"/>
        <v>5.9826448797321063</v>
      </c>
      <c r="AB483" s="4">
        <f t="shared" si="47"/>
        <v>401.19994417973209</v>
      </c>
    </row>
    <row r="484" spans="1:28" x14ac:dyDescent="0.3">
      <c r="A484" t="s">
        <v>707</v>
      </c>
      <c r="B484">
        <v>1000</v>
      </c>
      <c r="C484">
        <v>5000</v>
      </c>
      <c r="D484">
        <v>0.3</v>
      </c>
      <c r="F484">
        <v>3</v>
      </c>
      <c r="G484" t="s">
        <v>700</v>
      </c>
      <c r="H484">
        <v>1.98</v>
      </c>
      <c r="I484" s="1">
        <v>1.33</v>
      </c>
      <c r="J484">
        <v>0.39</v>
      </c>
      <c r="K484">
        <v>0.75</v>
      </c>
      <c r="L484">
        <v>0.85</v>
      </c>
      <c r="M484">
        <v>1</v>
      </c>
      <c r="N484" t="s">
        <v>683</v>
      </c>
      <c r="O484">
        <v>1</v>
      </c>
      <c r="P484" t="s">
        <v>50</v>
      </c>
      <c r="Q484" t="s">
        <v>123</v>
      </c>
      <c r="R484">
        <v>5</v>
      </c>
      <c r="S484">
        <v>4.5</v>
      </c>
      <c r="U484">
        <f>X484*(1+R484/100)</f>
        <v>42</v>
      </c>
      <c r="V484">
        <f t="shared" si="42"/>
        <v>0.126</v>
      </c>
      <c r="W484">
        <f t="shared" si="43"/>
        <v>41.874000000000002</v>
      </c>
      <c r="X484" s="2">
        <v>40</v>
      </c>
      <c r="Y484" s="3">
        <f t="shared" si="44"/>
        <v>0.95524669245832727</v>
      </c>
      <c r="Z484" s="3">
        <f t="shared" si="45"/>
        <v>40.120361083249747</v>
      </c>
      <c r="AA484" s="3">
        <f t="shared" si="46"/>
        <v>0.12036108324974748</v>
      </c>
      <c r="AB484" s="4">
        <f t="shared" si="47"/>
        <v>39.99436108324975</v>
      </c>
    </row>
    <row r="485" spans="1:28" x14ac:dyDescent="0.3">
      <c r="A485" t="s">
        <v>708</v>
      </c>
      <c r="B485">
        <v>500</v>
      </c>
      <c r="C485">
        <v>1000</v>
      </c>
      <c r="D485">
        <v>0.65</v>
      </c>
      <c r="F485">
        <v>4</v>
      </c>
      <c r="G485" t="s">
        <v>709</v>
      </c>
      <c r="H485">
        <v>3.57</v>
      </c>
      <c r="I485" s="1">
        <v>4.5199999999999996</v>
      </c>
      <c r="J485">
        <v>12.44</v>
      </c>
      <c r="K485">
        <v>0.85</v>
      </c>
      <c r="L485">
        <v>1.62</v>
      </c>
      <c r="M485">
        <v>6</v>
      </c>
      <c r="N485" t="s">
        <v>710</v>
      </c>
      <c r="O485">
        <v>4</v>
      </c>
      <c r="P485" t="s">
        <v>34</v>
      </c>
      <c r="Q485" t="s">
        <v>69</v>
      </c>
      <c r="R485">
        <v>2.7</v>
      </c>
      <c r="S485">
        <v>24.6</v>
      </c>
      <c r="U485">
        <f>X485*(1+R485/100)</f>
        <v>631.6049999999999</v>
      </c>
      <c r="V485">
        <f t="shared" si="42"/>
        <v>4.1054325</v>
      </c>
      <c r="W485">
        <f t="shared" si="43"/>
        <v>627.4995674999999</v>
      </c>
      <c r="X485" s="2">
        <v>615</v>
      </c>
      <c r="Y485" s="3">
        <f t="shared" si="44"/>
        <v>0.98008035678845329</v>
      </c>
      <c r="Z485" s="3">
        <f t="shared" si="45"/>
        <v>619.02365374937096</v>
      </c>
      <c r="AA485" s="3">
        <f t="shared" si="46"/>
        <v>4.0236537493709648</v>
      </c>
      <c r="AB485" s="4">
        <f t="shared" si="47"/>
        <v>614.91822124937096</v>
      </c>
    </row>
    <row r="486" spans="1:28" x14ac:dyDescent="0.3">
      <c r="A486" t="s">
        <v>711</v>
      </c>
      <c r="B486">
        <v>500</v>
      </c>
      <c r="C486">
        <v>1000</v>
      </c>
      <c r="D486">
        <v>0.82</v>
      </c>
      <c r="F486">
        <v>4</v>
      </c>
      <c r="G486" t="s">
        <v>712</v>
      </c>
      <c r="H486">
        <v>2.76</v>
      </c>
      <c r="I486" s="1">
        <v>0.66</v>
      </c>
      <c r="J486">
        <v>14.14</v>
      </c>
      <c r="K486">
        <v>0.77</v>
      </c>
      <c r="L486">
        <v>1.33</v>
      </c>
      <c r="M486">
        <v>6</v>
      </c>
      <c r="N486" t="s">
        <v>710</v>
      </c>
      <c r="O486">
        <v>0</v>
      </c>
      <c r="P486" t="s">
        <v>47</v>
      </c>
      <c r="Q486" t="s">
        <v>48</v>
      </c>
      <c r="R486">
        <v>5.7</v>
      </c>
      <c r="S486">
        <v>21.3</v>
      </c>
      <c r="U486">
        <f>X486*(1+R486/100)</f>
        <v>57.077999999999996</v>
      </c>
      <c r="V486">
        <f t="shared" si="42"/>
        <v>0.46803959999999989</v>
      </c>
      <c r="W486">
        <f t="shared" si="43"/>
        <v>56.609960399999999</v>
      </c>
      <c r="X486" s="2">
        <v>54</v>
      </c>
      <c r="Y486" s="3">
        <f t="shared" si="44"/>
        <v>0.95389573881418932</v>
      </c>
      <c r="Z486" s="3">
        <f t="shared" si="45"/>
        <v>54.446460980036292</v>
      </c>
      <c r="AA486" s="3">
        <f t="shared" si="46"/>
        <v>0.4464609800362922</v>
      </c>
      <c r="AB486" s="4">
        <f t="shared" si="47"/>
        <v>53.978421380036295</v>
      </c>
    </row>
    <row r="487" spans="1:28" x14ac:dyDescent="0.3">
      <c r="A487" t="s">
        <v>713</v>
      </c>
      <c r="B487">
        <v>500</v>
      </c>
      <c r="C487">
        <v>1000</v>
      </c>
      <c r="D487">
        <v>0.51</v>
      </c>
      <c r="F487">
        <v>5</v>
      </c>
      <c r="G487" t="s">
        <v>714</v>
      </c>
      <c r="H487">
        <v>-0.01</v>
      </c>
      <c r="I487" s="1">
        <v>-0.19</v>
      </c>
      <c r="J487">
        <v>1.7</v>
      </c>
      <c r="K487">
        <v>0.65</v>
      </c>
      <c r="L487">
        <v>-0.01</v>
      </c>
      <c r="M487">
        <v>3</v>
      </c>
      <c r="N487" t="s">
        <v>710</v>
      </c>
      <c r="O487">
        <v>2</v>
      </c>
      <c r="P487" t="s">
        <v>50</v>
      </c>
      <c r="Q487" t="s">
        <v>64</v>
      </c>
      <c r="R487">
        <v>3.4</v>
      </c>
      <c r="S487">
        <v>4.4000000000000004</v>
      </c>
      <c r="U487">
        <f>X487*(1+R487/100)</f>
        <v>68.244</v>
      </c>
      <c r="V487">
        <f t="shared" si="42"/>
        <v>0.34804440000000003</v>
      </c>
      <c r="W487">
        <f t="shared" si="43"/>
        <v>67.895955599999994</v>
      </c>
      <c r="X487" s="2">
        <v>66</v>
      </c>
      <c r="Y487" s="3">
        <f t="shared" si="44"/>
        <v>0.97207557382107168</v>
      </c>
      <c r="Z487" s="3">
        <f t="shared" si="45"/>
        <v>66.338325459845223</v>
      </c>
      <c r="AA487" s="3">
        <f t="shared" si="46"/>
        <v>0.33832545984522255</v>
      </c>
      <c r="AB487" s="4">
        <f t="shared" si="47"/>
        <v>65.990281059845216</v>
      </c>
    </row>
    <row r="488" spans="1:28" x14ac:dyDescent="0.3">
      <c r="A488" t="s">
        <v>715</v>
      </c>
      <c r="B488">
        <v>500</v>
      </c>
      <c r="C488">
        <v>500</v>
      </c>
      <c r="D488">
        <v>0.73</v>
      </c>
      <c r="F488">
        <v>6</v>
      </c>
      <c r="G488" t="s">
        <v>709</v>
      </c>
      <c r="H488">
        <v>3.64</v>
      </c>
      <c r="I488" s="1">
        <v>2.66</v>
      </c>
      <c r="J488">
        <v>16.21</v>
      </c>
      <c r="K488">
        <v>0.94</v>
      </c>
      <c r="L488">
        <v>1.53</v>
      </c>
      <c r="M488">
        <v>6</v>
      </c>
      <c r="N488" t="s">
        <v>710</v>
      </c>
      <c r="O488">
        <v>3</v>
      </c>
      <c r="P488" t="s">
        <v>47</v>
      </c>
      <c r="Q488" t="s">
        <v>130</v>
      </c>
      <c r="R488">
        <v>2.2999999999999998</v>
      </c>
      <c r="S488">
        <v>29.3</v>
      </c>
      <c r="T488">
        <v>12</v>
      </c>
      <c r="U488">
        <f>X488*(1+R488/100)</f>
        <v>537.07499999999993</v>
      </c>
      <c r="V488">
        <f t="shared" si="42"/>
        <v>3.9206474999999994</v>
      </c>
      <c r="W488">
        <f t="shared" si="43"/>
        <v>533.15435249999996</v>
      </c>
      <c r="X488" s="2">
        <v>525</v>
      </c>
      <c r="Y488" s="3">
        <f t="shared" si="44"/>
        <v>0.98470545638094564</v>
      </c>
      <c r="Z488" s="3">
        <f t="shared" si="45"/>
        <v>528.8606829857963</v>
      </c>
      <c r="AA488" s="3">
        <f t="shared" si="46"/>
        <v>3.8606829857963021</v>
      </c>
      <c r="AB488" s="4">
        <f t="shared" si="47"/>
        <v>524.94003548579633</v>
      </c>
    </row>
    <row r="489" spans="1:28" x14ac:dyDescent="0.3">
      <c r="A489" t="s">
        <v>716</v>
      </c>
      <c r="B489">
        <v>500</v>
      </c>
      <c r="C489">
        <v>1000</v>
      </c>
      <c r="D489">
        <v>0.7</v>
      </c>
      <c r="F489">
        <v>6</v>
      </c>
      <c r="G489" t="s">
        <v>709</v>
      </c>
      <c r="H489">
        <v>3.1</v>
      </c>
      <c r="I489" s="1">
        <v>3.84</v>
      </c>
      <c r="J489">
        <v>8.16</v>
      </c>
      <c r="K489">
        <v>1.24</v>
      </c>
      <c r="L489">
        <v>1.56</v>
      </c>
      <c r="M489">
        <v>4</v>
      </c>
      <c r="N489" t="s">
        <v>710</v>
      </c>
      <c r="O489">
        <v>4</v>
      </c>
      <c r="P489" t="s">
        <v>34</v>
      </c>
      <c r="Q489" t="s">
        <v>72</v>
      </c>
      <c r="R489">
        <v>1.7</v>
      </c>
      <c r="S489">
        <v>32.4</v>
      </c>
      <c r="T489">
        <v>13.3</v>
      </c>
      <c r="U489">
        <f>X489*(1+R489/100)</f>
        <v>425.10599999999994</v>
      </c>
      <c r="V489">
        <f t="shared" si="42"/>
        <v>2.9757419999999994</v>
      </c>
      <c r="W489">
        <f t="shared" si="43"/>
        <v>422.13025799999991</v>
      </c>
      <c r="X489" s="2">
        <v>418</v>
      </c>
      <c r="Y489" s="3">
        <f t="shared" si="44"/>
        <v>0.99021567887701645</v>
      </c>
      <c r="Z489" s="3">
        <f t="shared" si="45"/>
        <v>420.94662638469288</v>
      </c>
      <c r="AA489" s="3">
        <f t="shared" si="46"/>
        <v>2.9466263846928769</v>
      </c>
      <c r="AB489" s="4">
        <f t="shared" si="47"/>
        <v>417.97088438469285</v>
      </c>
    </row>
    <row r="490" spans="1:28" x14ac:dyDescent="0.3">
      <c r="A490" t="s">
        <v>717</v>
      </c>
      <c r="B490">
        <v>500</v>
      </c>
      <c r="C490">
        <v>1000</v>
      </c>
      <c r="D490">
        <v>0.51</v>
      </c>
      <c r="F490">
        <v>3</v>
      </c>
      <c r="G490" t="s">
        <v>718</v>
      </c>
      <c r="H490">
        <v>3.07</v>
      </c>
      <c r="I490" s="1">
        <v>4.9800000000000004</v>
      </c>
      <c r="J490">
        <v>15.69</v>
      </c>
      <c r="K490">
        <v>0.88</v>
      </c>
      <c r="L490">
        <v>1.61</v>
      </c>
      <c r="M490">
        <v>6</v>
      </c>
      <c r="N490" t="s">
        <v>710</v>
      </c>
      <c r="O490">
        <v>5</v>
      </c>
      <c r="P490" t="s">
        <v>47</v>
      </c>
      <c r="Q490" t="s">
        <v>66</v>
      </c>
      <c r="R490">
        <v>-1.1000000000000001</v>
      </c>
      <c r="S490">
        <v>30.4</v>
      </c>
      <c r="U490">
        <f>X490*(1+R490/100)</f>
        <v>1044.384</v>
      </c>
      <c r="V490">
        <f t="shared" si="42"/>
        <v>5.3263584000000002</v>
      </c>
      <c r="W490">
        <f t="shared" si="43"/>
        <v>1039.0576416000001</v>
      </c>
      <c r="X490" s="2">
        <v>1056</v>
      </c>
      <c r="Y490" s="3">
        <f t="shared" si="44"/>
        <v>1.0163055038735975</v>
      </c>
      <c r="Z490" s="3">
        <f t="shared" si="45"/>
        <v>1061.4132073575233</v>
      </c>
      <c r="AA490" s="3">
        <f t="shared" si="46"/>
        <v>5.4132073575233335</v>
      </c>
      <c r="AB490" s="4">
        <f t="shared" si="47"/>
        <v>1056.0868489575234</v>
      </c>
    </row>
    <row r="491" spans="1:28" x14ac:dyDescent="0.3">
      <c r="A491" t="s">
        <v>719</v>
      </c>
      <c r="B491">
        <v>500</v>
      </c>
      <c r="C491">
        <v>1000</v>
      </c>
      <c r="D491">
        <v>0.67</v>
      </c>
      <c r="F491">
        <v>4</v>
      </c>
      <c r="G491" t="s">
        <v>712</v>
      </c>
      <c r="H491">
        <v>2.71</v>
      </c>
      <c r="I491" s="1">
        <v>-1.04</v>
      </c>
      <c r="J491">
        <v>15.36</v>
      </c>
      <c r="K491">
        <v>0.9</v>
      </c>
      <c r="L491">
        <v>1.25</v>
      </c>
      <c r="M491">
        <v>6</v>
      </c>
      <c r="N491" t="s">
        <v>710</v>
      </c>
      <c r="O491">
        <v>4</v>
      </c>
      <c r="P491" t="s">
        <v>47</v>
      </c>
      <c r="Q491" t="s">
        <v>84</v>
      </c>
      <c r="R491">
        <v>0.3</v>
      </c>
      <c r="S491">
        <v>25.7</v>
      </c>
      <c r="U491">
        <f>X491*(1+R491/100)</f>
        <v>215.64499999999998</v>
      </c>
      <c r="V491">
        <f t="shared" si="42"/>
        <v>1.4448215</v>
      </c>
      <c r="W491">
        <f t="shared" si="43"/>
        <v>214.20017849999999</v>
      </c>
      <c r="X491" s="2">
        <v>215</v>
      </c>
      <c r="Y491" s="3">
        <f t="shared" si="44"/>
        <v>1.0037339908192466</v>
      </c>
      <c r="Z491" s="3">
        <f t="shared" si="45"/>
        <v>216.45021645021643</v>
      </c>
      <c r="AA491" s="3">
        <f t="shared" si="46"/>
        <v>1.450216450216459</v>
      </c>
      <c r="AB491" s="4">
        <f t="shared" si="47"/>
        <v>215.00539495021641</v>
      </c>
    </row>
    <row r="492" spans="1:28" x14ac:dyDescent="0.3">
      <c r="A492" t="s">
        <v>720</v>
      </c>
      <c r="B492">
        <v>0</v>
      </c>
      <c r="C492">
        <v>1000</v>
      </c>
      <c r="D492">
        <v>0.15</v>
      </c>
      <c r="F492">
        <v>7</v>
      </c>
      <c r="G492" t="s">
        <v>714</v>
      </c>
      <c r="H492">
        <v>5.26</v>
      </c>
      <c r="I492" s="1">
        <v>1.41</v>
      </c>
      <c r="J492">
        <v>0.37</v>
      </c>
      <c r="K492">
        <v>0.74</v>
      </c>
      <c r="L492">
        <v>1.1499999999999999</v>
      </c>
      <c r="M492">
        <v>3</v>
      </c>
      <c r="N492" t="s">
        <v>710</v>
      </c>
      <c r="O492">
        <v>5</v>
      </c>
      <c r="P492" t="s">
        <v>50</v>
      </c>
      <c r="Q492" t="s">
        <v>99</v>
      </c>
      <c r="R492">
        <v>5.7</v>
      </c>
      <c r="S492">
        <v>4.5</v>
      </c>
      <c r="T492">
        <v>5.4</v>
      </c>
      <c r="U492">
        <f>X492*(1+R492/100)</f>
        <v>543.298</v>
      </c>
      <c r="V492">
        <f t="shared" si="42"/>
        <v>0.81494699999999998</v>
      </c>
      <c r="W492">
        <f t="shared" si="43"/>
        <v>542.48305300000004</v>
      </c>
      <c r="X492" s="2">
        <v>514</v>
      </c>
      <c r="Y492" s="3">
        <f t="shared" si="44"/>
        <v>0.94749503631037846</v>
      </c>
      <c r="Z492" s="3">
        <f t="shared" si="45"/>
        <v>514.77215823735605</v>
      </c>
      <c r="AA492" s="3">
        <f t="shared" si="46"/>
        <v>0.77215823735605227</v>
      </c>
      <c r="AB492" s="4">
        <f t="shared" si="47"/>
        <v>513.95721123735598</v>
      </c>
    </row>
    <row r="493" spans="1:28" x14ac:dyDescent="0.3">
      <c r="A493" t="s">
        <v>721</v>
      </c>
      <c r="B493">
        <v>500</v>
      </c>
      <c r="C493">
        <v>1000</v>
      </c>
      <c r="D493">
        <v>0.37</v>
      </c>
      <c r="F493">
        <v>6</v>
      </c>
      <c r="G493" t="s">
        <v>714</v>
      </c>
      <c r="H493">
        <v>3.11</v>
      </c>
      <c r="I493" s="1">
        <v>2.67</v>
      </c>
      <c r="J493">
        <v>0.76</v>
      </c>
      <c r="K493">
        <v>1.07</v>
      </c>
      <c r="L493">
        <v>1.63</v>
      </c>
      <c r="M493">
        <v>3</v>
      </c>
      <c r="N493" t="s">
        <v>710</v>
      </c>
      <c r="O493">
        <v>3</v>
      </c>
      <c r="P493" t="s">
        <v>50</v>
      </c>
      <c r="Q493" t="s">
        <v>101</v>
      </c>
      <c r="R493">
        <v>5.2</v>
      </c>
      <c r="S493">
        <v>5.5</v>
      </c>
      <c r="T493">
        <v>6.4</v>
      </c>
      <c r="U493">
        <f>X493*(1+R493/100)</f>
        <v>415.54</v>
      </c>
      <c r="V493">
        <f t="shared" si="42"/>
        <v>1.5374980000000003</v>
      </c>
      <c r="W493">
        <f t="shared" si="43"/>
        <v>414.00250199999999</v>
      </c>
      <c r="X493" s="2">
        <v>395</v>
      </c>
      <c r="Y493" s="3">
        <f t="shared" si="44"/>
        <v>0.95410051410752106</v>
      </c>
      <c r="Z493" s="3">
        <f t="shared" si="45"/>
        <v>396.46692763223933</v>
      </c>
      <c r="AA493" s="3">
        <f t="shared" si="46"/>
        <v>1.466927632239333</v>
      </c>
      <c r="AB493" s="4">
        <f t="shared" si="47"/>
        <v>394.92942963223931</v>
      </c>
    </row>
    <row r="494" spans="1:28" x14ac:dyDescent="0.3">
      <c r="A494" t="s">
        <v>722</v>
      </c>
      <c r="B494">
        <v>500</v>
      </c>
      <c r="C494">
        <v>1000</v>
      </c>
      <c r="D494">
        <v>0.66</v>
      </c>
      <c r="F494">
        <v>5</v>
      </c>
      <c r="G494" t="s">
        <v>712</v>
      </c>
      <c r="H494">
        <v>2.99</v>
      </c>
      <c r="I494" s="1">
        <v>-0.01</v>
      </c>
      <c r="J494">
        <v>16.690000000000001</v>
      </c>
      <c r="K494">
        <v>0.89</v>
      </c>
      <c r="L494">
        <v>1.57</v>
      </c>
      <c r="M494">
        <v>6</v>
      </c>
      <c r="N494" t="s">
        <v>710</v>
      </c>
      <c r="O494">
        <v>3</v>
      </c>
      <c r="P494" t="s">
        <v>47</v>
      </c>
      <c r="Q494" t="s">
        <v>106</v>
      </c>
      <c r="R494">
        <v>3.7</v>
      </c>
      <c r="S494">
        <v>31</v>
      </c>
      <c r="T494">
        <v>14.7</v>
      </c>
      <c r="U494">
        <f>X494*(1+R494/100)</f>
        <v>1099.22</v>
      </c>
      <c r="V494">
        <f t="shared" si="42"/>
        <v>7.2548520000000005</v>
      </c>
      <c r="W494">
        <f t="shared" si="43"/>
        <v>1091.965148</v>
      </c>
      <c r="X494" s="2">
        <v>1060</v>
      </c>
      <c r="Y494" s="3">
        <f t="shared" si="44"/>
        <v>0.97072695217558358</v>
      </c>
      <c r="Z494" s="3">
        <f t="shared" si="45"/>
        <v>1067.042480370445</v>
      </c>
      <c r="AA494" s="3">
        <f t="shared" si="46"/>
        <v>7.0424803704449914</v>
      </c>
      <c r="AB494" s="4">
        <f t="shared" si="47"/>
        <v>1059.787628370445</v>
      </c>
    </row>
    <row r="495" spans="1:28" x14ac:dyDescent="0.3">
      <c r="A495" t="s">
        <v>723</v>
      </c>
      <c r="B495">
        <v>500</v>
      </c>
      <c r="C495">
        <v>1000</v>
      </c>
      <c r="D495">
        <v>0.49</v>
      </c>
      <c r="F495">
        <v>6</v>
      </c>
      <c r="G495" t="s">
        <v>709</v>
      </c>
      <c r="H495">
        <v>2.87</v>
      </c>
      <c r="I495" s="1">
        <v>4.41</v>
      </c>
      <c r="J495">
        <v>17.39</v>
      </c>
      <c r="K495">
        <v>0.98</v>
      </c>
      <c r="L495">
        <v>1.58</v>
      </c>
      <c r="M495">
        <v>6</v>
      </c>
      <c r="N495" t="s">
        <v>710</v>
      </c>
      <c r="O495">
        <v>0</v>
      </c>
      <c r="P495" t="s">
        <v>47</v>
      </c>
      <c r="Q495" t="s">
        <v>229</v>
      </c>
      <c r="R495">
        <v>1.2</v>
      </c>
      <c r="S495">
        <v>32.6</v>
      </c>
      <c r="T495">
        <v>15.8</v>
      </c>
      <c r="U495">
        <f>X495*(1+R495/100)</f>
        <v>1533.18</v>
      </c>
      <c r="V495">
        <f t="shared" si="42"/>
        <v>7.5125820000000001</v>
      </c>
      <c r="W495">
        <f t="shared" si="43"/>
        <v>1525.667418</v>
      </c>
      <c r="X495" s="2">
        <v>1515</v>
      </c>
      <c r="Y495" s="3">
        <f t="shared" si="44"/>
        <v>0.99300803184616482</v>
      </c>
      <c r="Z495" s="3">
        <f t="shared" si="45"/>
        <v>1522.460054265903</v>
      </c>
      <c r="AA495" s="3">
        <f t="shared" si="46"/>
        <v>7.4600542659029543</v>
      </c>
      <c r="AB495" s="4">
        <f t="shared" si="47"/>
        <v>1514.9474722659029</v>
      </c>
    </row>
    <row r="496" spans="1:28" x14ac:dyDescent="0.3">
      <c r="A496" t="s">
        <v>724</v>
      </c>
      <c r="B496">
        <v>0</v>
      </c>
      <c r="C496">
        <v>1000</v>
      </c>
      <c r="D496">
        <v>0.12</v>
      </c>
      <c r="F496">
        <v>4</v>
      </c>
      <c r="G496" t="s">
        <v>714</v>
      </c>
      <c r="H496">
        <v>0.52</v>
      </c>
      <c r="I496" s="1">
        <v>0.61</v>
      </c>
      <c r="J496">
        <v>0.34</v>
      </c>
      <c r="K496">
        <v>0.43</v>
      </c>
      <c r="L496">
        <v>0.1</v>
      </c>
      <c r="M496">
        <v>1</v>
      </c>
      <c r="N496" t="s">
        <v>710</v>
      </c>
      <c r="O496">
        <v>4</v>
      </c>
      <c r="P496" t="s">
        <v>50</v>
      </c>
      <c r="Q496" t="s">
        <v>112</v>
      </c>
      <c r="R496">
        <v>5.4</v>
      </c>
      <c r="S496">
        <v>3.9</v>
      </c>
      <c r="U496">
        <f>X496*(1+R496/100)</f>
        <v>363.63</v>
      </c>
      <c r="V496">
        <f t="shared" si="42"/>
        <v>0.43635599999999997</v>
      </c>
      <c r="W496">
        <f t="shared" si="43"/>
        <v>363.19364400000001</v>
      </c>
      <c r="X496" s="2">
        <v>345</v>
      </c>
      <c r="Y496" s="3">
        <f t="shared" si="44"/>
        <v>0.94990649120500581</v>
      </c>
      <c r="Z496" s="3">
        <f t="shared" si="45"/>
        <v>345.41449739687624</v>
      </c>
      <c r="AA496" s="3">
        <f t="shared" si="46"/>
        <v>0.41449739687624287</v>
      </c>
      <c r="AB496" s="4">
        <f t="shared" si="47"/>
        <v>344.97814139687625</v>
      </c>
    </row>
    <row r="497" spans="1:28" x14ac:dyDescent="0.3">
      <c r="A497" t="s">
        <v>725</v>
      </c>
      <c r="B497">
        <v>500</v>
      </c>
      <c r="C497">
        <v>1000</v>
      </c>
      <c r="D497">
        <v>0.28999999999999998</v>
      </c>
      <c r="F497">
        <v>2</v>
      </c>
      <c r="G497" t="s">
        <v>714</v>
      </c>
      <c r="H497" t="s">
        <v>53</v>
      </c>
      <c r="I497" s="1" t="s">
        <v>53</v>
      </c>
      <c r="J497" t="s">
        <v>53</v>
      </c>
      <c r="K497" t="s">
        <v>53</v>
      </c>
      <c r="L497" t="s">
        <v>53</v>
      </c>
      <c r="M497">
        <v>3</v>
      </c>
      <c r="N497" t="s">
        <v>710</v>
      </c>
      <c r="O497">
        <v>3</v>
      </c>
      <c r="P497" t="s">
        <v>50</v>
      </c>
      <c r="Q497" t="s">
        <v>125</v>
      </c>
      <c r="R497">
        <v>4.4000000000000004</v>
      </c>
      <c r="U497">
        <f>X497*(1+R497/100)</f>
        <v>44.892000000000003</v>
      </c>
      <c r="V497">
        <f t="shared" si="42"/>
        <v>0.13018679999999999</v>
      </c>
      <c r="W497">
        <f t="shared" si="43"/>
        <v>44.761813200000006</v>
      </c>
      <c r="X497" s="2">
        <v>43</v>
      </c>
      <c r="Y497" s="3">
        <f t="shared" si="44"/>
        <v>0.9606402628926568</v>
      </c>
      <c r="Z497" s="3">
        <f t="shared" si="45"/>
        <v>43.125062681777152</v>
      </c>
      <c r="AA497" s="3">
        <f t="shared" si="46"/>
        <v>0.12506268177715185</v>
      </c>
      <c r="AB497" s="4">
        <f t="shared" si="47"/>
        <v>42.994875881777155</v>
      </c>
    </row>
    <row r="498" spans="1:28" x14ac:dyDescent="0.3">
      <c r="A498" t="s">
        <v>726</v>
      </c>
      <c r="B498">
        <v>500</v>
      </c>
      <c r="C498">
        <v>1000</v>
      </c>
      <c r="D498">
        <v>0.35</v>
      </c>
      <c r="F498">
        <v>3</v>
      </c>
      <c r="G498" t="s">
        <v>714</v>
      </c>
      <c r="H498">
        <v>3.72</v>
      </c>
      <c r="I498" s="1">
        <v>2.38</v>
      </c>
      <c r="J498">
        <v>0.56000000000000005</v>
      </c>
      <c r="K498">
        <v>1.05</v>
      </c>
      <c r="L498">
        <v>1.74</v>
      </c>
      <c r="M498">
        <v>2</v>
      </c>
      <c r="N498" t="s">
        <v>710</v>
      </c>
      <c r="O498">
        <v>4</v>
      </c>
      <c r="P498" t="s">
        <v>50</v>
      </c>
      <c r="Q498" t="s">
        <v>123</v>
      </c>
      <c r="R498">
        <v>5.5</v>
      </c>
      <c r="S498">
        <v>5.0999999999999996</v>
      </c>
      <c r="U498">
        <f>X498*(1+R498/100)</f>
        <v>179.35</v>
      </c>
      <c r="V498">
        <f t="shared" si="42"/>
        <v>0.62772499999999987</v>
      </c>
      <c r="W498">
        <f t="shared" si="43"/>
        <v>178.722275</v>
      </c>
      <c r="X498" s="2">
        <v>170</v>
      </c>
      <c r="Y498" s="3">
        <f t="shared" si="44"/>
        <v>0.95119648628017972</v>
      </c>
      <c r="Z498" s="3">
        <f t="shared" si="45"/>
        <v>170.59708981435023</v>
      </c>
      <c r="AA498" s="3">
        <f t="shared" si="46"/>
        <v>0.59708981435022679</v>
      </c>
      <c r="AB498" s="4">
        <f t="shared" si="47"/>
        <v>169.96936481435023</v>
      </c>
    </row>
    <row r="499" spans="1:28" x14ac:dyDescent="0.3">
      <c r="A499" t="s">
        <v>727</v>
      </c>
      <c r="B499">
        <v>1000</v>
      </c>
      <c r="C499">
        <v>5000</v>
      </c>
      <c r="D499">
        <v>0.34</v>
      </c>
      <c r="F499">
        <v>3</v>
      </c>
      <c r="G499" t="s">
        <v>728</v>
      </c>
      <c r="H499" t="s">
        <v>53</v>
      </c>
      <c r="I499" s="1" t="s">
        <v>53</v>
      </c>
      <c r="J499" t="s">
        <v>53</v>
      </c>
      <c r="K499" t="s">
        <v>53</v>
      </c>
      <c r="L499" t="s">
        <v>53</v>
      </c>
      <c r="M499">
        <v>2</v>
      </c>
      <c r="N499" t="s">
        <v>729</v>
      </c>
      <c r="O499">
        <v>3</v>
      </c>
      <c r="P499" t="s">
        <v>50</v>
      </c>
      <c r="Q499" t="s">
        <v>51</v>
      </c>
      <c r="R499">
        <v>3.7</v>
      </c>
      <c r="U499">
        <f>X499*(1+R499/100)</f>
        <v>92.292999999999992</v>
      </c>
      <c r="V499">
        <f t="shared" si="42"/>
        <v>0.31379619999999997</v>
      </c>
      <c r="W499">
        <f t="shared" si="43"/>
        <v>91.979203799999993</v>
      </c>
      <c r="X499" s="2">
        <v>89</v>
      </c>
      <c r="Y499" s="3">
        <f t="shared" si="44"/>
        <v>0.96761002838774313</v>
      </c>
      <c r="Z499" s="3">
        <f t="shared" si="45"/>
        <v>89.303632349989968</v>
      </c>
      <c r="AA499" s="3">
        <f t="shared" si="46"/>
        <v>0.30363234998996802</v>
      </c>
      <c r="AB499" s="4">
        <f t="shared" si="47"/>
        <v>88.989836149989969</v>
      </c>
    </row>
    <row r="500" spans="1:28" x14ac:dyDescent="0.3">
      <c r="A500" t="s">
        <v>730</v>
      </c>
      <c r="B500">
        <v>1000</v>
      </c>
      <c r="C500">
        <v>5000</v>
      </c>
      <c r="D500">
        <v>0.17</v>
      </c>
      <c r="F500">
        <v>10</v>
      </c>
      <c r="G500" t="s">
        <v>731</v>
      </c>
      <c r="H500">
        <v>6.12</v>
      </c>
      <c r="I500" s="1">
        <v>1.3</v>
      </c>
      <c r="J500">
        <v>0.37</v>
      </c>
      <c r="K500">
        <v>0.7</v>
      </c>
      <c r="L500">
        <v>1</v>
      </c>
      <c r="M500">
        <v>2</v>
      </c>
      <c r="N500" t="s">
        <v>729</v>
      </c>
      <c r="O500">
        <v>3</v>
      </c>
      <c r="P500" t="s">
        <v>50</v>
      </c>
      <c r="Q500" t="s">
        <v>99</v>
      </c>
      <c r="R500">
        <v>5.6</v>
      </c>
      <c r="S500">
        <v>4.3</v>
      </c>
      <c r="T500">
        <v>5.3</v>
      </c>
      <c r="U500">
        <f>X500*(1+R500/100)</f>
        <v>6318.0480000000007</v>
      </c>
      <c r="V500">
        <f t="shared" si="42"/>
        <v>10.740681600000002</v>
      </c>
      <c r="W500">
        <f t="shared" si="43"/>
        <v>6307.3073184000004</v>
      </c>
      <c r="X500" s="2">
        <v>5983</v>
      </c>
      <c r="Y500" s="3">
        <f t="shared" si="44"/>
        <v>0.94858228685735435</v>
      </c>
      <c r="Z500" s="3">
        <f t="shared" si="45"/>
        <v>5993.1884203145346</v>
      </c>
      <c r="AA500" s="3">
        <f t="shared" si="46"/>
        <v>10.188420314534596</v>
      </c>
      <c r="AB500" s="4">
        <f t="shared" si="47"/>
        <v>5982.4477387145344</v>
      </c>
    </row>
    <row r="501" spans="1:28" x14ac:dyDescent="0.3">
      <c r="A501" t="s">
        <v>732</v>
      </c>
      <c r="B501">
        <v>1000</v>
      </c>
      <c r="C501">
        <v>5000</v>
      </c>
      <c r="D501">
        <v>0.46</v>
      </c>
      <c r="F501">
        <v>2</v>
      </c>
      <c r="G501" t="s">
        <v>733</v>
      </c>
      <c r="H501" t="s">
        <v>53</v>
      </c>
      <c r="I501" s="1" t="s">
        <v>53</v>
      </c>
      <c r="J501" t="s">
        <v>53</v>
      </c>
      <c r="K501" t="s">
        <v>53</v>
      </c>
      <c r="L501" t="s">
        <v>53</v>
      </c>
      <c r="M501">
        <v>2</v>
      </c>
      <c r="N501" t="s">
        <v>729</v>
      </c>
      <c r="O501">
        <v>3</v>
      </c>
      <c r="P501" t="s">
        <v>50</v>
      </c>
      <c r="Q501" t="s">
        <v>55</v>
      </c>
      <c r="R501">
        <v>3.7</v>
      </c>
      <c r="U501">
        <f>X501*(1+R501/100)</f>
        <v>59.108999999999995</v>
      </c>
      <c r="V501">
        <f t="shared" si="42"/>
        <v>0.27190139999999996</v>
      </c>
      <c r="W501">
        <f t="shared" si="43"/>
        <v>58.837098599999997</v>
      </c>
      <c r="X501" s="2">
        <v>57</v>
      </c>
      <c r="Y501" s="3">
        <f t="shared" si="44"/>
        <v>0.96877652631226108</v>
      </c>
      <c r="Z501" s="3">
        <f t="shared" si="45"/>
        <v>57.263411693791433</v>
      </c>
      <c r="AA501" s="3">
        <f t="shared" si="46"/>
        <v>0.26341169379143281</v>
      </c>
      <c r="AB501" s="4">
        <f t="shared" si="47"/>
        <v>56.991510293791443</v>
      </c>
    </row>
    <row r="502" spans="1:28" x14ac:dyDescent="0.3">
      <c r="A502" t="s">
        <v>734</v>
      </c>
      <c r="B502">
        <v>1000</v>
      </c>
      <c r="C502">
        <v>5000</v>
      </c>
      <c r="D502">
        <v>0.18</v>
      </c>
      <c r="F502">
        <v>6</v>
      </c>
      <c r="G502" t="s">
        <v>735</v>
      </c>
      <c r="H502">
        <v>0.22</v>
      </c>
      <c r="I502" s="1">
        <v>0.15</v>
      </c>
      <c r="J502">
        <v>2.4900000000000002</v>
      </c>
      <c r="K502">
        <v>1.1399999999999999</v>
      </c>
      <c r="L502">
        <v>0.19</v>
      </c>
      <c r="M502">
        <v>3</v>
      </c>
      <c r="N502" t="s">
        <v>729</v>
      </c>
      <c r="O502">
        <v>2</v>
      </c>
      <c r="P502" t="s">
        <v>50</v>
      </c>
      <c r="Q502" t="s">
        <v>64</v>
      </c>
      <c r="R502">
        <v>2.8</v>
      </c>
      <c r="S502">
        <v>4.5</v>
      </c>
      <c r="T502">
        <v>7.2</v>
      </c>
      <c r="U502">
        <f>X502*(1+R502/100)</f>
        <v>218.964</v>
      </c>
      <c r="V502">
        <f t="shared" si="42"/>
        <v>0.39413519999999996</v>
      </c>
      <c r="W502">
        <f t="shared" si="43"/>
        <v>218.5698648</v>
      </c>
      <c r="X502" s="2">
        <v>213</v>
      </c>
      <c r="Y502" s="3">
        <f t="shared" si="44"/>
        <v>0.97451677611139742</v>
      </c>
      <c r="Z502" s="3">
        <f t="shared" si="45"/>
        <v>213.38409136445603</v>
      </c>
      <c r="AA502" s="3">
        <f t="shared" si="46"/>
        <v>0.38409136445602599</v>
      </c>
      <c r="AB502" s="4">
        <f t="shared" si="47"/>
        <v>212.98995616445603</v>
      </c>
    </row>
    <row r="503" spans="1:28" x14ac:dyDescent="0.3">
      <c r="A503" t="s">
        <v>736</v>
      </c>
      <c r="B503">
        <v>1000</v>
      </c>
      <c r="C503">
        <v>5000</v>
      </c>
      <c r="D503">
        <v>0.68</v>
      </c>
      <c r="F503">
        <v>10</v>
      </c>
      <c r="G503" t="s">
        <v>737</v>
      </c>
      <c r="H503">
        <v>3.42</v>
      </c>
      <c r="I503" s="1">
        <v>3.14</v>
      </c>
      <c r="J503">
        <v>16.510000000000002</v>
      </c>
      <c r="K503">
        <v>0.95</v>
      </c>
      <c r="L503">
        <v>1.51</v>
      </c>
      <c r="M503">
        <v>6</v>
      </c>
      <c r="N503" t="s">
        <v>729</v>
      </c>
      <c r="O503">
        <v>5</v>
      </c>
      <c r="P503" t="s">
        <v>47</v>
      </c>
      <c r="Q503" t="s">
        <v>66</v>
      </c>
      <c r="R503">
        <v>-1.2</v>
      </c>
      <c r="S503">
        <v>29.4</v>
      </c>
      <c r="T503">
        <v>15.1</v>
      </c>
      <c r="U503">
        <f>X503*(1+R503/100)</f>
        <v>23113.272000000001</v>
      </c>
      <c r="V503">
        <f t="shared" si="42"/>
        <v>157.17024960000001</v>
      </c>
      <c r="W503">
        <f t="shared" si="43"/>
        <v>22956.101750400001</v>
      </c>
      <c r="X503" s="2">
        <v>23394</v>
      </c>
      <c r="Y503" s="3">
        <f t="shared" si="44"/>
        <v>1.0190754621303406</v>
      </c>
      <c r="Z503" s="3">
        <f t="shared" si="45"/>
        <v>23554.168344744263</v>
      </c>
      <c r="AA503" s="3">
        <f t="shared" si="46"/>
        <v>160.16834474425923</v>
      </c>
      <c r="AB503" s="4">
        <f t="shared" si="47"/>
        <v>23396.998095144263</v>
      </c>
    </row>
    <row r="504" spans="1:28" x14ac:dyDescent="0.3">
      <c r="A504" t="s">
        <v>738</v>
      </c>
      <c r="B504">
        <v>1000</v>
      </c>
      <c r="C504">
        <v>5000</v>
      </c>
      <c r="D504">
        <v>0.43</v>
      </c>
      <c r="F504">
        <v>4</v>
      </c>
      <c r="G504" t="s">
        <v>739</v>
      </c>
      <c r="H504">
        <v>4.03</v>
      </c>
      <c r="I504" s="1">
        <v>4.3</v>
      </c>
      <c r="J504">
        <v>7.17</v>
      </c>
      <c r="K504">
        <v>1.06</v>
      </c>
      <c r="L504">
        <v>1.66</v>
      </c>
      <c r="M504">
        <v>4</v>
      </c>
      <c r="N504" t="s">
        <v>729</v>
      </c>
      <c r="O504">
        <v>5</v>
      </c>
      <c r="P504" t="s">
        <v>34</v>
      </c>
      <c r="Q504" t="s">
        <v>72</v>
      </c>
      <c r="R504">
        <v>3.7</v>
      </c>
      <c r="S504">
        <v>16.100000000000001</v>
      </c>
      <c r="U504">
        <f>X504*(1+R504/100)</f>
        <v>594.20099999999991</v>
      </c>
      <c r="V504">
        <f t="shared" si="42"/>
        <v>2.5550642999999997</v>
      </c>
      <c r="W504">
        <f t="shared" si="43"/>
        <v>591.64593569999988</v>
      </c>
      <c r="X504" s="2">
        <v>573</v>
      </c>
      <c r="Y504" s="3">
        <f t="shared" si="44"/>
        <v>0.96848463823563813</v>
      </c>
      <c r="Z504" s="3">
        <f t="shared" si="45"/>
        <v>575.47454052425428</v>
      </c>
      <c r="AA504" s="3">
        <f t="shared" si="46"/>
        <v>2.4745405242542802</v>
      </c>
      <c r="AB504" s="4">
        <f t="shared" si="47"/>
        <v>572.91947622425425</v>
      </c>
    </row>
    <row r="505" spans="1:28" x14ac:dyDescent="0.3">
      <c r="A505" t="s">
        <v>740</v>
      </c>
      <c r="B505">
        <v>1000</v>
      </c>
      <c r="C505">
        <v>5000</v>
      </c>
      <c r="D505">
        <v>0.59</v>
      </c>
      <c r="F505">
        <v>4</v>
      </c>
      <c r="G505" t="s">
        <v>741</v>
      </c>
      <c r="H505">
        <v>3.4</v>
      </c>
      <c r="I505" s="1">
        <v>2.4</v>
      </c>
      <c r="J505">
        <v>16.34</v>
      </c>
      <c r="K505">
        <v>0.92</v>
      </c>
      <c r="L505">
        <v>1.47</v>
      </c>
      <c r="M505">
        <v>6</v>
      </c>
      <c r="N505" t="s">
        <v>729</v>
      </c>
      <c r="O505">
        <v>4</v>
      </c>
      <c r="P505" t="s">
        <v>47</v>
      </c>
      <c r="Q505" t="s">
        <v>79</v>
      </c>
      <c r="R505">
        <v>-4.9000000000000004</v>
      </c>
      <c r="S505">
        <v>28.4</v>
      </c>
      <c r="U505">
        <f>X505*(1+R505/100)</f>
        <v>8192.8649999999998</v>
      </c>
      <c r="V505">
        <f t="shared" si="42"/>
        <v>48.337903499999996</v>
      </c>
      <c r="W505">
        <f t="shared" si="43"/>
        <v>8144.5270965</v>
      </c>
      <c r="X505" s="2">
        <v>8615</v>
      </c>
      <c r="Y505" s="3">
        <f t="shared" si="44"/>
        <v>1.0577655274426159</v>
      </c>
      <c r="Z505" s="3">
        <f t="shared" si="45"/>
        <v>8666.1301679911467</v>
      </c>
      <c r="AA505" s="3">
        <f t="shared" si="46"/>
        <v>51.130167991146664</v>
      </c>
      <c r="AB505" s="4">
        <f t="shared" si="47"/>
        <v>8617.7922644911469</v>
      </c>
    </row>
    <row r="506" spans="1:28" x14ac:dyDescent="0.3">
      <c r="A506" t="s">
        <v>742</v>
      </c>
      <c r="B506">
        <v>1000</v>
      </c>
      <c r="C506">
        <v>5000</v>
      </c>
      <c r="D506">
        <v>0.5</v>
      </c>
      <c r="F506">
        <v>10</v>
      </c>
      <c r="G506" t="s">
        <v>743</v>
      </c>
      <c r="H506">
        <v>3.41</v>
      </c>
      <c r="I506" s="1">
        <v>6.38</v>
      </c>
      <c r="J506">
        <v>13.39</v>
      </c>
      <c r="K506">
        <v>0.7</v>
      </c>
      <c r="L506">
        <v>1.68</v>
      </c>
      <c r="M506">
        <v>6</v>
      </c>
      <c r="N506" t="s">
        <v>729</v>
      </c>
      <c r="O506">
        <v>3</v>
      </c>
      <c r="P506" t="s">
        <v>47</v>
      </c>
      <c r="Q506" t="s">
        <v>48</v>
      </c>
      <c r="R506">
        <v>8.1</v>
      </c>
      <c r="S506">
        <v>27.2</v>
      </c>
      <c r="T506">
        <v>14</v>
      </c>
      <c r="U506">
        <f>X506*(1+R506/100)</f>
        <v>2150.1089999999999</v>
      </c>
      <c r="V506">
        <f t="shared" si="42"/>
        <v>10.750545000000001</v>
      </c>
      <c r="W506">
        <f t="shared" si="43"/>
        <v>2139.358455</v>
      </c>
      <c r="X506" s="2">
        <v>1989</v>
      </c>
      <c r="Y506" s="3">
        <f t="shared" si="44"/>
        <v>0.9297179700537842</v>
      </c>
      <c r="Z506" s="3">
        <f t="shared" si="45"/>
        <v>1998.9949748743718</v>
      </c>
      <c r="AA506" s="3">
        <f t="shared" si="46"/>
        <v>9.9949748743717919</v>
      </c>
      <c r="AB506" s="4">
        <f t="shared" si="47"/>
        <v>1988.2444298743719</v>
      </c>
    </row>
    <row r="507" spans="1:28" x14ac:dyDescent="0.3">
      <c r="A507" t="s">
        <v>744</v>
      </c>
      <c r="B507">
        <v>1000</v>
      </c>
      <c r="C507">
        <v>5000</v>
      </c>
      <c r="D507">
        <v>0.52</v>
      </c>
      <c r="F507">
        <v>5</v>
      </c>
      <c r="G507" t="s">
        <v>745</v>
      </c>
      <c r="H507">
        <v>2.23</v>
      </c>
      <c r="I507" s="1">
        <v>2.95</v>
      </c>
      <c r="J507">
        <v>21.5</v>
      </c>
      <c r="K507">
        <v>0.99</v>
      </c>
      <c r="L507">
        <v>1</v>
      </c>
      <c r="M507">
        <v>6</v>
      </c>
      <c r="N507" t="s">
        <v>729</v>
      </c>
      <c r="O507">
        <v>0</v>
      </c>
      <c r="P507" t="s">
        <v>47</v>
      </c>
      <c r="Q507" t="s">
        <v>48</v>
      </c>
      <c r="R507">
        <v>-10.7</v>
      </c>
      <c r="S507">
        <v>25</v>
      </c>
      <c r="U507">
        <f>X507*(1+R507/100)</f>
        <v>1343.9649999999999</v>
      </c>
      <c r="V507">
        <f t="shared" si="42"/>
        <v>6.9886179999999989</v>
      </c>
      <c r="W507">
        <f t="shared" si="43"/>
        <v>1336.9763819999998</v>
      </c>
      <c r="X507" s="2">
        <v>1505</v>
      </c>
      <c r="Y507" s="3">
        <f t="shared" si="44"/>
        <v>1.1256743352105081</v>
      </c>
      <c r="Z507" s="3">
        <f t="shared" si="45"/>
        <v>1512.8669079211904</v>
      </c>
      <c r="AA507" s="3">
        <f t="shared" si="46"/>
        <v>7.8669079211904318</v>
      </c>
      <c r="AB507" s="4">
        <f t="shared" si="47"/>
        <v>1505.8782899211901</v>
      </c>
    </row>
    <row r="508" spans="1:28" x14ac:dyDescent="0.3">
      <c r="A508" t="s">
        <v>746</v>
      </c>
      <c r="B508">
        <v>1000</v>
      </c>
      <c r="C508">
        <v>5000</v>
      </c>
      <c r="D508">
        <v>0.36</v>
      </c>
      <c r="F508">
        <v>8</v>
      </c>
      <c r="G508" t="s">
        <v>739</v>
      </c>
      <c r="H508">
        <v>3.27</v>
      </c>
      <c r="I508" s="1">
        <v>1.95</v>
      </c>
      <c r="J508">
        <v>12.26</v>
      </c>
      <c r="K508">
        <v>0.84</v>
      </c>
      <c r="L508">
        <v>1.42</v>
      </c>
      <c r="M508">
        <v>6</v>
      </c>
      <c r="N508" t="s">
        <v>729</v>
      </c>
      <c r="O508">
        <v>4</v>
      </c>
      <c r="P508" t="s">
        <v>34</v>
      </c>
      <c r="Q508" t="s">
        <v>69</v>
      </c>
      <c r="R508">
        <v>1.7</v>
      </c>
      <c r="S508">
        <v>21.9</v>
      </c>
      <c r="T508">
        <v>12.2</v>
      </c>
      <c r="U508">
        <f>X508*(1+R508/100)</f>
        <v>7070.1839999999993</v>
      </c>
      <c r="V508">
        <f t="shared" si="42"/>
        <v>25.452662399999998</v>
      </c>
      <c r="W508">
        <f t="shared" si="43"/>
        <v>7044.7313375999993</v>
      </c>
      <c r="X508" s="2">
        <v>6952</v>
      </c>
      <c r="Y508" s="3">
        <f t="shared" si="44"/>
        <v>0.98683678153841548</v>
      </c>
      <c r="Z508" s="3">
        <f t="shared" si="45"/>
        <v>6977.1176234444001</v>
      </c>
      <c r="AA508" s="3">
        <f t="shared" si="46"/>
        <v>25.117623444400124</v>
      </c>
      <c r="AB508" s="4">
        <f t="shared" si="47"/>
        <v>6951.6649610444001</v>
      </c>
    </row>
    <row r="509" spans="1:28" x14ac:dyDescent="0.3">
      <c r="A509" t="s">
        <v>747</v>
      </c>
      <c r="B509">
        <v>1000</v>
      </c>
      <c r="C509">
        <v>5000</v>
      </c>
      <c r="D509">
        <v>0.53</v>
      </c>
      <c r="F509">
        <v>10</v>
      </c>
      <c r="G509" t="s">
        <v>741</v>
      </c>
      <c r="H509">
        <v>3.55</v>
      </c>
      <c r="I509" s="1">
        <v>0.41</v>
      </c>
      <c r="J509">
        <v>15.64</v>
      </c>
      <c r="K509">
        <v>0.92</v>
      </c>
      <c r="L509">
        <v>1.36</v>
      </c>
      <c r="M509">
        <v>6</v>
      </c>
      <c r="N509" t="s">
        <v>729</v>
      </c>
      <c r="O509">
        <v>3</v>
      </c>
      <c r="P509" t="s">
        <v>47</v>
      </c>
      <c r="Q509" t="s">
        <v>84</v>
      </c>
      <c r="R509">
        <v>0.6</v>
      </c>
      <c r="S509">
        <v>25.3</v>
      </c>
      <c r="T509">
        <v>12.1</v>
      </c>
      <c r="U509">
        <f>X509*(1+R509/100)</f>
        <v>33107.46</v>
      </c>
      <c r="V509">
        <f t="shared" si="42"/>
        <v>175.469538</v>
      </c>
      <c r="W509">
        <f t="shared" si="43"/>
        <v>32931.990462000002</v>
      </c>
      <c r="X509" s="2">
        <v>32910</v>
      </c>
      <c r="Y509" s="3">
        <f t="shared" si="44"/>
        <v>0.99933224619309369</v>
      </c>
      <c r="Z509" s="3">
        <f t="shared" si="45"/>
        <v>33085.352367548003</v>
      </c>
      <c r="AA509" s="3">
        <f t="shared" si="46"/>
        <v>175.3523675480028</v>
      </c>
      <c r="AB509" s="4">
        <f t="shared" si="47"/>
        <v>32909.882829548005</v>
      </c>
    </row>
    <row r="510" spans="1:28" x14ac:dyDescent="0.3">
      <c r="A510" t="s">
        <v>748</v>
      </c>
      <c r="B510">
        <v>1000</v>
      </c>
      <c r="C510">
        <v>5000</v>
      </c>
      <c r="D510">
        <v>0.57999999999999996</v>
      </c>
      <c r="F510">
        <v>4</v>
      </c>
      <c r="G510" t="s">
        <v>743</v>
      </c>
      <c r="H510">
        <v>3.44</v>
      </c>
      <c r="I510" s="1">
        <v>2.67</v>
      </c>
      <c r="J510">
        <v>16.86</v>
      </c>
      <c r="K510">
        <v>0.92</v>
      </c>
      <c r="L510">
        <v>1.76</v>
      </c>
      <c r="M510">
        <v>6</v>
      </c>
      <c r="N510" t="s">
        <v>729</v>
      </c>
      <c r="O510">
        <v>4</v>
      </c>
      <c r="P510" t="s">
        <v>47</v>
      </c>
      <c r="Q510" t="s">
        <v>106</v>
      </c>
      <c r="R510">
        <v>1.2</v>
      </c>
      <c r="S510">
        <v>35</v>
      </c>
      <c r="U510">
        <f>X510*(1+R510/100)</f>
        <v>8858.0360000000001</v>
      </c>
      <c r="V510">
        <f t="shared" si="42"/>
        <v>51.3766088</v>
      </c>
      <c r="W510">
        <f t="shared" si="43"/>
        <v>8806.6593912000008</v>
      </c>
      <c r="X510" s="2">
        <v>8753</v>
      </c>
      <c r="Y510" s="3">
        <f t="shared" si="44"/>
        <v>0.99390695281645391</v>
      </c>
      <c r="Z510" s="3">
        <f t="shared" si="45"/>
        <v>8804.0635686984497</v>
      </c>
      <c r="AA510" s="3">
        <f t="shared" si="46"/>
        <v>51.063568698449672</v>
      </c>
      <c r="AB510" s="4">
        <f t="shared" si="47"/>
        <v>8752.6869598984504</v>
      </c>
    </row>
    <row r="511" spans="1:28" x14ac:dyDescent="0.3">
      <c r="A511" t="s">
        <v>749</v>
      </c>
      <c r="B511">
        <v>1000</v>
      </c>
      <c r="C511">
        <v>5000</v>
      </c>
      <c r="D511">
        <v>0.25</v>
      </c>
      <c r="F511">
        <v>2</v>
      </c>
      <c r="G511" t="s">
        <v>728</v>
      </c>
      <c r="H511" t="s">
        <v>53</v>
      </c>
      <c r="I511" s="1" t="s">
        <v>53</v>
      </c>
      <c r="J511" t="s">
        <v>53</v>
      </c>
      <c r="K511" t="s">
        <v>53</v>
      </c>
      <c r="L511" t="s">
        <v>53</v>
      </c>
      <c r="M511">
        <v>2</v>
      </c>
      <c r="N511" t="s">
        <v>729</v>
      </c>
      <c r="O511">
        <v>3</v>
      </c>
      <c r="P511" t="s">
        <v>50</v>
      </c>
      <c r="Q511" t="s">
        <v>108</v>
      </c>
      <c r="R511">
        <v>5.3</v>
      </c>
      <c r="U511">
        <f>X511*(1+R511/100)</f>
        <v>62.126999999999995</v>
      </c>
      <c r="V511">
        <f t="shared" si="42"/>
        <v>0.1553175</v>
      </c>
      <c r="W511">
        <f t="shared" si="43"/>
        <v>61.971682499999993</v>
      </c>
      <c r="X511" s="2">
        <v>59</v>
      </c>
      <c r="Y511" s="3">
        <f t="shared" si="44"/>
        <v>0.95204773567346679</v>
      </c>
      <c r="Z511" s="3">
        <f t="shared" si="45"/>
        <v>59.147869674185465</v>
      </c>
      <c r="AA511" s="3">
        <f t="shared" si="46"/>
        <v>0.14786967418546482</v>
      </c>
      <c r="AB511" s="4">
        <f t="shared" si="47"/>
        <v>58.992552174185462</v>
      </c>
    </row>
    <row r="512" spans="1:28" x14ac:dyDescent="0.3">
      <c r="A512" t="s">
        <v>750</v>
      </c>
      <c r="B512">
        <v>1000</v>
      </c>
      <c r="C512">
        <v>5000</v>
      </c>
      <c r="D512">
        <v>0.11</v>
      </c>
      <c r="F512">
        <v>3</v>
      </c>
      <c r="G512" t="s">
        <v>731</v>
      </c>
      <c r="H512">
        <v>1.26</v>
      </c>
      <c r="I512" s="1">
        <v>0.67</v>
      </c>
      <c r="J512">
        <v>0.34</v>
      </c>
      <c r="K512">
        <v>0.45</v>
      </c>
      <c r="L512">
        <v>0.2</v>
      </c>
      <c r="M512">
        <v>1</v>
      </c>
      <c r="N512" t="s">
        <v>729</v>
      </c>
      <c r="O512">
        <v>5</v>
      </c>
      <c r="P512" t="s">
        <v>50</v>
      </c>
      <c r="Q512" t="s">
        <v>112</v>
      </c>
      <c r="R512">
        <v>5.4</v>
      </c>
      <c r="S512">
        <v>3.9</v>
      </c>
      <c r="U512">
        <f>X512*(1+R512/100)</f>
        <v>666.12800000000004</v>
      </c>
      <c r="V512">
        <f t="shared" si="42"/>
        <v>0.73274080000000008</v>
      </c>
      <c r="W512">
        <f t="shared" si="43"/>
        <v>665.39525920000005</v>
      </c>
      <c r="X512" s="2">
        <v>632</v>
      </c>
      <c r="Y512" s="3">
        <f t="shared" si="44"/>
        <v>0.94981139595110586</v>
      </c>
      <c r="Z512" s="3">
        <f t="shared" si="45"/>
        <v>632.69596556211832</v>
      </c>
      <c r="AA512" s="3">
        <f t="shared" si="46"/>
        <v>0.69596556211831739</v>
      </c>
      <c r="AB512" s="4">
        <f t="shared" si="47"/>
        <v>631.96322476211833</v>
      </c>
    </row>
    <row r="513" spans="1:28" x14ac:dyDescent="0.3">
      <c r="A513" t="s">
        <v>751</v>
      </c>
      <c r="B513">
        <v>1000</v>
      </c>
      <c r="C513">
        <v>5000</v>
      </c>
      <c r="D513">
        <v>0.37</v>
      </c>
      <c r="F513">
        <v>10</v>
      </c>
      <c r="G513" t="s">
        <v>752</v>
      </c>
      <c r="H513">
        <v>3.29</v>
      </c>
      <c r="I513" s="1">
        <v>2.65</v>
      </c>
      <c r="J513">
        <v>0.86</v>
      </c>
      <c r="K513">
        <v>1.03</v>
      </c>
      <c r="L513">
        <v>1.47</v>
      </c>
      <c r="M513">
        <v>2</v>
      </c>
      <c r="N513" t="s">
        <v>729</v>
      </c>
      <c r="O513">
        <v>3</v>
      </c>
      <c r="P513" t="s">
        <v>50</v>
      </c>
      <c r="Q513" t="s">
        <v>101</v>
      </c>
      <c r="R513">
        <v>5.2</v>
      </c>
      <c r="S513">
        <v>5.6</v>
      </c>
      <c r="T513">
        <v>5.9</v>
      </c>
      <c r="U513">
        <f>X513*(1+R513/100)</f>
        <v>637.51200000000006</v>
      </c>
      <c r="V513">
        <f t="shared" si="42"/>
        <v>2.3587944000000003</v>
      </c>
      <c r="W513">
        <f t="shared" si="43"/>
        <v>635.15320560000009</v>
      </c>
      <c r="X513" s="2">
        <v>606</v>
      </c>
      <c r="Y513" s="3">
        <f t="shared" si="44"/>
        <v>0.95410051410752084</v>
      </c>
      <c r="Z513" s="3">
        <f t="shared" si="45"/>
        <v>608.25052694971384</v>
      </c>
      <c r="AA513" s="3">
        <f t="shared" si="46"/>
        <v>2.2505269497138443</v>
      </c>
      <c r="AB513" s="4">
        <f t="shared" si="47"/>
        <v>605.89173254971399</v>
      </c>
    </row>
    <row r="514" spans="1:28" x14ac:dyDescent="0.3">
      <c r="A514" t="s">
        <v>753</v>
      </c>
      <c r="B514">
        <v>1000</v>
      </c>
      <c r="C514">
        <v>5000</v>
      </c>
      <c r="D514">
        <v>0.31</v>
      </c>
      <c r="F514">
        <v>5</v>
      </c>
      <c r="G514" t="s">
        <v>728</v>
      </c>
      <c r="H514">
        <v>1.74</v>
      </c>
      <c r="I514" s="1">
        <v>4.26</v>
      </c>
      <c r="J514">
        <v>1.46</v>
      </c>
      <c r="K514">
        <v>2.04</v>
      </c>
      <c r="L514">
        <v>1.05</v>
      </c>
      <c r="M514">
        <v>2</v>
      </c>
      <c r="N514" t="s">
        <v>729</v>
      </c>
      <c r="O514">
        <v>3</v>
      </c>
      <c r="P514" t="s">
        <v>50</v>
      </c>
      <c r="Q514" t="s">
        <v>125</v>
      </c>
      <c r="R514">
        <v>4.5</v>
      </c>
      <c r="S514">
        <v>6.1</v>
      </c>
      <c r="T514">
        <v>6.7</v>
      </c>
      <c r="U514">
        <f>X514*(1+R514/100)</f>
        <v>424.27</v>
      </c>
      <c r="V514">
        <f t="shared" si="42"/>
        <v>1.315237</v>
      </c>
      <c r="W514">
        <f t="shared" si="43"/>
        <v>422.95476299999996</v>
      </c>
      <c r="X514" s="2">
        <v>406</v>
      </c>
      <c r="Y514" s="3">
        <f t="shared" si="44"/>
        <v>0.95991353098912857</v>
      </c>
      <c r="Z514" s="3">
        <f t="shared" si="45"/>
        <v>407.26251379275755</v>
      </c>
      <c r="AA514" s="3">
        <f t="shared" si="46"/>
        <v>1.2625137927575452</v>
      </c>
      <c r="AB514" s="4">
        <f t="shared" si="47"/>
        <v>405.94727679275752</v>
      </c>
    </row>
    <row r="515" spans="1:28" x14ac:dyDescent="0.3">
      <c r="A515" t="s">
        <v>754</v>
      </c>
      <c r="B515">
        <v>500</v>
      </c>
      <c r="C515">
        <v>500</v>
      </c>
      <c r="D515">
        <v>0.54</v>
      </c>
      <c r="F515">
        <v>7</v>
      </c>
      <c r="G515" t="s">
        <v>737</v>
      </c>
      <c r="H515">
        <v>3.73</v>
      </c>
      <c r="I515" s="1">
        <v>2.58</v>
      </c>
      <c r="J515">
        <v>16.809999999999999</v>
      </c>
      <c r="K515">
        <v>0.98</v>
      </c>
      <c r="L515">
        <v>1.52</v>
      </c>
      <c r="M515">
        <v>6</v>
      </c>
      <c r="N515" t="s">
        <v>729</v>
      </c>
      <c r="O515">
        <v>5</v>
      </c>
      <c r="P515" t="s">
        <v>47</v>
      </c>
      <c r="Q515" t="s">
        <v>130</v>
      </c>
      <c r="R515">
        <v>0.6</v>
      </c>
      <c r="S515">
        <v>30.3</v>
      </c>
      <c r="T515">
        <v>15.3</v>
      </c>
      <c r="U515">
        <f>X515*(1+R515/100)</f>
        <v>14127.258</v>
      </c>
      <c r="V515">
        <f t="shared" ref="V515:V578" si="48">U515*(D515/100)</f>
        <v>76.287193200000004</v>
      </c>
      <c r="W515">
        <f t="shared" ref="W515:W578" si="49">U515-V515</f>
        <v>14050.9708068</v>
      </c>
      <c r="X515" s="2">
        <v>14043</v>
      </c>
      <c r="Y515" s="3">
        <f t="shared" ref="Y515:Y578" si="50">X515/W515</f>
        <v>0.99943272198700017</v>
      </c>
      <c r="Z515" s="3">
        <f t="shared" ref="Z515:Z578" si="51">U515*Y515</f>
        <v>14119.243917152624</v>
      </c>
      <c r="AA515" s="3">
        <f t="shared" ref="AA515:AA578" si="52">Z515-(W515*Y515)</f>
        <v>76.243917152623908</v>
      </c>
      <c r="AB515" s="4">
        <f t="shared" ref="AB515:AB578" si="53">Z515-AA515/Y515</f>
        <v>14042.956723952624</v>
      </c>
    </row>
    <row r="516" spans="1:28" x14ac:dyDescent="0.3">
      <c r="A516" t="s">
        <v>755</v>
      </c>
      <c r="B516">
        <v>1000</v>
      </c>
      <c r="C516">
        <v>5000</v>
      </c>
      <c r="D516">
        <v>0.28999999999999998</v>
      </c>
      <c r="F516">
        <v>2</v>
      </c>
      <c r="G516" t="s">
        <v>728</v>
      </c>
      <c r="H516" t="s">
        <v>53</v>
      </c>
      <c r="I516" s="1" t="s">
        <v>53</v>
      </c>
      <c r="J516" t="s">
        <v>53</v>
      </c>
      <c r="K516" t="s">
        <v>53</v>
      </c>
      <c r="L516" t="s">
        <v>53</v>
      </c>
      <c r="M516">
        <v>2</v>
      </c>
      <c r="N516" t="s">
        <v>729</v>
      </c>
      <c r="O516">
        <v>3</v>
      </c>
      <c r="P516" t="s">
        <v>50</v>
      </c>
      <c r="Q516" t="s">
        <v>123</v>
      </c>
      <c r="R516">
        <v>5.5</v>
      </c>
      <c r="U516">
        <f>X516*(1+R516/100)</f>
        <v>299.62</v>
      </c>
      <c r="V516">
        <f t="shared" si="48"/>
        <v>0.86889799999999995</v>
      </c>
      <c r="W516">
        <f t="shared" si="49"/>
        <v>298.751102</v>
      </c>
      <c r="X516" s="2">
        <v>284</v>
      </c>
      <c r="Y516" s="3">
        <f t="shared" si="50"/>
        <v>0.95062410849282819</v>
      </c>
      <c r="Z516" s="3">
        <f t="shared" si="51"/>
        <v>284.82599538662117</v>
      </c>
      <c r="AA516" s="3">
        <f t="shared" si="52"/>
        <v>0.82599538662117311</v>
      </c>
      <c r="AB516" s="4">
        <f t="shared" si="53"/>
        <v>283.95709738662123</v>
      </c>
    </row>
    <row r="517" spans="1:28" x14ac:dyDescent="0.3">
      <c r="A517" t="s">
        <v>756</v>
      </c>
      <c r="B517">
        <v>500</v>
      </c>
      <c r="C517">
        <v>500</v>
      </c>
      <c r="D517">
        <v>1.19</v>
      </c>
      <c r="F517">
        <v>6</v>
      </c>
      <c r="G517" t="s">
        <v>757</v>
      </c>
      <c r="H517">
        <v>1.1299999999999999</v>
      </c>
      <c r="I517" s="1">
        <v>-4.9400000000000004</v>
      </c>
      <c r="J517">
        <v>10.32</v>
      </c>
      <c r="K517">
        <v>0.62</v>
      </c>
      <c r="L517">
        <v>0.62</v>
      </c>
      <c r="M517">
        <v>6</v>
      </c>
      <c r="N517" t="s">
        <v>758</v>
      </c>
      <c r="O517">
        <v>1</v>
      </c>
      <c r="P517" t="s">
        <v>34</v>
      </c>
      <c r="Q517" t="s">
        <v>44</v>
      </c>
      <c r="R517">
        <v>0.3</v>
      </c>
      <c r="S517">
        <v>9.9</v>
      </c>
      <c r="T517">
        <v>5.6</v>
      </c>
      <c r="U517">
        <f>X517*(1+R517/100)</f>
        <v>669.00099999999998</v>
      </c>
      <c r="V517">
        <f t="shared" si="48"/>
        <v>7.9611118999999988</v>
      </c>
      <c r="W517">
        <f t="shared" si="49"/>
        <v>661.03988809999998</v>
      </c>
      <c r="X517" s="2">
        <v>667</v>
      </c>
      <c r="Y517" s="3">
        <f t="shared" si="50"/>
        <v>1.0090162666539397</v>
      </c>
      <c r="Z517" s="3">
        <f t="shared" si="51"/>
        <v>675.03289140775235</v>
      </c>
      <c r="AA517" s="3">
        <f t="shared" si="52"/>
        <v>8.0328914077522313</v>
      </c>
      <c r="AB517" s="4">
        <f t="shared" si="53"/>
        <v>667.07177950775235</v>
      </c>
    </row>
    <row r="518" spans="1:28" x14ac:dyDescent="0.3">
      <c r="A518" t="s">
        <v>759</v>
      </c>
      <c r="B518">
        <v>500</v>
      </c>
      <c r="C518">
        <v>500</v>
      </c>
      <c r="D518">
        <v>0.94</v>
      </c>
      <c r="F518">
        <v>5</v>
      </c>
      <c r="G518" t="s">
        <v>760</v>
      </c>
      <c r="H518">
        <v>2.63</v>
      </c>
      <c r="I518" s="1">
        <v>-1.1299999999999999</v>
      </c>
      <c r="J518">
        <v>11.94</v>
      </c>
      <c r="K518">
        <v>0.82</v>
      </c>
      <c r="L518">
        <v>1.1599999999999999</v>
      </c>
      <c r="M518">
        <v>6</v>
      </c>
      <c r="N518" t="s">
        <v>758</v>
      </c>
      <c r="O518">
        <v>3</v>
      </c>
      <c r="P518" t="s">
        <v>34</v>
      </c>
      <c r="Q518" t="s">
        <v>69</v>
      </c>
      <c r="R518">
        <v>1.7</v>
      </c>
      <c r="S518">
        <v>32.4</v>
      </c>
      <c r="T518">
        <v>13.3</v>
      </c>
      <c r="U518">
        <f>X518*(1+R518/100)</f>
        <v>391.54499999999996</v>
      </c>
      <c r="V518">
        <f t="shared" si="48"/>
        <v>3.6805229999999991</v>
      </c>
      <c r="W518">
        <f t="shared" si="49"/>
        <v>387.86447699999997</v>
      </c>
      <c r="X518" s="2">
        <v>385</v>
      </c>
      <c r="Y518" s="3">
        <f t="shared" si="50"/>
        <v>0.99261474775376257</v>
      </c>
      <c r="Z518" s="3">
        <f t="shared" si="51"/>
        <v>388.65334140924693</v>
      </c>
      <c r="AA518" s="3">
        <f t="shared" si="52"/>
        <v>3.6533414092469343</v>
      </c>
      <c r="AB518" s="4">
        <f t="shared" si="53"/>
        <v>384.97281840924694</v>
      </c>
    </row>
    <row r="519" spans="1:28" x14ac:dyDescent="0.3">
      <c r="A519" t="s">
        <v>761</v>
      </c>
      <c r="B519">
        <v>500</v>
      </c>
      <c r="C519">
        <v>500</v>
      </c>
      <c r="D519">
        <v>0.97</v>
      </c>
      <c r="F519">
        <v>9</v>
      </c>
      <c r="G519" t="s">
        <v>760</v>
      </c>
      <c r="H519">
        <v>1.98</v>
      </c>
      <c r="I519" s="1">
        <v>-6.29</v>
      </c>
      <c r="J519">
        <v>15.5</v>
      </c>
      <c r="K519">
        <v>0.86</v>
      </c>
      <c r="L519">
        <v>0.9</v>
      </c>
      <c r="M519">
        <v>6</v>
      </c>
      <c r="N519" t="s">
        <v>758</v>
      </c>
      <c r="O519">
        <v>1</v>
      </c>
      <c r="P519" t="s">
        <v>47</v>
      </c>
      <c r="Q519" t="s">
        <v>75</v>
      </c>
      <c r="R519">
        <v>-1.6</v>
      </c>
      <c r="S519">
        <v>16.399999999999999</v>
      </c>
      <c r="T519">
        <v>4.9000000000000004</v>
      </c>
      <c r="U519">
        <f>X519*(1+R519/100)</f>
        <v>8198.6880000000001</v>
      </c>
      <c r="V519">
        <f t="shared" si="48"/>
        <v>79.527273600000001</v>
      </c>
      <c r="W519">
        <f t="shared" si="49"/>
        <v>8119.1607264000004</v>
      </c>
      <c r="X519" s="2">
        <v>8332</v>
      </c>
      <c r="Y519" s="3">
        <f t="shared" si="50"/>
        <v>1.0262144426957749</v>
      </c>
      <c r="Z519" s="3">
        <f t="shared" si="51"/>
        <v>8413.6120367565381</v>
      </c>
      <c r="AA519" s="3">
        <f t="shared" si="52"/>
        <v>81.612036756538146</v>
      </c>
      <c r="AB519" s="4">
        <f t="shared" si="53"/>
        <v>8334.0847631565375</v>
      </c>
    </row>
    <row r="520" spans="1:28" x14ac:dyDescent="0.3">
      <c r="A520" t="s">
        <v>762</v>
      </c>
      <c r="B520">
        <v>500</v>
      </c>
      <c r="C520">
        <v>500</v>
      </c>
      <c r="D520">
        <v>1</v>
      </c>
      <c r="F520">
        <v>10</v>
      </c>
      <c r="G520" t="s">
        <v>760</v>
      </c>
      <c r="H520">
        <v>2.1</v>
      </c>
      <c r="I520" s="1">
        <v>-4.8099999999999996</v>
      </c>
      <c r="J520">
        <v>16.36</v>
      </c>
      <c r="K520">
        <v>0.94</v>
      </c>
      <c r="L520">
        <v>1.01</v>
      </c>
      <c r="M520">
        <v>6</v>
      </c>
      <c r="N520" t="s">
        <v>758</v>
      </c>
      <c r="O520">
        <v>2</v>
      </c>
      <c r="P520" t="s">
        <v>47</v>
      </c>
      <c r="Q520" t="s">
        <v>79</v>
      </c>
      <c r="R520">
        <v>2.6</v>
      </c>
      <c r="S520">
        <v>20.399999999999999</v>
      </c>
      <c r="T520">
        <v>10.6</v>
      </c>
      <c r="U520">
        <f>X520*(1+R520/100)</f>
        <v>1685.7180000000001</v>
      </c>
      <c r="V520">
        <f t="shared" si="48"/>
        <v>16.85718</v>
      </c>
      <c r="W520">
        <f t="shared" si="49"/>
        <v>1668.8608200000001</v>
      </c>
      <c r="X520" s="2">
        <v>1643</v>
      </c>
      <c r="Y520" s="3">
        <f t="shared" si="50"/>
        <v>0.98450390848051661</v>
      </c>
      <c r="Z520" s="3">
        <f t="shared" si="51"/>
        <v>1659.5959595959596</v>
      </c>
      <c r="AA520" s="3">
        <f t="shared" si="52"/>
        <v>16.595959595959584</v>
      </c>
      <c r="AB520" s="4">
        <f t="shared" si="53"/>
        <v>1642.7387795959596</v>
      </c>
    </row>
    <row r="521" spans="1:28" x14ac:dyDescent="0.3">
      <c r="A521" t="s">
        <v>763</v>
      </c>
      <c r="B521">
        <v>500</v>
      </c>
      <c r="C521">
        <v>500</v>
      </c>
      <c r="D521">
        <v>0.73</v>
      </c>
      <c r="F521">
        <v>3</v>
      </c>
      <c r="G521" t="s">
        <v>764</v>
      </c>
      <c r="H521">
        <v>3.17</v>
      </c>
      <c r="I521" s="1">
        <v>5.27</v>
      </c>
      <c r="J521">
        <v>15.94</v>
      </c>
      <c r="K521">
        <v>0.85</v>
      </c>
      <c r="L521">
        <v>1.55</v>
      </c>
      <c r="M521">
        <v>6</v>
      </c>
      <c r="N521" t="s">
        <v>758</v>
      </c>
      <c r="O521">
        <v>3</v>
      </c>
      <c r="P521" t="s">
        <v>47</v>
      </c>
      <c r="Q521" t="s">
        <v>66</v>
      </c>
      <c r="R521">
        <v>10.7</v>
      </c>
      <c r="S521">
        <v>28.9</v>
      </c>
      <c r="U521">
        <f>X521*(1+R521/100)</f>
        <v>1566.405</v>
      </c>
      <c r="V521">
        <f t="shared" si="48"/>
        <v>11.434756500000001</v>
      </c>
      <c r="W521">
        <f t="shared" si="49"/>
        <v>1554.9702434999999</v>
      </c>
      <c r="X521" s="2">
        <v>1415</v>
      </c>
      <c r="Y521" s="3">
        <f t="shared" si="50"/>
        <v>0.90998525914878714</v>
      </c>
      <c r="Z521" s="3">
        <f t="shared" si="51"/>
        <v>1425.405459856956</v>
      </c>
      <c r="AA521" s="3">
        <f t="shared" si="52"/>
        <v>10.405459856955986</v>
      </c>
      <c r="AB521" s="4">
        <f t="shared" si="53"/>
        <v>1413.9707033569557</v>
      </c>
    </row>
    <row r="522" spans="1:28" x14ac:dyDescent="0.3">
      <c r="A522" t="s">
        <v>765</v>
      </c>
      <c r="B522">
        <v>500</v>
      </c>
      <c r="C522">
        <v>500</v>
      </c>
      <c r="D522">
        <v>0.21</v>
      </c>
      <c r="F522">
        <v>4</v>
      </c>
      <c r="G522" t="s">
        <v>766</v>
      </c>
      <c r="H522">
        <v>-0.39</v>
      </c>
      <c r="I522" s="1">
        <v>0.88</v>
      </c>
      <c r="J522">
        <v>0.35</v>
      </c>
      <c r="K522">
        <v>0.68</v>
      </c>
      <c r="L522">
        <v>-0.08</v>
      </c>
      <c r="M522">
        <v>2</v>
      </c>
      <c r="N522" t="s">
        <v>758</v>
      </c>
      <c r="O522">
        <v>1</v>
      </c>
      <c r="P522" t="s">
        <v>50</v>
      </c>
      <c r="Q522" t="s">
        <v>99</v>
      </c>
      <c r="R522">
        <v>5.2</v>
      </c>
      <c r="S522">
        <v>3.8</v>
      </c>
      <c r="U522">
        <f>X522*(1+R522/100)</f>
        <v>509.16800000000001</v>
      </c>
      <c r="V522">
        <f t="shared" si="48"/>
        <v>1.0692527999999999</v>
      </c>
      <c r="W522">
        <f t="shared" si="49"/>
        <v>508.09874719999999</v>
      </c>
      <c r="X522" s="2">
        <v>484</v>
      </c>
      <c r="Y522" s="3">
        <f t="shared" si="50"/>
        <v>0.95257074076092119</v>
      </c>
      <c r="Z522" s="3">
        <f t="shared" si="51"/>
        <v>485.01853893175672</v>
      </c>
      <c r="AA522" s="3">
        <f t="shared" si="52"/>
        <v>1.0185389317567228</v>
      </c>
      <c r="AB522" s="4">
        <f t="shared" si="53"/>
        <v>483.94928613175671</v>
      </c>
    </row>
    <row r="523" spans="1:28" x14ac:dyDescent="0.3">
      <c r="A523" t="s">
        <v>767</v>
      </c>
      <c r="B523">
        <v>500</v>
      </c>
      <c r="C523">
        <v>500</v>
      </c>
      <c r="D523">
        <v>0.8</v>
      </c>
      <c r="F523">
        <v>8</v>
      </c>
      <c r="G523" t="s">
        <v>764</v>
      </c>
      <c r="H523">
        <v>3.01</v>
      </c>
      <c r="I523" s="1">
        <v>1.02</v>
      </c>
      <c r="J523">
        <v>15.9</v>
      </c>
      <c r="K523">
        <v>0.88</v>
      </c>
      <c r="L523">
        <v>1.36</v>
      </c>
      <c r="M523">
        <v>6</v>
      </c>
      <c r="N523" t="s">
        <v>758</v>
      </c>
      <c r="O523">
        <v>3</v>
      </c>
      <c r="P523" t="s">
        <v>47</v>
      </c>
      <c r="Q523" t="s">
        <v>130</v>
      </c>
      <c r="R523">
        <v>8.5</v>
      </c>
      <c r="S523">
        <v>25</v>
      </c>
      <c r="T523">
        <v>10</v>
      </c>
      <c r="U523">
        <f>X523*(1+R523/100)</f>
        <v>2372.895</v>
      </c>
      <c r="V523">
        <f t="shared" si="48"/>
        <v>18.983160000000002</v>
      </c>
      <c r="W523">
        <f t="shared" si="49"/>
        <v>2353.9118399999998</v>
      </c>
      <c r="X523" s="2">
        <v>2187</v>
      </c>
      <c r="Y523" s="3">
        <f t="shared" si="50"/>
        <v>0.92909171993459205</v>
      </c>
      <c r="Z523" s="3">
        <f t="shared" si="51"/>
        <v>2204.6370967741937</v>
      </c>
      <c r="AA523" s="3">
        <f t="shared" si="52"/>
        <v>17.637096774193651</v>
      </c>
      <c r="AB523" s="4">
        <f t="shared" si="53"/>
        <v>2185.6539367741934</v>
      </c>
    </row>
    <row r="524" spans="1:28" x14ac:dyDescent="0.3">
      <c r="A524" t="s">
        <v>768</v>
      </c>
      <c r="B524">
        <v>500</v>
      </c>
      <c r="C524">
        <v>500</v>
      </c>
      <c r="D524">
        <v>0.87</v>
      </c>
      <c r="F524">
        <v>9</v>
      </c>
      <c r="G524" t="s">
        <v>769</v>
      </c>
      <c r="H524">
        <v>3.72</v>
      </c>
      <c r="I524" s="1">
        <v>7.69</v>
      </c>
      <c r="J524">
        <v>15.34</v>
      </c>
      <c r="K524">
        <v>0.77</v>
      </c>
      <c r="L524">
        <v>1.98</v>
      </c>
      <c r="M524">
        <v>6</v>
      </c>
      <c r="N524" t="s">
        <v>758</v>
      </c>
      <c r="O524">
        <v>5</v>
      </c>
      <c r="P524" t="s">
        <v>47</v>
      </c>
      <c r="Q524" t="s">
        <v>106</v>
      </c>
      <c r="R524">
        <v>14.6</v>
      </c>
      <c r="S524">
        <v>34</v>
      </c>
      <c r="T524">
        <v>16.399999999999999</v>
      </c>
      <c r="U524">
        <f>X524*(1+R524/100)</f>
        <v>4319.2739999999994</v>
      </c>
      <c r="V524">
        <f t="shared" si="48"/>
        <v>37.577683799999996</v>
      </c>
      <c r="W524">
        <f t="shared" si="49"/>
        <v>4281.6963161999993</v>
      </c>
      <c r="X524" s="2">
        <v>3769</v>
      </c>
      <c r="Y524" s="3">
        <f t="shared" si="50"/>
        <v>0.88025859885013591</v>
      </c>
      <c r="Z524" s="3">
        <f t="shared" si="51"/>
        <v>3802.0780792898213</v>
      </c>
      <c r="AA524" s="3">
        <f t="shared" si="52"/>
        <v>33.078079289821289</v>
      </c>
      <c r="AB524" s="4">
        <f t="shared" si="53"/>
        <v>3764.5003954898216</v>
      </c>
    </row>
    <row r="525" spans="1:28" x14ac:dyDescent="0.3">
      <c r="A525" t="s">
        <v>770</v>
      </c>
      <c r="B525">
        <v>500</v>
      </c>
      <c r="C525">
        <v>500</v>
      </c>
      <c r="D525">
        <v>0.1</v>
      </c>
      <c r="F525">
        <v>4</v>
      </c>
      <c r="G525" t="s">
        <v>771</v>
      </c>
      <c r="H525">
        <v>1.18</v>
      </c>
      <c r="I525" s="1" t="s">
        <v>53</v>
      </c>
      <c r="J525">
        <v>22.3</v>
      </c>
      <c r="K525" t="s">
        <v>53</v>
      </c>
      <c r="L525">
        <v>0.77</v>
      </c>
      <c r="M525">
        <v>6</v>
      </c>
      <c r="N525" t="s">
        <v>758</v>
      </c>
      <c r="O525">
        <v>0</v>
      </c>
      <c r="P525" t="s">
        <v>30</v>
      </c>
      <c r="Q525" t="s">
        <v>86</v>
      </c>
      <c r="R525">
        <v>-6.2</v>
      </c>
      <c r="S525">
        <v>21.4</v>
      </c>
      <c r="U525">
        <f>X525*(1+R525/100)</f>
        <v>3168.5639999999999</v>
      </c>
      <c r="V525">
        <f t="shared" si="48"/>
        <v>3.1685639999999999</v>
      </c>
      <c r="W525">
        <f t="shared" si="49"/>
        <v>3165.3954359999998</v>
      </c>
      <c r="X525" s="2">
        <v>3378</v>
      </c>
      <c r="Y525" s="3">
        <f t="shared" si="50"/>
        <v>1.0671652462697239</v>
      </c>
      <c r="Z525" s="3">
        <f t="shared" si="51"/>
        <v>3381.3813813813813</v>
      </c>
      <c r="AA525" s="3">
        <f t="shared" si="52"/>
        <v>3.3813813813817433</v>
      </c>
      <c r="AB525" s="4">
        <f t="shared" si="53"/>
        <v>3378.2128173813808</v>
      </c>
    </row>
    <row r="526" spans="1:28" x14ac:dyDescent="0.3">
      <c r="A526" t="s">
        <v>772</v>
      </c>
      <c r="B526">
        <v>500</v>
      </c>
      <c r="C526">
        <v>500</v>
      </c>
      <c r="D526">
        <v>0.14000000000000001</v>
      </c>
      <c r="F526">
        <v>3</v>
      </c>
      <c r="G526" t="s">
        <v>771</v>
      </c>
      <c r="H526">
        <v>3.48</v>
      </c>
      <c r="I526" s="1">
        <v>-0.6</v>
      </c>
      <c r="J526">
        <v>16.66</v>
      </c>
      <c r="K526">
        <v>0.99</v>
      </c>
      <c r="L526">
        <v>1.31</v>
      </c>
      <c r="M526">
        <v>6</v>
      </c>
      <c r="N526" t="s">
        <v>758</v>
      </c>
      <c r="O526">
        <v>4</v>
      </c>
      <c r="P526" t="s">
        <v>30</v>
      </c>
      <c r="Q526" t="s">
        <v>110</v>
      </c>
      <c r="R526">
        <v>0.1</v>
      </c>
      <c r="S526">
        <v>26</v>
      </c>
      <c r="U526">
        <f>X526*(1+R526/100)</f>
        <v>234.23399999999998</v>
      </c>
      <c r="V526">
        <f t="shared" si="48"/>
        <v>0.32792760000000004</v>
      </c>
      <c r="W526">
        <f t="shared" si="49"/>
        <v>233.90607239999997</v>
      </c>
      <c r="X526" s="2">
        <v>234</v>
      </c>
      <c r="Y526" s="3">
        <f t="shared" si="50"/>
        <v>1.0004015611866603</v>
      </c>
      <c r="Z526" s="3">
        <f t="shared" si="51"/>
        <v>234.32805928299618</v>
      </c>
      <c r="AA526" s="3">
        <f t="shared" si="52"/>
        <v>0.32805928299620746</v>
      </c>
      <c r="AB526" s="4">
        <f t="shared" si="53"/>
        <v>234.00013168299617</v>
      </c>
    </row>
    <row r="527" spans="1:28" x14ac:dyDescent="0.3">
      <c r="A527" t="s">
        <v>773</v>
      </c>
      <c r="B527">
        <v>500</v>
      </c>
      <c r="C527">
        <v>500</v>
      </c>
      <c r="D527">
        <v>0.4</v>
      </c>
      <c r="F527">
        <v>4</v>
      </c>
      <c r="G527" t="s">
        <v>771</v>
      </c>
      <c r="H527">
        <v>3.05</v>
      </c>
      <c r="I527" s="1">
        <v>-0.81</v>
      </c>
      <c r="J527">
        <v>16.62</v>
      </c>
      <c r="K527">
        <v>0.99</v>
      </c>
      <c r="L527">
        <v>1.34</v>
      </c>
      <c r="M527">
        <v>6</v>
      </c>
      <c r="N527" t="s">
        <v>758</v>
      </c>
      <c r="O527">
        <v>3</v>
      </c>
      <c r="P527" t="s">
        <v>30</v>
      </c>
      <c r="Q527" t="s">
        <v>110</v>
      </c>
      <c r="R527">
        <v>-1.2</v>
      </c>
      <c r="S527">
        <v>26.7</v>
      </c>
      <c r="U527">
        <f>X527*(1+R527/100)</f>
        <v>367.536</v>
      </c>
      <c r="V527">
        <f t="shared" si="48"/>
        <v>1.4701440000000001</v>
      </c>
      <c r="W527">
        <f t="shared" si="49"/>
        <v>366.065856</v>
      </c>
      <c r="X527" s="2">
        <v>372</v>
      </c>
      <c r="Y527" s="3">
        <f t="shared" si="50"/>
        <v>1.0162105913532673</v>
      </c>
      <c r="Z527" s="3">
        <f t="shared" si="51"/>
        <v>373.49397590361446</v>
      </c>
      <c r="AA527" s="3">
        <f t="shared" si="52"/>
        <v>1.4939759036144551</v>
      </c>
      <c r="AB527" s="4">
        <f t="shared" si="53"/>
        <v>372.02383190361445</v>
      </c>
    </row>
    <row r="528" spans="1:28" x14ac:dyDescent="0.3">
      <c r="A528" t="s">
        <v>774</v>
      </c>
      <c r="B528">
        <v>500</v>
      </c>
      <c r="C528">
        <v>500</v>
      </c>
      <c r="D528">
        <v>0.21</v>
      </c>
      <c r="F528">
        <v>4</v>
      </c>
      <c r="G528" t="s">
        <v>771</v>
      </c>
      <c r="H528">
        <v>2.02</v>
      </c>
      <c r="I528" s="1">
        <v>0</v>
      </c>
      <c r="J528">
        <v>25.4</v>
      </c>
      <c r="K528">
        <v>1</v>
      </c>
      <c r="L528">
        <v>0.95</v>
      </c>
      <c r="M528">
        <v>6</v>
      </c>
      <c r="N528" t="s">
        <v>758</v>
      </c>
      <c r="O528">
        <v>2</v>
      </c>
      <c r="P528" t="s">
        <v>30</v>
      </c>
      <c r="Q528" t="s">
        <v>110</v>
      </c>
      <c r="R528">
        <v>10.8</v>
      </c>
      <c r="S528">
        <v>25</v>
      </c>
      <c r="U528">
        <f>X528*(1+R528/100)</f>
        <v>367.85600000000005</v>
      </c>
      <c r="V528">
        <f t="shared" si="48"/>
        <v>0.77249760000000001</v>
      </c>
      <c r="W528">
        <f t="shared" si="49"/>
        <v>367.08350240000004</v>
      </c>
      <c r="X528" s="2">
        <v>332</v>
      </c>
      <c r="Y528" s="3">
        <f t="shared" si="50"/>
        <v>0.90442637119177705</v>
      </c>
      <c r="Z528" s="3">
        <f t="shared" si="51"/>
        <v>332.69866720112236</v>
      </c>
      <c r="AA528" s="3">
        <f t="shared" si="52"/>
        <v>0.6986672011223618</v>
      </c>
      <c r="AB528" s="4">
        <f t="shared" si="53"/>
        <v>331.92616960112235</v>
      </c>
    </row>
    <row r="529" spans="1:28" x14ac:dyDescent="0.3">
      <c r="A529" t="s">
        <v>775</v>
      </c>
      <c r="B529">
        <v>500</v>
      </c>
      <c r="C529">
        <v>500</v>
      </c>
      <c r="D529">
        <v>0.22</v>
      </c>
      <c r="F529">
        <v>4</v>
      </c>
      <c r="G529" t="s">
        <v>771</v>
      </c>
      <c r="H529">
        <v>3.32</v>
      </c>
      <c r="I529" s="1">
        <v>-1.33</v>
      </c>
      <c r="J529">
        <v>18.420000000000002</v>
      </c>
      <c r="K529">
        <v>1.03</v>
      </c>
      <c r="L529">
        <v>1.58</v>
      </c>
      <c r="M529">
        <v>6</v>
      </c>
      <c r="N529" t="s">
        <v>758</v>
      </c>
      <c r="O529">
        <v>3</v>
      </c>
      <c r="P529" t="s">
        <v>30</v>
      </c>
      <c r="Q529" t="s">
        <v>110</v>
      </c>
      <c r="R529">
        <v>4.8</v>
      </c>
      <c r="S529">
        <v>33.700000000000003</v>
      </c>
      <c r="U529">
        <f>X529*(1+R529/100)</f>
        <v>674.91200000000003</v>
      </c>
      <c r="V529">
        <f t="shared" si="48"/>
        <v>1.4848064000000001</v>
      </c>
      <c r="W529">
        <f t="shared" si="49"/>
        <v>673.42719360000001</v>
      </c>
      <c r="X529" s="2">
        <v>644</v>
      </c>
      <c r="Y529" s="3">
        <f t="shared" si="50"/>
        <v>0.95630233842698209</v>
      </c>
      <c r="Z529" s="3">
        <f t="shared" si="51"/>
        <v>645.41992383243132</v>
      </c>
      <c r="AA529" s="3">
        <f t="shared" si="52"/>
        <v>1.4199238324313228</v>
      </c>
      <c r="AB529" s="4">
        <f t="shared" si="53"/>
        <v>643.9351174324313</v>
      </c>
    </row>
    <row r="530" spans="1:28" x14ac:dyDescent="0.3">
      <c r="A530" t="s">
        <v>776</v>
      </c>
      <c r="B530">
        <v>500</v>
      </c>
      <c r="C530">
        <v>500</v>
      </c>
      <c r="D530">
        <v>0.33</v>
      </c>
      <c r="F530">
        <v>3</v>
      </c>
      <c r="G530" t="s">
        <v>771</v>
      </c>
      <c r="H530">
        <v>1.67</v>
      </c>
      <c r="I530" s="1">
        <v>-4.95</v>
      </c>
      <c r="J530">
        <v>18</v>
      </c>
      <c r="K530">
        <v>0.98</v>
      </c>
      <c r="L530">
        <v>0.95</v>
      </c>
      <c r="M530">
        <v>6</v>
      </c>
      <c r="N530" t="s">
        <v>758</v>
      </c>
      <c r="O530">
        <v>2</v>
      </c>
      <c r="P530" t="s">
        <v>30</v>
      </c>
      <c r="Q530" t="s">
        <v>110</v>
      </c>
      <c r="R530">
        <v>-5.9</v>
      </c>
      <c r="S530">
        <v>21.8</v>
      </c>
      <c r="U530">
        <f>X530*(1+R530/100)</f>
        <v>111.038</v>
      </c>
      <c r="V530">
        <f t="shared" si="48"/>
        <v>0.36642540000000001</v>
      </c>
      <c r="W530">
        <f t="shared" si="49"/>
        <v>110.6715746</v>
      </c>
      <c r="X530" s="2">
        <v>118</v>
      </c>
      <c r="Y530" s="3">
        <f t="shared" si="50"/>
        <v>1.0662177747672528</v>
      </c>
      <c r="Z530" s="3">
        <f t="shared" si="51"/>
        <v>118.3906892746062</v>
      </c>
      <c r="AA530" s="3">
        <f t="shared" si="52"/>
        <v>0.39068927460618852</v>
      </c>
      <c r="AB530" s="4">
        <f t="shared" si="53"/>
        <v>118.02426387460622</v>
      </c>
    </row>
    <row r="531" spans="1:28" x14ac:dyDescent="0.3">
      <c r="A531" t="s">
        <v>777</v>
      </c>
      <c r="B531">
        <v>500</v>
      </c>
      <c r="C531">
        <v>500</v>
      </c>
      <c r="D531">
        <v>0.31</v>
      </c>
      <c r="F531">
        <v>4</v>
      </c>
      <c r="G531" t="s">
        <v>771</v>
      </c>
      <c r="H531">
        <v>2.88</v>
      </c>
      <c r="I531" s="1">
        <v>-1.24</v>
      </c>
      <c r="J531">
        <v>21.03</v>
      </c>
      <c r="K531">
        <v>0.99</v>
      </c>
      <c r="L531">
        <v>1.52</v>
      </c>
      <c r="M531">
        <v>6</v>
      </c>
      <c r="N531" t="s">
        <v>758</v>
      </c>
      <c r="O531">
        <v>2</v>
      </c>
      <c r="P531" t="s">
        <v>30</v>
      </c>
      <c r="Q531" t="s">
        <v>110</v>
      </c>
      <c r="R531">
        <v>-4.8</v>
      </c>
      <c r="S531">
        <v>37.1</v>
      </c>
      <c r="U531">
        <f>X531*(1+R531/100)</f>
        <v>297.024</v>
      </c>
      <c r="V531">
        <f t="shared" si="48"/>
        <v>0.92077439999999999</v>
      </c>
      <c r="W531">
        <f t="shared" si="49"/>
        <v>296.10322559999997</v>
      </c>
      <c r="X531" s="2">
        <v>312</v>
      </c>
      <c r="Y531" s="3">
        <f t="shared" si="50"/>
        <v>1.0536865965164279</v>
      </c>
      <c r="Z531" s="3">
        <f t="shared" si="51"/>
        <v>312.97020764369552</v>
      </c>
      <c r="AA531" s="3">
        <f t="shared" si="52"/>
        <v>0.97020764369551671</v>
      </c>
      <c r="AB531" s="4">
        <f t="shared" si="53"/>
        <v>312.04943324369543</v>
      </c>
    </row>
    <row r="532" spans="1:28" x14ac:dyDescent="0.3">
      <c r="A532" t="s">
        <v>778</v>
      </c>
      <c r="B532">
        <v>500</v>
      </c>
      <c r="C532">
        <v>500</v>
      </c>
      <c r="D532">
        <v>0.57999999999999996</v>
      </c>
      <c r="F532">
        <v>10</v>
      </c>
      <c r="G532" t="s">
        <v>766</v>
      </c>
      <c r="H532">
        <v>-0.2</v>
      </c>
      <c r="I532" s="1">
        <v>1.32</v>
      </c>
      <c r="J532">
        <v>0.39</v>
      </c>
      <c r="K532">
        <v>1.01</v>
      </c>
      <c r="L532">
        <v>-0.09</v>
      </c>
      <c r="M532">
        <v>1</v>
      </c>
      <c r="N532" t="s">
        <v>758</v>
      </c>
      <c r="O532">
        <v>1</v>
      </c>
      <c r="P532" t="s">
        <v>50</v>
      </c>
      <c r="Q532" t="s">
        <v>123</v>
      </c>
      <c r="R532">
        <v>4.7</v>
      </c>
      <c r="S532">
        <v>3.9</v>
      </c>
      <c r="T532">
        <v>1.8</v>
      </c>
      <c r="U532">
        <f>X532*(1+R532/100)</f>
        <v>105.747</v>
      </c>
      <c r="V532">
        <f t="shared" si="48"/>
        <v>0.61333260000000001</v>
      </c>
      <c r="W532">
        <f t="shared" si="49"/>
        <v>105.13366739999999</v>
      </c>
      <c r="X532" s="2">
        <v>101</v>
      </c>
      <c r="Y532" s="3">
        <f t="shared" si="50"/>
        <v>0.96068179202507309</v>
      </c>
      <c r="Z532" s="3">
        <f t="shared" si="51"/>
        <v>101.58921746127541</v>
      </c>
      <c r="AA532" s="3">
        <f t="shared" si="52"/>
        <v>0.58921746127541041</v>
      </c>
      <c r="AB532" s="4">
        <f t="shared" si="53"/>
        <v>100.9758848612754</v>
      </c>
    </row>
    <row r="533" spans="1:28" x14ac:dyDescent="0.3">
      <c r="A533" t="s">
        <v>779</v>
      </c>
      <c r="B533">
        <v>500</v>
      </c>
      <c r="C533">
        <v>1000</v>
      </c>
      <c r="D533">
        <v>0.34</v>
      </c>
      <c r="F533">
        <v>10</v>
      </c>
      <c r="G533" t="s">
        <v>780</v>
      </c>
      <c r="H533">
        <v>3.29</v>
      </c>
      <c r="I533" s="1">
        <v>0.91</v>
      </c>
      <c r="J533">
        <v>15.51</v>
      </c>
      <c r="K533">
        <v>0.89</v>
      </c>
      <c r="L533">
        <v>1.41</v>
      </c>
      <c r="M533">
        <v>6</v>
      </c>
      <c r="N533" t="s">
        <v>781</v>
      </c>
      <c r="O533">
        <v>2</v>
      </c>
      <c r="P533" t="s">
        <v>34</v>
      </c>
      <c r="Q533" t="s">
        <v>172</v>
      </c>
      <c r="R533">
        <v>0.2</v>
      </c>
      <c r="S533">
        <v>32.6</v>
      </c>
      <c r="T533">
        <v>12.4</v>
      </c>
      <c r="U533">
        <f>X533*(1+R533/100)</f>
        <v>15.03</v>
      </c>
      <c r="V533">
        <f t="shared" si="48"/>
        <v>5.1102000000000002E-2</v>
      </c>
      <c r="W533">
        <f t="shared" si="49"/>
        <v>14.978897999999999</v>
      </c>
      <c r="X533" s="2">
        <v>15</v>
      </c>
      <c r="Y533" s="3">
        <f t="shared" si="50"/>
        <v>1.0014087818743409</v>
      </c>
      <c r="Z533" s="3">
        <f t="shared" si="51"/>
        <v>15.051173991571343</v>
      </c>
      <c r="AA533" s="3">
        <f t="shared" si="52"/>
        <v>5.1173991571342725E-2</v>
      </c>
      <c r="AB533" s="4">
        <f t="shared" si="53"/>
        <v>15.000071991571343</v>
      </c>
    </row>
    <row r="534" spans="1:28" x14ac:dyDescent="0.3">
      <c r="A534" t="s">
        <v>782</v>
      </c>
      <c r="B534">
        <v>500</v>
      </c>
      <c r="C534">
        <v>500</v>
      </c>
      <c r="D534">
        <v>0.4</v>
      </c>
      <c r="F534">
        <v>7</v>
      </c>
      <c r="G534" t="s">
        <v>780</v>
      </c>
      <c r="H534" t="s">
        <v>53</v>
      </c>
      <c r="I534" s="1" t="s">
        <v>53</v>
      </c>
      <c r="J534" t="s">
        <v>53</v>
      </c>
      <c r="K534" t="s">
        <v>53</v>
      </c>
      <c r="L534" t="s">
        <v>53</v>
      </c>
      <c r="M534">
        <v>6</v>
      </c>
      <c r="N534" t="s">
        <v>781</v>
      </c>
      <c r="O534">
        <v>2</v>
      </c>
      <c r="P534" t="s">
        <v>47</v>
      </c>
      <c r="Q534" t="s">
        <v>130</v>
      </c>
      <c r="R534">
        <v>1.3</v>
      </c>
      <c r="S534">
        <v>23.4</v>
      </c>
      <c r="T534">
        <v>10.5</v>
      </c>
      <c r="U534">
        <f>X534*(1+R534/100)</f>
        <v>56.727999999999994</v>
      </c>
      <c r="V534">
        <f t="shared" si="48"/>
        <v>0.22691199999999997</v>
      </c>
      <c r="W534">
        <f t="shared" si="49"/>
        <v>56.501087999999996</v>
      </c>
      <c r="X534" s="2">
        <v>56</v>
      </c>
      <c r="Y534" s="3">
        <f t="shared" si="50"/>
        <v>0.99113135662095575</v>
      </c>
      <c r="Z534" s="3">
        <f t="shared" si="51"/>
        <v>56.22489959839357</v>
      </c>
      <c r="AA534" s="3">
        <f t="shared" si="52"/>
        <v>0.22489959839356999</v>
      </c>
      <c r="AB534" s="4">
        <f t="shared" si="53"/>
        <v>55.997987598393571</v>
      </c>
    </row>
    <row r="535" spans="1:28" x14ac:dyDescent="0.3">
      <c r="A535" t="s">
        <v>783</v>
      </c>
      <c r="B535">
        <v>500</v>
      </c>
      <c r="C535">
        <v>10</v>
      </c>
      <c r="D535">
        <v>0.42</v>
      </c>
      <c r="F535">
        <v>5</v>
      </c>
      <c r="G535" t="s">
        <v>780</v>
      </c>
      <c r="H535">
        <v>2.72</v>
      </c>
      <c r="I535" s="1">
        <v>1.73</v>
      </c>
      <c r="J535">
        <v>11.25</v>
      </c>
      <c r="K535">
        <v>0.77</v>
      </c>
      <c r="L535">
        <v>1.41</v>
      </c>
      <c r="M535">
        <v>6</v>
      </c>
      <c r="N535" t="s">
        <v>781</v>
      </c>
      <c r="O535">
        <v>3</v>
      </c>
      <c r="P535" t="s">
        <v>34</v>
      </c>
      <c r="Q535" t="s">
        <v>69</v>
      </c>
      <c r="R535">
        <v>3.2</v>
      </c>
      <c r="S535">
        <v>19.7</v>
      </c>
      <c r="U535">
        <f>X535*(1+R535/100)</f>
        <v>84.623999999999995</v>
      </c>
      <c r="V535">
        <f t="shared" si="48"/>
        <v>0.35542079999999998</v>
      </c>
      <c r="W535">
        <f t="shared" si="49"/>
        <v>84.268579199999991</v>
      </c>
      <c r="X535" s="2">
        <v>82</v>
      </c>
      <c r="Y535" s="3">
        <f t="shared" si="50"/>
        <v>0.97307918062062226</v>
      </c>
      <c r="Z535" s="3">
        <f t="shared" si="51"/>
        <v>82.345852580839534</v>
      </c>
      <c r="AA535" s="3">
        <f t="shared" si="52"/>
        <v>0.34585258083953363</v>
      </c>
      <c r="AB535" s="4">
        <f t="shared" si="53"/>
        <v>81.990431780839529</v>
      </c>
    </row>
    <row r="536" spans="1:28" x14ac:dyDescent="0.3">
      <c r="A536" t="s">
        <v>784</v>
      </c>
      <c r="B536">
        <v>500</v>
      </c>
      <c r="C536">
        <v>10</v>
      </c>
      <c r="D536">
        <v>0.43</v>
      </c>
      <c r="F536">
        <v>5</v>
      </c>
      <c r="G536" t="s">
        <v>780</v>
      </c>
      <c r="H536">
        <v>3.29</v>
      </c>
      <c r="I536" s="1">
        <v>0.91</v>
      </c>
      <c r="J536">
        <v>15.51</v>
      </c>
      <c r="K536">
        <v>0.89</v>
      </c>
      <c r="L536">
        <v>1.41</v>
      </c>
      <c r="M536">
        <v>6</v>
      </c>
      <c r="N536" t="s">
        <v>781</v>
      </c>
      <c r="O536">
        <v>3</v>
      </c>
      <c r="P536" t="s">
        <v>47</v>
      </c>
      <c r="Q536" t="s">
        <v>75</v>
      </c>
      <c r="R536">
        <v>2.1</v>
      </c>
      <c r="S536">
        <v>25.9</v>
      </c>
      <c r="U536">
        <f>X536*(1+R536/100)</f>
        <v>206.24199999999999</v>
      </c>
      <c r="V536">
        <f t="shared" si="48"/>
        <v>0.88684059999999998</v>
      </c>
      <c r="W536">
        <f t="shared" si="49"/>
        <v>205.35515939999999</v>
      </c>
      <c r="X536" s="2">
        <v>202</v>
      </c>
      <c r="Y536" s="3">
        <f t="shared" si="50"/>
        <v>0.98366167468203392</v>
      </c>
      <c r="Z536" s="3">
        <f t="shared" si="51"/>
        <v>202.87235110977204</v>
      </c>
      <c r="AA536" s="3">
        <f t="shared" si="52"/>
        <v>0.87235110977204045</v>
      </c>
      <c r="AB536" s="4">
        <f t="shared" si="53"/>
        <v>201.98551050977201</v>
      </c>
    </row>
    <row r="537" spans="1:28" x14ac:dyDescent="0.3">
      <c r="A537" t="s">
        <v>785</v>
      </c>
      <c r="B537">
        <v>500</v>
      </c>
      <c r="C537">
        <v>10</v>
      </c>
      <c r="D537">
        <v>0.35</v>
      </c>
      <c r="F537">
        <v>7</v>
      </c>
      <c r="G537" t="s">
        <v>780</v>
      </c>
      <c r="H537">
        <v>3.12</v>
      </c>
      <c r="I537" s="1">
        <v>5.26</v>
      </c>
      <c r="J537">
        <v>15.37</v>
      </c>
      <c r="K537">
        <v>0.85</v>
      </c>
      <c r="L537">
        <v>1.61</v>
      </c>
      <c r="M537">
        <v>6</v>
      </c>
      <c r="N537" t="s">
        <v>781</v>
      </c>
      <c r="O537">
        <v>3</v>
      </c>
      <c r="P537" t="s">
        <v>47</v>
      </c>
      <c r="Q537" t="s">
        <v>66</v>
      </c>
      <c r="R537">
        <v>1.6</v>
      </c>
      <c r="S537">
        <v>28.7</v>
      </c>
      <c r="T537">
        <v>12.7</v>
      </c>
      <c r="U537">
        <f>X537*(1+R537/100)</f>
        <v>237.744</v>
      </c>
      <c r="V537">
        <f t="shared" si="48"/>
        <v>0.83210399999999995</v>
      </c>
      <c r="W537">
        <f t="shared" si="49"/>
        <v>236.91189600000001</v>
      </c>
      <c r="X537" s="2">
        <v>234</v>
      </c>
      <c r="Y537" s="3">
        <f t="shared" si="50"/>
        <v>0.98770894982833612</v>
      </c>
      <c r="Z537" s="3">
        <f t="shared" si="51"/>
        <v>234.82187656798794</v>
      </c>
      <c r="AA537" s="3">
        <f t="shared" si="52"/>
        <v>0.82187656798794251</v>
      </c>
      <c r="AB537" s="4">
        <f t="shared" si="53"/>
        <v>233.98977256798796</v>
      </c>
    </row>
    <row r="538" spans="1:28" x14ac:dyDescent="0.3">
      <c r="A538" t="s">
        <v>786</v>
      </c>
      <c r="B538">
        <v>500</v>
      </c>
      <c r="C538">
        <v>1000</v>
      </c>
      <c r="D538">
        <v>0.31</v>
      </c>
      <c r="F538">
        <v>10</v>
      </c>
      <c r="G538" t="s">
        <v>780</v>
      </c>
      <c r="H538">
        <v>3.12</v>
      </c>
      <c r="I538" s="1">
        <v>5.26</v>
      </c>
      <c r="J538">
        <v>15.37</v>
      </c>
      <c r="K538">
        <v>0.85</v>
      </c>
      <c r="L538">
        <v>1.61</v>
      </c>
      <c r="M538">
        <v>6</v>
      </c>
      <c r="N538" t="s">
        <v>781</v>
      </c>
      <c r="O538">
        <v>2</v>
      </c>
      <c r="P538" t="s">
        <v>47</v>
      </c>
      <c r="Q538" t="s">
        <v>84</v>
      </c>
      <c r="R538">
        <v>0.2</v>
      </c>
      <c r="S538">
        <v>32.6</v>
      </c>
      <c r="T538">
        <v>12.4</v>
      </c>
      <c r="U538">
        <f>X538*(1+R538/100)</f>
        <v>91.182000000000002</v>
      </c>
      <c r="V538">
        <f t="shared" si="48"/>
        <v>0.28266419999999998</v>
      </c>
      <c r="W538">
        <f t="shared" si="49"/>
        <v>90.899335800000003</v>
      </c>
      <c r="X538" s="2">
        <v>91</v>
      </c>
      <c r="Y538" s="3">
        <f t="shared" si="50"/>
        <v>1.0011074250335721</v>
      </c>
      <c r="Z538" s="3">
        <f t="shared" si="51"/>
        <v>91.282977229411173</v>
      </c>
      <c r="AA538" s="3">
        <f t="shared" si="52"/>
        <v>0.28297722941117343</v>
      </c>
      <c r="AB538" s="4">
        <f t="shared" si="53"/>
        <v>91.000313029411174</v>
      </c>
    </row>
    <row r="539" spans="1:28" x14ac:dyDescent="0.3">
      <c r="A539" t="s">
        <v>787</v>
      </c>
      <c r="B539">
        <v>500</v>
      </c>
      <c r="C539">
        <v>10</v>
      </c>
      <c r="D539">
        <v>0.39</v>
      </c>
      <c r="F539">
        <v>10</v>
      </c>
      <c r="G539" t="s">
        <v>788</v>
      </c>
      <c r="H539">
        <v>2.69</v>
      </c>
      <c r="I539" s="1">
        <v>1.01</v>
      </c>
      <c r="J539">
        <v>3.3</v>
      </c>
      <c r="K539">
        <v>0.5</v>
      </c>
      <c r="L539">
        <v>1.38</v>
      </c>
      <c r="M539">
        <v>4</v>
      </c>
      <c r="N539" t="s">
        <v>781</v>
      </c>
      <c r="O539">
        <v>3</v>
      </c>
      <c r="P539" t="s">
        <v>34</v>
      </c>
      <c r="Q539" t="s">
        <v>116</v>
      </c>
      <c r="R539">
        <v>4.4000000000000004</v>
      </c>
      <c r="S539">
        <v>8.4</v>
      </c>
      <c r="T539">
        <v>6.5</v>
      </c>
      <c r="U539">
        <f>X539*(1+R539/100)</f>
        <v>27.144000000000002</v>
      </c>
      <c r="V539">
        <f t="shared" si="48"/>
        <v>0.10586160000000001</v>
      </c>
      <c r="W539">
        <f t="shared" si="49"/>
        <v>27.038138400000001</v>
      </c>
      <c r="X539" s="2">
        <v>26</v>
      </c>
      <c r="Y539" s="3">
        <f t="shared" si="50"/>
        <v>0.96160466432112057</v>
      </c>
      <c r="Z539" s="3">
        <f t="shared" si="51"/>
        <v>26.1017970083325</v>
      </c>
      <c r="AA539" s="3">
        <f t="shared" si="52"/>
        <v>0.10179700833250038</v>
      </c>
      <c r="AB539" s="4">
        <f t="shared" si="53"/>
        <v>25.995935408332496</v>
      </c>
    </row>
    <row r="540" spans="1:28" x14ac:dyDescent="0.3">
      <c r="A540" t="s">
        <v>789</v>
      </c>
      <c r="B540">
        <v>500</v>
      </c>
      <c r="C540">
        <v>1000</v>
      </c>
      <c r="D540">
        <v>0.73</v>
      </c>
      <c r="F540">
        <v>10</v>
      </c>
      <c r="G540" t="s">
        <v>788</v>
      </c>
      <c r="H540">
        <v>2.4500000000000002</v>
      </c>
      <c r="I540" s="1">
        <v>1.07</v>
      </c>
      <c r="J540">
        <v>0.36</v>
      </c>
      <c r="K540">
        <v>0.59</v>
      </c>
      <c r="L540">
        <v>0.79</v>
      </c>
      <c r="M540">
        <v>2</v>
      </c>
      <c r="N540" t="s">
        <v>781</v>
      </c>
      <c r="O540">
        <v>1</v>
      </c>
      <c r="P540" t="s">
        <v>50</v>
      </c>
      <c r="Q540" t="s">
        <v>123</v>
      </c>
      <c r="R540">
        <v>1.7</v>
      </c>
      <c r="S540">
        <v>32.4</v>
      </c>
      <c r="T540">
        <v>13.3</v>
      </c>
      <c r="U540">
        <f>X540*(1+R540/100)</f>
        <v>11.186999999999999</v>
      </c>
      <c r="V540">
        <f t="shared" si="48"/>
        <v>8.166509999999999E-2</v>
      </c>
      <c r="W540">
        <f t="shared" si="49"/>
        <v>11.105334899999999</v>
      </c>
      <c r="X540" s="2">
        <v>11</v>
      </c>
      <c r="Y540" s="3">
        <f t="shared" si="50"/>
        <v>0.99051492810000719</v>
      </c>
      <c r="Z540" s="3">
        <f t="shared" si="51"/>
        <v>11.08089050065478</v>
      </c>
      <c r="AA540" s="3">
        <f t="shared" si="52"/>
        <v>8.0890500654779984E-2</v>
      </c>
      <c r="AB540" s="4">
        <f t="shared" si="53"/>
        <v>10.99922540065478</v>
      </c>
    </row>
    <row r="541" spans="1:28" x14ac:dyDescent="0.3">
      <c r="A541" t="s">
        <v>790</v>
      </c>
      <c r="B541">
        <v>100</v>
      </c>
      <c r="C541">
        <v>5000</v>
      </c>
      <c r="D541">
        <v>0.21</v>
      </c>
      <c r="F541">
        <v>10</v>
      </c>
      <c r="G541" t="s">
        <v>791</v>
      </c>
      <c r="H541">
        <v>1.67</v>
      </c>
      <c r="I541" s="1">
        <v>1.74</v>
      </c>
      <c r="J541">
        <v>0.7</v>
      </c>
      <c r="K541">
        <v>0.61</v>
      </c>
      <c r="L541">
        <v>1.31</v>
      </c>
      <c r="M541">
        <v>1</v>
      </c>
      <c r="N541" t="s">
        <v>792</v>
      </c>
      <c r="O541">
        <v>4</v>
      </c>
      <c r="P541" t="s">
        <v>34</v>
      </c>
      <c r="Q541" t="s">
        <v>35</v>
      </c>
      <c r="R541">
        <v>5.6</v>
      </c>
      <c r="S541">
        <v>4.9000000000000004</v>
      </c>
      <c r="T541">
        <v>5.7</v>
      </c>
      <c r="U541">
        <f>X541*(1+R541/100)</f>
        <v>9751.1040000000012</v>
      </c>
      <c r="V541">
        <f t="shared" si="48"/>
        <v>20.477318400000001</v>
      </c>
      <c r="W541">
        <f t="shared" si="49"/>
        <v>9730.6266816000007</v>
      </c>
      <c r="X541" s="2">
        <v>9234</v>
      </c>
      <c r="Y541" s="3">
        <f t="shared" si="50"/>
        <v>0.94896251825803879</v>
      </c>
      <c r="Z541" s="3">
        <f t="shared" si="51"/>
        <v>9253.4322076360368</v>
      </c>
      <c r="AA541" s="3">
        <f t="shared" si="52"/>
        <v>19.432207636036765</v>
      </c>
      <c r="AB541" s="4">
        <f t="shared" si="53"/>
        <v>9232.9548892360363</v>
      </c>
    </row>
    <row r="542" spans="1:28" x14ac:dyDescent="0.3">
      <c r="A542" t="s">
        <v>793</v>
      </c>
      <c r="B542">
        <v>100</v>
      </c>
      <c r="C542">
        <v>100</v>
      </c>
      <c r="D542">
        <v>0.65</v>
      </c>
      <c r="F542">
        <v>10</v>
      </c>
      <c r="G542" t="s">
        <v>794</v>
      </c>
      <c r="H542">
        <v>3.76</v>
      </c>
      <c r="I542" s="1">
        <v>3.1</v>
      </c>
      <c r="J542">
        <v>8.5299999999999994</v>
      </c>
      <c r="K542">
        <v>0.56000000000000005</v>
      </c>
      <c r="L542">
        <v>1.58</v>
      </c>
      <c r="M542">
        <v>5</v>
      </c>
      <c r="N542" t="s">
        <v>792</v>
      </c>
      <c r="O542">
        <v>3</v>
      </c>
      <c r="P542" t="s">
        <v>34</v>
      </c>
      <c r="Q542" t="s">
        <v>44</v>
      </c>
      <c r="R542">
        <v>5.3</v>
      </c>
      <c r="S542">
        <v>17.100000000000001</v>
      </c>
      <c r="T542">
        <v>10.1</v>
      </c>
      <c r="U542">
        <f>X542*(1+R542/100)</f>
        <v>6942.4289999999992</v>
      </c>
      <c r="V542">
        <f t="shared" si="48"/>
        <v>45.125788499999999</v>
      </c>
      <c r="W542">
        <f t="shared" si="49"/>
        <v>6897.3032114999987</v>
      </c>
      <c r="X542" s="2">
        <v>6593</v>
      </c>
      <c r="Y542" s="3">
        <f t="shared" si="50"/>
        <v>0.95588084180602229</v>
      </c>
      <c r="Z542" s="3">
        <f t="shared" si="51"/>
        <v>6636.1348766985411</v>
      </c>
      <c r="AA542" s="3">
        <f t="shared" si="52"/>
        <v>43.13487669854112</v>
      </c>
      <c r="AB542" s="4">
        <f t="shared" si="53"/>
        <v>6591.0090881985407</v>
      </c>
    </row>
    <row r="543" spans="1:28" x14ac:dyDescent="0.3">
      <c r="A543" t="s">
        <v>795</v>
      </c>
      <c r="B543">
        <v>100</v>
      </c>
      <c r="C543">
        <v>5000</v>
      </c>
      <c r="D543">
        <v>0.33</v>
      </c>
      <c r="F543">
        <v>8</v>
      </c>
      <c r="G543" t="s">
        <v>796</v>
      </c>
      <c r="H543">
        <v>1.84</v>
      </c>
      <c r="I543" s="1">
        <v>5.0999999999999996</v>
      </c>
      <c r="J543">
        <v>1.92</v>
      </c>
      <c r="K543">
        <v>2.27</v>
      </c>
      <c r="L543">
        <v>1.08</v>
      </c>
      <c r="M543">
        <v>3</v>
      </c>
      <c r="N543" t="s">
        <v>792</v>
      </c>
      <c r="O543">
        <v>4</v>
      </c>
      <c r="P543" t="s">
        <v>50</v>
      </c>
      <c r="Q543" t="s">
        <v>51</v>
      </c>
      <c r="R543">
        <v>4.2</v>
      </c>
      <c r="S543">
        <v>6.9</v>
      </c>
      <c r="T543">
        <v>7.4</v>
      </c>
      <c r="U543">
        <f>X543*(1+R543/100)</f>
        <v>4176.3360000000002</v>
      </c>
      <c r="V543">
        <f t="shared" si="48"/>
        <v>13.7819088</v>
      </c>
      <c r="W543">
        <f t="shared" si="49"/>
        <v>4162.5540912000006</v>
      </c>
      <c r="X543" s="2">
        <v>4008</v>
      </c>
      <c r="Y543" s="3">
        <f t="shared" si="50"/>
        <v>0.96287037049518676</v>
      </c>
      <c r="Z543" s="3">
        <f t="shared" si="51"/>
        <v>4021.2701916323863</v>
      </c>
      <c r="AA543" s="3">
        <f t="shared" si="52"/>
        <v>13.270191632386286</v>
      </c>
      <c r="AB543" s="4">
        <f t="shared" si="53"/>
        <v>4007.4882828323871</v>
      </c>
    </row>
    <row r="544" spans="1:28" x14ac:dyDescent="0.3">
      <c r="A544" t="s">
        <v>797</v>
      </c>
      <c r="B544">
        <v>100</v>
      </c>
      <c r="C544">
        <v>5000</v>
      </c>
      <c r="D544">
        <v>1.32</v>
      </c>
      <c r="F544">
        <v>10</v>
      </c>
      <c r="G544" t="s">
        <v>798</v>
      </c>
      <c r="H544">
        <v>2.2200000000000002</v>
      </c>
      <c r="I544" s="1">
        <v>6.01</v>
      </c>
      <c r="J544">
        <v>24.98</v>
      </c>
      <c r="K544">
        <v>0.93</v>
      </c>
      <c r="L544">
        <v>1.1499999999999999</v>
      </c>
      <c r="M544">
        <v>6</v>
      </c>
      <c r="N544" t="s">
        <v>792</v>
      </c>
      <c r="O544">
        <v>3</v>
      </c>
      <c r="P544" t="s">
        <v>47</v>
      </c>
      <c r="Q544" t="s">
        <v>48</v>
      </c>
      <c r="R544">
        <v>8.8000000000000007</v>
      </c>
      <c r="S544">
        <v>28.3</v>
      </c>
      <c r="T544">
        <v>9.5</v>
      </c>
      <c r="U544">
        <f>X544*(1+R544/100)</f>
        <v>4162.6880000000001</v>
      </c>
      <c r="V544">
        <f t="shared" si="48"/>
        <v>54.947481600000003</v>
      </c>
      <c r="W544">
        <f t="shared" si="49"/>
        <v>4107.7405183999999</v>
      </c>
      <c r="X544" s="2">
        <v>3826</v>
      </c>
      <c r="Y544" s="3">
        <f t="shared" si="50"/>
        <v>0.9314122892772837</v>
      </c>
      <c r="Z544" s="3">
        <f t="shared" si="51"/>
        <v>3877.1787596270779</v>
      </c>
      <c r="AA544" s="3">
        <f t="shared" si="52"/>
        <v>51.178759627077852</v>
      </c>
      <c r="AB544" s="4">
        <f t="shared" si="53"/>
        <v>3822.2312780270772</v>
      </c>
    </row>
    <row r="545" spans="1:28" x14ac:dyDescent="0.3">
      <c r="A545" t="s">
        <v>799</v>
      </c>
      <c r="B545">
        <v>100</v>
      </c>
      <c r="C545">
        <v>5000</v>
      </c>
      <c r="D545">
        <v>1.76</v>
      </c>
      <c r="F545">
        <v>10</v>
      </c>
      <c r="G545" t="s">
        <v>794</v>
      </c>
      <c r="H545">
        <v>4.22</v>
      </c>
      <c r="I545" s="1">
        <v>8.77</v>
      </c>
      <c r="J545">
        <v>14.85</v>
      </c>
      <c r="K545">
        <v>0.76</v>
      </c>
      <c r="L545">
        <v>1.76</v>
      </c>
      <c r="M545">
        <v>6</v>
      </c>
      <c r="N545" t="s">
        <v>792</v>
      </c>
      <c r="O545">
        <v>5</v>
      </c>
      <c r="P545" t="s">
        <v>47</v>
      </c>
      <c r="Q545" t="s">
        <v>48</v>
      </c>
      <c r="R545">
        <v>12.1</v>
      </c>
      <c r="S545">
        <v>30.6</v>
      </c>
      <c r="T545">
        <v>14.6</v>
      </c>
      <c r="U545">
        <f>X545*(1+R545/100)</f>
        <v>349.75200000000001</v>
      </c>
      <c r="V545">
        <f t="shared" si="48"/>
        <v>6.1556352000000008</v>
      </c>
      <c r="W545">
        <f t="shared" si="49"/>
        <v>343.5963648</v>
      </c>
      <c r="X545" s="2">
        <v>312</v>
      </c>
      <c r="Y545" s="3">
        <f t="shared" si="50"/>
        <v>0.90804220289585558</v>
      </c>
      <c r="Z545" s="3">
        <f t="shared" si="51"/>
        <v>317.58957654723127</v>
      </c>
      <c r="AA545" s="3">
        <f t="shared" si="52"/>
        <v>5.5895765472312746</v>
      </c>
      <c r="AB545" s="4">
        <f t="shared" si="53"/>
        <v>311.43394134723127</v>
      </c>
    </row>
    <row r="546" spans="1:28" x14ac:dyDescent="0.3">
      <c r="A546" t="s">
        <v>800</v>
      </c>
      <c r="B546">
        <v>100</v>
      </c>
      <c r="C546">
        <v>5000</v>
      </c>
      <c r="D546">
        <v>0.32</v>
      </c>
      <c r="F546">
        <v>10</v>
      </c>
      <c r="G546" t="s">
        <v>801</v>
      </c>
      <c r="H546">
        <v>2.64</v>
      </c>
      <c r="I546" s="1">
        <v>2.14</v>
      </c>
      <c r="J546">
        <v>1.41</v>
      </c>
      <c r="K546">
        <v>0.47</v>
      </c>
      <c r="L546">
        <v>1.61</v>
      </c>
      <c r="M546">
        <v>3</v>
      </c>
      <c r="N546" t="s">
        <v>792</v>
      </c>
      <c r="O546">
        <v>5</v>
      </c>
      <c r="P546" t="s">
        <v>50</v>
      </c>
      <c r="Q546" t="s">
        <v>55</v>
      </c>
      <c r="R546">
        <v>5.0999999999999996</v>
      </c>
      <c r="S546">
        <v>6.8</v>
      </c>
      <c r="T546">
        <v>7</v>
      </c>
      <c r="U546">
        <f>X546*(1+R546/100)</f>
        <v>1787.751</v>
      </c>
      <c r="V546">
        <f t="shared" si="48"/>
        <v>5.7208031999999998</v>
      </c>
      <c r="W546">
        <f t="shared" si="49"/>
        <v>1782.0301967999999</v>
      </c>
      <c r="X546" s="2">
        <v>1701</v>
      </c>
      <c r="Y546" s="3">
        <f t="shared" si="50"/>
        <v>0.95452927961293466</v>
      </c>
      <c r="Z546" s="3">
        <f t="shared" si="51"/>
        <v>1706.4606741573036</v>
      </c>
      <c r="AA546" s="3">
        <f t="shared" si="52"/>
        <v>5.4606741573036288</v>
      </c>
      <c r="AB546" s="4">
        <f t="shared" si="53"/>
        <v>1700.7398709573033</v>
      </c>
    </row>
    <row r="547" spans="1:28" x14ac:dyDescent="0.3">
      <c r="A547" t="s">
        <v>802</v>
      </c>
      <c r="B547">
        <v>100</v>
      </c>
      <c r="C547">
        <v>500</v>
      </c>
      <c r="D547">
        <v>1</v>
      </c>
      <c r="F547">
        <v>10</v>
      </c>
      <c r="G547" t="s">
        <v>803</v>
      </c>
      <c r="H547">
        <v>3.84</v>
      </c>
      <c r="I547" s="1">
        <v>6.08</v>
      </c>
      <c r="J547">
        <v>3.87</v>
      </c>
      <c r="K547">
        <v>0.9</v>
      </c>
      <c r="L547">
        <v>1.26</v>
      </c>
      <c r="M547">
        <v>5</v>
      </c>
      <c r="N547" t="s">
        <v>792</v>
      </c>
      <c r="O547">
        <v>2</v>
      </c>
      <c r="P547" t="s">
        <v>50</v>
      </c>
      <c r="Q547" t="s">
        <v>58</v>
      </c>
      <c r="R547">
        <v>4.8</v>
      </c>
      <c r="S547">
        <v>9.5</v>
      </c>
      <c r="T547">
        <v>4.4000000000000004</v>
      </c>
      <c r="U547">
        <f>X547*(1+R547/100)</f>
        <v>971.49600000000009</v>
      </c>
      <c r="V547">
        <f t="shared" si="48"/>
        <v>9.7149600000000014</v>
      </c>
      <c r="W547">
        <f t="shared" si="49"/>
        <v>961.78104000000008</v>
      </c>
      <c r="X547" s="2">
        <v>927</v>
      </c>
      <c r="Y547" s="3">
        <f t="shared" si="50"/>
        <v>0.96383684169943706</v>
      </c>
      <c r="Z547" s="3">
        <f t="shared" si="51"/>
        <v>936.36363636363637</v>
      </c>
      <c r="AA547" s="3">
        <f t="shared" si="52"/>
        <v>9.363636363636374</v>
      </c>
      <c r="AB547" s="4">
        <f t="shared" si="53"/>
        <v>926.64867636363635</v>
      </c>
    </row>
    <row r="548" spans="1:28" x14ac:dyDescent="0.3">
      <c r="A548" t="s">
        <v>804</v>
      </c>
      <c r="B548">
        <v>100</v>
      </c>
      <c r="C548">
        <v>5000</v>
      </c>
      <c r="D548">
        <v>0.28000000000000003</v>
      </c>
      <c r="F548">
        <v>10</v>
      </c>
      <c r="G548" t="s">
        <v>796</v>
      </c>
      <c r="H548">
        <v>0.46</v>
      </c>
      <c r="I548" s="1">
        <v>0.97</v>
      </c>
      <c r="J548">
        <v>4.28</v>
      </c>
      <c r="K548">
        <v>2</v>
      </c>
      <c r="L548">
        <v>0.36</v>
      </c>
      <c r="M548">
        <v>3</v>
      </c>
      <c r="N548" t="s">
        <v>792</v>
      </c>
      <c r="O548">
        <v>1</v>
      </c>
      <c r="P548" t="s">
        <v>50</v>
      </c>
      <c r="Q548" t="s">
        <v>64</v>
      </c>
      <c r="R548">
        <v>3.6</v>
      </c>
      <c r="S548">
        <v>5.6</v>
      </c>
      <c r="T548">
        <v>6.7</v>
      </c>
      <c r="U548">
        <f>X548*(1+R548/100)</f>
        <v>3460.2400000000002</v>
      </c>
      <c r="V548">
        <f t="shared" si="48"/>
        <v>9.6886720000000022</v>
      </c>
      <c r="W548">
        <f t="shared" si="49"/>
        <v>3450.551328</v>
      </c>
      <c r="X548" s="2">
        <v>3340</v>
      </c>
      <c r="Y548" s="3">
        <f t="shared" si="50"/>
        <v>0.96796125676992106</v>
      </c>
      <c r="Z548" s="3">
        <f t="shared" si="51"/>
        <v>3349.3782591255517</v>
      </c>
      <c r="AA548" s="3">
        <f t="shared" si="52"/>
        <v>9.3782591255517218</v>
      </c>
      <c r="AB548" s="4">
        <f t="shared" si="53"/>
        <v>3339.6895871255515</v>
      </c>
    </row>
    <row r="549" spans="1:28" x14ac:dyDescent="0.3">
      <c r="A549" t="s">
        <v>805</v>
      </c>
      <c r="B549">
        <v>100</v>
      </c>
      <c r="C549">
        <v>500</v>
      </c>
      <c r="D549">
        <v>1.31</v>
      </c>
      <c r="F549">
        <v>10</v>
      </c>
      <c r="G549" t="s">
        <v>806</v>
      </c>
      <c r="H549">
        <v>3.57</v>
      </c>
      <c r="I549" s="1">
        <v>4.96</v>
      </c>
      <c r="J549">
        <v>12.52</v>
      </c>
      <c r="K549">
        <v>0.83</v>
      </c>
      <c r="L549">
        <v>1.62</v>
      </c>
      <c r="M549">
        <v>5</v>
      </c>
      <c r="N549" t="s">
        <v>792</v>
      </c>
      <c r="O549">
        <v>1</v>
      </c>
      <c r="P549" t="s">
        <v>34</v>
      </c>
      <c r="Q549" t="s">
        <v>69</v>
      </c>
      <c r="R549">
        <v>4.2</v>
      </c>
      <c r="S549">
        <v>24.3</v>
      </c>
      <c r="T549">
        <v>5.9</v>
      </c>
      <c r="U549">
        <f>X549*(1+R549/100)</f>
        <v>2880.0880000000002</v>
      </c>
      <c r="V549">
        <f t="shared" si="48"/>
        <v>37.729152800000001</v>
      </c>
      <c r="W549">
        <f t="shared" si="49"/>
        <v>2842.3588472000001</v>
      </c>
      <c r="X549" s="2">
        <v>2764</v>
      </c>
      <c r="Y549" s="3">
        <f t="shared" si="50"/>
        <v>0.97243175425327055</v>
      </c>
      <c r="Z549" s="3">
        <f t="shared" si="51"/>
        <v>2800.6890262437937</v>
      </c>
      <c r="AA549" s="3">
        <f t="shared" si="52"/>
        <v>36.689026243793705</v>
      </c>
      <c r="AB549" s="4">
        <f t="shared" si="53"/>
        <v>2762.9598734437936</v>
      </c>
    </row>
    <row r="550" spans="1:28" x14ac:dyDescent="0.3">
      <c r="A550" t="s">
        <v>807</v>
      </c>
      <c r="B550">
        <v>100</v>
      </c>
      <c r="C550">
        <v>5000</v>
      </c>
      <c r="D550">
        <v>0.69</v>
      </c>
      <c r="F550">
        <v>8</v>
      </c>
      <c r="G550" t="s">
        <v>803</v>
      </c>
      <c r="H550">
        <v>3.22</v>
      </c>
      <c r="I550" s="1">
        <v>2.71</v>
      </c>
      <c r="J550">
        <v>6.41</v>
      </c>
      <c r="K550">
        <v>0.89</v>
      </c>
      <c r="L550">
        <v>1.41</v>
      </c>
      <c r="M550">
        <v>2</v>
      </c>
      <c r="N550" t="s">
        <v>792</v>
      </c>
      <c r="O550">
        <v>1</v>
      </c>
      <c r="P550" t="s">
        <v>34</v>
      </c>
      <c r="Q550" t="s">
        <v>72</v>
      </c>
      <c r="R550">
        <v>3.9</v>
      </c>
      <c r="S550">
        <v>12.2</v>
      </c>
      <c r="T550">
        <v>1.3</v>
      </c>
      <c r="U550">
        <f>X550*(1+R550/100)</f>
        <v>184.94199999999998</v>
      </c>
      <c r="V550">
        <f t="shared" si="48"/>
        <v>1.2760997999999999</v>
      </c>
      <c r="W550">
        <f t="shared" si="49"/>
        <v>183.66590019999998</v>
      </c>
      <c r="X550" s="2">
        <v>178</v>
      </c>
      <c r="Y550" s="3">
        <f t="shared" si="50"/>
        <v>0.96915104984741207</v>
      </c>
      <c r="Z550" s="3">
        <f t="shared" si="51"/>
        <v>179.23673346088006</v>
      </c>
      <c r="AA550" s="3">
        <f t="shared" si="52"/>
        <v>1.2367334608800604</v>
      </c>
      <c r="AB550" s="4">
        <f t="shared" si="53"/>
        <v>177.96063366088006</v>
      </c>
    </row>
    <row r="551" spans="1:28" x14ac:dyDescent="0.3">
      <c r="A551" t="s">
        <v>808</v>
      </c>
      <c r="B551">
        <v>100</v>
      </c>
      <c r="C551">
        <v>5000</v>
      </c>
      <c r="D551">
        <v>0.27</v>
      </c>
      <c r="F551">
        <v>10</v>
      </c>
      <c r="G551" t="s">
        <v>809</v>
      </c>
      <c r="H551">
        <v>2.66</v>
      </c>
      <c r="I551" s="1">
        <v>4.7699999999999996</v>
      </c>
      <c r="J551">
        <v>1.72</v>
      </c>
      <c r="K551">
        <v>1.84</v>
      </c>
      <c r="L551">
        <v>1.34</v>
      </c>
      <c r="M551">
        <v>3</v>
      </c>
      <c r="N551" t="s">
        <v>792</v>
      </c>
      <c r="O551">
        <v>3</v>
      </c>
      <c r="P551" t="s">
        <v>50</v>
      </c>
      <c r="Q551" t="s">
        <v>77</v>
      </c>
      <c r="R551">
        <v>4.5</v>
      </c>
      <c r="S551">
        <v>6.9</v>
      </c>
      <c r="T551">
        <v>7.1</v>
      </c>
      <c r="U551">
        <f>X551*(1+R551/100)</f>
        <v>7615.9599999999991</v>
      </c>
      <c r="V551">
        <f t="shared" si="48"/>
        <v>20.563091999999997</v>
      </c>
      <c r="W551">
        <f t="shared" si="49"/>
        <v>7595.3969079999988</v>
      </c>
      <c r="X551" s="2">
        <v>7288</v>
      </c>
      <c r="Y551" s="3">
        <f t="shared" si="50"/>
        <v>0.95952852606343364</v>
      </c>
      <c r="Z551" s="3">
        <f t="shared" si="51"/>
        <v>7307.7308733580676</v>
      </c>
      <c r="AA551" s="3">
        <f t="shared" si="52"/>
        <v>19.730873358067583</v>
      </c>
      <c r="AB551" s="4">
        <f t="shared" si="53"/>
        <v>7287.1677813580663</v>
      </c>
    </row>
    <row r="552" spans="1:28" x14ac:dyDescent="0.3">
      <c r="A552" t="s">
        <v>810</v>
      </c>
      <c r="B552">
        <v>100</v>
      </c>
      <c r="C552">
        <v>5000</v>
      </c>
      <c r="D552">
        <v>1.2</v>
      </c>
      <c r="F552">
        <v>10</v>
      </c>
      <c r="G552" t="s">
        <v>798</v>
      </c>
      <c r="H552">
        <v>3.5</v>
      </c>
      <c r="I552" s="1">
        <v>2.0099999999999998</v>
      </c>
      <c r="J552">
        <v>20.2</v>
      </c>
      <c r="K552">
        <v>1.1200000000000001</v>
      </c>
      <c r="L552">
        <v>1.4</v>
      </c>
      <c r="M552">
        <v>6</v>
      </c>
      <c r="N552" t="s">
        <v>792</v>
      </c>
      <c r="O552">
        <v>3</v>
      </c>
      <c r="P552" t="s">
        <v>47</v>
      </c>
      <c r="Q552" t="s">
        <v>79</v>
      </c>
      <c r="R552">
        <v>3.2</v>
      </c>
      <c r="S552">
        <v>33</v>
      </c>
      <c r="T552">
        <v>11.9</v>
      </c>
      <c r="U552">
        <f>X552*(1+R552/100)</f>
        <v>6118.7280000000001</v>
      </c>
      <c r="V552">
        <f t="shared" si="48"/>
        <v>73.424735999999996</v>
      </c>
      <c r="W552">
        <f t="shared" si="49"/>
        <v>6045.3032640000001</v>
      </c>
      <c r="X552" s="2">
        <v>5929</v>
      </c>
      <c r="Y552" s="3">
        <f t="shared" si="50"/>
        <v>0.98076138467815333</v>
      </c>
      <c r="Z552" s="3">
        <f t="shared" si="51"/>
        <v>6001.0121457489877</v>
      </c>
      <c r="AA552" s="3">
        <f t="shared" si="52"/>
        <v>72.012145748987678</v>
      </c>
      <c r="AB552" s="4">
        <f t="shared" si="53"/>
        <v>5927.5874097489877</v>
      </c>
    </row>
    <row r="553" spans="1:28" x14ac:dyDescent="0.3">
      <c r="A553" t="s">
        <v>811</v>
      </c>
      <c r="B553">
        <v>100</v>
      </c>
      <c r="C553">
        <v>100</v>
      </c>
      <c r="D553">
        <v>0.19</v>
      </c>
      <c r="F553">
        <v>10</v>
      </c>
      <c r="G553" t="s">
        <v>812</v>
      </c>
      <c r="H553">
        <v>1.03</v>
      </c>
      <c r="I553" s="1">
        <v>-0.52</v>
      </c>
      <c r="J553">
        <v>14.76</v>
      </c>
      <c r="K553">
        <v>1.04</v>
      </c>
      <c r="L553">
        <v>0.46</v>
      </c>
      <c r="M553">
        <v>5</v>
      </c>
      <c r="N553" t="s">
        <v>792</v>
      </c>
      <c r="O553">
        <v>2</v>
      </c>
      <c r="P553" t="s">
        <v>30</v>
      </c>
      <c r="Q553" t="s">
        <v>31</v>
      </c>
      <c r="R553">
        <v>14.2</v>
      </c>
      <c r="S553">
        <v>11.7</v>
      </c>
      <c r="T553">
        <v>13.1</v>
      </c>
      <c r="U553">
        <f>X553*(1+R553/100)</f>
        <v>1652.4739999999999</v>
      </c>
      <c r="V553">
        <f t="shared" si="48"/>
        <v>3.1397005999999998</v>
      </c>
      <c r="W553">
        <f t="shared" si="49"/>
        <v>1649.3342994</v>
      </c>
      <c r="X553" s="2">
        <v>1447</v>
      </c>
      <c r="Y553" s="3">
        <f t="shared" si="50"/>
        <v>0.87732365750617947</v>
      </c>
      <c r="Z553" s="3">
        <f t="shared" si="51"/>
        <v>1449.7545336138664</v>
      </c>
      <c r="AA553" s="3">
        <f t="shared" si="52"/>
        <v>2.7545336138664425</v>
      </c>
      <c r="AB553" s="4">
        <f t="shared" si="53"/>
        <v>1446.6148330138662</v>
      </c>
    </row>
    <row r="554" spans="1:28" x14ac:dyDescent="0.3">
      <c r="A554" t="s">
        <v>813</v>
      </c>
      <c r="B554">
        <v>100</v>
      </c>
      <c r="C554">
        <v>100</v>
      </c>
      <c r="D554">
        <v>1.0900000000000001</v>
      </c>
      <c r="F554">
        <v>10</v>
      </c>
      <c r="G554" t="s">
        <v>814</v>
      </c>
      <c r="H554">
        <v>3.62</v>
      </c>
      <c r="I554" s="1">
        <v>2.25</v>
      </c>
      <c r="J554">
        <v>16.8</v>
      </c>
      <c r="K554">
        <v>0.91</v>
      </c>
      <c r="L554">
        <v>1.74</v>
      </c>
      <c r="M554">
        <v>6</v>
      </c>
      <c r="N554" t="s">
        <v>792</v>
      </c>
      <c r="O554">
        <v>4</v>
      </c>
      <c r="P554" t="s">
        <v>47</v>
      </c>
      <c r="Q554" t="s">
        <v>106</v>
      </c>
      <c r="R554">
        <v>5.6</v>
      </c>
      <c r="S554">
        <v>32.4</v>
      </c>
      <c r="T554">
        <v>14.5</v>
      </c>
      <c r="U554">
        <f>X554*(1+R554/100)</f>
        <v>14159.904</v>
      </c>
      <c r="V554">
        <f t="shared" si="48"/>
        <v>154.34295360000002</v>
      </c>
      <c r="W554">
        <f t="shared" si="49"/>
        <v>14005.5610464</v>
      </c>
      <c r="X554" s="2">
        <v>13409</v>
      </c>
      <c r="Y554" s="3">
        <f t="shared" si="50"/>
        <v>0.95740541600414208</v>
      </c>
      <c r="Z554" s="3">
        <f t="shared" si="51"/>
        <v>13556.768779698716</v>
      </c>
      <c r="AA554" s="3">
        <f t="shared" si="52"/>
        <v>147.76877969871566</v>
      </c>
      <c r="AB554" s="4">
        <f t="shared" si="53"/>
        <v>13402.425826098715</v>
      </c>
    </row>
    <row r="555" spans="1:28" x14ac:dyDescent="0.3">
      <c r="A555" t="s">
        <v>815</v>
      </c>
      <c r="B555">
        <v>100</v>
      </c>
      <c r="C555">
        <v>5000</v>
      </c>
      <c r="D555">
        <v>0.63</v>
      </c>
      <c r="F555">
        <v>10</v>
      </c>
      <c r="G555" t="s">
        <v>796</v>
      </c>
      <c r="H555">
        <v>0.56999999999999995</v>
      </c>
      <c r="I555" s="1">
        <v>0.56999999999999995</v>
      </c>
      <c r="J555">
        <v>2.98</v>
      </c>
      <c r="K555">
        <v>0.69</v>
      </c>
      <c r="L555">
        <v>0.45</v>
      </c>
      <c r="M555">
        <v>2</v>
      </c>
      <c r="N555" t="s">
        <v>792</v>
      </c>
      <c r="O555">
        <v>3</v>
      </c>
      <c r="P555" t="s">
        <v>50</v>
      </c>
      <c r="Q555" t="s">
        <v>90</v>
      </c>
      <c r="R555">
        <v>4.4000000000000004</v>
      </c>
      <c r="S555">
        <v>5.5</v>
      </c>
      <c r="T555">
        <v>8.3000000000000007</v>
      </c>
      <c r="U555">
        <f>X555*(1+R555/100)</f>
        <v>1208.952</v>
      </c>
      <c r="V555">
        <f t="shared" si="48"/>
        <v>7.6163976</v>
      </c>
      <c r="W555">
        <f t="shared" si="49"/>
        <v>1201.3356024</v>
      </c>
      <c r="X555" s="2">
        <v>1158</v>
      </c>
      <c r="Y555" s="3">
        <f t="shared" si="50"/>
        <v>0.96392714715735961</v>
      </c>
      <c r="Z555" s="3">
        <f t="shared" si="51"/>
        <v>1165.3416524101842</v>
      </c>
      <c r="AA555" s="3">
        <f t="shared" si="52"/>
        <v>7.3416524101842242</v>
      </c>
      <c r="AB555" s="4">
        <f t="shared" si="53"/>
        <v>1157.7252548101842</v>
      </c>
    </row>
    <row r="556" spans="1:28" x14ac:dyDescent="0.3">
      <c r="A556" t="s">
        <v>816</v>
      </c>
      <c r="B556">
        <v>100</v>
      </c>
      <c r="C556">
        <v>5000</v>
      </c>
      <c r="D556">
        <v>1.26</v>
      </c>
      <c r="F556">
        <v>10</v>
      </c>
      <c r="G556" t="s">
        <v>803</v>
      </c>
      <c r="H556">
        <v>4.1900000000000004</v>
      </c>
      <c r="I556" s="1">
        <v>3.09</v>
      </c>
      <c r="J556">
        <v>2.5</v>
      </c>
      <c r="K556">
        <v>0.33</v>
      </c>
      <c r="L556">
        <v>2.17</v>
      </c>
      <c r="M556">
        <v>6</v>
      </c>
      <c r="N556" t="s">
        <v>792</v>
      </c>
      <c r="O556">
        <v>1</v>
      </c>
      <c r="P556" t="s">
        <v>34</v>
      </c>
      <c r="Q556" t="s">
        <v>116</v>
      </c>
      <c r="R556">
        <v>5.0999999999999996</v>
      </c>
      <c r="S556">
        <v>9.6</v>
      </c>
      <c r="T556">
        <v>3.4</v>
      </c>
      <c r="U556">
        <f>X556*(1+R556/100)</f>
        <v>752.51599999999996</v>
      </c>
      <c r="V556">
        <f t="shared" si="48"/>
        <v>9.4817015999999992</v>
      </c>
      <c r="W556">
        <f t="shared" si="49"/>
        <v>743.03429840000001</v>
      </c>
      <c r="X556" s="2">
        <v>716</v>
      </c>
      <c r="Y556" s="3">
        <f t="shared" si="50"/>
        <v>0.96361635195277817</v>
      </c>
      <c r="Z556" s="3">
        <f t="shared" si="51"/>
        <v>725.13672270609675</v>
      </c>
      <c r="AA556" s="3">
        <f t="shared" si="52"/>
        <v>9.136722706096748</v>
      </c>
      <c r="AB556" s="4">
        <f t="shared" si="53"/>
        <v>715.6550211060968</v>
      </c>
    </row>
    <row r="557" spans="1:28" x14ac:dyDescent="0.3">
      <c r="A557" t="s">
        <v>817</v>
      </c>
      <c r="B557">
        <v>100</v>
      </c>
      <c r="C557">
        <v>5000</v>
      </c>
      <c r="D557">
        <v>0.57999999999999996</v>
      </c>
      <c r="F557">
        <v>10</v>
      </c>
      <c r="G557" t="s">
        <v>801</v>
      </c>
      <c r="H557">
        <v>0.6</v>
      </c>
      <c r="I557" s="1">
        <v>1.1399999999999999</v>
      </c>
      <c r="J557">
        <v>3.05</v>
      </c>
      <c r="K557">
        <v>1.43</v>
      </c>
      <c r="L557">
        <v>0.5</v>
      </c>
      <c r="M557">
        <v>2</v>
      </c>
      <c r="N557" t="s">
        <v>792</v>
      </c>
      <c r="O557">
        <v>3</v>
      </c>
      <c r="P557" t="s">
        <v>50</v>
      </c>
      <c r="Q557" t="s">
        <v>92</v>
      </c>
      <c r="R557">
        <v>6</v>
      </c>
      <c r="S557">
        <v>5.8</v>
      </c>
      <c r="T557">
        <v>7.9</v>
      </c>
      <c r="U557">
        <f>X557*(1+R557/100)</f>
        <v>252.28</v>
      </c>
      <c r="V557">
        <f t="shared" si="48"/>
        <v>1.4632239999999999</v>
      </c>
      <c r="W557">
        <f t="shared" si="49"/>
        <v>250.816776</v>
      </c>
      <c r="X557" s="2">
        <v>238</v>
      </c>
      <c r="Y557" s="3">
        <f t="shared" si="50"/>
        <v>0.94889984551910511</v>
      </c>
      <c r="Z557" s="3">
        <f t="shared" si="51"/>
        <v>239.38845302755985</v>
      </c>
      <c r="AA557" s="3">
        <f t="shared" si="52"/>
        <v>1.3884530275598479</v>
      </c>
      <c r="AB557" s="4">
        <f t="shared" si="53"/>
        <v>237.92522902755985</v>
      </c>
    </row>
    <row r="558" spans="1:28" x14ac:dyDescent="0.3">
      <c r="A558" t="s">
        <v>818</v>
      </c>
      <c r="B558">
        <v>100</v>
      </c>
      <c r="C558">
        <v>5000</v>
      </c>
      <c r="D558">
        <v>0.15</v>
      </c>
      <c r="F558">
        <v>10</v>
      </c>
      <c r="G558" t="s">
        <v>812</v>
      </c>
      <c r="H558">
        <v>3.23</v>
      </c>
      <c r="I558" s="1">
        <v>-1.01</v>
      </c>
      <c r="J558">
        <v>16.899999999999999</v>
      </c>
      <c r="K558">
        <v>1</v>
      </c>
      <c r="L558">
        <v>1.28</v>
      </c>
      <c r="M558">
        <v>6</v>
      </c>
      <c r="N558" t="s">
        <v>792</v>
      </c>
      <c r="O558">
        <v>4</v>
      </c>
      <c r="P558" t="s">
        <v>30</v>
      </c>
      <c r="Q558" t="s">
        <v>110</v>
      </c>
      <c r="R558">
        <v>1.5</v>
      </c>
      <c r="S558">
        <v>25.6</v>
      </c>
      <c r="T558">
        <v>13</v>
      </c>
      <c r="U558">
        <f>X558*(1+R558/100)</f>
        <v>379.60999999999996</v>
      </c>
      <c r="V558">
        <f t="shared" si="48"/>
        <v>0.56941499999999989</v>
      </c>
      <c r="W558">
        <f t="shared" si="49"/>
        <v>379.04058499999996</v>
      </c>
      <c r="X558" s="2">
        <v>374</v>
      </c>
      <c r="Y558" s="3">
        <f t="shared" si="50"/>
        <v>0.98670172746804941</v>
      </c>
      <c r="Z558" s="3">
        <f t="shared" si="51"/>
        <v>374.56184276414621</v>
      </c>
      <c r="AA558" s="3">
        <f t="shared" si="52"/>
        <v>0.56184276414620626</v>
      </c>
      <c r="AB558" s="4">
        <f t="shared" si="53"/>
        <v>373.99242776414621</v>
      </c>
    </row>
    <row r="559" spans="1:28" x14ac:dyDescent="0.3">
      <c r="A559" t="s">
        <v>818</v>
      </c>
      <c r="B559">
        <v>100</v>
      </c>
      <c r="C559">
        <v>100</v>
      </c>
      <c r="D559">
        <v>0.2</v>
      </c>
      <c r="F559">
        <v>10</v>
      </c>
      <c r="G559" t="s">
        <v>812</v>
      </c>
      <c r="H559">
        <v>3.33</v>
      </c>
      <c r="I559" s="1">
        <v>-1.48</v>
      </c>
      <c r="J559">
        <v>16.64</v>
      </c>
      <c r="K559">
        <v>0.99</v>
      </c>
      <c r="L559">
        <v>1.26</v>
      </c>
      <c r="M559">
        <v>6</v>
      </c>
      <c r="N559" t="s">
        <v>792</v>
      </c>
      <c r="O559">
        <v>3</v>
      </c>
      <c r="P559" t="s">
        <v>30</v>
      </c>
      <c r="Q559" t="s">
        <v>110</v>
      </c>
      <c r="R559">
        <v>0.9</v>
      </c>
      <c r="S559">
        <v>26</v>
      </c>
      <c r="T559">
        <v>11.9</v>
      </c>
      <c r="U559">
        <f>X559*(1+R559/100)</f>
        <v>643.74199999999996</v>
      </c>
      <c r="V559">
        <f t="shared" si="48"/>
        <v>1.2874839999999999</v>
      </c>
      <c r="W559">
        <f t="shared" si="49"/>
        <v>642.45451600000001</v>
      </c>
      <c r="X559" s="2">
        <v>638</v>
      </c>
      <c r="Y559" s="3">
        <f t="shared" si="50"/>
        <v>0.99306641032312393</v>
      </c>
      <c r="Z559" s="3">
        <f t="shared" si="51"/>
        <v>639.27855711422842</v>
      </c>
      <c r="AA559" s="3">
        <f t="shared" si="52"/>
        <v>1.2785571142284198</v>
      </c>
      <c r="AB559" s="4">
        <f t="shared" si="53"/>
        <v>637.99107311422847</v>
      </c>
    </row>
    <row r="560" spans="1:28" x14ac:dyDescent="0.3">
      <c r="A560" t="s">
        <v>819</v>
      </c>
      <c r="B560">
        <v>100</v>
      </c>
      <c r="C560">
        <v>100</v>
      </c>
      <c r="D560">
        <v>1.01</v>
      </c>
      <c r="F560">
        <v>10</v>
      </c>
      <c r="G560" t="s">
        <v>820</v>
      </c>
      <c r="H560">
        <v>3.01</v>
      </c>
      <c r="I560" s="1">
        <v>2.97</v>
      </c>
      <c r="J560">
        <v>17.739999999999998</v>
      </c>
      <c r="K560">
        <v>1</v>
      </c>
      <c r="L560">
        <v>1.44</v>
      </c>
      <c r="M560">
        <v>6</v>
      </c>
      <c r="N560" t="s">
        <v>792</v>
      </c>
      <c r="O560">
        <v>3</v>
      </c>
      <c r="P560" t="s">
        <v>47</v>
      </c>
      <c r="Q560" t="s">
        <v>84</v>
      </c>
      <c r="R560">
        <v>8.4</v>
      </c>
      <c r="S560">
        <v>29.5</v>
      </c>
      <c r="T560">
        <v>12.6</v>
      </c>
      <c r="U560">
        <f>X560*(1+R560/100)</f>
        <v>13576.016000000001</v>
      </c>
      <c r="V560">
        <f t="shared" si="48"/>
        <v>137.11776160000002</v>
      </c>
      <c r="W560">
        <f t="shared" si="49"/>
        <v>13438.898238400001</v>
      </c>
      <c r="X560" s="2">
        <v>12524</v>
      </c>
      <c r="Y560" s="3">
        <f t="shared" si="50"/>
        <v>0.93192163359152524</v>
      </c>
      <c r="Z560" s="3">
        <f t="shared" si="51"/>
        <v>12651.783008384686</v>
      </c>
      <c r="AA560" s="3">
        <f t="shared" si="52"/>
        <v>127.78300838468567</v>
      </c>
      <c r="AB560" s="4">
        <f t="shared" si="53"/>
        <v>12514.665246784685</v>
      </c>
    </row>
    <row r="561" spans="1:28" x14ac:dyDescent="0.3">
      <c r="A561" t="s">
        <v>821</v>
      </c>
      <c r="B561">
        <v>100</v>
      </c>
      <c r="C561">
        <v>1000</v>
      </c>
      <c r="D561">
        <v>0.2</v>
      </c>
      <c r="F561">
        <v>10</v>
      </c>
      <c r="G561" t="s">
        <v>809</v>
      </c>
      <c r="H561">
        <v>4.53</v>
      </c>
      <c r="I561" s="1">
        <v>1.5</v>
      </c>
      <c r="J561">
        <v>0.39</v>
      </c>
      <c r="K561">
        <v>0.83</v>
      </c>
      <c r="L561">
        <v>1.01</v>
      </c>
      <c r="M561">
        <v>2</v>
      </c>
      <c r="N561" t="s">
        <v>792</v>
      </c>
      <c r="O561">
        <v>3</v>
      </c>
      <c r="P561" t="s">
        <v>50</v>
      </c>
      <c r="Q561" t="s">
        <v>99</v>
      </c>
      <c r="R561">
        <v>5.6</v>
      </c>
      <c r="S561">
        <v>4.4000000000000004</v>
      </c>
      <c r="T561">
        <v>5.4</v>
      </c>
      <c r="U561">
        <f>X561*(1+R561/100)</f>
        <v>26778.048000000003</v>
      </c>
      <c r="V561">
        <f t="shared" si="48"/>
        <v>53.556096000000004</v>
      </c>
      <c r="W561">
        <f t="shared" si="49"/>
        <v>26724.491904000002</v>
      </c>
      <c r="X561" s="2">
        <v>25358</v>
      </c>
      <c r="Y561" s="3">
        <f t="shared" si="50"/>
        <v>0.94886743183336364</v>
      </c>
      <c r="Z561" s="3">
        <f t="shared" si="51"/>
        <v>25408.817635270541</v>
      </c>
      <c r="AA561" s="3">
        <f t="shared" si="52"/>
        <v>50.817635270541359</v>
      </c>
      <c r="AB561" s="4">
        <f t="shared" si="53"/>
        <v>25355.261539270541</v>
      </c>
    </row>
    <row r="562" spans="1:28" x14ac:dyDescent="0.3">
      <c r="A562" t="s">
        <v>822</v>
      </c>
      <c r="B562">
        <v>100</v>
      </c>
      <c r="C562">
        <v>500</v>
      </c>
      <c r="D562">
        <v>0.37</v>
      </c>
      <c r="F562">
        <v>10</v>
      </c>
      <c r="G562" t="s">
        <v>809</v>
      </c>
      <c r="H562">
        <v>2.8</v>
      </c>
      <c r="I562" s="1">
        <v>2.56</v>
      </c>
      <c r="J562">
        <v>0.98</v>
      </c>
      <c r="K562">
        <v>0.57999999999999996</v>
      </c>
      <c r="L562">
        <v>1.82</v>
      </c>
      <c r="M562">
        <v>2</v>
      </c>
      <c r="N562" t="s">
        <v>792</v>
      </c>
      <c r="O562">
        <v>4</v>
      </c>
      <c r="P562" t="s">
        <v>50</v>
      </c>
      <c r="Q562" t="s">
        <v>101</v>
      </c>
      <c r="R562">
        <v>5.3</v>
      </c>
      <c r="S562">
        <v>6.2</v>
      </c>
      <c r="T562">
        <v>6.5</v>
      </c>
      <c r="U562">
        <f>X562*(1+R562/100)</f>
        <v>6562.2959999999994</v>
      </c>
      <c r="V562">
        <f t="shared" si="48"/>
        <v>24.280495199999997</v>
      </c>
      <c r="W562">
        <f t="shared" si="49"/>
        <v>6538.0155047999997</v>
      </c>
      <c r="X562" s="2">
        <v>6232</v>
      </c>
      <c r="Y562" s="3">
        <f t="shared" si="50"/>
        <v>0.95319443574654528</v>
      </c>
      <c r="Z562" s="3">
        <f t="shared" si="51"/>
        <v>6255.1440329218103</v>
      </c>
      <c r="AA562" s="3">
        <f t="shared" si="52"/>
        <v>23.144032921810322</v>
      </c>
      <c r="AB562" s="4">
        <f t="shared" si="53"/>
        <v>6230.8635377218106</v>
      </c>
    </row>
    <row r="563" spans="1:28" x14ac:dyDescent="0.3">
      <c r="A563" t="s">
        <v>823</v>
      </c>
      <c r="B563">
        <v>100</v>
      </c>
      <c r="C563">
        <v>500</v>
      </c>
      <c r="D563">
        <v>0.21</v>
      </c>
      <c r="F563">
        <v>10</v>
      </c>
      <c r="G563" t="s">
        <v>809</v>
      </c>
      <c r="H563">
        <v>5.44</v>
      </c>
      <c r="I563" s="1">
        <v>2.79</v>
      </c>
      <c r="J563">
        <v>0.56000000000000005</v>
      </c>
      <c r="K563">
        <v>1.21</v>
      </c>
      <c r="L563">
        <v>2.11</v>
      </c>
      <c r="M563">
        <v>3</v>
      </c>
      <c r="N563" t="s">
        <v>792</v>
      </c>
      <c r="O563">
        <v>5</v>
      </c>
      <c r="P563" t="s">
        <v>50</v>
      </c>
      <c r="Q563" t="s">
        <v>108</v>
      </c>
      <c r="R563">
        <v>5.7</v>
      </c>
      <c r="S563">
        <v>5.3</v>
      </c>
      <c r="T563">
        <v>6.3</v>
      </c>
      <c r="U563">
        <f>X563*(1+R563/100)</f>
        <v>11328.925999999999</v>
      </c>
      <c r="V563">
        <f t="shared" si="48"/>
        <v>23.790744599999996</v>
      </c>
      <c r="W563">
        <f t="shared" si="49"/>
        <v>11305.135255399999</v>
      </c>
      <c r="X563" s="2">
        <v>10718</v>
      </c>
      <c r="Y563" s="3">
        <f t="shared" si="50"/>
        <v>0.94806472968825839</v>
      </c>
      <c r="Z563" s="3">
        <f t="shared" si="51"/>
        <v>10740.555165848282</v>
      </c>
      <c r="AA563" s="3">
        <f t="shared" si="52"/>
        <v>22.555165848281831</v>
      </c>
      <c r="AB563" s="4">
        <f t="shared" si="53"/>
        <v>10716.764421248281</v>
      </c>
    </row>
    <row r="564" spans="1:28" x14ac:dyDescent="0.3">
      <c r="A564" t="s">
        <v>824</v>
      </c>
      <c r="B564">
        <v>100</v>
      </c>
      <c r="C564">
        <v>100</v>
      </c>
      <c r="D564">
        <v>1.1200000000000001</v>
      </c>
      <c r="F564">
        <v>10</v>
      </c>
      <c r="G564" t="s">
        <v>820</v>
      </c>
      <c r="H564">
        <v>3.33</v>
      </c>
      <c r="I564" s="1">
        <v>6.54</v>
      </c>
      <c r="J564">
        <v>19.22</v>
      </c>
      <c r="K564">
        <v>0.99</v>
      </c>
      <c r="L564">
        <v>1.55</v>
      </c>
      <c r="M564">
        <v>6</v>
      </c>
      <c r="N564" t="s">
        <v>792</v>
      </c>
      <c r="O564">
        <v>0</v>
      </c>
      <c r="P564" t="s">
        <v>47</v>
      </c>
      <c r="Q564" t="s">
        <v>229</v>
      </c>
      <c r="R564">
        <v>10.7</v>
      </c>
      <c r="S564">
        <v>33.700000000000003</v>
      </c>
      <c r="T564">
        <v>13.2</v>
      </c>
      <c r="U564">
        <f>X564*(1+R564/100)</f>
        <v>15598.736999999999</v>
      </c>
      <c r="V564">
        <f t="shared" si="48"/>
        <v>174.70585440000002</v>
      </c>
      <c r="W564">
        <f t="shared" si="49"/>
        <v>15424.0311456</v>
      </c>
      <c r="X564" s="2">
        <v>14091</v>
      </c>
      <c r="Y564" s="3">
        <f t="shared" si="50"/>
        <v>0.91357440003741996</v>
      </c>
      <c r="Z564" s="3">
        <f t="shared" si="51"/>
        <v>14250.606796116503</v>
      </c>
      <c r="AA564" s="3">
        <f t="shared" si="52"/>
        <v>159.60679611650266</v>
      </c>
      <c r="AB564" s="4">
        <f t="shared" si="53"/>
        <v>14075.900941716505</v>
      </c>
    </row>
    <row r="565" spans="1:28" x14ac:dyDescent="0.3">
      <c r="A565" t="s">
        <v>825</v>
      </c>
      <c r="B565">
        <v>100</v>
      </c>
      <c r="C565">
        <v>100</v>
      </c>
      <c r="D565">
        <v>0.02</v>
      </c>
      <c r="F565">
        <v>4</v>
      </c>
      <c r="G565" t="s">
        <v>812</v>
      </c>
      <c r="H565">
        <v>1.75</v>
      </c>
      <c r="I565" s="1">
        <v>-4.2699999999999996</v>
      </c>
      <c r="J565">
        <v>18.260000000000002</v>
      </c>
      <c r="K565">
        <v>0.99</v>
      </c>
      <c r="L565">
        <v>0.99</v>
      </c>
      <c r="M565">
        <v>6</v>
      </c>
      <c r="N565" t="s">
        <v>792</v>
      </c>
      <c r="O565">
        <v>2</v>
      </c>
      <c r="P565" t="s">
        <v>30</v>
      </c>
      <c r="Q565" t="s">
        <v>31</v>
      </c>
      <c r="R565">
        <v>-5.8</v>
      </c>
      <c r="S565">
        <v>21.8</v>
      </c>
      <c r="U565">
        <f>X565*(1+R565/100)</f>
        <v>139.416</v>
      </c>
      <c r="V565">
        <f t="shared" si="48"/>
        <v>2.78832E-2</v>
      </c>
      <c r="W565">
        <f t="shared" si="49"/>
        <v>139.38811680000001</v>
      </c>
      <c r="X565" s="2">
        <v>148</v>
      </c>
      <c r="Y565" s="3">
        <f t="shared" si="50"/>
        <v>1.0617834819617851</v>
      </c>
      <c r="Z565" s="3">
        <f t="shared" si="51"/>
        <v>148.02960592118421</v>
      </c>
      <c r="AA565" s="3">
        <f t="shared" si="52"/>
        <v>2.9605921184213457E-2</v>
      </c>
      <c r="AB565" s="4">
        <f t="shared" si="53"/>
        <v>148.00172272118422</v>
      </c>
    </row>
    <row r="566" spans="1:28" x14ac:dyDescent="0.3">
      <c r="A566" t="s">
        <v>826</v>
      </c>
      <c r="B566">
        <v>100</v>
      </c>
      <c r="C566">
        <v>100</v>
      </c>
      <c r="D566">
        <v>0.08</v>
      </c>
      <c r="F566">
        <v>4</v>
      </c>
      <c r="G566" t="s">
        <v>809</v>
      </c>
      <c r="H566">
        <v>0.4</v>
      </c>
      <c r="I566" s="1">
        <v>0.63</v>
      </c>
      <c r="J566">
        <v>0.35</v>
      </c>
      <c r="K566">
        <v>0.46</v>
      </c>
      <c r="L566">
        <v>7.0000000000000007E-2</v>
      </c>
      <c r="M566">
        <v>1</v>
      </c>
      <c r="N566" t="s">
        <v>792</v>
      </c>
      <c r="O566">
        <v>4</v>
      </c>
      <c r="P566" t="s">
        <v>50</v>
      </c>
      <c r="Q566" t="s">
        <v>112</v>
      </c>
      <c r="R566">
        <v>5.4</v>
      </c>
      <c r="S566">
        <v>3.9</v>
      </c>
      <c r="U566">
        <f>X566*(1+R566/100)</f>
        <v>9339.4940000000006</v>
      </c>
      <c r="V566">
        <f t="shared" si="48"/>
        <v>7.4715952000000012</v>
      </c>
      <c r="W566">
        <f t="shared" si="49"/>
        <v>9332.0224048</v>
      </c>
      <c r="X566" s="2">
        <v>8861</v>
      </c>
      <c r="Y566" s="3">
        <f t="shared" si="50"/>
        <v>0.94952622439507584</v>
      </c>
      <c r="Z566" s="3">
        <f t="shared" si="51"/>
        <v>8868.0944755804649</v>
      </c>
      <c r="AA566" s="3">
        <f t="shared" si="52"/>
        <v>7.0944755804648594</v>
      </c>
      <c r="AB566" s="4">
        <f t="shared" si="53"/>
        <v>8860.6228803804643</v>
      </c>
    </row>
    <row r="567" spans="1:28" x14ac:dyDescent="0.3">
      <c r="A567" t="s">
        <v>827</v>
      </c>
      <c r="B567">
        <v>100</v>
      </c>
      <c r="C567">
        <v>5000</v>
      </c>
      <c r="D567">
        <v>1.17</v>
      </c>
      <c r="F567">
        <v>10</v>
      </c>
      <c r="G567" t="s">
        <v>820</v>
      </c>
      <c r="H567">
        <v>2.09</v>
      </c>
      <c r="I567" s="1">
        <v>2.71</v>
      </c>
      <c r="J567">
        <v>20.6</v>
      </c>
      <c r="K567">
        <v>0.95</v>
      </c>
      <c r="L567">
        <v>0.99</v>
      </c>
      <c r="M567">
        <v>6</v>
      </c>
      <c r="N567" t="s">
        <v>792</v>
      </c>
      <c r="O567">
        <v>0</v>
      </c>
      <c r="P567" t="s">
        <v>47</v>
      </c>
      <c r="Q567" t="s">
        <v>48</v>
      </c>
      <c r="R567">
        <v>-7</v>
      </c>
      <c r="S567">
        <v>24.7</v>
      </c>
      <c r="T567">
        <v>15.6</v>
      </c>
      <c r="U567">
        <f>X567*(1+R567/100)</f>
        <v>3968.31</v>
      </c>
      <c r="V567">
        <f t="shared" si="48"/>
        <v>46.42922699999999</v>
      </c>
      <c r="W567">
        <f t="shared" si="49"/>
        <v>3921.8807729999999</v>
      </c>
      <c r="X567" s="2">
        <v>4267</v>
      </c>
      <c r="Y567" s="3">
        <f t="shared" si="50"/>
        <v>1.0879983984663575</v>
      </c>
      <c r="Z567" s="3">
        <f t="shared" si="51"/>
        <v>4317.5149246180308</v>
      </c>
      <c r="AA567" s="3">
        <f t="shared" si="52"/>
        <v>50.514924618030818</v>
      </c>
      <c r="AB567" s="4">
        <f t="shared" si="53"/>
        <v>4271.0856976180312</v>
      </c>
    </row>
    <row r="568" spans="1:28" x14ac:dyDescent="0.3">
      <c r="A568" t="s">
        <v>828</v>
      </c>
      <c r="B568">
        <v>100</v>
      </c>
      <c r="C568">
        <v>5000</v>
      </c>
      <c r="D568">
        <v>1.58</v>
      </c>
      <c r="F568">
        <v>10</v>
      </c>
      <c r="G568" t="s">
        <v>829</v>
      </c>
      <c r="H568">
        <v>3.52</v>
      </c>
      <c r="I568" s="1">
        <v>9.7200000000000006</v>
      </c>
      <c r="J568">
        <v>19.09</v>
      </c>
      <c r="K568">
        <v>0.7</v>
      </c>
      <c r="L568">
        <v>1.67</v>
      </c>
      <c r="M568">
        <v>6</v>
      </c>
      <c r="N568" t="s">
        <v>792</v>
      </c>
      <c r="O568">
        <v>3</v>
      </c>
      <c r="P568" t="s">
        <v>47</v>
      </c>
      <c r="Q568" t="s">
        <v>48</v>
      </c>
      <c r="R568">
        <v>20.399999999999999</v>
      </c>
      <c r="S568">
        <v>37.200000000000003</v>
      </c>
      <c r="T568">
        <v>10.1</v>
      </c>
      <c r="U568">
        <f>X568*(1+R568/100)</f>
        <v>2252.6839999999997</v>
      </c>
      <c r="V568">
        <f t="shared" si="48"/>
        <v>35.592407199999997</v>
      </c>
      <c r="W568">
        <f t="shared" si="49"/>
        <v>2217.0915927999999</v>
      </c>
      <c r="X568" s="2">
        <v>1871</v>
      </c>
      <c r="Y568" s="3">
        <f t="shared" si="50"/>
        <v>0.84389837843238791</v>
      </c>
      <c r="Z568" s="3">
        <f t="shared" si="51"/>
        <v>1901.0363747205852</v>
      </c>
      <c r="AA568" s="3">
        <f t="shared" si="52"/>
        <v>30.036374720585172</v>
      </c>
      <c r="AB568" s="4">
        <f t="shared" si="53"/>
        <v>1865.4439675205854</v>
      </c>
    </row>
    <row r="569" spans="1:28" x14ac:dyDescent="0.3">
      <c r="A569" t="s">
        <v>830</v>
      </c>
      <c r="B569">
        <v>100</v>
      </c>
      <c r="C569">
        <v>5000</v>
      </c>
      <c r="D569">
        <v>0.54</v>
      </c>
      <c r="F569">
        <v>10</v>
      </c>
      <c r="G569" t="s">
        <v>831</v>
      </c>
      <c r="H569">
        <v>2.91</v>
      </c>
      <c r="I569" s="1">
        <v>2.11</v>
      </c>
      <c r="J569">
        <v>14.96</v>
      </c>
      <c r="K569">
        <v>0.84</v>
      </c>
      <c r="L569">
        <v>1.47</v>
      </c>
      <c r="M569">
        <v>6</v>
      </c>
      <c r="N569" t="s">
        <v>792</v>
      </c>
      <c r="O569">
        <v>0</v>
      </c>
      <c r="P569" t="s">
        <v>47</v>
      </c>
      <c r="Q569" t="s">
        <v>48</v>
      </c>
      <c r="R569">
        <v>5</v>
      </c>
      <c r="S569">
        <v>26.9</v>
      </c>
      <c r="T569">
        <v>11.9</v>
      </c>
      <c r="U569">
        <f>X569*(1+R569/100)</f>
        <v>35.700000000000003</v>
      </c>
      <c r="V569">
        <f t="shared" si="48"/>
        <v>0.19278000000000003</v>
      </c>
      <c r="W569">
        <f t="shared" si="49"/>
        <v>35.507220000000004</v>
      </c>
      <c r="X569" s="2">
        <v>34</v>
      </c>
      <c r="Y569" s="3">
        <f t="shared" si="50"/>
        <v>0.95755173173230679</v>
      </c>
      <c r="Z569" s="3">
        <f t="shared" si="51"/>
        <v>34.184596822843353</v>
      </c>
      <c r="AA569" s="3">
        <f t="shared" si="52"/>
        <v>0.18459682284335344</v>
      </c>
      <c r="AB569" s="4">
        <f t="shared" si="53"/>
        <v>33.991816822843354</v>
      </c>
    </row>
    <row r="570" spans="1:28" x14ac:dyDescent="0.3">
      <c r="A570" t="s">
        <v>832</v>
      </c>
      <c r="B570">
        <v>500</v>
      </c>
      <c r="C570">
        <v>500</v>
      </c>
      <c r="D570">
        <v>0.85</v>
      </c>
      <c r="F570">
        <v>8</v>
      </c>
      <c r="G570" t="s">
        <v>796</v>
      </c>
      <c r="H570">
        <v>1.38</v>
      </c>
      <c r="I570" s="1">
        <v>-0.72</v>
      </c>
      <c r="J570">
        <v>4.79</v>
      </c>
      <c r="K570">
        <v>0.61</v>
      </c>
      <c r="L570">
        <v>0.76</v>
      </c>
      <c r="M570">
        <v>4</v>
      </c>
      <c r="N570" t="s">
        <v>792</v>
      </c>
      <c r="O570">
        <v>2</v>
      </c>
      <c r="P570" t="s">
        <v>40</v>
      </c>
      <c r="Q570" t="s">
        <v>118</v>
      </c>
      <c r="R570">
        <v>4</v>
      </c>
      <c r="S570">
        <v>8.4</v>
      </c>
      <c r="T570">
        <v>7.4</v>
      </c>
      <c r="U570">
        <f>X570*(1+R570/100)</f>
        <v>178.88</v>
      </c>
      <c r="V570">
        <f t="shared" si="48"/>
        <v>1.5204800000000001</v>
      </c>
      <c r="W570">
        <f t="shared" si="49"/>
        <v>177.35952</v>
      </c>
      <c r="X570" s="2">
        <v>172</v>
      </c>
      <c r="Y570" s="3">
        <f t="shared" si="50"/>
        <v>0.96978160518251288</v>
      </c>
      <c r="Z570" s="3">
        <f t="shared" si="51"/>
        <v>173.4745335350479</v>
      </c>
      <c r="AA570" s="3">
        <f t="shared" si="52"/>
        <v>1.4745335350478967</v>
      </c>
      <c r="AB570" s="4">
        <f t="shared" si="53"/>
        <v>171.9540535350479</v>
      </c>
    </row>
    <row r="571" spans="1:28" x14ac:dyDescent="0.3">
      <c r="A571" t="s">
        <v>832</v>
      </c>
      <c r="B571">
        <v>500</v>
      </c>
      <c r="C571">
        <v>500</v>
      </c>
      <c r="D571">
        <v>1.03</v>
      </c>
      <c r="F571">
        <v>8</v>
      </c>
      <c r="G571" t="s">
        <v>796</v>
      </c>
      <c r="H571">
        <v>3.35</v>
      </c>
      <c r="I571" s="1">
        <v>-0.56000000000000005</v>
      </c>
      <c r="J571">
        <v>16.260000000000002</v>
      </c>
      <c r="K571">
        <v>0.95</v>
      </c>
      <c r="L571">
        <v>1.34</v>
      </c>
      <c r="M571">
        <v>6</v>
      </c>
      <c r="N571" t="s">
        <v>792</v>
      </c>
      <c r="O571">
        <v>1</v>
      </c>
      <c r="P571" t="s">
        <v>40</v>
      </c>
      <c r="Q571" t="s">
        <v>118</v>
      </c>
      <c r="R571">
        <v>1.3</v>
      </c>
      <c r="S571">
        <v>25.3</v>
      </c>
      <c r="T571">
        <v>6.7</v>
      </c>
      <c r="U571">
        <f>X571*(1+R571/100)</f>
        <v>2262.029</v>
      </c>
      <c r="V571">
        <f t="shared" si="48"/>
        <v>23.298898699999999</v>
      </c>
      <c r="W571">
        <f t="shared" si="49"/>
        <v>2238.7301013000001</v>
      </c>
      <c r="X571" s="2">
        <v>2233</v>
      </c>
      <c r="Y571" s="3">
        <f t="shared" si="50"/>
        <v>0.99744046801502662</v>
      </c>
      <c r="Z571" s="3">
        <f t="shared" si="51"/>
        <v>2256.2392644235624</v>
      </c>
      <c r="AA571" s="3">
        <f t="shared" si="52"/>
        <v>23.239264423562418</v>
      </c>
      <c r="AB571" s="4">
        <f t="shared" si="53"/>
        <v>2232.9403657235625</v>
      </c>
    </row>
    <row r="572" spans="1:28" x14ac:dyDescent="0.3">
      <c r="A572" t="s">
        <v>833</v>
      </c>
      <c r="B572">
        <v>100</v>
      </c>
      <c r="C572">
        <v>100</v>
      </c>
      <c r="D572">
        <v>0.34</v>
      </c>
      <c r="F572">
        <v>10</v>
      </c>
      <c r="G572" t="s">
        <v>803</v>
      </c>
      <c r="H572">
        <v>2.42</v>
      </c>
      <c r="I572" s="1">
        <v>4.95</v>
      </c>
      <c r="J572">
        <v>1.6</v>
      </c>
      <c r="K572">
        <v>1.94</v>
      </c>
      <c r="L572">
        <v>1.47</v>
      </c>
      <c r="M572">
        <v>3</v>
      </c>
      <c r="N572" t="s">
        <v>792</v>
      </c>
      <c r="O572">
        <v>4</v>
      </c>
      <c r="P572" t="s">
        <v>50</v>
      </c>
      <c r="Q572" t="s">
        <v>125</v>
      </c>
      <c r="R572">
        <v>4.3</v>
      </c>
      <c r="S572">
        <v>6.7</v>
      </c>
      <c r="T572">
        <v>7.2</v>
      </c>
      <c r="U572">
        <f>X572*(1+R572/100)</f>
        <v>5368.3209999999999</v>
      </c>
      <c r="V572">
        <f t="shared" si="48"/>
        <v>18.252291400000001</v>
      </c>
      <c r="W572">
        <f t="shared" si="49"/>
        <v>5350.0687085999998</v>
      </c>
      <c r="X572" s="2">
        <v>5147</v>
      </c>
      <c r="Y572" s="3">
        <f t="shared" si="50"/>
        <v>0.96204371949960643</v>
      </c>
      <c r="Z572" s="3">
        <f t="shared" si="51"/>
        <v>5164.5595023078467</v>
      </c>
      <c r="AA572" s="3">
        <f t="shared" si="52"/>
        <v>17.559502307846742</v>
      </c>
      <c r="AB572" s="4">
        <f t="shared" si="53"/>
        <v>5146.3072109078466</v>
      </c>
    </row>
    <row r="573" spans="1:28" x14ac:dyDescent="0.3">
      <c r="A573" t="s">
        <v>834</v>
      </c>
      <c r="B573">
        <v>100</v>
      </c>
      <c r="C573">
        <v>5000</v>
      </c>
      <c r="D573">
        <v>0.86</v>
      </c>
      <c r="F573">
        <v>10</v>
      </c>
      <c r="G573" t="s">
        <v>835</v>
      </c>
      <c r="H573">
        <v>4.2</v>
      </c>
      <c r="I573" s="1">
        <v>10.01</v>
      </c>
      <c r="J573">
        <v>19.309999999999999</v>
      </c>
      <c r="K573">
        <v>0.89</v>
      </c>
      <c r="L573">
        <v>2.06</v>
      </c>
      <c r="M573">
        <v>6</v>
      </c>
      <c r="N573" t="s">
        <v>792</v>
      </c>
      <c r="O573">
        <v>4</v>
      </c>
      <c r="P573" t="s">
        <v>47</v>
      </c>
      <c r="Q573" t="s">
        <v>128</v>
      </c>
      <c r="R573">
        <v>8.6999999999999993</v>
      </c>
      <c r="S573">
        <v>47.6</v>
      </c>
      <c r="T573">
        <v>16.8</v>
      </c>
      <c r="U573">
        <f>X573*(1+R573/100)</f>
        <v>25990.17</v>
      </c>
      <c r="V573">
        <f t="shared" si="48"/>
        <v>223.51546199999999</v>
      </c>
      <c r="W573">
        <f t="shared" si="49"/>
        <v>25766.654537999999</v>
      </c>
      <c r="X573" s="2">
        <v>23910</v>
      </c>
      <c r="Y573" s="3">
        <f t="shared" si="50"/>
        <v>0.92794351570702149</v>
      </c>
      <c r="Z573" s="3">
        <f t="shared" si="51"/>
        <v>24117.409723623157</v>
      </c>
      <c r="AA573" s="3">
        <f t="shared" si="52"/>
        <v>207.40972362315733</v>
      </c>
      <c r="AB573" s="4">
        <f t="shared" si="53"/>
        <v>23893.894261623158</v>
      </c>
    </row>
    <row r="574" spans="1:28" x14ac:dyDescent="0.3">
      <c r="A574" t="s">
        <v>836</v>
      </c>
      <c r="B574">
        <v>100</v>
      </c>
      <c r="C574">
        <v>5000</v>
      </c>
      <c r="D574">
        <v>1.4</v>
      </c>
      <c r="F574">
        <v>9</v>
      </c>
      <c r="G574" t="s">
        <v>803</v>
      </c>
      <c r="H574">
        <v>2.12</v>
      </c>
      <c r="I574" s="1">
        <v>4.1399999999999997</v>
      </c>
      <c r="J574">
        <v>8.43</v>
      </c>
      <c r="K574">
        <v>0.16</v>
      </c>
      <c r="L574">
        <v>0.5</v>
      </c>
      <c r="M574">
        <v>6</v>
      </c>
      <c r="N574" t="s">
        <v>792</v>
      </c>
      <c r="O574">
        <v>2</v>
      </c>
      <c r="P574" t="s">
        <v>50</v>
      </c>
      <c r="Q574" t="s">
        <v>104</v>
      </c>
      <c r="R574">
        <v>2.7</v>
      </c>
      <c r="S574">
        <v>8.3000000000000007</v>
      </c>
      <c r="T574">
        <v>-0.9</v>
      </c>
      <c r="U574">
        <f>X574*(1+R574/100)</f>
        <v>155.077</v>
      </c>
      <c r="V574">
        <f t="shared" si="48"/>
        <v>2.1710779999999996</v>
      </c>
      <c r="W574">
        <f t="shared" si="49"/>
        <v>152.905922</v>
      </c>
      <c r="X574" s="2">
        <v>151</v>
      </c>
      <c r="Y574" s="3">
        <f t="shared" si="50"/>
        <v>0.98753532907639763</v>
      </c>
      <c r="Z574" s="3">
        <f t="shared" si="51"/>
        <v>153.14401622718051</v>
      </c>
      <c r="AA574" s="3">
        <f t="shared" si="52"/>
        <v>2.144016227180515</v>
      </c>
      <c r="AB574" s="4">
        <f t="shared" si="53"/>
        <v>150.97293822718052</v>
      </c>
    </row>
    <row r="575" spans="1:28" x14ac:dyDescent="0.3">
      <c r="A575" t="s">
        <v>837</v>
      </c>
      <c r="B575">
        <v>500</v>
      </c>
      <c r="C575">
        <v>500</v>
      </c>
      <c r="D575">
        <v>1.18</v>
      </c>
      <c r="F575">
        <v>10</v>
      </c>
      <c r="G575" t="s">
        <v>814</v>
      </c>
      <c r="H575">
        <v>2.75</v>
      </c>
      <c r="I575" s="1">
        <v>0.53</v>
      </c>
      <c r="J575">
        <v>17.25</v>
      </c>
      <c r="K575">
        <v>0.98</v>
      </c>
      <c r="L575">
        <v>1.37</v>
      </c>
      <c r="M575">
        <v>6</v>
      </c>
      <c r="N575" t="s">
        <v>792</v>
      </c>
      <c r="O575">
        <v>1</v>
      </c>
      <c r="P575" t="s">
        <v>47</v>
      </c>
      <c r="Q575" t="s">
        <v>130</v>
      </c>
      <c r="R575">
        <v>1.8</v>
      </c>
      <c r="S575">
        <v>27.3</v>
      </c>
      <c r="T575">
        <v>6.5</v>
      </c>
      <c r="U575">
        <f>X575*(1+R575/100)</f>
        <v>11411.78</v>
      </c>
      <c r="V575">
        <f t="shared" si="48"/>
        <v>134.65900400000001</v>
      </c>
      <c r="W575">
        <f t="shared" si="49"/>
        <v>11277.120996000001</v>
      </c>
      <c r="X575" s="2">
        <v>11210</v>
      </c>
      <c r="Y575" s="3">
        <f t="shared" si="50"/>
        <v>0.99404803796786345</v>
      </c>
      <c r="Z575" s="3">
        <f t="shared" si="51"/>
        <v>11343.857518720906</v>
      </c>
      <c r="AA575" s="3">
        <f t="shared" si="52"/>
        <v>133.85751872090623</v>
      </c>
      <c r="AB575" s="4">
        <f t="shared" si="53"/>
        <v>11209.198514720907</v>
      </c>
    </row>
    <row r="576" spans="1:28" x14ac:dyDescent="0.3">
      <c r="A576" t="s">
        <v>838</v>
      </c>
      <c r="B576">
        <v>100</v>
      </c>
      <c r="C576">
        <v>100</v>
      </c>
      <c r="D576">
        <v>1.22</v>
      </c>
      <c r="F576">
        <v>8</v>
      </c>
      <c r="G576" t="s">
        <v>839</v>
      </c>
      <c r="H576">
        <v>1.33</v>
      </c>
      <c r="I576" s="1" t="s">
        <v>53</v>
      </c>
      <c r="J576">
        <v>19.57</v>
      </c>
      <c r="K576" t="s">
        <v>53</v>
      </c>
      <c r="L576">
        <v>0.67</v>
      </c>
      <c r="M576">
        <v>6</v>
      </c>
      <c r="N576" t="s">
        <v>792</v>
      </c>
      <c r="O576">
        <v>0</v>
      </c>
      <c r="P576" t="s">
        <v>47</v>
      </c>
      <c r="Q576" t="s">
        <v>48</v>
      </c>
      <c r="R576">
        <v>1.7</v>
      </c>
      <c r="S576">
        <v>32.4</v>
      </c>
      <c r="T576">
        <v>13.3</v>
      </c>
      <c r="U576">
        <f>X576*(1+R576/100)</f>
        <v>543.07799999999997</v>
      </c>
      <c r="V576">
        <f t="shared" si="48"/>
        <v>6.6255515999999988</v>
      </c>
      <c r="W576">
        <f t="shared" si="49"/>
        <v>536.45244839999998</v>
      </c>
      <c r="X576" s="2">
        <v>534</v>
      </c>
      <c r="Y576" s="3">
        <f t="shared" si="50"/>
        <v>0.99542839555059437</v>
      </c>
      <c r="Z576" s="3">
        <f t="shared" si="51"/>
        <v>540.59526219882571</v>
      </c>
      <c r="AA576" s="3">
        <f t="shared" si="52"/>
        <v>6.5952621988257079</v>
      </c>
      <c r="AB576" s="4">
        <f t="shared" si="53"/>
        <v>533.96971059882571</v>
      </c>
    </row>
    <row r="577" spans="1:28" x14ac:dyDescent="0.3">
      <c r="A577" t="s">
        <v>840</v>
      </c>
      <c r="B577">
        <v>100</v>
      </c>
      <c r="C577">
        <v>100</v>
      </c>
      <c r="D577">
        <v>0.38</v>
      </c>
      <c r="F577">
        <v>10</v>
      </c>
      <c r="G577" t="s">
        <v>801</v>
      </c>
      <c r="H577">
        <v>3.13</v>
      </c>
      <c r="I577" s="1">
        <v>3.47</v>
      </c>
      <c r="J577">
        <v>1.79</v>
      </c>
      <c r="K577">
        <v>0.53</v>
      </c>
      <c r="L577">
        <v>1.54</v>
      </c>
      <c r="M577">
        <v>3</v>
      </c>
      <c r="N577" t="s">
        <v>792</v>
      </c>
      <c r="O577">
        <v>5</v>
      </c>
      <c r="P577" t="s">
        <v>50</v>
      </c>
      <c r="Q577" t="s">
        <v>123</v>
      </c>
      <c r="R577">
        <v>5.9</v>
      </c>
      <c r="S577">
        <v>7</v>
      </c>
      <c r="T577">
        <v>5.9</v>
      </c>
      <c r="U577">
        <f>X577*(1+R577/100)</f>
        <v>5415.7259999999997</v>
      </c>
      <c r="V577">
        <f t="shared" si="48"/>
        <v>20.579758799999997</v>
      </c>
      <c r="W577">
        <f t="shared" si="49"/>
        <v>5395.1462412000001</v>
      </c>
      <c r="X577" s="2">
        <v>5114</v>
      </c>
      <c r="Y577" s="3">
        <f t="shared" si="50"/>
        <v>0.94788904162540977</v>
      </c>
      <c r="Z577" s="3">
        <f t="shared" si="51"/>
        <v>5133.507327845814</v>
      </c>
      <c r="AA577" s="3">
        <f t="shared" si="52"/>
        <v>19.507327845813961</v>
      </c>
      <c r="AB577" s="4">
        <f t="shared" si="53"/>
        <v>5112.9275690458144</v>
      </c>
    </row>
    <row r="578" spans="1:28" x14ac:dyDescent="0.3">
      <c r="A578" t="s">
        <v>841</v>
      </c>
      <c r="B578">
        <v>100</v>
      </c>
      <c r="C578">
        <v>500</v>
      </c>
      <c r="D578">
        <v>1.21</v>
      </c>
      <c r="F578">
        <v>10</v>
      </c>
      <c r="G578" t="s">
        <v>806</v>
      </c>
      <c r="H578">
        <v>3.34</v>
      </c>
      <c r="I578" s="1">
        <v>4.25</v>
      </c>
      <c r="J578">
        <v>16.97</v>
      </c>
      <c r="K578">
        <v>0.97</v>
      </c>
      <c r="L578">
        <v>1.54</v>
      </c>
      <c r="M578">
        <v>6</v>
      </c>
      <c r="N578" t="s">
        <v>792</v>
      </c>
      <c r="O578">
        <v>3</v>
      </c>
      <c r="P578" t="s">
        <v>47</v>
      </c>
      <c r="Q578" t="s">
        <v>114</v>
      </c>
      <c r="R578">
        <v>0</v>
      </c>
      <c r="S578">
        <v>30.3</v>
      </c>
      <c r="T578">
        <v>12.2</v>
      </c>
      <c r="U578">
        <f>X578*(1+R578/100)</f>
        <v>4641</v>
      </c>
      <c r="V578">
        <f t="shared" si="48"/>
        <v>56.156099999999995</v>
      </c>
      <c r="W578">
        <f t="shared" si="49"/>
        <v>4584.8438999999998</v>
      </c>
      <c r="X578" s="2">
        <v>4641</v>
      </c>
      <c r="Y578" s="3">
        <f t="shared" si="50"/>
        <v>1.0122482032594393</v>
      </c>
      <c r="Z578" s="3">
        <f t="shared" si="51"/>
        <v>4697.8439113270579</v>
      </c>
      <c r="AA578" s="3">
        <f t="shared" si="52"/>
        <v>56.843911327057867</v>
      </c>
      <c r="AB578" s="4">
        <f t="shared" si="53"/>
        <v>4641.6878113270577</v>
      </c>
    </row>
    <row r="579" spans="1:28" x14ac:dyDescent="0.3">
      <c r="A579" t="s">
        <v>842</v>
      </c>
      <c r="B579">
        <v>100</v>
      </c>
      <c r="C579">
        <v>5000</v>
      </c>
      <c r="D579">
        <v>1.55</v>
      </c>
      <c r="F579">
        <v>10</v>
      </c>
      <c r="G579" t="s">
        <v>794</v>
      </c>
      <c r="H579">
        <v>3.41</v>
      </c>
      <c r="I579" s="1">
        <v>2.62</v>
      </c>
      <c r="J579">
        <v>15.86</v>
      </c>
      <c r="K579">
        <v>0.91</v>
      </c>
      <c r="L579">
        <v>1.48</v>
      </c>
      <c r="M579">
        <v>6</v>
      </c>
      <c r="N579" t="s">
        <v>792</v>
      </c>
      <c r="O579">
        <v>1</v>
      </c>
      <c r="P579" t="s">
        <v>47</v>
      </c>
      <c r="Q579" t="s">
        <v>66</v>
      </c>
      <c r="R579">
        <v>2.1</v>
      </c>
      <c r="S579">
        <v>27.4</v>
      </c>
      <c r="T579">
        <v>9.3000000000000007</v>
      </c>
      <c r="U579">
        <f>X579*(1+R579/100)</f>
        <v>3087.5039999999999</v>
      </c>
      <c r="V579">
        <f t="shared" ref="V579:V642" si="54">U579*(D579/100)</f>
        <v>47.856311999999996</v>
      </c>
      <c r="W579">
        <f t="shared" ref="W579:W642" si="55">U579-V579</f>
        <v>3039.647688</v>
      </c>
      <c r="X579" s="2">
        <v>3024</v>
      </c>
      <c r="Y579" s="3">
        <f t="shared" ref="Y579:Y642" si="56">X579/W579</f>
        <v>0.99485213761391678</v>
      </c>
      <c r="Z579" s="3">
        <f t="shared" ref="Z579:Z642" si="57">U579*Y579</f>
        <v>3071.6099542915185</v>
      </c>
      <c r="AA579" s="3">
        <f t="shared" ref="AA579:AA642" si="58">Z579-(W579*Y579)</f>
        <v>47.609954291518534</v>
      </c>
      <c r="AB579" s="4">
        <f t="shared" ref="AB579:AB642" si="59">Z579-AA579/Y579</f>
        <v>3023.7536422915186</v>
      </c>
    </row>
    <row r="580" spans="1:28" x14ac:dyDescent="0.3">
      <c r="A580" t="s">
        <v>843</v>
      </c>
      <c r="B580">
        <v>1000</v>
      </c>
      <c r="C580">
        <v>1000</v>
      </c>
      <c r="D580">
        <v>0.75</v>
      </c>
      <c r="F580">
        <v>10</v>
      </c>
      <c r="G580" t="s">
        <v>844</v>
      </c>
      <c r="H580">
        <v>3.06</v>
      </c>
      <c r="I580" s="1">
        <v>10.65</v>
      </c>
      <c r="J580">
        <v>14.53</v>
      </c>
      <c r="K580">
        <v>0.7</v>
      </c>
      <c r="L580">
        <v>1.86</v>
      </c>
      <c r="M580">
        <v>6</v>
      </c>
      <c r="N580" t="s">
        <v>845</v>
      </c>
      <c r="O580">
        <v>5</v>
      </c>
      <c r="P580" t="s">
        <v>47</v>
      </c>
      <c r="Q580" t="s">
        <v>75</v>
      </c>
      <c r="R580">
        <v>2.2999999999999998</v>
      </c>
      <c r="S580">
        <v>33.6</v>
      </c>
      <c r="T580">
        <v>17.600000000000001</v>
      </c>
      <c r="U580">
        <f>X580*(1+R580/100)</f>
        <v>30641.918999999998</v>
      </c>
      <c r="V580">
        <f t="shared" si="54"/>
        <v>229.81439249999997</v>
      </c>
      <c r="W580">
        <f t="shared" si="55"/>
        <v>30412.104607499998</v>
      </c>
      <c r="X580" s="2">
        <v>29953</v>
      </c>
      <c r="Y580" s="3">
        <f t="shared" si="56"/>
        <v>0.98490388569205511</v>
      </c>
      <c r="Z580" s="3">
        <f t="shared" si="57"/>
        <v>30179.345088161212</v>
      </c>
      <c r="AA580" s="3">
        <f t="shared" si="58"/>
        <v>226.34508816121161</v>
      </c>
      <c r="AB580" s="4">
        <f t="shared" si="59"/>
        <v>29949.530695661208</v>
      </c>
    </row>
    <row r="581" spans="1:28" x14ac:dyDescent="0.3">
      <c r="A581" t="s">
        <v>846</v>
      </c>
      <c r="B581">
        <v>1000</v>
      </c>
      <c r="C581">
        <v>5000</v>
      </c>
      <c r="D581">
        <v>0.17</v>
      </c>
      <c r="F581">
        <v>5</v>
      </c>
      <c r="G581" t="s">
        <v>847</v>
      </c>
      <c r="H581">
        <v>0.59</v>
      </c>
      <c r="I581" s="1">
        <v>0.87</v>
      </c>
      <c r="J581">
        <v>0.34</v>
      </c>
      <c r="K581">
        <v>0.62</v>
      </c>
      <c r="L581">
        <v>0.13</v>
      </c>
      <c r="M581">
        <v>2</v>
      </c>
      <c r="N581" t="s">
        <v>845</v>
      </c>
      <c r="O581">
        <v>1</v>
      </c>
      <c r="P581" t="s">
        <v>50</v>
      </c>
      <c r="Q581" t="s">
        <v>99</v>
      </c>
      <c r="R581">
        <v>5.3</v>
      </c>
      <c r="S581">
        <v>4</v>
      </c>
      <c r="U581">
        <f>X581*(1+R581/100)</f>
        <v>1533.1679999999999</v>
      </c>
      <c r="V581">
        <f t="shared" si="54"/>
        <v>2.6063855999999999</v>
      </c>
      <c r="W581">
        <f t="shared" si="55"/>
        <v>1530.5616143999998</v>
      </c>
      <c r="X581" s="2">
        <v>1456</v>
      </c>
      <c r="Y581" s="3">
        <f t="shared" si="56"/>
        <v>0.95128480049512487</v>
      </c>
      <c r="Z581" s="3">
        <f t="shared" si="57"/>
        <v>1458.4794150055095</v>
      </c>
      <c r="AA581" s="3">
        <f t="shared" si="58"/>
        <v>2.4794150055095088</v>
      </c>
      <c r="AB581" s="4">
        <f t="shared" si="59"/>
        <v>1455.8730294055094</v>
      </c>
    </row>
    <row r="582" spans="1:28" x14ac:dyDescent="0.3">
      <c r="A582" t="s">
        <v>848</v>
      </c>
      <c r="B582">
        <v>1000</v>
      </c>
      <c r="C582">
        <v>500</v>
      </c>
      <c r="D582">
        <v>0.8</v>
      </c>
      <c r="F582">
        <v>4</v>
      </c>
      <c r="G582" t="s">
        <v>844</v>
      </c>
      <c r="H582">
        <v>4.17</v>
      </c>
      <c r="I582" s="1">
        <v>12.64</v>
      </c>
      <c r="J582">
        <v>12.88</v>
      </c>
      <c r="K582">
        <v>0.62</v>
      </c>
      <c r="L582">
        <v>2.11</v>
      </c>
      <c r="M582">
        <v>6</v>
      </c>
      <c r="N582" t="s">
        <v>845</v>
      </c>
      <c r="O582">
        <v>5</v>
      </c>
      <c r="P582" t="s">
        <v>47</v>
      </c>
      <c r="Q582" t="s">
        <v>130</v>
      </c>
      <c r="R582">
        <v>8</v>
      </c>
      <c r="S582">
        <v>33</v>
      </c>
      <c r="U582">
        <f>X582*(1+R582/100)</f>
        <v>1238.76</v>
      </c>
      <c r="V582">
        <f t="shared" si="54"/>
        <v>9.9100800000000007</v>
      </c>
      <c r="W582">
        <f t="shared" si="55"/>
        <v>1228.8499199999999</v>
      </c>
      <c r="X582" s="2">
        <v>1147</v>
      </c>
      <c r="Y582" s="3">
        <f t="shared" si="56"/>
        <v>0.93339307048984477</v>
      </c>
      <c r="Z582" s="3">
        <f t="shared" si="57"/>
        <v>1156.25</v>
      </c>
      <c r="AA582" s="3">
        <f t="shared" si="58"/>
        <v>9.25</v>
      </c>
      <c r="AB582" s="4">
        <f t="shared" si="59"/>
        <v>1146.3399199999999</v>
      </c>
    </row>
    <row r="583" spans="1:28" x14ac:dyDescent="0.3">
      <c r="A583" t="s">
        <v>849</v>
      </c>
      <c r="B583">
        <v>1000</v>
      </c>
      <c r="C583">
        <v>5000</v>
      </c>
      <c r="D583">
        <v>0.33</v>
      </c>
      <c r="F583">
        <v>9</v>
      </c>
      <c r="G583" t="s">
        <v>850</v>
      </c>
      <c r="H583">
        <v>0.85</v>
      </c>
      <c r="I583" s="1">
        <v>1.06</v>
      </c>
      <c r="J583">
        <v>0.7</v>
      </c>
      <c r="K583">
        <v>0.41</v>
      </c>
      <c r="L583">
        <v>0.73</v>
      </c>
      <c r="M583">
        <v>1</v>
      </c>
      <c r="N583" t="s">
        <v>851</v>
      </c>
      <c r="O583">
        <v>2</v>
      </c>
      <c r="P583" t="s">
        <v>34</v>
      </c>
      <c r="Q583" t="s">
        <v>35</v>
      </c>
      <c r="R583">
        <v>5.3</v>
      </c>
      <c r="S583">
        <v>4.5</v>
      </c>
      <c r="T583">
        <v>5.2</v>
      </c>
      <c r="U583">
        <f>X583*(1+R583/100)</f>
        <v>176.904</v>
      </c>
      <c r="V583">
        <f t="shared" si="54"/>
        <v>0.58378319999999995</v>
      </c>
      <c r="W583">
        <f t="shared" si="55"/>
        <v>176.3202168</v>
      </c>
      <c r="X583" s="2">
        <v>168</v>
      </c>
      <c r="Y583" s="3">
        <f t="shared" si="56"/>
        <v>0.95281189558972912</v>
      </c>
      <c r="Z583" s="3">
        <f t="shared" si="57"/>
        <v>168.55623557740543</v>
      </c>
      <c r="AA583" s="3">
        <f t="shared" si="58"/>
        <v>0.55623557740543106</v>
      </c>
      <c r="AB583" s="4">
        <f t="shared" si="59"/>
        <v>167.97245237740543</v>
      </c>
    </row>
    <row r="584" spans="1:28" x14ac:dyDescent="0.3">
      <c r="A584" t="s">
        <v>852</v>
      </c>
      <c r="B584">
        <v>1000</v>
      </c>
      <c r="C584">
        <v>5000</v>
      </c>
      <c r="D584">
        <v>0.25</v>
      </c>
      <c r="F584">
        <v>10</v>
      </c>
      <c r="G584" t="s">
        <v>853</v>
      </c>
      <c r="H584">
        <v>2.06</v>
      </c>
      <c r="I584" s="1">
        <v>3.87</v>
      </c>
      <c r="J584">
        <v>1.73</v>
      </c>
      <c r="K584">
        <v>1.62</v>
      </c>
      <c r="L584">
        <v>0.99</v>
      </c>
      <c r="M584">
        <v>2</v>
      </c>
      <c r="N584" t="s">
        <v>851</v>
      </c>
      <c r="O584">
        <v>3</v>
      </c>
      <c r="P584" t="s">
        <v>50</v>
      </c>
      <c r="Q584" t="s">
        <v>51</v>
      </c>
      <c r="R584">
        <v>4.0999999999999996</v>
      </c>
      <c r="S584">
        <v>6.4</v>
      </c>
      <c r="T584">
        <v>7.1</v>
      </c>
      <c r="U584">
        <f>X584*(1+R584/100)</f>
        <v>55.172999999999995</v>
      </c>
      <c r="V584">
        <f t="shared" si="54"/>
        <v>0.13793249999999999</v>
      </c>
      <c r="W584">
        <f t="shared" si="55"/>
        <v>55.035067499999997</v>
      </c>
      <c r="X584" s="2">
        <v>53</v>
      </c>
      <c r="Y584" s="3">
        <f t="shared" si="56"/>
        <v>0.96302234934117237</v>
      </c>
      <c r="Z584" s="3">
        <f t="shared" si="57"/>
        <v>53.132832080200501</v>
      </c>
      <c r="AA584" s="3">
        <f t="shared" si="58"/>
        <v>0.13283208020050097</v>
      </c>
      <c r="AB584" s="4">
        <f t="shared" si="59"/>
        <v>52.994899580200503</v>
      </c>
    </row>
    <row r="585" spans="1:28" x14ac:dyDescent="0.3">
      <c r="A585" t="s">
        <v>854</v>
      </c>
      <c r="B585">
        <v>1000</v>
      </c>
      <c r="C585">
        <v>5000</v>
      </c>
      <c r="D585">
        <v>0.28999999999999998</v>
      </c>
      <c r="F585">
        <v>10</v>
      </c>
      <c r="G585" t="s">
        <v>853</v>
      </c>
      <c r="H585">
        <v>2.99</v>
      </c>
      <c r="I585" s="1">
        <v>1.95</v>
      </c>
      <c r="J585">
        <v>1.74</v>
      </c>
      <c r="K585">
        <v>0.57999999999999996</v>
      </c>
      <c r="L585">
        <v>1.21</v>
      </c>
      <c r="M585">
        <v>2</v>
      </c>
      <c r="N585" t="s">
        <v>851</v>
      </c>
      <c r="O585">
        <v>4</v>
      </c>
      <c r="P585" t="s">
        <v>50</v>
      </c>
      <c r="Q585" t="s">
        <v>55</v>
      </c>
      <c r="R585">
        <v>4.3</v>
      </c>
      <c r="S585">
        <v>6.8</v>
      </c>
      <c r="T585">
        <v>6.9</v>
      </c>
      <c r="U585">
        <f>X585*(1+R585/100)</f>
        <v>51.106999999999999</v>
      </c>
      <c r="V585">
        <f t="shared" si="54"/>
        <v>0.14821029999999999</v>
      </c>
      <c r="W585">
        <f t="shared" si="55"/>
        <v>50.958789699999997</v>
      </c>
      <c r="X585" s="2">
        <v>49</v>
      </c>
      <c r="Y585" s="3">
        <f t="shared" si="56"/>
        <v>0.96156129861930384</v>
      </c>
      <c r="Z585" s="3">
        <f t="shared" si="57"/>
        <v>49.142513288536762</v>
      </c>
      <c r="AA585" s="3">
        <f t="shared" si="58"/>
        <v>0.14251328853676171</v>
      </c>
      <c r="AB585" s="4">
        <f t="shared" si="59"/>
        <v>48.994302988536759</v>
      </c>
    </row>
    <row r="586" spans="1:28" x14ac:dyDescent="0.3">
      <c r="A586" t="s">
        <v>855</v>
      </c>
      <c r="B586">
        <v>1000</v>
      </c>
      <c r="C586">
        <v>5000</v>
      </c>
      <c r="D586">
        <v>0.36</v>
      </c>
      <c r="F586">
        <v>10</v>
      </c>
      <c r="G586" t="s">
        <v>853</v>
      </c>
      <c r="H586">
        <v>0.89</v>
      </c>
      <c r="I586" s="1">
        <v>1.08</v>
      </c>
      <c r="J586">
        <v>1.93</v>
      </c>
      <c r="K586">
        <v>0.85</v>
      </c>
      <c r="L586">
        <v>0.68</v>
      </c>
      <c r="M586">
        <v>2</v>
      </c>
      <c r="N586" t="s">
        <v>851</v>
      </c>
      <c r="O586">
        <v>3</v>
      </c>
      <c r="P586" t="s">
        <v>50</v>
      </c>
      <c r="Q586" t="s">
        <v>64</v>
      </c>
      <c r="R586">
        <v>4.5999999999999996</v>
      </c>
      <c r="S586">
        <v>5.7</v>
      </c>
      <c r="T586">
        <v>7.4</v>
      </c>
      <c r="U586">
        <f>X586*(1+R586/100)</f>
        <v>141.21</v>
      </c>
      <c r="V586">
        <f t="shared" si="54"/>
        <v>0.50835600000000003</v>
      </c>
      <c r="W586">
        <f t="shared" si="55"/>
        <v>140.70164400000002</v>
      </c>
      <c r="X586" s="2">
        <v>135</v>
      </c>
      <c r="Y586" s="3">
        <f t="shared" si="56"/>
        <v>0.95947706197377469</v>
      </c>
      <c r="Z586" s="3">
        <f t="shared" si="57"/>
        <v>135.48775592131673</v>
      </c>
      <c r="AA586" s="3">
        <f t="shared" si="58"/>
        <v>0.48775592131673307</v>
      </c>
      <c r="AB586" s="4">
        <f t="shared" si="59"/>
        <v>134.97939992131674</v>
      </c>
    </row>
    <row r="587" spans="1:28" x14ac:dyDescent="0.3">
      <c r="A587" t="s">
        <v>856</v>
      </c>
      <c r="B587">
        <v>500</v>
      </c>
      <c r="C587">
        <v>500</v>
      </c>
      <c r="D587">
        <v>1</v>
      </c>
      <c r="F587">
        <v>7</v>
      </c>
      <c r="G587" t="s">
        <v>857</v>
      </c>
      <c r="H587">
        <v>3.32</v>
      </c>
      <c r="I587" s="1">
        <v>4.67</v>
      </c>
      <c r="J587">
        <v>16.010000000000002</v>
      </c>
      <c r="K587">
        <v>0.92</v>
      </c>
      <c r="L587">
        <v>1.64</v>
      </c>
      <c r="M587">
        <v>6</v>
      </c>
      <c r="N587" t="s">
        <v>851</v>
      </c>
      <c r="O587">
        <v>4</v>
      </c>
      <c r="P587" t="s">
        <v>47</v>
      </c>
      <c r="Q587" t="s">
        <v>130</v>
      </c>
      <c r="R587">
        <v>2.9</v>
      </c>
      <c r="S587">
        <v>31.8</v>
      </c>
      <c r="T587">
        <v>13.7</v>
      </c>
      <c r="U587">
        <f>X587*(1+R587/100)</f>
        <v>464.07899999999995</v>
      </c>
      <c r="V587">
        <f t="shared" si="54"/>
        <v>4.64079</v>
      </c>
      <c r="W587">
        <f t="shared" si="55"/>
        <v>459.43820999999997</v>
      </c>
      <c r="X587" s="2">
        <v>451</v>
      </c>
      <c r="Y587" s="3">
        <f t="shared" si="56"/>
        <v>0.9816336346948592</v>
      </c>
      <c r="Z587" s="3">
        <f t="shared" si="57"/>
        <v>455.55555555555554</v>
      </c>
      <c r="AA587" s="3">
        <f t="shared" si="58"/>
        <v>4.5555555555555429</v>
      </c>
      <c r="AB587" s="4">
        <f t="shared" si="59"/>
        <v>450.91476555555556</v>
      </c>
    </row>
    <row r="588" spans="1:28" x14ac:dyDescent="0.3">
      <c r="A588" t="s">
        <v>858</v>
      </c>
      <c r="B588">
        <v>1000</v>
      </c>
      <c r="C588">
        <v>5000</v>
      </c>
      <c r="D588">
        <v>0.42</v>
      </c>
      <c r="F588">
        <v>10</v>
      </c>
      <c r="G588" t="s">
        <v>859</v>
      </c>
      <c r="H588">
        <v>4.6100000000000003</v>
      </c>
      <c r="I588" s="1">
        <v>4.09</v>
      </c>
      <c r="J588">
        <v>4.51</v>
      </c>
      <c r="K588">
        <v>0.6</v>
      </c>
      <c r="L588">
        <v>1.86</v>
      </c>
      <c r="M588">
        <v>2</v>
      </c>
      <c r="N588" t="s">
        <v>851</v>
      </c>
      <c r="O588">
        <v>3</v>
      </c>
      <c r="P588" t="s">
        <v>34</v>
      </c>
      <c r="Q588" t="s">
        <v>72</v>
      </c>
      <c r="R588">
        <v>4.3</v>
      </c>
      <c r="S588">
        <v>12.6</v>
      </c>
      <c r="T588">
        <v>8</v>
      </c>
      <c r="U588">
        <f>X588*(1+R588/100)</f>
        <v>149.149</v>
      </c>
      <c r="V588">
        <f t="shared" si="54"/>
        <v>0.62642579999999992</v>
      </c>
      <c r="W588">
        <f t="shared" si="55"/>
        <v>148.52257420000001</v>
      </c>
      <c r="X588" s="2">
        <v>143</v>
      </c>
      <c r="Y588" s="3">
        <f t="shared" si="56"/>
        <v>0.96281660057572571</v>
      </c>
      <c r="Z588" s="3">
        <f t="shared" si="57"/>
        <v>143.60313315926891</v>
      </c>
      <c r="AA588" s="3">
        <f t="shared" si="58"/>
        <v>0.60313315926890709</v>
      </c>
      <c r="AB588" s="4">
        <f t="shared" si="59"/>
        <v>142.97670735926894</v>
      </c>
    </row>
    <row r="589" spans="1:28" x14ac:dyDescent="0.3">
      <c r="A589" t="s">
        <v>860</v>
      </c>
      <c r="B589">
        <v>1000</v>
      </c>
      <c r="C589">
        <v>100</v>
      </c>
      <c r="D589">
        <v>0.4</v>
      </c>
      <c r="F589">
        <v>8</v>
      </c>
      <c r="G589" t="s">
        <v>861</v>
      </c>
      <c r="H589">
        <v>3.13</v>
      </c>
      <c r="I589" s="1">
        <v>5.27</v>
      </c>
      <c r="J589">
        <v>17.809999999999999</v>
      </c>
      <c r="K589">
        <v>0.99</v>
      </c>
      <c r="L589">
        <v>1.6</v>
      </c>
      <c r="M589">
        <v>6</v>
      </c>
      <c r="N589" t="s">
        <v>851</v>
      </c>
      <c r="O589">
        <v>5</v>
      </c>
      <c r="P589" t="s">
        <v>47</v>
      </c>
      <c r="Q589" t="s">
        <v>75</v>
      </c>
      <c r="R589">
        <v>-2.2999999999999998</v>
      </c>
      <c r="S589">
        <v>34</v>
      </c>
      <c r="T589">
        <v>15.7</v>
      </c>
      <c r="U589">
        <f>X589*(1+R589/100)</f>
        <v>5079.4229999999998</v>
      </c>
      <c r="V589">
        <f t="shared" si="54"/>
        <v>20.317692000000001</v>
      </c>
      <c r="W589">
        <f t="shared" si="55"/>
        <v>5059.1053080000002</v>
      </c>
      <c r="X589" s="2">
        <v>5199</v>
      </c>
      <c r="Y589" s="3">
        <f t="shared" si="56"/>
        <v>1.027652061675566</v>
      </c>
      <c r="Z589" s="3">
        <f t="shared" si="57"/>
        <v>5219.8795180722882</v>
      </c>
      <c r="AA589" s="3">
        <f t="shared" si="58"/>
        <v>20.879518072289102</v>
      </c>
      <c r="AB589" s="4">
        <f t="shared" si="59"/>
        <v>5199.5618260722886</v>
      </c>
    </row>
    <row r="590" spans="1:28" x14ac:dyDescent="0.3">
      <c r="A590" t="s">
        <v>862</v>
      </c>
      <c r="B590">
        <v>1000</v>
      </c>
      <c r="C590">
        <v>5000</v>
      </c>
      <c r="D590">
        <v>1.44</v>
      </c>
      <c r="F590">
        <v>10</v>
      </c>
      <c r="G590" t="s">
        <v>863</v>
      </c>
      <c r="H590">
        <v>1.01</v>
      </c>
      <c r="I590" s="1" t="s">
        <v>53</v>
      </c>
      <c r="J590">
        <v>25.79</v>
      </c>
      <c r="K590" t="s">
        <v>53</v>
      </c>
      <c r="L590">
        <v>0.55000000000000004</v>
      </c>
      <c r="M590">
        <v>6</v>
      </c>
      <c r="N590" t="s">
        <v>851</v>
      </c>
      <c r="O590">
        <v>0</v>
      </c>
      <c r="P590" t="s">
        <v>30</v>
      </c>
      <c r="Q590" t="s">
        <v>86</v>
      </c>
      <c r="R590">
        <v>-7.9</v>
      </c>
      <c r="S590">
        <v>18.899999999999999</v>
      </c>
      <c r="T590">
        <v>14.1</v>
      </c>
      <c r="U590">
        <f>X590*(1+R590/100)</f>
        <v>1230.4560000000001</v>
      </c>
      <c r="V590">
        <f t="shared" si="54"/>
        <v>17.7185664</v>
      </c>
      <c r="W590">
        <f t="shared" si="55"/>
        <v>1212.7374336</v>
      </c>
      <c r="X590" s="2">
        <v>1336</v>
      </c>
      <c r="Y590" s="3">
        <f t="shared" si="56"/>
        <v>1.1016399452881538</v>
      </c>
      <c r="Z590" s="3">
        <f t="shared" si="57"/>
        <v>1355.5194805194808</v>
      </c>
      <c r="AA590" s="3">
        <f t="shared" si="58"/>
        <v>19.519480519480794</v>
      </c>
      <c r="AB590" s="4">
        <f t="shared" si="59"/>
        <v>1337.8009141194805</v>
      </c>
    </row>
    <row r="591" spans="1:28" x14ac:dyDescent="0.3">
      <c r="A591" t="s">
        <v>864</v>
      </c>
      <c r="B591">
        <v>1000</v>
      </c>
      <c r="C591">
        <v>5000</v>
      </c>
      <c r="D591">
        <v>0.39</v>
      </c>
      <c r="F591">
        <v>10</v>
      </c>
      <c r="G591" t="s">
        <v>853</v>
      </c>
      <c r="H591">
        <v>0.74</v>
      </c>
      <c r="I591" s="1">
        <v>0.65</v>
      </c>
      <c r="J591">
        <v>2.16</v>
      </c>
      <c r="K591">
        <v>0.47</v>
      </c>
      <c r="L591">
        <v>0.54</v>
      </c>
      <c r="M591">
        <v>3</v>
      </c>
      <c r="N591" t="s">
        <v>851</v>
      </c>
      <c r="O591">
        <v>3</v>
      </c>
      <c r="P591" t="s">
        <v>50</v>
      </c>
      <c r="Q591" t="s">
        <v>90</v>
      </c>
      <c r="R591">
        <v>4.2</v>
      </c>
      <c r="S591">
        <v>5.3</v>
      </c>
      <c r="T591">
        <v>7</v>
      </c>
      <c r="U591">
        <f>X591*(1+R591/100)</f>
        <v>140.67000000000002</v>
      </c>
      <c r="V591">
        <f t="shared" si="54"/>
        <v>0.54861300000000013</v>
      </c>
      <c r="W591">
        <f t="shared" si="55"/>
        <v>140.12138700000003</v>
      </c>
      <c r="X591" s="2">
        <v>135</v>
      </c>
      <c r="Y591" s="3">
        <f t="shared" si="56"/>
        <v>0.96345035465570983</v>
      </c>
      <c r="Z591" s="3">
        <f t="shared" si="57"/>
        <v>135.52856138941871</v>
      </c>
      <c r="AA591" s="3">
        <f t="shared" si="58"/>
        <v>0.52856138941871222</v>
      </c>
      <c r="AB591" s="4">
        <f t="shared" si="59"/>
        <v>134.97994838941872</v>
      </c>
    </row>
    <row r="592" spans="1:28" x14ac:dyDescent="0.3">
      <c r="A592" t="s">
        <v>865</v>
      </c>
      <c r="B592">
        <v>1000</v>
      </c>
      <c r="C592">
        <v>5000</v>
      </c>
      <c r="D592">
        <v>0.68</v>
      </c>
      <c r="F592">
        <v>10</v>
      </c>
      <c r="G592" t="s">
        <v>801</v>
      </c>
      <c r="H592">
        <v>2.6</v>
      </c>
      <c r="I592" s="1">
        <v>2.02</v>
      </c>
      <c r="J592">
        <v>12.12</v>
      </c>
      <c r="K592">
        <v>0.78</v>
      </c>
      <c r="L592">
        <v>1.35</v>
      </c>
      <c r="M592">
        <v>6</v>
      </c>
      <c r="N592" t="s">
        <v>851</v>
      </c>
      <c r="O592">
        <v>2</v>
      </c>
      <c r="P592" t="s">
        <v>34</v>
      </c>
      <c r="Q592" t="s">
        <v>69</v>
      </c>
      <c r="R592">
        <v>4</v>
      </c>
      <c r="S592">
        <v>20.6</v>
      </c>
      <c r="T592">
        <v>9</v>
      </c>
      <c r="U592">
        <f>X592*(1+R592/100)</f>
        <v>225.68</v>
      </c>
      <c r="V592">
        <f t="shared" si="54"/>
        <v>1.5346240000000002</v>
      </c>
      <c r="W592">
        <f t="shared" si="55"/>
        <v>224.145376</v>
      </c>
      <c r="X592" s="2">
        <v>217</v>
      </c>
      <c r="Y592" s="3">
        <f t="shared" si="56"/>
        <v>0.96812168902382356</v>
      </c>
      <c r="Z592" s="3">
        <f t="shared" si="57"/>
        <v>218.4857027788965</v>
      </c>
      <c r="AA592" s="3">
        <f t="shared" si="58"/>
        <v>1.4857027788964956</v>
      </c>
      <c r="AB592" s="4">
        <f t="shared" si="59"/>
        <v>216.95107877889649</v>
      </c>
    </row>
    <row r="593" spans="1:28" x14ac:dyDescent="0.3">
      <c r="A593" t="s">
        <v>866</v>
      </c>
      <c r="B593">
        <v>1000</v>
      </c>
      <c r="C593">
        <v>5000</v>
      </c>
      <c r="D593">
        <v>0.98</v>
      </c>
      <c r="F593">
        <v>10</v>
      </c>
      <c r="G593" t="s">
        <v>857</v>
      </c>
      <c r="H593">
        <v>2.87</v>
      </c>
      <c r="I593" s="1">
        <v>-0.62</v>
      </c>
      <c r="J593">
        <v>15.14</v>
      </c>
      <c r="K593">
        <v>0.89</v>
      </c>
      <c r="L593">
        <v>1.28</v>
      </c>
      <c r="M593">
        <v>6</v>
      </c>
      <c r="N593" t="s">
        <v>851</v>
      </c>
      <c r="O593">
        <v>2</v>
      </c>
      <c r="P593" t="s">
        <v>47</v>
      </c>
      <c r="Q593" t="s">
        <v>84</v>
      </c>
      <c r="R593">
        <v>4.7</v>
      </c>
      <c r="S593">
        <v>24.1</v>
      </c>
      <c r="T593">
        <v>10.9</v>
      </c>
      <c r="U593">
        <f>X593*(1+R593/100)</f>
        <v>447.06899999999996</v>
      </c>
      <c r="V593">
        <f t="shared" si="54"/>
        <v>4.3812761999999994</v>
      </c>
      <c r="W593">
        <f t="shared" si="55"/>
        <v>442.68772379999996</v>
      </c>
      <c r="X593" s="2">
        <v>427</v>
      </c>
      <c r="Y593" s="3">
        <f t="shared" si="56"/>
        <v>0.96456255062747698</v>
      </c>
      <c r="Z593" s="3">
        <f t="shared" si="57"/>
        <v>431.22601494647546</v>
      </c>
      <c r="AA593" s="3">
        <f t="shared" si="58"/>
        <v>4.2260149464754591</v>
      </c>
      <c r="AB593" s="4">
        <f t="shared" si="59"/>
        <v>426.84473874647546</v>
      </c>
    </row>
    <row r="594" spans="1:28" x14ac:dyDescent="0.3">
      <c r="A594" t="s">
        <v>867</v>
      </c>
      <c r="B594">
        <v>1000</v>
      </c>
      <c r="C594">
        <v>100</v>
      </c>
      <c r="D594">
        <v>0.17</v>
      </c>
      <c r="F594">
        <v>10</v>
      </c>
      <c r="G594" t="s">
        <v>853</v>
      </c>
      <c r="H594">
        <v>4.88</v>
      </c>
      <c r="I594" s="1">
        <v>1.42</v>
      </c>
      <c r="J594">
        <v>0.38</v>
      </c>
      <c r="K594">
        <v>0.76</v>
      </c>
      <c r="L594">
        <v>1.07</v>
      </c>
      <c r="M594">
        <v>2</v>
      </c>
      <c r="N594" t="s">
        <v>851</v>
      </c>
      <c r="O594">
        <v>3</v>
      </c>
      <c r="P594" t="s">
        <v>50</v>
      </c>
      <c r="Q594" t="s">
        <v>99</v>
      </c>
      <c r="R594">
        <v>5.6</v>
      </c>
      <c r="S594">
        <v>4.4000000000000004</v>
      </c>
      <c r="T594">
        <v>5.4</v>
      </c>
      <c r="U594">
        <f>X594*(1+R594/100)</f>
        <v>854.30400000000009</v>
      </c>
      <c r="V594">
        <f t="shared" si="54"/>
        <v>1.4523168000000002</v>
      </c>
      <c r="W594">
        <f t="shared" si="55"/>
        <v>852.85168320000014</v>
      </c>
      <c r="X594" s="2">
        <v>809</v>
      </c>
      <c r="Y594" s="3">
        <f t="shared" si="56"/>
        <v>0.94858228685735435</v>
      </c>
      <c r="Z594" s="3">
        <f t="shared" si="57"/>
        <v>810.3776419913853</v>
      </c>
      <c r="AA594" s="3">
        <f t="shared" si="58"/>
        <v>1.3776419913853033</v>
      </c>
      <c r="AB594" s="4">
        <f t="shared" si="59"/>
        <v>808.92532519138535</v>
      </c>
    </row>
    <row r="595" spans="1:28" x14ac:dyDescent="0.3">
      <c r="A595" t="s">
        <v>868</v>
      </c>
      <c r="B595">
        <v>1000</v>
      </c>
      <c r="C595">
        <v>5000</v>
      </c>
      <c r="D595">
        <v>0.35</v>
      </c>
      <c r="F595">
        <v>10</v>
      </c>
      <c r="G595" t="s">
        <v>853</v>
      </c>
      <c r="H595">
        <v>0.05</v>
      </c>
      <c r="I595" s="1">
        <v>0.46</v>
      </c>
      <c r="J595">
        <v>1.43</v>
      </c>
      <c r="K595">
        <v>0.27</v>
      </c>
      <c r="L595">
        <v>7.0000000000000007E-2</v>
      </c>
      <c r="M595">
        <v>2</v>
      </c>
      <c r="N595" t="s">
        <v>851</v>
      </c>
      <c r="O595">
        <v>1</v>
      </c>
      <c r="P595" t="s">
        <v>50</v>
      </c>
      <c r="Q595" t="s">
        <v>101</v>
      </c>
      <c r="R595">
        <v>5.5</v>
      </c>
      <c r="S595">
        <v>4.3</v>
      </c>
      <c r="T595">
        <v>2</v>
      </c>
      <c r="U595">
        <f>X595*(1+R595/100)</f>
        <v>102.33499999999999</v>
      </c>
      <c r="V595">
        <f t="shared" si="54"/>
        <v>0.35817249999999995</v>
      </c>
      <c r="W595">
        <f t="shared" si="55"/>
        <v>101.9768275</v>
      </c>
      <c r="X595" s="2">
        <v>97</v>
      </c>
      <c r="Y595" s="3">
        <f t="shared" si="56"/>
        <v>0.95119648628017972</v>
      </c>
      <c r="Z595" s="3">
        <f t="shared" si="57"/>
        <v>97.340692423482182</v>
      </c>
      <c r="AA595" s="3">
        <f t="shared" si="58"/>
        <v>0.34069242348218154</v>
      </c>
      <c r="AB595" s="4">
        <f t="shared" si="59"/>
        <v>96.982519923482187</v>
      </c>
    </row>
    <row r="596" spans="1:28" x14ac:dyDescent="0.3">
      <c r="A596" t="s">
        <v>869</v>
      </c>
      <c r="B596">
        <v>1000</v>
      </c>
      <c r="C596">
        <v>5000</v>
      </c>
      <c r="D596">
        <v>0.46</v>
      </c>
      <c r="F596">
        <v>9</v>
      </c>
      <c r="G596" t="s">
        <v>861</v>
      </c>
      <c r="H596">
        <v>4.6100000000000003</v>
      </c>
      <c r="I596" s="1">
        <v>6.9</v>
      </c>
      <c r="J596">
        <v>18.52</v>
      </c>
      <c r="K596">
        <v>0.97</v>
      </c>
      <c r="L596">
        <v>1.92</v>
      </c>
      <c r="M596">
        <v>6</v>
      </c>
      <c r="N596" t="s">
        <v>851</v>
      </c>
      <c r="O596">
        <v>5</v>
      </c>
      <c r="P596" t="s">
        <v>47</v>
      </c>
      <c r="Q596" t="s">
        <v>106</v>
      </c>
      <c r="R596">
        <v>2</v>
      </c>
      <c r="S596">
        <v>42.9</v>
      </c>
      <c r="T596">
        <v>19</v>
      </c>
      <c r="U596">
        <f>X596*(1+R596/100)</f>
        <v>7861.14</v>
      </c>
      <c r="V596">
        <f t="shared" si="54"/>
        <v>36.161244000000003</v>
      </c>
      <c r="W596">
        <f t="shared" si="55"/>
        <v>7824.9787560000004</v>
      </c>
      <c r="X596" s="2">
        <v>7707</v>
      </c>
      <c r="Y596" s="3">
        <f t="shared" si="56"/>
        <v>0.98492280175079872</v>
      </c>
      <c r="Z596" s="3">
        <f t="shared" si="57"/>
        <v>7742.6160337552737</v>
      </c>
      <c r="AA596" s="3">
        <f t="shared" si="58"/>
        <v>35.616033755273747</v>
      </c>
      <c r="AB596" s="4">
        <f t="shared" si="59"/>
        <v>7706.4547897552739</v>
      </c>
    </row>
    <row r="597" spans="1:28" x14ac:dyDescent="0.3">
      <c r="A597" t="s">
        <v>870</v>
      </c>
      <c r="B597">
        <v>1000</v>
      </c>
      <c r="C597">
        <v>5000</v>
      </c>
      <c r="D597">
        <v>0.15</v>
      </c>
      <c r="F597">
        <v>3</v>
      </c>
      <c r="G597" t="s">
        <v>853</v>
      </c>
      <c r="H597">
        <v>5.23</v>
      </c>
      <c r="I597" s="1">
        <v>2.48</v>
      </c>
      <c r="J597">
        <v>0.5</v>
      </c>
      <c r="K597">
        <v>1.1399999999999999</v>
      </c>
      <c r="L597">
        <v>1.92</v>
      </c>
      <c r="M597">
        <v>2</v>
      </c>
      <c r="N597" t="s">
        <v>851</v>
      </c>
      <c r="O597">
        <v>4</v>
      </c>
      <c r="P597" t="s">
        <v>50</v>
      </c>
      <c r="Q597" t="s">
        <v>108</v>
      </c>
      <c r="R597">
        <v>5.7</v>
      </c>
      <c r="S597">
        <v>5.0999999999999996</v>
      </c>
      <c r="U597">
        <f>X597*(1+R597/100)</f>
        <v>248.39499999999998</v>
      </c>
      <c r="V597">
        <f t="shared" si="54"/>
        <v>0.37259249999999999</v>
      </c>
      <c r="W597">
        <f t="shared" si="55"/>
        <v>248.02240749999999</v>
      </c>
      <c r="X597" s="2">
        <v>235</v>
      </c>
      <c r="Y597" s="3">
        <f t="shared" si="56"/>
        <v>0.94749503631037857</v>
      </c>
      <c r="Z597" s="3">
        <f t="shared" si="57"/>
        <v>235.35302954431646</v>
      </c>
      <c r="AA597" s="3">
        <f t="shared" si="58"/>
        <v>0.35302954431645617</v>
      </c>
      <c r="AB597" s="4">
        <f t="shared" si="59"/>
        <v>234.98043704431649</v>
      </c>
    </row>
    <row r="598" spans="1:28" x14ac:dyDescent="0.3">
      <c r="A598" t="s">
        <v>871</v>
      </c>
      <c r="B598">
        <v>1000</v>
      </c>
      <c r="C598">
        <v>100</v>
      </c>
      <c r="D598">
        <v>0.12</v>
      </c>
      <c r="F598">
        <v>4</v>
      </c>
      <c r="G598" t="s">
        <v>853</v>
      </c>
      <c r="H598">
        <v>0.95</v>
      </c>
      <c r="I598" s="1">
        <v>0.67</v>
      </c>
      <c r="J598">
        <v>0.33</v>
      </c>
      <c r="K598">
        <v>0.46</v>
      </c>
      <c r="L598">
        <v>0.16</v>
      </c>
      <c r="M598">
        <v>1</v>
      </c>
      <c r="N598" t="s">
        <v>851</v>
      </c>
      <c r="O598">
        <v>4</v>
      </c>
      <c r="P598" t="s">
        <v>50</v>
      </c>
      <c r="Q598" t="s">
        <v>112</v>
      </c>
      <c r="R598">
        <v>5.4</v>
      </c>
      <c r="S598">
        <v>3.9</v>
      </c>
      <c r="U598">
        <f>X598*(1+R598/100)</f>
        <v>79.05</v>
      </c>
      <c r="V598">
        <f t="shared" si="54"/>
        <v>9.4859999999999986E-2</v>
      </c>
      <c r="W598">
        <f t="shared" si="55"/>
        <v>78.95514</v>
      </c>
      <c r="X598" s="2">
        <v>75</v>
      </c>
      <c r="Y598" s="3">
        <f t="shared" si="56"/>
        <v>0.94990649120500581</v>
      </c>
      <c r="Z598" s="3">
        <f t="shared" si="57"/>
        <v>75.090108129755706</v>
      </c>
      <c r="AA598" s="3">
        <f t="shared" si="58"/>
        <v>9.010812975570559E-2</v>
      </c>
      <c r="AB598" s="4">
        <f t="shared" si="59"/>
        <v>74.995248129755709</v>
      </c>
    </row>
    <row r="599" spans="1:28" x14ac:dyDescent="0.3">
      <c r="A599" t="s">
        <v>872</v>
      </c>
      <c r="B599">
        <v>1000</v>
      </c>
      <c r="C599">
        <v>5000</v>
      </c>
      <c r="D599">
        <v>0.5</v>
      </c>
      <c r="F599">
        <v>10</v>
      </c>
      <c r="G599" t="s">
        <v>853</v>
      </c>
      <c r="H599">
        <v>2.0499999999999998</v>
      </c>
      <c r="I599" s="1">
        <v>3.73</v>
      </c>
      <c r="J599">
        <v>1.49</v>
      </c>
      <c r="K599">
        <v>1.62</v>
      </c>
      <c r="L599">
        <v>1.04</v>
      </c>
      <c r="M599">
        <v>2</v>
      </c>
      <c r="N599" t="s">
        <v>851</v>
      </c>
      <c r="O599">
        <v>3</v>
      </c>
      <c r="P599" t="s">
        <v>50</v>
      </c>
      <c r="Q599" t="s">
        <v>125</v>
      </c>
      <c r="R599">
        <v>4.5</v>
      </c>
      <c r="S599">
        <v>6.3</v>
      </c>
      <c r="T599">
        <v>4.5999999999999996</v>
      </c>
      <c r="U599">
        <f>X599*(1+R599/100)</f>
        <v>30.305</v>
      </c>
      <c r="V599">
        <f t="shared" si="54"/>
        <v>0.15152499999999999</v>
      </c>
      <c r="W599">
        <f t="shared" si="55"/>
        <v>30.153475</v>
      </c>
      <c r="X599" s="2">
        <v>29</v>
      </c>
      <c r="Y599" s="3">
        <f t="shared" si="56"/>
        <v>0.9617465317015701</v>
      </c>
      <c r="Z599" s="3">
        <f t="shared" si="57"/>
        <v>29.145728643216081</v>
      </c>
      <c r="AA599" s="3">
        <f t="shared" si="58"/>
        <v>0.14572864321608137</v>
      </c>
      <c r="AB599" s="4">
        <f t="shared" si="59"/>
        <v>28.994203643216082</v>
      </c>
    </row>
    <row r="600" spans="1:28" x14ac:dyDescent="0.3">
      <c r="A600" t="s">
        <v>873</v>
      </c>
      <c r="B600">
        <v>1000</v>
      </c>
      <c r="C600">
        <v>25000</v>
      </c>
      <c r="D600">
        <v>0.25</v>
      </c>
      <c r="F600">
        <v>10</v>
      </c>
      <c r="G600" t="s">
        <v>853</v>
      </c>
      <c r="H600">
        <v>4.43</v>
      </c>
      <c r="I600" s="1">
        <v>2.4500000000000002</v>
      </c>
      <c r="J600">
        <v>0.53</v>
      </c>
      <c r="K600">
        <v>1.08</v>
      </c>
      <c r="L600">
        <v>1.9</v>
      </c>
      <c r="M600">
        <v>2</v>
      </c>
      <c r="N600" t="s">
        <v>851</v>
      </c>
      <c r="O600">
        <v>3</v>
      </c>
      <c r="P600" t="s">
        <v>50</v>
      </c>
      <c r="Q600" t="s">
        <v>123</v>
      </c>
      <c r="R600">
        <v>5.5</v>
      </c>
      <c r="S600">
        <v>5.2</v>
      </c>
      <c r="T600">
        <v>7.3</v>
      </c>
      <c r="U600">
        <f>X600*(1+R600/100)</f>
        <v>427.27499999999998</v>
      </c>
      <c r="V600">
        <f t="shared" si="54"/>
        <v>1.0681875000000001</v>
      </c>
      <c r="W600">
        <f t="shared" si="55"/>
        <v>426.20681249999996</v>
      </c>
      <c r="X600" s="2">
        <v>405</v>
      </c>
      <c r="Y600" s="3">
        <f t="shared" si="56"/>
        <v>0.95024290584280613</v>
      </c>
      <c r="Z600" s="3">
        <f t="shared" si="57"/>
        <v>406.01503759398497</v>
      </c>
      <c r="AA600" s="3">
        <f t="shared" si="58"/>
        <v>1.015037593984971</v>
      </c>
      <c r="AB600" s="4">
        <f t="shared" si="59"/>
        <v>404.94685009398495</v>
      </c>
    </row>
    <row r="601" spans="1:28" x14ac:dyDescent="0.3">
      <c r="A601" t="s">
        <v>874</v>
      </c>
      <c r="B601">
        <v>1000</v>
      </c>
      <c r="C601">
        <v>5000</v>
      </c>
      <c r="D601">
        <v>0.56000000000000005</v>
      </c>
      <c r="F601">
        <v>10</v>
      </c>
      <c r="G601" t="s">
        <v>875</v>
      </c>
      <c r="H601">
        <v>3.75</v>
      </c>
      <c r="I601" s="1">
        <v>16.98</v>
      </c>
      <c r="J601">
        <v>14.41</v>
      </c>
      <c r="K601">
        <v>0.73</v>
      </c>
      <c r="L601">
        <v>2.12</v>
      </c>
      <c r="M601">
        <v>6</v>
      </c>
      <c r="N601" t="s">
        <v>876</v>
      </c>
      <c r="O601">
        <v>5</v>
      </c>
      <c r="P601" t="s">
        <v>34</v>
      </c>
      <c r="Q601" t="s">
        <v>69</v>
      </c>
      <c r="R601">
        <v>7.3</v>
      </c>
      <c r="S601">
        <v>38.200000000000003</v>
      </c>
      <c r="T601">
        <v>19.100000000000001</v>
      </c>
      <c r="U601">
        <f>X601*(1+R601/100)</f>
        <v>1086.9489999999998</v>
      </c>
      <c r="V601">
        <f t="shared" si="54"/>
        <v>6.0869144000000004</v>
      </c>
      <c r="W601">
        <f t="shared" si="55"/>
        <v>1080.8620855999998</v>
      </c>
      <c r="X601" s="2">
        <v>1013</v>
      </c>
      <c r="Y601" s="3">
        <f t="shared" si="56"/>
        <v>0.9372148523811632</v>
      </c>
      <c r="Z601" s="3">
        <f t="shared" si="57"/>
        <v>1018.7047465808528</v>
      </c>
      <c r="AA601" s="3">
        <f t="shared" si="58"/>
        <v>5.7047465808527704</v>
      </c>
      <c r="AB601" s="4">
        <f t="shared" si="59"/>
        <v>1012.6178321808528</v>
      </c>
    </row>
    <row r="602" spans="1:28" x14ac:dyDescent="0.3">
      <c r="A602" t="s">
        <v>877</v>
      </c>
      <c r="B602">
        <v>1000</v>
      </c>
      <c r="C602">
        <v>5000</v>
      </c>
      <c r="D602">
        <v>0.57999999999999996</v>
      </c>
      <c r="F602">
        <v>10</v>
      </c>
      <c r="G602" t="s">
        <v>875</v>
      </c>
      <c r="H602">
        <v>3.33</v>
      </c>
      <c r="I602" s="1">
        <v>13.82</v>
      </c>
      <c r="J602">
        <v>19.649999999999999</v>
      </c>
      <c r="K602">
        <v>0.97</v>
      </c>
      <c r="L602">
        <v>1.87</v>
      </c>
      <c r="M602">
        <v>6</v>
      </c>
      <c r="N602" t="s">
        <v>876</v>
      </c>
      <c r="O602">
        <v>0</v>
      </c>
      <c r="P602" t="s">
        <v>47</v>
      </c>
      <c r="Q602" t="s">
        <v>229</v>
      </c>
      <c r="R602">
        <v>1</v>
      </c>
      <c r="S602">
        <v>45.5</v>
      </c>
      <c r="T602">
        <v>19.899999999999999</v>
      </c>
      <c r="U602">
        <f>X602*(1+R602/100)</f>
        <v>3566.31</v>
      </c>
      <c r="V602">
        <f t="shared" si="54"/>
        <v>20.684597999999998</v>
      </c>
      <c r="W602">
        <f t="shared" si="55"/>
        <v>3545.6254020000001</v>
      </c>
      <c r="X602" s="2">
        <v>3531</v>
      </c>
      <c r="Y602" s="3">
        <f t="shared" si="56"/>
        <v>0.99587508539628855</v>
      </c>
      <c r="Z602" s="3">
        <f t="shared" si="57"/>
        <v>3551.5992757996378</v>
      </c>
      <c r="AA602" s="3">
        <f t="shared" si="58"/>
        <v>20.59927579963778</v>
      </c>
      <c r="AB602" s="4">
        <f t="shared" si="59"/>
        <v>3530.914677799638</v>
      </c>
    </row>
    <row r="603" spans="1:28" x14ac:dyDescent="0.3">
      <c r="A603" t="s">
        <v>878</v>
      </c>
      <c r="B603">
        <v>1000</v>
      </c>
      <c r="C603">
        <v>5000</v>
      </c>
      <c r="D603">
        <v>0.57999999999999996</v>
      </c>
      <c r="F603">
        <v>10</v>
      </c>
      <c r="G603" t="s">
        <v>879</v>
      </c>
      <c r="H603">
        <v>3.65</v>
      </c>
      <c r="I603" s="1">
        <v>15.93</v>
      </c>
      <c r="J603">
        <v>19.16</v>
      </c>
      <c r="K603">
        <v>0.91</v>
      </c>
      <c r="L603">
        <v>1.94</v>
      </c>
      <c r="M603">
        <v>6</v>
      </c>
      <c r="N603" t="s">
        <v>876</v>
      </c>
      <c r="O603">
        <v>5</v>
      </c>
      <c r="P603" t="s">
        <v>47</v>
      </c>
      <c r="Q603" t="s">
        <v>75</v>
      </c>
      <c r="R603">
        <v>6.8</v>
      </c>
      <c r="S603">
        <v>47.7</v>
      </c>
      <c r="T603">
        <v>18.2</v>
      </c>
      <c r="U603">
        <f>X603*(1+R603/100)</f>
        <v>1114.992</v>
      </c>
      <c r="V603">
        <f t="shared" si="54"/>
        <v>6.4669535999999992</v>
      </c>
      <c r="W603">
        <f t="shared" si="55"/>
        <v>1108.5250464000001</v>
      </c>
      <c r="X603" s="2">
        <v>1044</v>
      </c>
      <c r="Y603" s="3">
        <f t="shared" si="56"/>
        <v>0.94179198150772603</v>
      </c>
      <c r="Z603" s="3">
        <f t="shared" si="57"/>
        <v>1050.0905250452624</v>
      </c>
      <c r="AA603" s="3">
        <f t="shared" si="58"/>
        <v>6.0905250452624387</v>
      </c>
      <c r="AB603" s="4">
        <f t="shared" si="59"/>
        <v>1043.6235714452625</v>
      </c>
    </row>
    <row r="604" spans="1:28" x14ac:dyDescent="0.3">
      <c r="A604" t="s">
        <v>880</v>
      </c>
      <c r="B604">
        <v>1000</v>
      </c>
      <c r="C604">
        <v>5000</v>
      </c>
      <c r="D604">
        <v>0.56999999999999995</v>
      </c>
      <c r="F604">
        <v>10</v>
      </c>
      <c r="G604" t="s">
        <v>875</v>
      </c>
      <c r="H604">
        <v>3.14</v>
      </c>
      <c r="I604" s="1">
        <v>8.6</v>
      </c>
      <c r="J604">
        <v>17.34</v>
      </c>
      <c r="K604">
        <v>0.85</v>
      </c>
      <c r="L604">
        <v>1.61</v>
      </c>
      <c r="M604">
        <v>6</v>
      </c>
      <c r="N604" t="s">
        <v>876</v>
      </c>
      <c r="O604">
        <v>5</v>
      </c>
      <c r="P604" t="s">
        <v>47</v>
      </c>
      <c r="Q604" t="s">
        <v>79</v>
      </c>
      <c r="R604">
        <v>5.2</v>
      </c>
      <c r="S604">
        <v>33.700000000000003</v>
      </c>
      <c r="T604">
        <v>13.1</v>
      </c>
      <c r="U604">
        <f>X604*(1+R604/100)</f>
        <v>230.38800000000001</v>
      </c>
      <c r="V604">
        <f t="shared" si="54"/>
        <v>1.3132115999999998</v>
      </c>
      <c r="W604">
        <f t="shared" si="55"/>
        <v>229.07478840000002</v>
      </c>
      <c r="X604" s="2">
        <v>219</v>
      </c>
      <c r="Y604" s="3">
        <f t="shared" si="56"/>
        <v>0.95601965423445956</v>
      </c>
      <c r="Z604" s="3">
        <f t="shared" si="57"/>
        <v>220.25545609976868</v>
      </c>
      <c r="AA604" s="3">
        <f t="shared" si="58"/>
        <v>1.2554560997686792</v>
      </c>
      <c r="AB604" s="4">
        <f t="shared" si="59"/>
        <v>218.94224449976869</v>
      </c>
    </row>
    <row r="605" spans="1:28" x14ac:dyDescent="0.3">
      <c r="A605" t="s">
        <v>881</v>
      </c>
      <c r="B605">
        <v>1000</v>
      </c>
      <c r="C605">
        <v>5000</v>
      </c>
      <c r="D605">
        <v>0.64</v>
      </c>
      <c r="F605">
        <v>10</v>
      </c>
      <c r="G605" t="s">
        <v>879</v>
      </c>
      <c r="H605">
        <v>3.44</v>
      </c>
      <c r="I605" s="1">
        <v>27.24</v>
      </c>
      <c r="J605">
        <v>19.239999999999998</v>
      </c>
      <c r="K605">
        <v>0.53</v>
      </c>
      <c r="L605">
        <v>2.2999999999999998</v>
      </c>
      <c r="M605">
        <v>6</v>
      </c>
      <c r="N605" t="s">
        <v>876</v>
      </c>
      <c r="O605">
        <v>5</v>
      </c>
      <c r="P605" t="s">
        <v>47</v>
      </c>
      <c r="Q605" t="s">
        <v>48</v>
      </c>
      <c r="R605">
        <v>5.6</v>
      </c>
      <c r="S605">
        <v>61.5</v>
      </c>
      <c r="T605">
        <v>21.1</v>
      </c>
      <c r="U605">
        <f>X605*(1+R605/100)</f>
        <v>868.03200000000004</v>
      </c>
      <c r="V605">
        <f t="shared" si="54"/>
        <v>5.5554048000000007</v>
      </c>
      <c r="W605">
        <f t="shared" si="55"/>
        <v>862.47659520000002</v>
      </c>
      <c r="X605" s="2">
        <v>822</v>
      </c>
      <c r="Y605" s="3">
        <f t="shared" si="56"/>
        <v>0.95306934075050009</v>
      </c>
      <c r="Z605" s="3">
        <f t="shared" si="57"/>
        <v>827.29468599033817</v>
      </c>
      <c r="AA605" s="3">
        <f t="shared" si="58"/>
        <v>5.2946859903381664</v>
      </c>
      <c r="AB605" s="4">
        <f t="shared" si="59"/>
        <v>821.73928119033815</v>
      </c>
    </row>
    <row r="606" spans="1:28" x14ac:dyDescent="0.3">
      <c r="A606" t="s">
        <v>882</v>
      </c>
      <c r="B606">
        <v>1000</v>
      </c>
      <c r="C606">
        <v>5000</v>
      </c>
      <c r="D606">
        <v>0.56000000000000005</v>
      </c>
      <c r="F606">
        <v>10</v>
      </c>
      <c r="G606" t="s">
        <v>875</v>
      </c>
      <c r="H606">
        <v>3.12</v>
      </c>
      <c r="I606" s="1">
        <v>6.57</v>
      </c>
      <c r="J606">
        <v>17.72</v>
      </c>
      <c r="K606">
        <v>0.88</v>
      </c>
      <c r="L606">
        <v>1.51</v>
      </c>
      <c r="M606">
        <v>6</v>
      </c>
      <c r="N606" t="s">
        <v>876</v>
      </c>
      <c r="O606">
        <v>5</v>
      </c>
      <c r="P606" t="s">
        <v>47</v>
      </c>
      <c r="Q606" t="s">
        <v>66</v>
      </c>
      <c r="R606">
        <v>6.9</v>
      </c>
      <c r="S606">
        <v>33</v>
      </c>
      <c r="T606">
        <v>14.2</v>
      </c>
      <c r="U606">
        <f>X606*(1+R606/100)</f>
        <v>696.98799999999994</v>
      </c>
      <c r="V606">
        <f t="shared" si="54"/>
        <v>3.9031328000000003</v>
      </c>
      <c r="W606">
        <f t="shared" si="55"/>
        <v>693.08486719999996</v>
      </c>
      <c r="X606" s="2">
        <v>652</v>
      </c>
      <c r="Y606" s="3">
        <f t="shared" si="56"/>
        <v>0.9407217367679962</v>
      </c>
      <c r="Z606" s="3">
        <f t="shared" si="57"/>
        <v>655.67176186645213</v>
      </c>
      <c r="AA606" s="3">
        <f t="shared" si="58"/>
        <v>3.6717618664521297</v>
      </c>
      <c r="AB606" s="4">
        <f t="shared" si="59"/>
        <v>651.76862906645215</v>
      </c>
    </row>
    <row r="607" spans="1:28" x14ac:dyDescent="0.3">
      <c r="A607" t="s">
        <v>883</v>
      </c>
      <c r="B607">
        <v>1000</v>
      </c>
      <c r="C607">
        <v>5000</v>
      </c>
      <c r="D607">
        <v>0.28999999999999998</v>
      </c>
      <c r="F607">
        <v>10</v>
      </c>
      <c r="G607" t="s">
        <v>875</v>
      </c>
      <c r="H607">
        <v>8.6</v>
      </c>
      <c r="I607" s="1">
        <v>1.58</v>
      </c>
      <c r="J607">
        <v>0.27</v>
      </c>
      <c r="K607">
        <v>0.47</v>
      </c>
      <c r="L607">
        <v>3.52</v>
      </c>
      <c r="M607">
        <v>2</v>
      </c>
      <c r="N607" t="s">
        <v>876</v>
      </c>
      <c r="O607">
        <v>5</v>
      </c>
      <c r="P607" t="s">
        <v>50</v>
      </c>
      <c r="Q607" t="s">
        <v>99</v>
      </c>
      <c r="R607">
        <v>5.6</v>
      </c>
      <c r="S607">
        <v>4.9000000000000004</v>
      </c>
      <c r="T607">
        <v>5.9</v>
      </c>
      <c r="U607">
        <f>X607*(1+R607/100)</f>
        <v>1648.4160000000002</v>
      </c>
      <c r="V607">
        <f t="shared" si="54"/>
        <v>4.7804064000000004</v>
      </c>
      <c r="W607">
        <f t="shared" si="55"/>
        <v>1643.6355936000002</v>
      </c>
      <c r="X607" s="2">
        <v>1561</v>
      </c>
      <c r="Y607" s="3">
        <f t="shared" si="56"/>
        <v>0.94972389626887654</v>
      </c>
      <c r="Z607" s="3">
        <f t="shared" si="57"/>
        <v>1565.5400661919566</v>
      </c>
      <c r="AA607" s="3">
        <f t="shared" si="58"/>
        <v>4.5400661919566119</v>
      </c>
      <c r="AB607" s="4">
        <f t="shared" si="59"/>
        <v>1560.7596597919567</v>
      </c>
    </row>
    <row r="608" spans="1:28" x14ac:dyDescent="0.3">
      <c r="A608" t="s">
        <v>884</v>
      </c>
      <c r="B608">
        <v>1000</v>
      </c>
      <c r="C608">
        <v>5000</v>
      </c>
      <c r="D608">
        <v>0.63</v>
      </c>
      <c r="F608">
        <v>10</v>
      </c>
      <c r="G608" t="s">
        <v>875</v>
      </c>
      <c r="H608">
        <v>3.58</v>
      </c>
      <c r="I608" s="1">
        <v>11.21</v>
      </c>
      <c r="J608">
        <v>18.73</v>
      </c>
      <c r="K608">
        <v>0.86</v>
      </c>
      <c r="L608">
        <v>1.95</v>
      </c>
      <c r="M608">
        <v>6</v>
      </c>
      <c r="N608" t="s">
        <v>876</v>
      </c>
      <c r="O608">
        <v>5</v>
      </c>
      <c r="P608" t="s">
        <v>47</v>
      </c>
      <c r="Q608" t="s">
        <v>106</v>
      </c>
      <c r="R608">
        <v>8.8000000000000007</v>
      </c>
      <c r="S608">
        <v>45.1</v>
      </c>
      <c r="T608">
        <v>19.8</v>
      </c>
      <c r="U608">
        <f>X608*(1+R608/100)</f>
        <v>1686.4</v>
      </c>
      <c r="V608">
        <f t="shared" si="54"/>
        <v>10.624320000000001</v>
      </c>
      <c r="W608">
        <f t="shared" si="55"/>
        <v>1675.7756800000002</v>
      </c>
      <c r="X608" s="2">
        <v>1550</v>
      </c>
      <c r="Y608" s="3">
        <f t="shared" si="56"/>
        <v>0.92494479929437801</v>
      </c>
      <c r="Z608" s="3">
        <f t="shared" si="57"/>
        <v>1559.8269095300391</v>
      </c>
      <c r="AA608" s="3">
        <f t="shared" si="58"/>
        <v>9.8269095300390745</v>
      </c>
      <c r="AB608" s="4">
        <f t="shared" si="59"/>
        <v>1549.2025895300392</v>
      </c>
    </row>
    <row r="609" spans="1:28" x14ac:dyDescent="0.3">
      <c r="A609" t="s">
        <v>885</v>
      </c>
      <c r="B609">
        <v>1000</v>
      </c>
      <c r="C609">
        <v>5000</v>
      </c>
      <c r="D609">
        <v>0.56000000000000005</v>
      </c>
      <c r="F609">
        <v>10</v>
      </c>
      <c r="G609" t="s">
        <v>879</v>
      </c>
      <c r="H609">
        <v>3.23</v>
      </c>
      <c r="I609" s="1">
        <v>19.52</v>
      </c>
      <c r="J609">
        <v>18.63</v>
      </c>
      <c r="K609">
        <v>0.75</v>
      </c>
      <c r="L609">
        <v>1.79</v>
      </c>
      <c r="M609">
        <v>6</v>
      </c>
      <c r="N609" t="s">
        <v>876</v>
      </c>
      <c r="O609">
        <v>5</v>
      </c>
      <c r="P609" t="s">
        <v>34</v>
      </c>
      <c r="Q609" t="s">
        <v>172</v>
      </c>
      <c r="R609">
        <v>10.6</v>
      </c>
      <c r="S609">
        <v>42.6</v>
      </c>
      <c r="T609">
        <v>20.5</v>
      </c>
      <c r="U609">
        <f>X609*(1+R609/100)</f>
        <v>701.20400000000006</v>
      </c>
      <c r="V609">
        <f t="shared" si="54"/>
        <v>3.9267424000000011</v>
      </c>
      <c r="W609">
        <f t="shared" si="55"/>
        <v>697.2772576000001</v>
      </c>
      <c r="X609" s="2">
        <v>634</v>
      </c>
      <c r="Y609" s="3">
        <f t="shared" si="56"/>
        <v>0.90925093725586603</v>
      </c>
      <c r="Z609" s="3">
        <f t="shared" si="57"/>
        <v>637.57039420756234</v>
      </c>
      <c r="AA609" s="3">
        <f t="shared" si="58"/>
        <v>3.5703942075623445</v>
      </c>
      <c r="AB609" s="4">
        <f t="shared" si="59"/>
        <v>633.64365180756238</v>
      </c>
    </row>
    <row r="610" spans="1:28" x14ac:dyDescent="0.3">
      <c r="A610" t="s">
        <v>886</v>
      </c>
      <c r="B610">
        <v>1000</v>
      </c>
      <c r="C610">
        <v>5000</v>
      </c>
      <c r="D610">
        <v>0.64</v>
      </c>
      <c r="F610">
        <v>10</v>
      </c>
      <c r="G610" t="s">
        <v>875</v>
      </c>
      <c r="H610">
        <v>3.71</v>
      </c>
      <c r="I610" s="1">
        <v>19.16</v>
      </c>
      <c r="J610">
        <v>24.75</v>
      </c>
      <c r="K610">
        <v>0.99</v>
      </c>
      <c r="L610">
        <v>2.11</v>
      </c>
      <c r="M610">
        <v>6</v>
      </c>
      <c r="N610" t="s">
        <v>876</v>
      </c>
      <c r="O610">
        <v>5</v>
      </c>
      <c r="P610" t="s">
        <v>47</v>
      </c>
      <c r="Q610" t="s">
        <v>128</v>
      </c>
      <c r="R610">
        <v>5.4</v>
      </c>
      <c r="S610">
        <v>71.400000000000006</v>
      </c>
      <c r="T610">
        <v>23.2</v>
      </c>
      <c r="U610">
        <f>X610*(1+R610/100)</f>
        <v>3479.2540000000004</v>
      </c>
      <c r="V610">
        <f t="shared" si="54"/>
        <v>22.267225600000003</v>
      </c>
      <c r="W610">
        <f t="shared" si="55"/>
        <v>3456.9867744000003</v>
      </c>
      <c r="X610" s="2">
        <v>3301</v>
      </c>
      <c r="Y610" s="3">
        <f t="shared" si="56"/>
        <v>0.95487782147298683</v>
      </c>
      <c r="Z610" s="3">
        <f t="shared" si="57"/>
        <v>3322.2624798711759</v>
      </c>
      <c r="AA610" s="3">
        <f t="shared" si="58"/>
        <v>21.262479871175856</v>
      </c>
      <c r="AB610" s="4">
        <f t="shared" si="59"/>
        <v>3299.9952542711753</v>
      </c>
    </row>
    <row r="611" spans="1:28" x14ac:dyDescent="0.3">
      <c r="A611" t="s">
        <v>887</v>
      </c>
      <c r="B611">
        <v>500</v>
      </c>
      <c r="C611">
        <v>500</v>
      </c>
      <c r="D611">
        <v>0.56999999999999995</v>
      </c>
      <c r="F611">
        <v>10</v>
      </c>
      <c r="G611" t="s">
        <v>879</v>
      </c>
      <c r="H611">
        <v>3.5</v>
      </c>
      <c r="I611" s="1">
        <v>17.63</v>
      </c>
      <c r="J611">
        <v>19.739999999999998</v>
      </c>
      <c r="K611">
        <v>0.96</v>
      </c>
      <c r="L611">
        <v>2.0299999999999998</v>
      </c>
      <c r="M611">
        <v>6</v>
      </c>
      <c r="N611" t="s">
        <v>876</v>
      </c>
      <c r="O611">
        <v>5</v>
      </c>
      <c r="P611" t="s">
        <v>47</v>
      </c>
      <c r="Q611" t="s">
        <v>130</v>
      </c>
      <c r="R611">
        <v>0.9</v>
      </c>
      <c r="S611">
        <v>54.9</v>
      </c>
      <c r="T611">
        <v>22.2</v>
      </c>
      <c r="U611">
        <f>X611*(1+R611/100)</f>
        <v>2804.0109999999995</v>
      </c>
      <c r="V611">
        <f t="shared" si="54"/>
        <v>15.982862699999995</v>
      </c>
      <c r="W611">
        <f t="shared" si="55"/>
        <v>2788.0281372999993</v>
      </c>
      <c r="X611" s="2">
        <v>2779</v>
      </c>
      <c r="Y611" s="3">
        <f t="shared" si="56"/>
        <v>0.99676181987576984</v>
      </c>
      <c r="Z611" s="3">
        <f t="shared" si="57"/>
        <v>2794.9311073116769</v>
      </c>
      <c r="AA611" s="3">
        <f t="shared" si="58"/>
        <v>15.931107311676897</v>
      </c>
      <c r="AB611" s="4">
        <f t="shared" si="59"/>
        <v>2778.9482446116767</v>
      </c>
    </row>
    <row r="612" spans="1:28" x14ac:dyDescent="0.3">
      <c r="A612" t="s">
        <v>888</v>
      </c>
      <c r="B612">
        <v>500</v>
      </c>
      <c r="C612">
        <v>500</v>
      </c>
      <c r="D612">
        <v>0.61</v>
      </c>
      <c r="F612">
        <v>8</v>
      </c>
      <c r="G612" t="s">
        <v>889</v>
      </c>
      <c r="H612">
        <v>1.05</v>
      </c>
      <c r="I612" s="1">
        <v>0.93</v>
      </c>
      <c r="J612">
        <v>1.77</v>
      </c>
      <c r="K612">
        <v>0.83</v>
      </c>
      <c r="L612">
        <v>0.66</v>
      </c>
      <c r="M612">
        <v>3</v>
      </c>
      <c r="N612" t="s">
        <v>890</v>
      </c>
      <c r="O612">
        <v>3</v>
      </c>
      <c r="P612" t="s">
        <v>50</v>
      </c>
      <c r="Q612" t="s">
        <v>64</v>
      </c>
      <c r="R612">
        <v>5.4</v>
      </c>
      <c r="S612">
        <v>5.9</v>
      </c>
      <c r="T612">
        <v>6.9</v>
      </c>
      <c r="U612">
        <f>X612*(1+R612/100)</f>
        <v>89.59</v>
      </c>
      <c r="V612">
        <f t="shared" si="54"/>
        <v>0.54649899999999996</v>
      </c>
      <c r="W612">
        <f t="shared" si="55"/>
        <v>89.043501000000006</v>
      </c>
      <c r="X612" s="2">
        <v>85</v>
      </c>
      <c r="Y612" s="3">
        <f t="shared" si="56"/>
        <v>0.95458959997540971</v>
      </c>
      <c r="Z612" s="3">
        <f t="shared" si="57"/>
        <v>85.521682261796954</v>
      </c>
      <c r="AA612" s="3">
        <f t="shared" si="58"/>
        <v>0.52168226179695409</v>
      </c>
      <c r="AB612" s="4">
        <f t="shared" si="59"/>
        <v>84.975183261796957</v>
      </c>
    </row>
    <row r="613" spans="1:28" x14ac:dyDescent="0.3">
      <c r="A613" t="s">
        <v>891</v>
      </c>
      <c r="B613">
        <v>500</v>
      </c>
      <c r="C613">
        <v>500</v>
      </c>
      <c r="D613">
        <v>0.51</v>
      </c>
      <c r="F613">
        <v>14</v>
      </c>
      <c r="G613" t="s">
        <v>892</v>
      </c>
      <c r="H613">
        <v>3.01</v>
      </c>
      <c r="I613" s="1">
        <v>-0.78</v>
      </c>
      <c r="J613">
        <v>14.75</v>
      </c>
      <c r="K613">
        <v>0.86</v>
      </c>
      <c r="L613">
        <v>1.32</v>
      </c>
      <c r="M613">
        <v>6</v>
      </c>
      <c r="N613" t="s">
        <v>890</v>
      </c>
      <c r="O613">
        <v>2</v>
      </c>
      <c r="P613" t="s">
        <v>30</v>
      </c>
      <c r="Q613" t="s">
        <v>31</v>
      </c>
      <c r="R613">
        <v>-0.5</v>
      </c>
      <c r="S613">
        <v>22.9</v>
      </c>
      <c r="T613">
        <v>9.1</v>
      </c>
      <c r="U613">
        <f>X613*(1+R613/100)</f>
        <v>87.56</v>
      </c>
      <c r="V613">
        <f t="shared" si="54"/>
        <v>0.44655600000000006</v>
      </c>
      <c r="W613">
        <f t="shared" si="55"/>
        <v>87.113444000000001</v>
      </c>
      <c r="X613" s="2">
        <v>88</v>
      </c>
      <c r="Y613" s="3">
        <f t="shared" si="56"/>
        <v>1.0101770284733549</v>
      </c>
      <c r="Z613" s="3">
        <f t="shared" si="57"/>
        <v>88.451100613126954</v>
      </c>
      <c r="AA613" s="3">
        <f t="shared" si="58"/>
        <v>0.45110061312693972</v>
      </c>
      <c r="AB613" s="4">
        <f t="shared" si="59"/>
        <v>88.004544613126967</v>
      </c>
    </row>
    <row r="614" spans="1:28" x14ac:dyDescent="0.3">
      <c r="A614" t="s">
        <v>893</v>
      </c>
      <c r="B614">
        <v>500</v>
      </c>
      <c r="C614">
        <v>500</v>
      </c>
      <c r="D614">
        <v>0.06</v>
      </c>
      <c r="F614">
        <v>12</v>
      </c>
      <c r="G614" t="s">
        <v>892</v>
      </c>
      <c r="H614">
        <v>0.98</v>
      </c>
      <c r="I614" s="1">
        <v>-0.98</v>
      </c>
      <c r="J614">
        <v>13.78</v>
      </c>
      <c r="K614">
        <v>0.99</v>
      </c>
      <c r="L614">
        <v>0.44</v>
      </c>
      <c r="M614">
        <v>5</v>
      </c>
      <c r="N614" t="s">
        <v>890</v>
      </c>
      <c r="O614">
        <v>1</v>
      </c>
      <c r="P614" t="s">
        <v>30</v>
      </c>
      <c r="Q614" t="s">
        <v>31</v>
      </c>
      <c r="R614">
        <v>14.3</v>
      </c>
      <c r="S614">
        <v>11.7</v>
      </c>
      <c r="T614">
        <v>13</v>
      </c>
      <c r="U614">
        <f>X614*(1+R614/100)</f>
        <v>94.869</v>
      </c>
      <c r="V614">
        <f t="shared" si="54"/>
        <v>5.6921399999999997E-2</v>
      </c>
      <c r="W614">
        <f t="shared" si="55"/>
        <v>94.812078600000007</v>
      </c>
      <c r="X614" s="2">
        <v>83</v>
      </c>
      <c r="Y614" s="3">
        <f t="shared" si="56"/>
        <v>0.87541588820308802</v>
      </c>
      <c r="Z614" s="3">
        <f t="shared" si="57"/>
        <v>83.049829897938764</v>
      </c>
      <c r="AA614" s="3">
        <f t="shared" si="58"/>
        <v>4.9829897938764134E-2</v>
      </c>
      <c r="AB614" s="4">
        <f t="shared" si="59"/>
        <v>82.992908497938757</v>
      </c>
    </row>
    <row r="615" spans="1:28" x14ac:dyDescent="0.3">
      <c r="A615" t="s">
        <v>894</v>
      </c>
      <c r="B615">
        <v>500</v>
      </c>
      <c r="C615">
        <v>5000</v>
      </c>
      <c r="D615">
        <v>0.15</v>
      </c>
      <c r="F615">
        <v>17</v>
      </c>
      <c r="G615" t="s">
        <v>889</v>
      </c>
      <c r="H615">
        <v>0.92</v>
      </c>
      <c r="I615" s="1">
        <v>0.94</v>
      </c>
      <c r="J615">
        <v>0.36</v>
      </c>
      <c r="K615">
        <v>0.65</v>
      </c>
      <c r="L615">
        <v>0.19</v>
      </c>
      <c r="M615">
        <v>1</v>
      </c>
      <c r="N615" t="s">
        <v>890</v>
      </c>
      <c r="O615">
        <v>2</v>
      </c>
      <c r="P615" t="s">
        <v>50</v>
      </c>
      <c r="Q615" t="s">
        <v>99</v>
      </c>
      <c r="R615">
        <v>5.4</v>
      </c>
      <c r="S615">
        <v>4</v>
      </c>
      <c r="T615">
        <v>4.9000000000000004</v>
      </c>
      <c r="U615">
        <f>X615*(1+R615/100)</f>
        <v>661.91200000000003</v>
      </c>
      <c r="V615">
        <f t="shared" si="54"/>
        <v>0.99286800000000008</v>
      </c>
      <c r="W615">
        <f t="shared" si="55"/>
        <v>660.91913199999999</v>
      </c>
      <c r="X615" s="2">
        <v>628</v>
      </c>
      <c r="Y615" s="3">
        <f t="shared" si="56"/>
        <v>0.95019189125243841</v>
      </c>
      <c r="Z615" s="3">
        <f t="shared" si="57"/>
        <v>628.94341512268409</v>
      </c>
      <c r="AA615" s="3">
        <f t="shared" si="58"/>
        <v>0.94341512268408678</v>
      </c>
      <c r="AB615" s="4">
        <f t="shared" si="59"/>
        <v>627.95054712268404</v>
      </c>
    </row>
    <row r="616" spans="1:28" x14ac:dyDescent="0.3">
      <c r="A616" t="s">
        <v>895</v>
      </c>
      <c r="B616">
        <v>500</v>
      </c>
      <c r="C616">
        <v>500</v>
      </c>
      <c r="D616">
        <v>1.29</v>
      </c>
      <c r="F616">
        <v>17</v>
      </c>
      <c r="G616" t="s">
        <v>896</v>
      </c>
      <c r="H616">
        <v>3</v>
      </c>
      <c r="I616" s="1">
        <v>2.04</v>
      </c>
      <c r="J616">
        <v>15.72</v>
      </c>
      <c r="K616">
        <v>0.9</v>
      </c>
      <c r="L616">
        <v>1.42</v>
      </c>
      <c r="M616">
        <v>6</v>
      </c>
      <c r="N616" t="s">
        <v>890</v>
      </c>
      <c r="O616">
        <v>2</v>
      </c>
      <c r="P616" t="s">
        <v>47</v>
      </c>
      <c r="Q616" t="s">
        <v>114</v>
      </c>
      <c r="R616">
        <v>2.4</v>
      </c>
      <c r="S616">
        <v>26.5</v>
      </c>
      <c r="T616">
        <v>8.8000000000000007</v>
      </c>
      <c r="U616">
        <f>X616*(1+R616/100)</f>
        <v>857.08799999999997</v>
      </c>
      <c r="V616">
        <f t="shared" si="54"/>
        <v>11.056435199999999</v>
      </c>
      <c r="W616">
        <f t="shared" si="55"/>
        <v>846.03156479999996</v>
      </c>
      <c r="X616" s="2">
        <v>837</v>
      </c>
      <c r="Y616" s="3">
        <f t="shared" si="56"/>
        <v>0.98932478978826877</v>
      </c>
      <c r="Z616" s="3">
        <f t="shared" si="57"/>
        <v>847.93840543004762</v>
      </c>
      <c r="AA616" s="3">
        <f t="shared" si="58"/>
        <v>10.938405430047624</v>
      </c>
      <c r="AB616" s="4">
        <f t="shared" si="59"/>
        <v>836.88197023004761</v>
      </c>
    </row>
    <row r="617" spans="1:28" x14ac:dyDescent="0.3">
      <c r="A617" t="s">
        <v>897</v>
      </c>
      <c r="B617">
        <v>500</v>
      </c>
      <c r="C617">
        <v>500</v>
      </c>
      <c r="D617">
        <v>0.1</v>
      </c>
      <c r="F617">
        <v>11</v>
      </c>
      <c r="G617" t="s">
        <v>892</v>
      </c>
      <c r="H617">
        <v>3.12</v>
      </c>
      <c r="I617" s="1">
        <v>0.61</v>
      </c>
      <c r="J617">
        <v>6.73</v>
      </c>
      <c r="K617">
        <v>0.42</v>
      </c>
      <c r="L617">
        <v>1.24</v>
      </c>
      <c r="M617">
        <v>4</v>
      </c>
      <c r="N617" t="s">
        <v>890</v>
      </c>
      <c r="O617">
        <v>3</v>
      </c>
      <c r="P617" t="s">
        <v>30</v>
      </c>
      <c r="Q617" t="s">
        <v>31</v>
      </c>
      <c r="R617">
        <v>5.5</v>
      </c>
      <c r="S617">
        <v>12.4</v>
      </c>
      <c r="T617">
        <v>8.1</v>
      </c>
      <c r="U617">
        <f>X617*(1+R617/100)</f>
        <v>51.695</v>
      </c>
      <c r="V617">
        <f t="shared" si="54"/>
        <v>5.1694999999999998E-2</v>
      </c>
      <c r="W617">
        <f t="shared" si="55"/>
        <v>51.643304999999998</v>
      </c>
      <c r="X617" s="2">
        <v>49</v>
      </c>
      <c r="Y617" s="3">
        <f t="shared" si="56"/>
        <v>0.94881611469289195</v>
      </c>
      <c r="Z617" s="3">
        <f t="shared" si="57"/>
        <v>49.049049049049053</v>
      </c>
      <c r="AA617" s="3">
        <f t="shared" si="58"/>
        <v>4.904904904905294E-2</v>
      </c>
      <c r="AB617" s="4">
        <f t="shared" si="59"/>
        <v>48.997354049049051</v>
      </c>
    </row>
    <row r="618" spans="1:28" x14ac:dyDescent="0.3">
      <c r="A618" t="s">
        <v>898</v>
      </c>
      <c r="B618">
        <v>500</v>
      </c>
      <c r="C618">
        <v>500</v>
      </c>
      <c r="D618">
        <v>1.29</v>
      </c>
      <c r="F618">
        <v>14</v>
      </c>
      <c r="G618" t="s">
        <v>899</v>
      </c>
      <c r="H618">
        <v>3.04</v>
      </c>
      <c r="I618" s="1">
        <v>1.68</v>
      </c>
      <c r="J618">
        <v>15.47</v>
      </c>
      <c r="K618">
        <v>0.88</v>
      </c>
      <c r="L618">
        <v>1.44</v>
      </c>
      <c r="M618">
        <v>6</v>
      </c>
      <c r="N618" t="s">
        <v>890</v>
      </c>
      <c r="O618">
        <v>3</v>
      </c>
      <c r="P618" t="s">
        <v>47</v>
      </c>
      <c r="Q618" t="s">
        <v>130</v>
      </c>
      <c r="R618">
        <v>2.9</v>
      </c>
      <c r="S618">
        <v>26.6</v>
      </c>
      <c r="T618">
        <v>8.9</v>
      </c>
      <c r="U618">
        <f>X618*(1+R618/100)</f>
        <v>118.33499999999999</v>
      </c>
      <c r="V618">
        <f t="shared" si="54"/>
        <v>1.5265214999999999</v>
      </c>
      <c r="W618">
        <f t="shared" si="55"/>
        <v>116.80847849999999</v>
      </c>
      <c r="X618" s="2">
        <v>115</v>
      </c>
      <c r="Y618" s="3">
        <f t="shared" si="56"/>
        <v>0.98451757506626547</v>
      </c>
      <c r="Z618" s="3">
        <f t="shared" si="57"/>
        <v>116.50288724546652</v>
      </c>
      <c r="AA618" s="3">
        <f t="shared" si="58"/>
        <v>1.5028872454665247</v>
      </c>
      <c r="AB618" s="4">
        <f t="shared" si="59"/>
        <v>114.97636574546652</v>
      </c>
    </row>
    <row r="619" spans="1:28" x14ac:dyDescent="0.3">
      <c r="A619" t="s">
        <v>900</v>
      </c>
      <c r="B619">
        <v>500</v>
      </c>
      <c r="C619">
        <v>5000</v>
      </c>
      <c r="D619">
        <v>0.36</v>
      </c>
      <c r="F619">
        <v>10</v>
      </c>
      <c r="G619" t="s">
        <v>901</v>
      </c>
      <c r="H619">
        <v>0.93</v>
      </c>
      <c r="I619" s="1">
        <v>1.18</v>
      </c>
      <c r="J619">
        <v>0.76</v>
      </c>
      <c r="K619">
        <v>0.45</v>
      </c>
      <c r="L619">
        <v>0.77</v>
      </c>
      <c r="M619">
        <v>1</v>
      </c>
      <c r="N619" t="s">
        <v>902</v>
      </c>
      <c r="O619">
        <v>2</v>
      </c>
      <c r="P619" t="s">
        <v>34</v>
      </c>
      <c r="Q619" t="s">
        <v>35</v>
      </c>
      <c r="R619">
        <v>5.8</v>
      </c>
      <c r="S619">
        <v>4.5</v>
      </c>
      <c r="T619">
        <v>5.4</v>
      </c>
      <c r="U619">
        <f>X619*(1+R619/100)</f>
        <v>9310.4</v>
      </c>
      <c r="V619">
        <f t="shared" si="54"/>
        <v>33.517440000000001</v>
      </c>
      <c r="W619">
        <f t="shared" si="55"/>
        <v>9276.88256</v>
      </c>
      <c r="X619" s="2">
        <v>8800</v>
      </c>
      <c r="Y619" s="3">
        <f t="shared" si="56"/>
        <v>0.94859452440885483</v>
      </c>
      <c r="Z619" s="3">
        <f t="shared" si="57"/>
        <v>8831.7944600562023</v>
      </c>
      <c r="AA619" s="3">
        <f t="shared" si="58"/>
        <v>31.794460056202297</v>
      </c>
      <c r="AB619" s="4">
        <f t="shared" si="59"/>
        <v>8798.2770200562027</v>
      </c>
    </row>
    <row r="620" spans="1:28" x14ac:dyDescent="0.3">
      <c r="A620" t="s">
        <v>903</v>
      </c>
      <c r="B620">
        <v>500</v>
      </c>
      <c r="C620">
        <v>5000</v>
      </c>
      <c r="D620">
        <v>0.78</v>
      </c>
      <c r="F620">
        <v>8</v>
      </c>
      <c r="G620" t="s">
        <v>904</v>
      </c>
      <c r="H620">
        <v>1.98</v>
      </c>
      <c r="I620" s="1">
        <v>0.4</v>
      </c>
      <c r="J620">
        <v>22.28</v>
      </c>
      <c r="K620">
        <v>0.85</v>
      </c>
      <c r="L620">
        <v>0.95</v>
      </c>
      <c r="M620">
        <v>6</v>
      </c>
      <c r="N620" t="s">
        <v>902</v>
      </c>
      <c r="O620">
        <v>5</v>
      </c>
      <c r="P620" t="s">
        <v>47</v>
      </c>
      <c r="Q620" t="s">
        <v>48</v>
      </c>
      <c r="R620">
        <v>5.5</v>
      </c>
      <c r="S620">
        <v>22.4</v>
      </c>
      <c r="T620">
        <v>12.5</v>
      </c>
      <c r="U620">
        <f>X620*(1+R620/100)</f>
        <v>3953.0849999999996</v>
      </c>
      <c r="V620">
        <f t="shared" si="54"/>
        <v>30.834063</v>
      </c>
      <c r="W620">
        <f t="shared" si="55"/>
        <v>3922.2509369999998</v>
      </c>
      <c r="X620" s="2">
        <v>3747</v>
      </c>
      <c r="Y620" s="3">
        <f t="shared" si="56"/>
        <v>0.95531878510199464</v>
      </c>
      <c r="Z620" s="3">
        <f t="shared" si="57"/>
        <v>3776.4563596049179</v>
      </c>
      <c r="AA620" s="3">
        <f t="shared" si="58"/>
        <v>29.456359604917907</v>
      </c>
      <c r="AB620" s="4">
        <f t="shared" si="59"/>
        <v>3745.6222966049186</v>
      </c>
    </row>
    <row r="621" spans="1:28" x14ac:dyDescent="0.3">
      <c r="A621" t="s">
        <v>905</v>
      </c>
      <c r="B621">
        <v>500</v>
      </c>
      <c r="C621">
        <v>5000</v>
      </c>
      <c r="D621">
        <v>0.35</v>
      </c>
      <c r="F621">
        <v>10</v>
      </c>
      <c r="G621" t="s">
        <v>906</v>
      </c>
      <c r="H621">
        <v>1.17</v>
      </c>
      <c r="I621" s="1">
        <v>4.72</v>
      </c>
      <c r="J621">
        <v>2.06</v>
      </c>
      <c r="K621">
        <v>2.4</v>
      </c>
      <c r="L621">
        <v>0.73</v>
      </c>
      <c r="M621">
        <v>3</v>
      </c>
      <c r="N621" t="s">
        <v>902</v>
      </c>
      <c r="O621">
        <v>2</v>
      </c>
      <c r="P621" t="s">
        <v>50</v>
      </c>
      <c r="Q621" t="s">
        <v>51</v>
      </c>
      <c r="R621">
        <v>3.8</v>
      </c>
      <c r="S621">
        <v>6.2</v>
      </c>
      <c r="T621">
        <v>7</v>
      </c>
      <c r="U621">
        <f>X621*(1+R621/100)</f>
        <v>5171.3159999999998</v>
      </c>
      <c r="V621">
        <f t="shared" si="54"/>
        <v>18.099605999999998</v>
      </c>
      <c r="W621">
        <f t="shared" si="55"/>
        <v>5153.216394</v>
      </c>
      <c r="X621" s="2">
        <v>4982</v>
      </c>
      <c r="Y621" s="3">
        <f t="shared" si="56"/>
        <v>0.96677484877224429</v>
      </c>
      <c r="Z621" s="3">
        <f t="shared" si="57"/>
        <v>4999.4982438534871</v>
      </c>
      <c r="AA621" s="3">
        <f t="shared" si="58"/>
        <v>17.498243853487111</v>
      </c>
      <c r="AB621" s="4">
        <f t="shared" si="59"/>
        <v>4981.3986378534873</v>
      </c>
    </row>
    <row r="622" spans="1:28" x14ac:dyDescent="0.3">
      <c r="A622" t="s">
        <v>907</v>
      </c>
      <c r="B622">
        <v>500</v>
      </c>
      <c r="C622">
        <v>5000</v>
      </c>
      <c r="D622">
        <v>0.9</v>
      </c>
      <c r="F622">
        <v>10</v>
      </c>
      <c r="G622" t="s">
        <v>908</v>
      </c>
      <c r="H622">
        <v>3.98</v>
      </c>
      <c r="I622" s="1">
        <v>1.08</v>
      </c>
      <c r="J622">
        <v>16.39</v>
      </c>
      <c r="K622">
        <v>0.96</v>
      </c>
      <c r="L622">
        <v>1.39</v>
      </c>
      <c r="M622">
        <v>6</v>
      </c>
      <c r="N622" t="s">
        <v>902</v>
      </c>
      <c r="O622">
        <v>3</v>
      </c>
      <c r="P622" t="s">
        <v>47</v>
      </c>
      <c r="Q622" t="s">
        <v>84</v>
      </c>
      <c r="R622">
        <v>4.2</v>
      </c>
      <c r="S622">
        <v>27</v>
      </c>
      <c r="T622">
        <v>11.4</v>
      </c>
      <c r="U622">
        <f>X622*(1+R622/100)</f>
        <v>35414.453999999998</v>
      </c>
      <c r="V622">
        <f t="shared" si="54"/>
        <v>318.73008600000003</v>
      </c>
      <c r="W622">
        <f t="shared" si="55"/>
        <v>35095.723913999995</v>
      </c>
      <c r="X622" s="2">
        <v>33987</v>
      </c>
      <c r="Y622" s="3">
        <f t="shared" si="56"/>
        <v>0.96840857545161751</v>
      </c>
      <c r="Z622" s="3">
        <f t="shared" si="57"/>
        <v>34295.660948536839</v>
      </c>
      <c r="AA622" s="3">
        <f t="shared" si="58"/>
        <v>308.66094853683899</v>
      </c>
      <c r="AB622" s="4">
        <f t="shared" si="59"/>
        <v>33976.930862536828</v>
      </c>
    </row>
    <row r="623" spans="1:28" x14ac:dyDescent="0.3">
      <c r="A623" t="s">
        <v>909</v>
      </c>
      <c r="B623">
        <v>500</v>
      </c>
      <c r="C623">
        <v>5000</v>
      </c>
      <c r="D623">
        <v>0.56999999999999995</v>
      </c>
      <c r="F623">
        <v>10</v>
      </c>
      <c r="G623" t="s">
        <v>910</v>
      </c>
      <c r="H623">
        <v>4.24</v>
      </c>
      <c r="I623" s="1">
        <v>5.19</v>
      </c>
      <c r="J623">
        <v>4.1100000000000003</v>
      </c>
      <c r="K623">
        <v>0.56000000000000005</v>
      </c>
      <c r="L623">
        <v>2.23</v>
      </c>
      <c r="M623">
        <v>5</v>
      </c>
      <c r="N623" t="s">
        <v>902</v>
      </c>
      <c r="O623">
        <v>4</v>
      </c>
      <c r="P623" t="s">
        <v>34</v>
      </c>
      <c r="Q623" t="s">
        <v>116</v>
      </c>
      <c r="R623">
        <v>6.2</v>
      </c>
      <c r="S623">
        <v>13.8</v>
      </c>
      <c r="T623">
        <v>8.8000000000000007</v>
      </c>
      <c r="U623">
        <f>X623*(1+R623/100)</f>
        <v>7699.5</v>
      </c>
      <c r="V623">
        <f t="shared" si="54"/>
        <v>43.887149999999998</v>
      </c>
      <c r="W623">
        <f t="shared" si="55"/>
        <v>7655.6128500000004</v>
      </c>
      <c r="X623" s="2">
        <v>7250</v>
      </c>
      <c r="Y623" s="3">
        <f t="shared" si="56"/>
        <v>0.94701758592716712</v>
      </c>
      <c r="Z623" s="3">
        <f t="shared" si="57"/>
        <v>7291.5619028462233</v>
      </c>
      <c r="AA623" s="3">
        <f t="shared" si="58"/>
        <v>41.561902846223347</v>
      </c>
      <c r="AB623" s="4">
        <f t="shared" si="59"/>
        <v>7247.6747528462238</v>
      </c>
    </row>
    <row r="624" spans="1:28" x14ac:dyDescent="0.3">
      <c r="A624" t="s">
        <v>911</v>
      </c>
      <c r="B624">
        <v>500</v>
      </c>
      <c r="C624">
        <v>5000</v>
      </c>
      <c r="D624">
        <v>1.18</v>
      </c>
      <c r="F624">
        <v>10</v>
      </c>
      <c r="G624" t="s">
        <v>910</v>
      </c>
      <c r="H624">
        <v>3.65</v>
      </c>
      <c r="I624" s="1">
        <v>10.039999999999999</v>
      </c>
      <c r="J624">
        <v>15.53</v>
      </c>
      <c r="K624">
        <v>0.76</v>
      </c>
      <c r="L624">
        <v>1.77</v>
      </c>
      <c r="M624">
        <v>6</v>
      </c>
      <c r="N624" t="s">
        <v>902</v>
      </c>
      <c r="O624">
        <v>4</v>
      </c>
      <c r="P624" t="s">
        <v>47</v>
      </c>
      <c r="Q624" t="s">
        <v>48</v>
      </c>
      <c r="R624">
        <v>11.1</v>
      </c>
      <c r="S624">
        <v>31</v>
      </c>
      <c r="T624">
        <v>12.7</v>
      </c>
      <c r="U624">
        <f>X624*(1+R624/100)</f>
        <v>1316.5350000000001</v>
      </c>
      <c r="V624">
        <f t="shared" si="54"/>
        <v>15.535113000000001</v>
      </c>
      <c r="W624">
        <f t="shared" si="55"/>
        <v>1300.9998870000002</v>
      </c>
      <c r="X624" s="2">
        <v>1185</v>
      </c>
      <c r="Y624" s="3">
        <f t="shared" si="56"/>
        <v>0.91083789617577415</v>
      </c>
      <c r="Z624" s="3">
        <f t="shared" si="57"/>
        <v>1199.1499696417729</v>
      </c>
      <c r="AA624" s="3">
        <f t="shared" si="58"/>
        <v>14.149969641772941</v>
      </c>
      <c r="AB624" s="4">
        <f t="shared" si="59"/>
        <v>1183.6148566417728</v>
      </c>
    </row>
    <row r="625" spans="1:28" x14ac:dyDescent="0.3">
      <c r="A625" t="s">
        <v>912</v>
      </c>
      <c r="B625">
        <v>500</v>
      </c>
      <c r="C625">
        <v>5000</v>
      </c>
      <c r="D625">
        <v>0.91</v>
      </c>
      <c r="F625">
        <v>10</v>
      </c>
      <c r="G625" t="s">
        <v>913</v>
      </c>
      <c r="H625">
        <v>4.43</v>
      </c>
      <c r="I625" s="1">
        <v>15.26</v>
      </c>
      <c r="J625">
        <v>16.559999999999999</v>
      </c>
      <c r="K625">
        <v>0.89</v>
      </c>
      <c r="L625">
        <v>2.13</v>
      </c>
      <c r="M625">
        <v>6</v>
      </c>
      <c r="N625" t="s">
        <v>902</v>
      </c>
      <c r="O625">
        <v>5</v>
      </c>
      <c r="P625" t="s">
        <v>47</v>
      </c>
      <c r="Q625" t="s">
        <v>581</v>
      </c>
      <c r="R625">
        <v>15</v>
      </c>
      <c r="S625">
        <v>43.4</v>
      </c>
      <c r="T625">
        <v>15.6</v>
      </c>
      <c r="U625">
        <f>X625*(1+R625/100)</f>
        <v>9591</v>
      </c>
      <c r="V625">
        <f t="shared" si="54"/>
        <v>87.278100000000009</v>
      </c>
      <c r="W625">
        <f t="shared" si="55"/>
        <v>9503.7219000000005</v>
      </c>
      <c r="X625" s="2">
        <v>8340</v>
      </c>
      <c r="Y625" s="3">
        <f t="shared" si="56"/>
        <v>0.87755093086214986</v>
      </c>
      <c r="Z625" s="3">
        <f t="shared" si="57"/>
        <v>8416.5909778988789</v>
      </c>
      <c r="AA625" s="3">
        <f t="shared" si="58"/>
        <v>76.590977898878918</v>
      </c>
      <c r="AB625" s="4">
        <f t="shared" si="59"/>
        <v>8329.3128778988794</v>
      </c>
    </row>
    <row r="626" spans="1:28" x14ac:dyDescent="0.3">
      <c r="A626" t="s">
        <v>914</v>
      </c>
      <c r="B626">
        <v>500</v>
      </c>
      <c r="C626">
        <v>5000</v>
      </c>
      <c r="D626">
        <v>0.34</v>
      </c>
      <c r="F626">
        <v>4</v>
      </c>
      <c r="G626" t="s">
        <v>906</v>
      </c>
      <c r="H626">
        <v>1.54</v>
      </c>
      <c r="I626" s="1">
        <v>1.51</v>
      </c>
      <c r="J626">
        <v>1.88</v>
      </c>
      <c r="K626">
        <v>0.75</v>
      </c>
      <c r="L626">
        <v>0.92</v>
      </c>
      <c r="M626">
        <v>2</v>
      </c>
      <c r="N626" t="s">
        <v>902</v>
      </c>
      <c r="O626">
        <v>3</v>
      </c>
      <c r="P626" t="s">
        <v>50</v>
      </c>
      <c r="Q626" t="s">
        <v>55</v>
      </c>
      <c r="R626">
        <v>4.0999999999999996</v>
      </c>
      <c r="S626">
        <v>6.4</v>
      </c>
      <c r="U626">
        <f>X626*(1+R626/100)</f>
        <v>17229.591</v>
      </c>
      <c r="V626">
        <f t="shared" si="54"/>
        <v>58.580609400000007</v>
      </c>
      <c r="W626">
        <f t="shared" si="55"/>
        <v>17171.0103906</v>
      </c>
      <c r="X626" s="2">
        <v>16551</v>
      </c>
      <c r="Y626" s="3">
        <f t="shared" si="56"/>
        <v>0.96389202635743465</v>
      </c>
      <c r="Z626" s="3">
        <f t="shared" si="57"/>
        <v>16607.465382299819</v>
      </c>
      <c r="AA626" s="3">
        <f t="shared" si="58"/>
        <v>56.465382299818884</v>
      </c>
      <c r="AB626" s="4">
        <f t="shared" si="59"/>
        <v>16548.884772899819</v>
      </c>
    </row>
    <row r="627" spans="1:28" x14ac:dyDescent="0.3">
      <c r="A627" t="s">
        <v>915</v>
      </c>
      <c r="B627">
        <v>500</v>
      </c>
      <c r="C627">
        <v>10000</v>
      </c>
      <c r="D627">
        <v>0.92</v>
      </c>
      <c r="F627">
        <v>10</v>
      </c>
      <c r="G627" t="s">
        <v>916</v>
      </c>
      <c r="H627">
        <v>2.0499999999999998</v>
      </c>
      <c r="I627" s="1">
        <v>2.96</v>
      </c>
      <c r="J627">
        <v>1.82</v>
      </c>
      <c r="K627">
        <v>0.17</v>
      </c>
      <c r="L627">
        <v>1.5</v>
      </c>
      <c r="M627">
        <v>5</v>
      </c>
      <c r="N627" t="s">
        <v>902</v>
      </c>
      <c r="O627">
        <v>3</v>
      </c>
      <c r="P627" t="s">
        <v>50</v>
      </c>
      <c r="Q627" t="s">
        <v>58</v>
      </c>
      <c r="R627">
        <v>5.2</v>
      </c>
      <c r="S627">
        <v>7.2</v>
      </c>
      <c r="T627">
        <v>7</v>
      </c>
      <c r="U627">
        <f>X627*(1+R627/100)</f>
        <v>2926.6640000000002</v>
      </c>
      <c r="V627">
        <f t="shared" si="54"/>
        <v>26.9253088</v>
      </c>
      <c r="W627">
        <f t="shared" si="55"/>
        <v>2899.7386912000002</v>
      </c>
      <c r="X627" s="2">
        <v>2782</v>
      </c>
      <c r="Y627" s="3">
        <f t="shared" si="56"/>
        <v>0.95939679269814604</v>
      </c>
      <c r="Z627" s="3">
        <f t="shared" si="57"/>
        <v>2807.8320549051273</v>
      </c>
      <c r="AA627" s="3">
        <f t="shared" si="58"/>
        <v>25.832054905127279</v>
      </c>
      <c r="AB627" s="4">
        <f t="shared" si="59"/>
        <v>2780.9067461051272</v>
      </c>
    </row>
    <row r="628" spans="1:28" x14ac:dyDescent="0.3">
      <c r="A628" t="s">
        <v>917</v>
      </c>
      <c r="B628">
        <v>500</v>
      </c>
      <c r="C628">
        <v>5000</v>
      </c>
      <c r="D628">
        <v>0.87</v>
      </c>
      <c r="F628">
        <v>10</v>
      </c>
      <c r="G628" t="s">
        <v>918</v>
      </c>
      <c r="H628">
        <v>0.88</v>
      </c>
      <c r="I628" s="1">
        <v>1.34</v>
      </c>
      <c r="J628">
        <v>2.4900000000000002</v>
      </c>
      <c r="K628">
        <v>1.06</v>
      </c>
      <c r="L628">
        <v>0.66</v>
      </c>
      <c r="M628">
        <v>3</v>
      </c>
      <c r="N628" t="s">
        <v>902</v>
      </c>
      <c r="O628">
        <v>4</v>
      </c>
      <c r="P628" t="s">
        <v>50</v>
      </c>
      <c r="Q628" t="s">
        <v>64</v>
      </c>
      <c r="R628">
        <v>5.9</v>
      </c>
      <c r="S628">
        <v>5.9</v>
      </c>
      <c r="T628">
        <v>7.9</v>
      </c>
      <c r="U628">
        <f>X628*(1+R628/100)</f>
        <v>2549.0129999999999</v>
      </c>
      <c r="V628">
        <f t="shared" si="54"/>
        <v>22.176413099999998</v>
      </c>
      <c r="W628">
        <f t="shared" si="55"/>
        <v>2526.8365868999999</v>
      </c>
      <c r="X628" s="2">
        <v>2407</v>
      </c>
      <c r="Y628" s="3">
        <f t="shared" si="56"/>
        <v>0.95257446107861721</v>
      </c>
      <c r="Z628" s="3">
        <f t="shared" si="57"/>
        <v>2428.1246847573893</v>
      </c>
      <c r="AA628" s="3">
        <f t="shared" si="58"/>
        <v>21.124684757389332</v>
      </c>
      <c r="AB628" s="4">
        <f t="shared" si="59"/>
        <v>2405.9482716573893</v>
      </c>
    </row>
    <row r="629" spans="1:28" x14ac:dyDescent="0.3">
      <c r="A629" t="s">
        <v>919</v>
      </c>
      <c r="B629">
        <v>500</v>
      </c>
      <c r="C629">
        <v>1000</v>
      </c>
      <c r="D629">
        <v>0.79</v>
      </c>
      <c r="F629">
        <v>10</v>
      </c>
      <c r="G629" t="s">
        <v>920</v>
      </c>
      <c r="H629">
        <v>2.77</v>
      </c>
      <c r="I629" s="1">
        <v>0.1</v>
      </c>
      <c r="J629">
        <v>11.8</v>
      </c>
      <c r="K629">
        <v>0.79</v>
      </c>
      <c r="L629">
        <v>1.25</v>
      </c>
      <c r="M629">
        <v>6</v>
      </c>
      <c r="N629" t="s">
        <v>902</v>
      </c>
      <c r="O629">
        <v>3</v>
      </c>
      <c r="P629" t="s">
        <v>34</v>
      </c>
      <c r="Q629" t="s">
        <v>69</v>
      </c>
      <c r="R629">
        <v>-1.9</v>
      </c>
      <c r="S629">
        <v>18.399999999999999</v>
      </c>
      <c r="T629">
        <v>10.8</v>
      </c>
      <c r="U629">
        <f>X629*(1+R629/100)</f>
        <v>53456.652000000002</v>
      </c>
      <c r="V629">
        <f t="shared" si="54"/>
        <v>422.30755080000006</v>
      </c>
      <c r="W629">
        <f t="shared" si="55"/>
        <v>53034.344449200005</v>
      </c>
      <c r="X629" s="2">
        <v>54492</v>
      </c>
      <c r="Y629" s="3">
        <f t="shared" si="56"/>
        <v>1.0274851243272412</v>
      </c>
      <c r="Z629" s="3">
        <f t="shared" si="57"/>
        <v>54925.914726338066</v>
      </c>
      <c r="AA629" s="3">
        <f t="shared" si="58"/>
        <v>433.91472633806552</v>
      </c>
      <c r="AB629" s="4">
        <f t="shared" si="59"/>
        <v>54503.607175538069</v>
      </c>
    </row>
    <row r="630" spans="1:28" x14ac:dyDescent="0.3">
      <c r="A630" t="s">
        <v>921</v>
      </c>
      <c r="B630">
        <v>500</v>
      </c>
      <c r="C630">
        <v>5000</v>
      </c>
      <c r="D630">
        <v>0.42</v>
      </c>
      <c r="F630">
        <v>4</v>
      </c>
      <c r="G630" t="s">
        <v>922</v>
      </c>
      <c r="H630">
        <v>3.09</v>
      </c>
      <c r="I630" s="1">
        <v>2.72</v>
      </c>
      <c r="J630">
        <v>14.84</v>
      </c>
      <c r="K630">
        <v>0.81</v>
      </c>
      <c r="L630">
        <v>1.47</v>
      </c>
      <c r="M630">
        <v>6</v>
      </c>
      <c r="N630" t="s">
        <v>902</v>
      </c>
      <c r="O630">
        <v>0</v>
      </c>
      <c r="P630" t="s">
        <v>47</v>
      </c>
      <c r="Q630" t="s">
        <v>48</v>
      </c>
      <c r="R630">
        <v>4.9000000000000004</v>
      </c>
      <c r="S630">
        <v>27</v>
      </c>
      <c r="U630">
        <f>X630*(1+R630/100)</f>
        <v>140.566</v>
      </c>
      <c r="V630">
        <f t="shared" si="54"/>
        <v>0.59037719999999994</v>
      </c>
      <c r="W630">
        <f t="shared" si="55"/>
        <v>139.9756228</v>
      </c>
      <c r="X630" s="2">
        <v>134</v>
      </c>
      <c r="Y630" s="3">
        <f t="shared" si="56"/>
        <v>0.95730954661628409</v>
      </c>
      <c r="Z630" s="3">
        <f t="shared" si="57"/>
        <v>134.56517372966459</v>
      </c>
      <c r="AA630" s="3">
        <f t="shared" si="58"/>
        <v>0.56517372966459334</v>
      </c>
      <c r="AB630" s="4">
        <f t="shared" si="59"/>
        <v>133.97479652966459</v>
      </c>
    </row>
    <row r="631" spans="1:28" x14ac:dyDescent="0.3">
      <c r="A631" t="s">
        <v>923</v>
      </c>
      <c r="B631">
        <v>500</v>
      </c>
      <c r="C631">
        <v>1000</v>
      </c>
      <c r="D631">
        <v>0.67</v>
      </c>
      <c r="F631">
        <v>8</v>
      </c>
      <c r="G631" t="s">
        <v>901</v>
      </c>
      <c r="H631">
        <v>3.49</v>
      </c>
      <c r="I631" s="1">
        <v>2.91</v>
      </c>
      <c r="J631">
        <v>6.94</v>
      </c>
      <c r="K631">
        <v>1.02</v>
      </c>
      <c r="L631">
        <v>1.47</v>
      </c>
      <c r="M631">
        <v>4</v>
      </c>
      <c r="N631" t="s">
        <v>902</v>
      </c>
      <c r="O631">
        <v>3</v>
      </c>
      <c r="P631" t="s">
        <v>34</v>
      </c>
      <c r="Q631" t="s">
        <v>72</v>
      </c>
      <c r="R631">
        <v>2.2000000000000002</v>
      </c>
      <c r="S631">
        <v>14.6</v>
      </c>
      <c r="T631">
        <v>8.1</v>
      </c>
      <c r="U631">
        <f>X631*(1+R631/100)</f>
        <v>2313.808</v>
      </c>
      <c r="V631">
        <f t="shared" si="54"/>
        <v>15.5025136</v>
      </c>
      <c r="W631">
        <f t="shared" si="55"/>
        <v>2298.3054864000001</v>
      </c>
      <c r="X631" s="2">
        <v>2264</v>
      </c>
      <c r="Y631" s="3">
        <f t="shared" si="56"/>
        <v>0.98507357416018038</v>
      </c>
      <c r="Z631" s="3">
        <f t="shared" si="57"/>
        <v>2279.2711164804186</v>
      </c>
      <c r="AA631" s="3">
        <f t="shared" si="58"/>
        <v>15.271116480418641</v>
      </c>
      <c r="AB631" s="4">
        <f t="shared" si="59"/>
        <v>2263.7686028804187</v>
      </c>
    </row>
    <row r="632" spans="1:28" x14ac:dyDescent="0.3">
      <c r="A632" t="s">
        <v>924</v>
      </c>
      <c r="B632">
        <v>500</v>
      </c>
      <c r="C632">
        <v>1000</v>
      </c>
      <c r="D632">
        <v>0.85</v>
      </c>
      <c r="F632">
        <v>10</v>
      </c>
      <c r="G632" t="s">
        <v>920</v>
      </c>
      <c r="H632">
        <v>3.25</v>
      </c>
      <c r="I632" s="1">
        <v>0.62</v>
      </c>
      <c r="J632">
        <v>15.31</v>
      </c>
      <c r="K632">
        <v>0.88</v>
      </c>
      <c r="L632">
        <v>1.4</v>
      </c>
      <c r="M632">
        <v>6</v>
      </c>
      <c r="N632" t="s">
        <v>902</v>
      </c>
      <c r="O632">
        <v>3</v>
      </c>
      <c r="P632" t="s">
        <v>47</v>
      </c>
      <c r="Q632" t="s">
        <v>75</v>
      </c>
      <c r="R632">
        <v>-1</v>
      </c>
      <c r="S632">
        <v>25.2</v>
      </c>
      <c r="T632">
        <v>11</v>
      </c>
      <c r="U632">
        <f>X632*(1+R632/100)</f>
        <v>15445.98</v>
      </c>
      <c r="V632">
        <f t="shared" si="54"/>
        <v>131.29083</v>
      </c>
      <c r="W632">
        <f t="shared" si="55"/>
        <v>15314.68917</v>
      </c>
      <c r="X632" s="2">
        <v>15602</v>
      </c>
      <c r="Y632" s="3">
        <f t="shared" si="56"/>
        <v>1.0187604741311247</v>
      </c>
      <c r="Z632" s="3">
        <f t="shared" si="57"/>
        <v>15735.753908219869</v>
      </c>
      <c r="AA632" s="3">
        <f t="shared" si="58"/>
        <v>133.75390821986912</v>
      </c>
      <c r="AB632" s="4">
        <f t="shared" si="59"/>
        <v>15604.463078219869</v>
      </c>
    </row>
    <row r="633" spans="1:28" x14ac:dyDescent="0.3">
      <c r="A633" t="s">
        <v>925</v>
      </c>
      <c r="B633">
        <v>500</v>
      </c>
      <c r="C633">
        <v>5000</v>
      </c>
      <c r="D633">
        <v>0.26</v>
      </c>
      <c r="F633">
        <v>2</v>
      </c>
      <c r="G633" t="s">
        <v>906</v>
      </c>
      <c r="H633" t="s">
        <v>53</v>
      </c>
      <c r="I633" s="1" t="s">
        <v>53</v>
      </c>
      <c r="J633" t="s">
        <v>53</v>
      </c>
      <c r="K633" t="s">
        <v>53</v>
      </c>
      <c r="L633" t="s">
        <v>53</v>
      </c>
      <c r="M633">
        <v>2</v>
      </c>
      <c r="N633" t="s">
        <v>902</v>
      </c>
      <c r="O633">
        <v>3</v>
      </c>
      <c r="P633" t="s">
        <v>50</v>
      </c>
      <c r="Q633" t="s">
        <v>77</v>
      </c>
      <c r="R633">
        <v>5</v>
      </c>
      <c r="U633">
        <f>X633*(1+R633/100)</f>
        <v>1684.2</v>
      </c>
      <c r="V633">
        <f t="shared" si="54"/>
        <v>4.3789199999999999</v>
      </c>
      <c r="W633">
        <f t="shared" si="55"/>
        <v>1679.8210799999999</v>
      </c>
      <c r="X633" s="2">
        <v>1604</v>
      </c>
      <c r="Y633" s="3">
        <f t="shared" si="56"/>
        <v>0.95486359773506357</v>
      </c>
      <c r="Z633" s="3">
        <f t="shared" si="57"/>
        <v>1608.1812713053941</v>
      </c>
      <c r="AA633" s="3">
        <f t="shared" si="58"/>
        <v>4.1812713053941479</v>
      </c>
      <c r="AB633" s="4">
        <f t="shared" si="59"/>
        <v>1603.802351305394</v>
      </c>
    </row>
    <row r="634" spans="1:28" x14ac:dyDescent="0.3">
      <c r="A634" t="s">
        <v>926</v>
      </c>
      <c r="B634">
        <v>0</v>
      </c>
      <c r="C634">
        <v>5000</v>
      </c>
      <c r="D634">
        <v>0</v>
      </c>
      <c r="F634">
        <v>4</v>
      </c>
      <c r="G634" t="s">
        <v>927</v>
      </c>
      <c r="H634">
        <v>1</v>
      </c>
      <c r="I634" s="1">
        <v>9.3000000000000007</v>
      </c>
      <c r="J634">
        <v>3.62</v>
      </c>
      <c r="K634">
        <v>5.09</v>
      </c>
      <c r="L634">
        <v>0.69</v>
      </c>
      <c r="M634">
        <v>3</v>
      </c>
      <c r="N634" t="s">
        <v>902</v>
      </c>
      <c r="O634">
        <v>0</v>
      </c>
      <c r="P634" t="s">
        <v>50</v>
      </c>
      <c r="Q634" t="s">
        <v>154</v>
      </c>
      <c r="R634">
        <v>4.8</v>
      </c>
      <c r="S634">
        <v>6.2</v>
      </c>
      <c r="U634">
        <f>X634*(1+R634/100)</f>
        <v>41.92</v>
      </c>
      <c r="V634">
        <f t="shared" si="54"/>
        <v>0</v>
      </c>
      <c r="W634">
        <f t="shared" si="55"/>
        <v>41.92</v>
      </c>
      <c r="X634" s="2">
        <v>40</v>
      </c>
      <c r="Y634" s="3">
        <f t="shared" si="56"/>
        <v>0.95419847328244267</v>
      </c>
      <c r="Z634" s="3">
        <f t="shared" si="57"/>
        <v>40</v>
      </c>
      <c r="AA634" s="3">
        <f t="shared" si="58"/>
        <v>0</v>
      </c>
      <c r="AB634" s="4">
        <f t="shared" si="59"/>
        <v>40</v>
      </c>
    </row>
    <row r="635" spans="1:28" x14ac:dyDescent="0.3">
      <c r="A635" t="s">
        <v>928</v>
      </c>
      <c r="B635">
        <v>500</v>
      </c>
      <c r="C635">
        <v>5000</v>
      </c>
      <c r="D635">
        <v>0.69</v>
      </c>
      <c r="F635">
        <v>10</v>
      </c>
      <c r="G635" t="s">
        <v>920</v>
      </c>
      <c r="H635">
        <v>2.61</v>
      </c>
      <c r="I635" s="1">
        <v>-0.62</v>
      </c>
      <c r="J635">
        <v>15.84</v>
      </c>
      <c r="K635">
        <v>0.81</v>
      </c>
      <c r="L635">
        <v>1.17</v>
      </c>
      <c r="M635">
        <v>6</v>
      </c>
      <c r="N635" t="s">
        <v>902</v>
      </c>
      <c r="O635">
        <v>3</v>
      </c>
      <c r="P635" t="s">
        <v>47</v>
      </c>
      <c r="Q635" t="s">
        <v>79</v>
      </c>
      <c r="R635">
        <v>-4.9000000000000004</v>
      </c>
      <c r="S635">
        <v>22</v>
      </c>
      <c r="T635">
        <v>12.2</v>
      </c>
      <c r="U635">
        <f>X635*(1+R635/100)</f>
        <v>25259.510999999999</v>
      </c>
      <c r="V635">
        <f t="shared" si="54"/>
        <v>174.29062589999998</v>
      </c>
      <c r="W635">
        <f t="shared" si="55"/>
        <v>25085.220374099998</v>
      </c>
      <c r="X635" s="2">
        <v>26561</v>
      </c>
      <c r="Y635" s="3">
        <f t="shared" si="56"/>
        <v>1.0588306422623146</v>
      </c>
      <c r="Z635" s="3">
        <f t="shared" si="57"/>
        <v>26745.544255361998</v>
      </c>
      <c r="AA635" s="3">
        <f t="shared" si="58"/>
        <v>184.54425536199778</v>
      </c>
      <c r="AB635" s="4">
        <f t="shared" si="59"/>
        <v>26571.253629461997</v>
      </c>
    </row>
    <row r="636" spans="1:28" x14ac:dyDescent="0.3">
      <c r="A636" t="s">
        <v>929</v>
      </c>
      <c r="B636">
        <v>500</v>
      </c>
      <c r="C636">
        <v>5000</v>
      </c>
      <c r="D636">
        <v>0.1</v>
      </c>
      <c r="F636">
        <v>10</v>
      </c>
      <c r="G636" t="s">
        <v>922</v>
      </c>
      <c r="H636">
        <v>0.95</v>
      </c>
      <c r="I636" s="1">
        <v>-0.94</v>
      </c>
      <c r="J636">
        <v>13.62</v>
      </c>
      <c r="K636">
        <v>0.98</v>
      </c>
      <c r="L636">
        <v>0.44</v>
      </c>
      <c r="M636">
        <v>6</v>
      </c>
      <c r="N636" t="s">
        <v>902</v>
      </c>
      <c r="O636">
        <v>3</v>
      </c>
      <c r="P636" t="s">
        <v>30</v>
      </c>
      <c r="Q636" t="s">
        <v>31</v>
      </c>
      <c r="R636">
        <v>14.8</v>
      </c>
      <c r="S636">
        <v>11.9</v>
      </c>
      <c r="T636">
        <v>13.4</v>
      </c>
      <c r="U636">
        <f>X636*(1+R636/100)</f>
        <v>1452.2200000000003</v>
      </c>
      <c r="V636">
        <f t="shared" si="54"/>
        <v>1.4522200000000003</v>
      </c>
      <c r="W636">
        <f t="shared" si="55"/>
        <v>1450.7677800000004</v>
      </c>
      <c r="X636" s="2">
        <v>1265</v>
      </c>
      <c r="Y636" s="3">
        <f t="shared" si="56"/>
        <v>0.87195209146428632</v>
      </c>
      <c r="Z636" s="3">
        <f t="shared" si="57"/>
        <v>1266.266266266266</v>
      </c>
      <c r="AA636" s="3">
        <f t="shared" si="58"/>
        <v>1.2662662662660296</v>
      </c>
      <c r="AB636" s="4">
        <f t="shared" si="59"/>
        <v>1264.8140462662664</v>
      </c>
    </row>
    <row r="637" spans="1:28" x14ac:dyDescent="0.3">
      <c r="A637" t="s">
        <v>930</v>
      </c>
      <c r="B637">
        <v>500</v>
      </c>
      <c r="C637">
        <v>5000</v>
      </c>
      <c r="D637">
        <v>1.0900000000000001</v>
      </c>
      <c r="F637">
        <v>10</v>
      </c>
      <c r="G637" t="s">
        <v>931</v>
      </c>
      <c r="H637">
        <v>2.12</v>
      </c>
      <c r="I637" s="1">
        <v>4.45</v>
      </c>
      <c r="J637">
        <v>19.03</v>
      </c>
      <c r="K637">
        <v>0.87</v>
      </c>
      <c r="L637">
        <v>1.0900000000000001</v>
      </c>
      <c r="M637">
        <v>6</v>
      </c>
      <c r="N637" t="s">
        <v>902</v>
      </c>
      <c r="O637">
        <v>0</v>
      </c>
      <c r="P637" t="s">
        <v>47</v>
      </c>
      <c r="Q637" t="s">
        <v>48</v>
      </c>
      <c r="R637">
        <v>-1.6</v>
      </c>
      <c r="S637">
        <v>25.7</v>
      </c>
      <c r="T637">
        <v>13.6</v>
      </c>
      <c r="U637">
        <f>X637*(1+R637/100)</f>
        <v>1548.816</v>
      </c>
      <c r="V637">
        <f t="shared" si="54"/>
        <v>16.8820944</v>
      </c>
      <c r="W637">
        <f t="shared" si="55"/>
        <v>1531.9339056000001</v>
      </c>
      <c r="X637" s="2">
        <v>1574</v>
      </c>
      <c r="Y637" s="3">
        <f t="shared" si="56"/>
        <v>1.0274594708337135</v>
      </c>
      <c r="Z637" s="3">
        <f t="shared" si="57"/>
        <v>1591.3456677787888</v>
      </c>
      <c r="AA637" s="3">
        <f t="shared" si="58"/>
        <v>17.345667778788766</v>
      </c>
      <c r="AB637" s="4">
        <f t="shared" si="59"/>
        <v>1574.4635733787889</v>
      </c>
    </row>
    <row r="638" spans="1:28" x14ac:dyDescent="0.3">
      <c r="A638" t="s">
        <v>932</v>
      </c>
      <c r="B638">
        <v>500</v>
      </c>
      <c r="C638">
        <v>5000</v>
      </c>
      <c r="D638">
        <v>1.88</v>
      </c>
      <c r="F638">
        <v>10</v>
      </c>
      <c r="G638" t="s">
        <v>933</v>
      </c>
      <c r="H638">
        <v>4</v>
      </c>
      <c r="I638" s="1">
        <v>10.52</v>
      </c>
      <c r="J638">
        <v>16.14</v>
      </c>
      <c r="K638">
        <v>0.56999999999999995</v>
      </c>
      <c r="L638">
        <v>1.79</v>
      </c>
      <c r="M638">
        <v>6</v>
      </c>
      <c r="N638" t="s">
        <v>902</v>
      </c>
      <c r="O638">
        <v>4</v>
      </c>
      <c r="P638" t="s">
        <v>47</v>
      </c>
      <c r="Q638" t="s">
        <v>48</v>
      </c>
      <c r="R638">
        <v>12.8</v>
      </c>
      <c r="S638">
        <v>33.5</v>
      </c>
      <c r="T638">
        <v>13</v>
      </c>
      <c r="U638">
        <f>X638*(1+R638/100)</f>
        <v>1045.6560000000002</v>
      </c>
      <c r="V638">
        <f t="shared" si="54"/>
        <v>19.6583328</v>
      </c>
      <c r="W638">
        <f t="shared" si="55"/>
        <v>1025.9976672000003</v>
      </c>
      <c r="X638" s="2">
        <v>927</v>
      </c>
      <c r="Y638" s="3">
        <f t="shared" si="56"/>
        <v>0.90351082622812395</v>
      </c>
      <c r="Z638" s="3">
        <f t="shared" si="57"/>
        <v>944.76151651039538</v>
      </c>
      <c r="AA638" s="3">
        <f t="shared" si="58"/>
        <v>17.761516510395381</v>
      </c>
      <c r="AB638" s="4">
        <f t="shared" si="59"/>
        <v>925.10318371039546</v>
      </c>
    </row>
    <row r="639" spans="1:28" x14ac:dyDescent="0.3">
      <c r="A639" t="s">
        <v>934</v>
      </c>
      <c r="B639">
        <v>500</v>
      </c>
      <c r="C639">
        <v>5000</v>
      </c>
      <c r="D639">
        <v>0.99</v>
      </c>
      <c r="F639">
        <v>10</v>
      </c>
      <c r="G639" t="s">
        <v>910</v>
      </c>
      <c r="H639">
        <v>3.24</v>
      </c>
      <c r="I639" s="1">
        <v>6.49</v>
      </c>
      <c r="J639">
        <v>16.04</v>
      </c>
      <c r="K639">
        <v>0.89</v>
      </c>
      <c r="L639">
        <v>1.67</v>
      </c>
      <c r="M639">
        <v>6</v>
      </c>
      <c r="N639" t="s">
        <v>902</v>
      </c>
      <c r="O639">
        <v>5</v>
      </c>
      <c r="P639" t="s">
        <v>47</v>
      </c>
      <c r="Q639" t="s">
        <v>66</v>
      </c>
      <c r="R639">
        <v>6.5</v>
      </c>
      <c r="S639">
        <v>30.2</v>
      </c>
      <c r="T639">
        <v>13.6</v>
      </c>
      <c r="U639">
        <f>X639*(1+R639/100)</f>
        <v>10054.664999999999</v>
      </c>
      <c r="V639">
        <f t="shared" si="54"/>
        <v>99.541183499999988</v>
      </c>
      <c r="W639">
        <f t="shared" si="55"/>
        <v>9955.1238164999995</v>
      </c>
      <c r="X639" s="2">
        <v>9441</v>
      </c>
      <c r="Y639" s="3">
        <f t="shared" si="56"/>
        <v>0.94835585915587794</v>
      </c>
      <c r="Z639" s="3">
        <f t="shared" si="57"/>
        <v>9535.4004645995337</v>
      </c>
      <c r="AA639" s="3">
        <f t="shared" si="58"/>
        <v>94.400464599533734</v>
      </c>
      <c r="AB639" s="4">
        <f t="shared" si="59"/>
        <v>9435.859281099536</v>
      </c>
    </row>
    <row r="640" spans="1:28" x14ac:dyDescent="0.3">
      <c r="A640" t="s">
        <v>935</v>
      </c>
      <c r="B640">
        <v>500</v>
      </c>
      <c r="C640">
        <v>500</v>
      </c>
      <c r="D640">
        <v>0.18</v>
      </c>
      <c r="F640">
        <v>10</v>
      </c>
      <c r="G640" t="s">
        <v>936</v>
      </c>
      <c r="H640">
        <v>4.07</v>
      </c>
      <c r="I640" s="1">
        <v>1.35</v>
      </c>
      <c r="J640">
        <v>0.38</v>
      </c>
      <c r="K640">
        <v>0.76</v>
      </c>
      <c r="L640">
        <v>0.88</v>
      </c>
      <c r="M640">
        <v>2</v>
      </c>
      <c r="N640" t="s">
        <v>902</v>
      </c>
      <c r="O640">
        <v>3</v>
      </c>
      <c r="P640" t="s">
        <v>50</v>
      </c>
      <c r="Q640" t="s">
        <v>99</v>
      </c>
      <c r="R640">
        <v>5.6</v>
      </c>
      <c r="S640">
        <v>4.3</v>
      </c>
      <c r="T640">
        <v>5.3</v>
      </c>
      <c r="U640">
        <f>X640*(1+R640/100)</f>
        <v>60246.912000000004</v>
      </c>
      <c r="V640">
        <f t="shared" si="54"/>
        <v>108.4444416</v>
      </c>
      <c r="W640">
        <f t="shared" si="55"/>
        <v>60138.467558400007</v>
      </c>
      <c r="X640" s="2">
        <v>57052</v>
      </c>
      <c r="Y640" s="3">
        <f t="shared" si="56"/>
        <v>0.94867731613874662</v>
      </c>
      <c r="Z640" s="3">
        <f t="shared" si="57"/>
        <v>57154.878781807252</v>
      </c>
      <c r="AA640" s="3">
        <f t="shared" si="58"/>
        <v>102.87878180725238</v>
      </c>
      <c r="AB640" s="4">
        <f t="shared" si="59"/>
        <v>57046.434340207255</v>
      </c>
    </row>
    <row r="641" spans="1:28" x14ac:dyDescent="0.3">
      <c r="A641" t="s">
        <v>937</v>
      </c>
      <c r="B641">
        <v>0</v>
      </c>
      <c r="C641">
        <v>500</v>
      </c>
      <c r="D641">
        <v>1.75</v>
      </c>
      <c r="F641">
        <v>6</v>
      </c>
      <c r="G641" t="s">
        <v>920</v>
      </c>
      <c r="H641">
        <v>3.93</v>
      </c>
      <c r="I641" s="1">
        <v>12.2</v>
      </c>
      <c r="J641">
        <v>18.27</v>
      </c>
      <c r="K641">
        <v>0.87</v>
      </c>
      <c r="L641">
        <v>1.79</v>
      </c>
      <c r="M641">
        <v>4</v>
      </c>
      <c r="N641" t="s">
        <v>902</v>
      </c>
      <c r="O641">
        <v>0</v>
      </c>
      <c r="P641" t="s">
        <v>47</v>
      </c>
      <c r="Q641" t="s">
        <v>130</v>
      </c>
      <c r="R641">
        <v>0.1</v>
      </c>
      <c r="S641">
        <v>43.3</v>
      </c>
      <c r="T641">
        <v>19.5</v>
      </c>
      <c r="U641">
        <f>X641*(1+R641/100)</f>
        <v>164.16399999999999</v>
      </c>
      <c r="V641">
        <f t="shared" si="54"/>
        <v>2.8728700000000003</v>
      </c>
      <c r="W641">
        <f t="shared" si="55"/>
        <v>161.29112999999998</v>
      </c>
      <c r="X641" s="2">
        <v>164</v>
      </c>
      <c r="Y641" s="3">
        <f t="shared" si="56"/>
        <v>1.0167949099246811</v>
      </c>
      <c r="Z641" s="3">
        <f t="shared" si="57"/>
        <v>166.92111959287533</v>
      </c>
      <c r="AA641" s="3">
        <f t="shared" si="58"/>
        <v>2.9211195928753</v>
      </c>
      <c r="AB641" s="4">
        <f t="shared" si="59"/>
        <v>164.04824959287535</v>
      </c>
    </row>
    <row r="642" spans="1:28" x14ac:dyDescent="0.3">
      <c r="A642" t="s">
        <v>937</v>
      </c>
      <c r="B642">
        <v>0</v>
      </c>
      <c r="C642">
        <v>500</v>
      </c>
      <c r="D642">
        <v>1.76</v>
      </c>
      <c r="F642">
        <v>7</v>
      </c>
      <c r="G642" t="s">
        <v>920</v>
      </c>
      <c r="H642">
        <v>3.71</v>
      </c>
      <c r="I642" s="1">
        <v>10.16</v>
      </c>
      <c r="J642">
        <v>15.74</v>
      </c>
      <c r="K642">
        <v>0.83</v>
      </c>
      <c r="L642">
        <v>1.9</v>
      </c>
      <c r="M642">
        <v>4</v>
      </c>
      <c r="N642" t="s">
        <v>902</v>
      </c>
      <c r="O642">
        <v>0</v>
      </c>
      <c r="P642" t="s">
        <v>47</v>
      </c>
      <c r="Q642" t="s">
        <v>130</v>
      </c>
      <c r="R642">
        <v>1.1000000000000001</v>
      </c>
      <c r="S642">
        <v>36.200000000000003</v>
      </c>
      <c r="T642">
        <v>15.4</v>
      </c>
      <c r="U642">
        <f>X642*(1+R642/100)</f>
        <v>57.626999999999995</v>
      </c>
      <c r="V642">
        <f t="shared" si="54"/>
        <v>1.0142351999999999</v>
      </c>
      <c r="W642">
        <f t="shared" si="55"/>
        <v>56.612764799999994</v>
      </c>
      <c r="X642" s="2">
        <v>57</v>
      </c>
      <c r="Y642" s="3">
        <f t="shared" si="56"/>
        <v>1.0068400686906569</v>
      </c>
      <c r="Z642" s="3">
        <f t="shared" si="57"/>
        <v>58.021172638436482</v>
      </c>
      <c r="AA642" s="3">
        <f t="shared" si="58"/>
        <v>1.0211726384364823</v>
      </c>
      <c r="AB642" s="4">
        <f t="shared" si="59"/>
        <v>57.006937438436481</v>
      </c>
    </row>
    <row r="643" spans="1:28" x14ac:dyDescent="0.3">
      <c r="A643" t="s">
        <v>937</v>
      </c>
      <c r="B643">
        <v>0</v>
      </c>
      <c r="C643">
        <v>500</v>
      </c>
      <c r="D643">
        <v>1.76</v>
      </c>
      <c r="F643">
        <v>8</v>
      </c>
      <c r="G643" t="s">
        <v>920</v>
      </c>
      <c r="H643">
        <v>3.76</v>
      </c>
      <c r="I643" s="1">
        <v>9.7200000000000006</v>
      </c>
      <c r="J643">
        <v>15.74</v>
      </c>
      <c r="K643">
        <v>0.83</v>
      </c>
      <c r="L643">
        <v>1.85</v>
      </c>
      <c r="M643">
        <v>4</v>
      </c>
      <c r="N643" t="s">
        <v>902</v>
      </c>
      <c r="O643">
        <v>0</v>
      </c>
      <c r="P643" t="s">
        <v>47</v>
      </c>
      <c r="Q643" t="s">
        <v>130</v>
      </c>
      <c r="R643">
        <v>0.5</v>
      </c>
      <c r="S643">
        <v>35.5</v>
      </c>
      <c r="T643">
        <v>14.5</v>
      </c>
      <c r="U643">
        <f>X643*(1+R643/100)</f>
        <v>30.15</v>
      </c>
      <c r="V643">
        <f t="shared" ref="V643:V706" si="60">U643*(D643/100)</f>
        <v>0.53064</v>
      </c>
      <c r="W643">
        <f t="shared" ref="W643:W706" si="61">U643-V643</f>
        <v>29.61936</v>
      </c>
      <c r="X643" s="2">
        <v>30</v>
      </c>
      <c r="Y643" s="3">
        <f t="shared" ref="Y643:Y706" si="62">X643/W643</f>
        <v>1.0128510541753772</v>
      </c>
      <c r="Z643" s="3">
        <f t="shared" ref="Z643:Z706" si="63">U643*Y643</f>
        <v>30.537459283387623</v>
      </c>
      <c r="AA643" s="3">
        <f t="shared" ref="AA643:AA706" si="64">Z643-(W643*Y643)</f>
        <v>0.53745928338761928</v>
      </c>
      <c r="AB643" s="4">
        <f t="shared" ref="AB643:AB706" si="65">Z643-AA643/Y643</f>
        <v>30.006819283387625</v>
      </c>
    </row>
    <row r="644" spans="1:28" x14ac:dyDescent="0.3">
      <c r="A644" t="s">
        <v>937</v>
      </c>
      <c r="B644">
        <v>0</v>
      </c>
      <c r="C644">
        <v>500</v>
      </c>
      <c r="D644">
        <v>1.76</v>
      </c>
      <c r="F644">
        <v>8</v>
      </c>
      <c r="G644" t="s">
        <v>920</v>
      </c>
      <c r="H644">
        <v>3.69</v>
      </c>
      <c r="I644" s="1">
        <v>10.17</v>
      </c>
      <c r="J644">
        <v>15.98</v>
      </c>
      <c r="K644">
        <v>0.84</v>
      </c>
      <c r="L644">
        <v>1.87</v>
      </c>
      <c r="M644">
        <v>4</v>
      </c>
      <c r="N644" t="s">
        <v>902</v>
      </c>
      <c r="O644">
        <v>0</v>
      </c>
      <c r="P644" t="s">
        <v>47</v>
      </c>
      <c r="Q644" t="s">
        <v>130</v>
      </c>
      <c r="R644">
        <v>1</v>
      </c>
      <c r="S644">
        <v>36.4</v>
      </c>
      <c r="T644">
        <v>14</v>
      </c>
      <c r="U644">
        <f>X644*(1+R644/100)</f>
        <v>36.36</v>
      </c>
      <c r="V644">
        <f t="shared" si="60"/>
        <v>0.63993600000000006</v>
      </c>
      <c r="W644">
        <f t="shared" si="61"/>
        <v>35.720064000000001</v>
      </c>
      <c r="X644" s="2">
        <v>36</v>
      </c>
      <c r="Y644" s="3">
        <f t="shared" si="62"/>
        <v>1.007836940045796</v>
      </c>
      <c r="Z644" s="3">
        <f t="shared" si="63"/>
        <v>36.644951140065146</v>
      </c>
      <c r="AA644" s="3">
        <f t="shared" si="64"/>
        <v>0.64495114006514598</v>
      </c>
      <c r="AB644" s="4">
        <f t="shared" si="65"/>
        <v>36.005015140065147</v>
      </c>
    </row>
    <row r="645" spans="1:28" x14ac:dyDescent="0.3">
      <c r="A645" t="s">
        <v>937</v>
      </c>
      <c r="B645">
        <v>0</v>
      </c>
      <c r="C645">
        <v>500</v>
      </c>
      <c r="D645">
        <v>1.76</v>
      </c>
      <c r="F645">
        <v>5</v>
      </c>
      <c r="G645" t="s">
        <v>920</v>
      </c>
      <c r="H645">
        <v>3.73</v>
      </c>
      <c r="I645" s="1">
        <v>4.5199999999999996</v>
      </c>
      <c r="J645">
        <v>15.18</v>
      </c>
      <c r="K645">
        <v>0.84</v>
      </c>
      <c r="L645">
        <v>1.61</v>
      </c>
      <c r="M645">
        <v>4</v>
      </c>
      <c r="N645" t="s">
        <v>902</v>
      </c>
      <c r="O645">
        <v>0</v>
      </c>
      <c r="P645" t="s">
        <v>47</v>
      </c>
      <c r="Q645" t="s">
        <v>130</v>
      </c>
      <c r="R645">
        <v>4.5</v>
      </c>
      <c r="S645">
        <v>28.2</v>
      </c>
      <c r="U645">
        <f>X645*(1+R645/100)</f>
        <v>231.98999999999998</v>
      </c>
      <c r="V645">
        <f t="shared" si="60"/>
        <v>4.083024</v>
      </c>
      <c r="W645">
        <f t="shared" si="61"/>
        <v>227.90697599999999</v>
      </c>
      <c r="X645" s="2">
        <v>222</v>
      </c>
      <c r="Y645" s="3">
        <f t="shared" si="62"/>
        <v>0.97408163583373597</v>
      </c>
      <c r="Z645" s="3">
        <f t="shared" si="63"/>
        <v>225.97719869706839</v>
      </c>
      <c r="AA645" s="3">
        <f t="shared" si="64"/>
        <v>3.9771986970683884</v>
      </c>
      <c r="AB645" s="4">
        <f t="shared" si="65"/>
        <v>221.89417469706839</v>
      </c>
    </row>
    <row r="646" spans="1:28" x14ac:dyDescent="0.3">
      <c r="A646" t="s">
        <v>937</v>
      </c>
      <c r="B646">
        <v>0</v>
      </c>
      <c r="C646">
        <v>500</v>
      </c>
      <c r="D646">
        <v>1.76</v>
      </c>
      <c r="F646">
        <v>5</v>
      </c>
      <c r="G646" t="s">
        <v>920</v>
      </c>
      <c r="H646">
        <v>3.18</v>
      </c>
      <c r="I646" s="1">
        <v>-0.17</v>
      </c>
      <c r="J646">
        <v>15.54</v>
      </c>
      <c r="K646">
        <v>0.88</v>
      </c>
      <c r="L646">
        <v>1.32</v>
      </c>
      <c r="M646">
        <v>4</v>
      </c>
      <c r="N646" t="s">
        <v>902</v>
      </c>
      <c r="O646">
        <v>0</v>
      </c>
      <c r="P646" t="s">
        <v>47</v>
      </c>
      <c r="Q646" t="s">
        <v>130</v>
      </c>
      <c r="R646">
        <v>-2.7</v>
      </c>
      <c r="S646">
        <v>25.1</v>
      </c>
      <c r="U646">
        <f>X646*(1+R646/100)</f>
        <v>270.49399999999997</v>
      </c>
      <c r="V646">
        <f t="shared" si="60"/>
        <v>4.7606944000000002</v>
      </c>
      <c r="W646">
        <f t="shared" si="61"/>
        <v>265.73330559999999</v>
      </c>
      <c r="X646" s="2">
        <v>278</v>
      </c>
      <c r="Y646" s="3">
        <f t="shared" si="62"/>
        <v>1.0461616746621316</v>
      </c>
      <c r="Z646" s="3">
        <f t="shared" si="63"/>
        <v>282.98045602605862</v>
      </c>
      <c r="AA646" s="3">
        <f t="shared" si="64"/>
        <v>4.9804560260586186</v>
      </c>
      <c r="AB646" s="4">
        <f t="shared" si="65"/>
        <v>278.21976162605864</v>
      </c>
    </row>
    <row r="647" spans="1:28" x14ac:dyDescent="0.3">
      <c r="A647" t="s">
        <v>938</v>
      </c>
      <c r="B647">
        <v>500</v>
      </c>
      <c r="C647">
        <v>500</v>
      </c>
      <c r="D647">
        <v>1.07</v>
      </c>
      <c r="F647">
        <v>10</v>
      </c>
      <c r="G647" t="s">
        <v>913</v>
      </c>
      <c r="H647">
        <v>3.21</v>
      </c>
      <c r="I647" s="1">
        <v>3.78</v>
      </c>
      <c r="J647">
        <v>15.64</v>
      </c>
      <c r="K647">
        <v>0.9</v>
      </c>
      <c r="L647">
        <v>1.59</v>
      </c>
      <c r="M647">
        <v>6</v>
      </c>
      <c r="N647" t="s">
        <v>902</v>
      </c>
      <c r="O647">
        <v>3</v>
      </c>
      <c r="P647" t="s">
        <v>47</v>
      </c>
      <c r="Q647" t="s">
        <v>130</v>
      </c>
      <c r="R647">
        <v>8.6999999999999993</v>
      </c>
      <c r="S647">
        <v>30.1</v>
      </c>
      <c r="T647">
        <v>11.6</v>
      </c>
      <c r="U647">
        <f>X647*(1+R647/100)</f>
        <v>13215.745999999999</v>
      </c>
      <c r="V647">
        <f t="shared" si="60"/>
        <v>141.40848220000001</v>
      </c>
      <c r="W647">
        <f t="shared" si="61"/>
        <v>13074.337517799999</v>
      </c>
      <c r="X647" s="2">
        <v>12158</v>
      </c>
      <c r="Y647" s="3">
        <f t="shared" si="62"/>
        <v>0.92991327349837383</v>
      </c>
      <c r="Z647" s="3">
        <f t="shared" si="63"/>
        <v>12289.497624583038</v>
      </c>
      <c r="AA647" s="3">
        <f t="shared" si="64"/>
        <v>131.49762458303849</v>
      </c>
      <c r="AB647" s="4">
        <f t="shared" si="65"/>
        <v>12148.089142383038</v>
      </c>
    </row>
    <row r="648" spans="1:28" x14ac:dyDescent="0.3">
      <c r="A648" t="s">
        <v>939</v>
      </c>
      <c r="B648">
        <v>500</v>
      </c>
      <c r="C648">
        <v>5000</v>
      </c>
      <c r="D648">
        <v>0.86</v>
      </c>
      <c r="F648">
        <v>10</v>
      </c>
      <c r="G648" t="s">
        <v>906</v>
      </c>
      <c r="H648">
        <v>3.92</v>
      </c>
      <c r="I648" s="1">
        <v>6.29</v>
      </c>
      <c r="J648">
        <v>6.03</v>
      </c>
      <c r="K648">
        <v>0.56999999999999995</v>
      </c>
      <c r="L648">
        <v>1.72</v>
      </c>
      <c r="M648">
        <v>4</v>
      </c>
      <c r="N648" t="s">
        <v>902</v>
      </c>
      <c r="O648">
        <v>4</v>
      </c>
      <c r="P648" t="s">
        <v>40</v>
      </c>
      <c r="Q648" t="s">
        <v>41</v>
      </c>
      <c r="R648">
        <v>3.1</v>
      </c>
      <c r="S648">
        <v>15.2</v>
      </c>
      <c r="T648">
        <v>8.3000000000000007</v>
      </c>
      <c r="U648">
        <f>X648*(1+R648/100)</f>
        <v>91.758999999999986</v>
      </c>
      <c r="V648">
        <f t="shared" si="60"/>
        <v>0.78912739999999992</v>
      </c>
      <c r="W648">
        <f t="shared" si="61"/>
        <v>90.969872599999988</v>
      </c>
      <c r="X648" s="2">
        <v>89</v>
      </c>
      <c r="Y648" s="3">
        <f t="shared" si="62"/>
        <v>0.97834587931477446</v>
      </c>
      <c r="Z648" s="3">
        <f t="shared" si="63"/>
        <v>89.772039540044375</v>
      </c>
      <c r="AA648" s="3">
        <f t="shared" si="64"/>
        <v>0.77203954004437492</v>
      </c>
      <c r="AB648" s="4">
        <f t="shared" si="65"/>
        <v>88.982912140044377</v>
      </c>
    </row>
    <row r="649" spans="1:28" x14ac:dyDescent="0.3">
      <c r="A649" t="s">
        <v>940</v>
      </c>
      <c r="B649">
        <v>500</v>
      </c>
      <c r="C649">
        <v>5000</v>
      </c>
      <c r="D649">
        <v>2.0299999999999998</v>
      </c>
      <c r="F649">
        <v>10</v>
      </c>
      <c r="G649" t="s">
        <v>941</v>
      </c>
      <c r="H649">
        <v>2.37</v>
      </c>
      <c r="I649" s="1">
        <v>1.41</v>
      </c>
      <c r="J649">
        <v>21.13</v>
      </c>
      <c r="K649">
        <v>1.06</v>
      </c>
      <c r="L649">
        <v>1.24</v>
      </c>
      <c r="M649">
        <v>6</v>
      </c>
      <c r="N649" t="s">
        <v>902</v>
      </c>
      <c r="O649">
        <v>0</v>
      </c>
      <c r="P649" t="s">
        <v>47</v>
      </c>
      <c r="Q649" t="s">
        <v>48</v>
      </c>
      <c r="R649">
        <v>-12.1</v>
      </c>
      <c r="S649">
        <v>30.9</v>
      </c>
      <c r="T649">
        <v>11.3</v>
      </c>
      <c r="U649">
        <f>X649*(1+R649/100)</f>
        <v>366.54300000000001</v>
      </c>
      <c r="V649">
        <f t="shared" si="60"/>
        <v>7.4408228999999997</v>
      </c>
      <c r="W649">
        <f t="shared" si="61"/>
        <v>359.10217710000001</v>
      </c>
      <c r="X649" s="2">
        <v>417</v>
      </c>
      <c r="Y649" s="3">
        <f t="shared" si="62"/>
        <v>1.1612293842592802</v>
      </c>
      <c r="Z649" s="3">
        <f t="shared" si="63"/>
        <v>425.64050219454936</v>
      </c>
      <c r="AA649" s="3">
        <f t="shared" si="64"/>
        <v>8.6405021945493559</v>
      </c>
      <c r="AB649" s="4">
        <f t="shared" si="65"/>
        <v>418.19967929454936</v>
      </c>
    </row>
    <row r="650" spans="1:28" x14ac:dyDescent="0.3">
      <c r="A650" t="s">
        <v>942</v>
      </c>
      <c r="B650">
        <v>500</v>
      </c>
      <c r="C650">
        <v>1000</v>
      </c>
      <c r="D650">
        <v>1.35</v>
      </c>
      <c r="F650">
        <v>10</v>
      </c>
      <c r="G650" t="s">
        <v>943</v>
      </c>
      <c r="H650">
        <v>2.88</v>
      </c>
      <c r="I650" s="1">
        <v>-0.26</v>
      </c>
      <c r="J650">
        <v>15.89</v>
      </c>
      <c r="K650">
        <v>0.92</v>
      </c>
      <c r="L650">
        <v>1.29</v>
      </c>
      <c r="M650">
        <v>6</v>
      </c>
      <c r="N650" t="s">
        <v>902</v>
      </c>
      <c r="O650">
        <v>0</v>
      </c>
      <c r="P650" t="s">
        <v>47</v>
      </c>
      <c r="Q650" t="s">
        <v>48</v>
      </c>
      <c r="R650">
        <v>-2.7</v>
      </c>
      <c r="S650">
        <v>24.2</v>
      </c>
      <c r="T650">
        <v>12.2</v>
      </c>
      <c r="U650">
        <f>X650*(1+R650/100)</f>
        <v>4335.6880000000001</v>
      </c>
      <c r="V650">
        <f t="shared" si="60"/>
        <v>58.531788000000006</v>
      </c>
      <c r="W650">
        <f t="shared" si="61"/>
        <v>4277.1562119999999</v>
      </c>
      <c r="X650" s="2">
        <v>4456</v>
      </c>
      <c r="Y650" s="3">
        <f t="shared" si="62"/>
        <v>1.0418137143315542</v>
      </c>
      <c r="Z650" s="3">
        <f t="shared" si="63"/>
        <v>4516.979219462748</v>
      </c>
      <c r="AA650" s="3">
        <f t="shared" si="64"/>
        <v>60.979219462747096</v>
      </c>
      <c r="AB650" s="4">
        <f t="shared" si="65"/>
        <v>4458.4474314627478</v>
      </c>
    </row>
    <row r="651" spans="1:28" x14ac:dyDescent="0.3">
      <c r="A651" t="s">
        <v>944</v>
      </c>
      <c r="B651">
        <v>500</v>
      </c>
      <c r="C651">
        <v>5000</v>
      </c>
      <c r="D651">
        <v>0.46</v>
      </c>
      <c r="F651">
        <v>10</v>
      </c>
      <c r="G651" t="s">
        <v>918</v>
      </c>
      <c r="H651">
        <v>1.1000000000000001</v>
      </c>
      <c r="I651" s="1">
        <v>1.45</v>
      </c>
      <c r="J651">
        <v>2.66</v>
      </c>
      <c r="K651">
        <v>0.53</v>
      </c>
      <c r="L651">
        <v>0.77</v>
      </c>
      <c r="M651">
        <v>3</v>
      </c>
      <c r="N651" t="s">
        <v>902</v>
      </c>
      <c r="O651">
        <v>5</v>
      </c>
      <c r="P651" t="s">
        <v>50</v>
      </c>
      <c r="Q651" t="s">
        <v>90</v>
      </c>
      <c r="R651">
        <v>5.7</v>
      </c>
      <c r="S651">
        <v>6.1</v>
      </c>
      <c r="T651">
        <v>8.3000000000000007</v>
      </c>
      <c r="U651">
        <f>X651*(1+R651/100)</f>
        <v>4546.1570000000002</v>
      </c>
      <c r="V651">
        <f t="shared" si="60"/>
        <v>20.912322200000002</v>
      </c>
      <c r="W651">
        <f t="shared" si="61"/>
        <v>4525.2446778000003</v>
      </c>
      <c r="X651" s="2">
        <v>4301</v>
      </c>
      <c r="Y651" s="3">
        <f t="shared" si="62"/>
        <v>0.95044584464126269</v>
      </c>
      <c r="Z651" s="3">
        <f t="shared" si="63"/>
        <v>4320.876029736789</v>
      </c>
      <c r="AA651" s="3">
        <f t="shared" si="64"/>
        <v>19.876029736788951</v>
      </c>
      <c r="AB651" s="4">
        <f t="shared" si="65"/>
        <v>4299.9637075367891</v>
      </c>
    </row>
    <row r="652" spans="1:28" x14ac:dyDescent="0.3">
      <c r="A652" t="s">
        <v>945</v>
      </c>
      <c r="B652">
        <v>500</v>
      </c>
      <c r="C652">
        <v>5000</v>
      </c>
      <c r="D652">
        <v>1.25</v>
      </c>
      <c r="F652">
        <v>10</v>
      </c>
      <c r="G652" t="s">
        <v>920</v>
      </c>
      <c r="H652">
        <v>2.42</v>
      </c>
      <c r="I652" s="1">
        <v>3.66</v>
      </c>
      <c r="J652">
        <v>13.28</v>
      </c>
      <c r="K652">
        <v>0.64</v>
      </c>
      <c r="L652">
        <v>1.42</v>
      </c>
      <c r="M652">
        <v>6</v>
      </c>
      <c r="N652" t="s">
        <v>902</v>
      </c>
      <c r="O652">
        <v>0</v>
      </c>
      <c r="P652" t="s">
        <v>47</v>
      </c>
      <c r="Q652" t="s">
        <v>48</v>
      </c>
      <c r="R652">
        <v>1.6</v>
      </c>
      <c r="S652">
        <v>24.1</v>
      </c>
      <c r="T652">
        <v>11.5</v>
      </c>
      <c r="U652">
        <f>X652*(1+R652/100)</f>
        <v>5341.1120000000001</v>
      </c>
      <c r="V652">
        <f t="shared" si="60"/>
        <v>66.763900000000007</v>
      </c>
      <c r="W652">
        <f t="shared" si="61"/>
        <v>5274.3481000000002</v>
      </c>
      <c r="X652" s="2">
        <v>5257</v>
      </c>
      <c r="Y652" s="3">
        <f t="shared" si="62"/>
        <v>0.99671085418120198</v>
      </c>
      <c r="Z652" s="3">
        <f t="shared" si="63"/>
        <v>5323.5443037974683</v>
      </c>
      <c r="AA652" s="3">
        <f t="shared" si="64"/>
        <v>66.544303797468274</v>
      </c>
      <c r="AB652" s="4">
        <f t="shared" si="65"/>
        <v>5256.7804037974684</v>
      </c>
    </row>
    <row r="653" spans="1:28" x14ac:dyDescent="0.3">
      <c r="A653" t="s">
        <v>946</v>
      </c>
      <c r="B653">
        <v>500</v>
      </c>
      <c r="C653">
        <v>5000</v>
      </c>
      <c r="D653">
        <v>0.8</v>
      </c>
      <c r="F653">
        <v>10</v>
      </c>
      <c r="G653" t="s">
        <v>918</v>
      </c>
      <c r="H653">
        <v>1.56</v>
      </c>
      <c r="I653" s="1">
        <v>1.92</v>
      </c>
      <c r="J653">
        <v>2.35</v>
      </c>
      <c r="K653">
        <v>1.04</v>
      </c>
      <c r="L653">
        <v>0.94</v>
      </c>
      <c r="M653">
        <v>4</v>
      </c>
      <c r="N653" t="s">
        <v>902</v>
      </c>
      <c r="O653">
        <v>4</v>
      </c>
      <c r="P653" t="s">
        <v>50</v>
      </c>
      <c r="Q653" t="s">
        <v>92</v>
      </c>
      <c r="R653">
        <v>4.8</v>
      </c>
      <c r="S653">
        <v>6.9</v>
      </c>
      <c r="T653">
        <v>7.8</v>
      </c>
      <c r="U653">
        <f>X653*(1+R653/100)</f>
        <v>1582.48</v>
      </c>
      <c r="V653">
        <f t="shared" si="60"/>
        <v>12.659840000000001</v>
      </c>
      <c r="W653">
        <f t="shared" si="61"/>
        <v>1569.82016</v>
      </c>
      <c r="X653" s="2">
        <v>1510</v>
      </c>
      <c r="Y653" s="3">
        <f t="shared" si="62"/>
        <v>0.96189362226052699</v>
      </c>
      <c r="Z653" s="3">
        <f t="shared" si="63"/>
        <v>1522.1774193548388</v>
      </c>
      <c r="AA653" s="3">
        <f t="shared" si="64"/>
        <v>12.177419354838776</v>
      </c>
      <c r="AB653" s="4">
        <f t="shared" si="65"/>
        <v>1509.5175793548387</v>
      </c>
    </row>
    <row r="654" spans="1:28" x14ac:dyDescent="0.3">
      <c r="A654" t="s">
        <v>947</v>
      </c>
      <c r="B654">
        <v>500</v>
      </c>
      <c r="C654">
        <v>5000</v>
      </c>
      <c r="D654">
        <v>0.4</v>
      </c>
      <c r="F654">
        <v>10</v>
      </c>
      <c r="G654" t="s">
        <v>906</v>
      </c>
      <c r="H654">
        <v>3.47</v>
      </c>
      <c r="I654" s="1">
        <v>3.11</v>
      </c>
      <c r="J654">
        <v>0.8</v>
      </c>
      <c r="K654">
        <v>1.37</v>
      </c>
      <c r="L654">
        <v>1.58</v>
      </c>
      <c r="M654">
        <v>3</v>
      </c>
      <c r="N654" t="s">
        <v>902</v>
      </c>
      <c r="O654">
        <v>3</v>
      </c>
      <c r="P654" t="s">
        <v>50</v>
      </c>
      <c r="Q654" t="s">
        <v>101</v>
      </c>
      <c r="R654">
        <v>5.2</v>
      </c>
      <c r="S654">
        <v>5.6</v>
      </c>
      <c r="T654">
        <v>6.4</v>
      </c>
      <c r="U654">
        <f>X654*(1+R654/100)</f>
        <v>8118.2840000000006</v>
      </c>
      <c r="V654">
        <f t="shared" si="60"/>
        <v>32.473136000000004</v>
      </c>
      <c r="W654">
        <f t="shared" si="61"/>
        <v>8085.8108640000009</v>
      </c>
      <c r="X654" s="2">
        <v>7717</v>
      </c>
      <c r="Y654" s="3">
        <f t="shared" si="62"/>
        <v>0.95438789378044486</v>
      </c>
      <c r="Z654" s="3">
        <f t="shared" si="63"/>
        <v>7747.9919678714859</v>
      </c>
      <c r="AA654" s="3">
        <f t="shared" si="64"/>
        <v>30.99196787148594</v>
      </c>
      <c r="AB654" s="4">
        <f t="shared" si="65"/>
        <v>7715.5188318714863</v>
      </c>
    </row>
    <row r="655" spans="1:28" x14ac:dyDescent="0.3">
      <c r="A655" t="s">
        <v>948</v>
      </c>
      <c r="B655">
        <v>500</v>
      </c>
      <c r="C655">
        <v>5000</v>
      </c>
      <c r="D655">
        <v>0.69</v>
      </c>
      <c r="F655">
        <v>10</v>
      </c>
      <c r="G655" t="s">
        <v>918</v>
      </c>
      <c r="H655">
        <v>2.0499999999999998</v>
      </c>
      <c r="I655" s="1">
        <v>2.34</v>
      </c>
      <c r="J655">
        <v>2.19</v>
      </c>
      <c r="K655">
        <v>0.87</v>
      </c>
      <c r="L655">
        <v>1.18</v>
      </c>
      <c r="M655">
        <v>4</v>
      </c>
      <c r="N655" t="s">
        <v>902</v>
      </c>
      <c r="O655">
        <v>4</v>
      </c>
      <c r="P655" t="s">
        <v>50</v>
      </c>
      <c r="Q655" t="s">
        <v>104</v>
      </c>
      <c r="R655">
        <v>4.5999999999999996</v>
      </c>
      <c r="S655">
        <v>7.2</v>
      </c>
      <c r="T655">
        <v>7.9</v>
      </c>
      <c r="U655">
        <f>X655*(1+R655/100)</f>
        <v>7413.0020000000004</v>
      </c>
      <c r="V655">
        <f t="shared" si="60"/>
        <v>51.149713800000001</v>
      </c>
      <c r="W655">
        <f t="shared" si="61"/>
        <v>7361.8522862</v>
      </c>
      <c r="X655" s="2">
        <v>7087</v>
      </c>
      <c r="Y655" s="3">
        <f t="shared" si="62"/>
        <v>0.96266533536468557</v>
      </c>
      <c r="Z655" s="3">
        <f t="shared" si="63"/>
        <v>7136.2400563890851</v>
      </c>
      <c r="AA655" s="3">
        <f t="shared" si="64"/>
        <v>49.240056389085112</v>
      </c>
      <c r="AB655" s="4">
        <f t="shared" si="65"/>
        <v>7085.0903425890847</v>
      </c>
    </row>
    <row r="656" spans="1:28" x14ac:dyDescent="0.3">
      <c r="A656" t="s">
        <v>949</v>
      </c>
      <c r="B656">
        <v>500</v>
      </c>
      <c r="C656">
        <v>5000</v>
      </c>
      <c r="D656">
        <v>0.97</v>
      </c>
      <c r="F656">
        <v>10</v>
      </c>
      <c r="G656" t="s">
        <v>908</v>
      </c>
      <c r="H656">
        <v>3.93</v>
      </c>
      <c r="I656" s="1">
        <v>5.5</v>
      </c>
      <c r="J656">
        <v>17.149999999999999</v>
      </c>
      <c r="K656">
        <v>0.91</v>
      </c>
      <c r="L656">
        <v>1.89</v>
      </c>
      <c r="M656">
        <v>6</v>
      </c>
      <c r="N656" t="s">
        <v>902</v>
      </c>
      <c r="O656">
        <v>4</v>
      </c>
      <c r="P656" t="s">
        <v>47</v>
      </c>
      <c r="Q656" t="s">
        <v>106</v>
      </c>
      <c r="R656">
        <v>6.4</v>
      </c>
      <c r="S656">
        <v>37</v>
      </c>
      <c r="T656">
        <v>13.5</v>
      </c>
      <c r="U656">
        <f>X656*(1+R656/100)</f>
        <v>9290.848</v>
      </c>
      <c r="V656">
        <f t="shared" si="60"/>
        <v>90.121225600000002</v>
      </c>
      <c r="W656">
        <f t="shared" si="61"/>
        <v>9200.7267744000001</v>
      </c>
      <c r="X656" s="2">
        <v>8732</v>
      </c>
      <c r="Y656" s="3">
        <f t="shared" si="62"/>
        <v>0.94905546204195734</v>
      </c>
      <c r="Z656" s="3">
        <f t="shared" si="63"/>
        <v>8817.5300414015946</v>
      </c>
      <c r="AA656" s="3">
        <f t="shared" si="64"/>
        <v>85.530041401594644</v>
      </c>
      <c r="AB656" s="4">
        <f t="shared" si="65"/>
        <v>8727.4088158015948</v>
      </c>
    </row>
    <row r="657" spans="1:28" x14ac:dyDescent="0.3">
      <c r="A657" t="s">
        <v>950</v>
      </c>
      <c r="B657">
        <v>2000</v>
      </c>
      <c r="C657">
        <v>5000</v>
      </c>
      <c r="D657">
        <v>0.31</v>
      </c>
      <c r="F657">
        <v>10</v>
      </c>
      <c r="G657" t="s">
        <v>936</v>
      </c>
      <c r="H657">
        <v>3.14</v>
      </c>
      <c r="I657" s="1">
        <v>2.4700000000000002</v>
      </c>
      <c r="J657">
        <v>0.57999999999999996</v>
      </c>
      <c r="K657">
        <v>1.2</v>
      </c>
      <c r="L657">
        <v>1.49</v>
      </c>
      <c r="M657">
        <v>2</v>
      </c>
      <c r="N657" t="s">
        <v>902</v>
      </c>
      <c r="O657">
        <v>2</v>
      </c>
      <c r="P657" t="s">
        <v>50</v>
      </c>
      <c r="Q657" t="s">
        <v>123</v>
      </c>
      <c r="R657">
        <v>5.2</v>
      </c>
      <c r="S657">
        <v>5.0999999999999996</v>
      </c>
      <c r="T657">
        <v>6.1</v>
      </c>
      <c r="U657">
        <f>X657*(1+R657/100)</f>
        <v>9370.1640000000007</v>
      </c>
      <c r="V657">
        <f t="shared" si="60"/>
        <v>29.047508400000002</v>
      </c>
      <c r="W657">
        <f t="shared" si="61"/>
        <v>9341.1164915999998</v>
      </c>
      <c r="X657" s="2">
        <v>8907</v>
      </c>
      <c r="Y657" s="3">
        <f t="shared" si="62"/>
        <v>0.9535262736536495</v>
      </c>
      <c r="Z657" s="3">
        <f t="shared" si="63"/>
        <v>8934.6975624435763</v>
      </c>
      <c r="AA657" s="3">
        <f t="shared" si="64"/>
        <v>27.697562443576317</v>
      </c>
      <c r="AB657" s="4">
        <f t="shared" si="65"/>
        <v>8905.6500540435754</v>
      </c>
    </row>
    <row r="658" spans="1:28" x14ac:dyDescent="0.3">
      <c r="A658" t="s">
        <v>951</v>
      </c>
      <c r="B658">
        <v>500</v>
      </c>
      <c r="C658">
        <v>5000</v>
      </c>
      <c r="D658">
        <v>0.88</v>
      </c>
      <c r="F658">
        <v>10</v>
      </c>
      <c r="G658" t="s">
        <v>913</v>
      </c>
      <c r="H658">
        <v>2.98</v>
      </c>
      <c r="I658" s="1">
        <v>2.1800000000000002</v>
      </c>
      <c r="J658">
        <v>8.1999999999999993</v>
      </c>
      <c r="K658">
        <v>0.48</v>
      </c>
      <c r="L658">
        <v>1.35</v>
      </c>
      <c r="M658">
        <v>6</v>
      </c>
      <c r="N658" t="s">
        <v>902</v>
      </c>
      <c r="O658">
        <v>3</v>
      </c>
      <c r="P658" t="s">
        <v>34</v>
      </c>
      <c r="Q658" t="s">
        <v>172</v>
      </c>
      <c r="R658">
        <v>5.9</v>
      </c>
      <c r="S658">
        <v>16.100000000000001</v>
      </c>
      <c r="T658">
        <v>9.6</v>
      </c>
      <c r="U658">
        <f>X658*(1+R658/100)</f>
        <v>644.93099999999993</v>
      </c>
      <c r="V658">
        <f t="shared" si="60"/>
        <v>5.6753928</v>
      </c>
      <c r="W658">
        <f t="shared" si="61"/>
        <v>639.25560719999987</v>
      </c>
      <c r="X658" s="2">
        <v>609</v>
      </c>
      <c r="Y658" s="3">
        <f t="shared" si="62"/>
        <v>0.9526705642324792</v>
      </c>
      <c r="Z658" s="3">
        <f t="shared" si="63"/>
        <v>614.40677966101703</v>
      </c>
      <c r="AA658" s="3">
        <f t="shared" si="64"/>
        <v>5.4067796610170262</v>
      </c>
      <c r="AB658" s="4">
        <f t="shared" si="65"/>
        <v>608.73138686101697</v>
      </c>
    </row>
    <row r="659" spans="1:28" x14ac:dyDescent="0.3">
      <c r="A659" t="s">
        <v>952</v>
      </c>
      <c r="B659">
        <v>500</v>
      </c>
      <c r="C659">
        <v>5000</v>
      </c>
      <c r="D659">
        <v>0.18</v>
      </c>
      <c r="F659">
        <v>10</v>
      </c>
      <c r="G659" t="s">
        <v>922</v>
      </c>
      <c r="H659">
        <v>3.47</v>
      </c>
      <c r="I659" s="1">
        <v>-0.69</v>
      </c>
      <c r="J659">
        <v>16.8</v>
      </c>
      <c r="K659">
        <v>1</v>
      </c>
      <c r="L659">
        <v>1.31</v>
      </c>
      <c r="M659">
        <v>6</v>
      </c>
      <c r="N659" t="s">
        <v>902</v>
      </c>
      <c r="O659">
        <v>3</v>
      </c>
      <c r="P659" t="s">
        <v>30</v>
      </c>
      <c r="Q659" t="s">
        <v>110</v>
      </c>
      <c r="R659">
        <v>0.9</v>
      </c>
      <c r="S659">
        <v>26</v>
      </c>
      <c r="T659">
        <v>11.8</v>
      </c>
      <c r="U659">
        <f>X659*(1+R659/100)</f>
        <v>3353.9159999999997</v>
      </c>
      <c r="V659">
        <f t="shared" si="60"/>
        <v>6.0370487999999991</v>
      </c>
      <c r="W659">
        <f t="shared" si="61"/>
        <v>3347.8789511999998</v>
      </c>
      <c r="X659" s="2">
        <v>3324</v>
      </c>
      <c r="Y659" s="3">
        <f t="shared" si="62"/>
        <v>0.99286743889248419</v>
      </c>
      <c r="Z659" s="3">
        <f t="shared" si="63"/>
        <v>3329.9939891805247</v>
      </c>
      <c r="AA659" s="3">
        <f t="shared" si="64"/>
        <v>5.9939891805247498</v>
      </c>
      <c r="AB659" s="4">
        <f t="shared" si="65"/>
        <v>3323.9569403805249</v>
      </c>
    </row>
    <row r="660" spans="1:28" x14ac:dyDescent="0.3">
      <c r="A660" t="s">
        <v>953</v>
      </c>
      <c r="B660">
        <v>2000</v>
      </c>
      <c r="C660">
        <v>5000</v>
      </c>
      <c r="D660">
        <v>0.1</v>
      </c>
      <c r="F660">
        <v>10</v>
      </c>
      <c r="G660" t="s">
        <v>936</v>
      </c>
      <c r="H660">
        <v>-0.25</v>
      </c>
      <c r="I660" s="1">
        <v>0.56000000000000005</v>
      </c>
      <c r="J660">
        <v>0.35</v>
      </c>
      <c r="K660">
        <v>0.43</v>
      </c>
      <c r="L660">
        <v>-0.05</v>
      </c>
      <c r="M660">
        <v>1</v>
      </c>
      <c r="N660" t="s">
        <v>902</v>
      </c>
      <c r="O660">
        <v>2</v>
      </c>
      <c r="P660" t="s">
        <v>50</v>
      </c>
      <c r="Q660" t="s">
        <v>112</v>
      </c>
      <c r="R660">
        <v>5.3</v>
      </c>
      <c r="S660">
        <v>3.9</v>
      </c>
      <c r="T660">
        <v>4.5999999999999996</v>
      </c>
      <c r="U660">
        <f>X660*(1+R660/100)</f>
        <v>20942.063999999998</v>
      </c>
      <c r="V660">
        <f t="shared" si="60"/>
        <v>20.942063999999998</v>
      </c>
      <c r="W660">
        <f t="shared" si="61"/>
        <v>20921.121936</v>
      </c>
      <c r="X660" s="2">
        <v>19888</v>
      </c>
      <c r="Y660" s="3">
        <f t="shared" si="62"/>
        <v>0.95061823456885186</v>
      </c>
      <c r="Z660" s="3">
        <f t="shared" si="63"/>
        <v>19907.907907907906</v>
      </c>
      <c r="AA660" s="3">
        <f t="shared" si="64"/>
        <v>19.90790790790561</v>
      </c>
      <c r="AB660" s="4">
        <f t="shared" si="65"/>
        <v>19886.965843907907</v>
      </c>
    </row>
    <row r="661" spans="1:28" x14ac:dyDescent="0.3">
      <c r="A661" t="s">
        <v>954</v>
      </c>
      <c r="B661">
        <v>500</v>
      </c>
      <c r="C661">
        <v>5000</v>
      </c>
      <c r="D661">
        <v>1.42</v>
      </c>
      <c r="F661">
        <v>10</v>
      </c>
      <c r="G661" t="s">
        <v>941</v>
      </c>
      <c r="H661">
        <v>2.3199999999999998</v>
      </c>
      <c r="I661" s="1">
        <v>-0.18</v>
      </c>
      <c r="J661">
        <v>19.98</v>
      </c>
      <c r="K661">
        <v>0.78</v>
      </c>
      <c r="L661">
        <v>1.1000000000000001</v>
      </c>
      <c r="M661">
        <v>6</v>
      </c>
      <c r="N661" t="s">
        <v>902</v>
      </c>
      <c r="O661">
        <v>0</v>
      </c>
      <c r="P661" t="s">
        <v>47</v>
      </c>
      <c r="Q661" t="s">
        <v>48</v>
      </c>
      <c r="R661">
        <v>16</v>
      </c>
      <c r="S661">
        <v>26.3</v>
      </c>
      <c r="T661">
        <v>7.4</v>
      </c>
      <c r="U661">
        <f>X661*(1+R661/100)</f>
        <v>585.79999999999995</v>
      </c>
      <c r="V661">
        <f t="shared" si="60"/>
        <v>8.3183599999999984</v>
      </c>
      <c r="W661">
        <f t="shared" si="61"/>
        <v>577.48163999999997</v>
      </c>
      <c r="X661" s="2">
        <v>505</v>
      </c>
      <c r="Y661" s="3">
        <f t="shared" si="62"/>
        <v>0.87448667632099963</v>
      </c>
      <c r="Z661" s="3">
        <f t="shared" si="63"/>
        <v>512.27429498884158</v>
      </c>
      <c r="AA661" s="3">
        <f t="shared" si="64"/>
        <v>7.2742949888415751</v>
      </c>
      <c r="AB661" s="4">
        <f t="shared" si="65"/>
        <v>503.95593498884153</v>
      </c>
    </row>
    <row r="662" spans="1:28" x14ac:dyDescent="0.3">
      <c r="A662" t="s">
        <v>955</v>
      </c>
      <c r="B662">
        <v>500</v>
      </c>
      <c r="C662">
        <v>500</v>
      </c>
      <c r="D662">
        <v>0.23</v>
      </c>
      <c r="F662">
        <v>10</v>
      </c>
      <c r="G662" t="s">
        <v>936</v>
      </c>
      <c r="H662">
        <v>4.0999999999999996</v>
      </c>
      <c r="I662" s="1">
        <v>2.73</v>
      </c>
      <c r="J662">
        <v>0.59</v>
      </c>
      <c r="K662">
        <v>1.19</v>
      </c>
      <c r="L662">
        <v>1.93</v>
      </c>
      <c r="M662">
        <v>3</v>
      </c>
      <c r="N662" t="s">
        <v>902</v>
      </c>
      <c r="O662">
        <v>3</v>
      </c>
      <c r="P662" t="s">
        <v>50</v>
      </c>
      <c r="Q662" t="s">
        <v>108</v>
      </c>
      <c r="R662">
        <v>5.5</v>
      </c>
      <c r="S662">
        <v>5.3</v>
      </c>
      <c r="T662">
        <v>6.2</v>
      </c>
      <c r="U662">
        <f>X662*(1+R662/100)</f>
        <v>20510.254999999997</v>
      </c>
      <c r="V662">
        <f t="shared" si="60"/>
        <v>47.173586499999992</v>
      </c>
      <c r="W662">
        <f t="shared" si="61"/>
        <v>20463.081413499996</v>
      </c>
      <c r="X662" s="2">
        <v>19441</v>
      </c>
      <c r="Y662" s="3">
        <f t="shared" si="62"/>
        <v>0.95005241914222638</v>
      </c>
      <c r="Z662" s="3">
        <f t="shared" si="63"/>
        <v>19485.817379973942</v>
      </c>
      <c r="AA662" s="3">
        <f t="shared" si="64"/>
        <v>44.81737997394157</v>
      </c>
      <c r="AB662" s="4">
        <f t="shared" si="65"/>
        <v>19438.643793473941</v>
      </c>
    </row>
    <row r="663" spans="1:28" x14ac:dyDescent="0.3">
      <c r="A663" t="s">
        <v>956</v>
      </c>
      <c r="B663">
        <v>500</v>
      </c>
      <c r="C663">
        <v>5000</v>
      </c>
      <c r="D663">
        <v>0.35</v>
      </c>
      <c r="F663">
        <v>10</v>
      </c>
      <c r="G663" t="s">
        <v>906</v>
      </c>
      <c r="H663">
        <v>1.57</v>
      </c>
      <c r="I663" s="1">
        <v>5</v>
      </c>
      <c r="J663">
        <v>1.7</v>
      </c>
      <c r="K663">
        <v>2.44</v>
      </c>
      <c r="L663">
        <v>1.02</v>
      </c>
      <c r="M663">
        <v>2</v>
      </c>
      <c r="N663" t="s">
        <v>902</v>
      </c>
      <c r="O663">
        <v>3</v>
      </c>
      <c r="P663" t="s">
        <v>50</v>
      </c>
      <c r="Q663" t="s">
        <v>125</v>
      </c>
      <c r="R663">
        <v>4.5999999999999996</v>
      </c>
      <c r="S663">
        <v>6.4</v>
      </c>
      <c r="T663">
        <v>6.8</v>
      </c>
      <c r="U663">
        <f>X663*(1+R663/100)</f>
        <v>13900.294</v>
      </c>
      <c r="V663">
        <f t="shared" si="60"/>
        <v>48.651028999999994</v>
      </c>
      <c r="W663">
        <f t="shared" si="61"/>
        <v>13851.642970999999</v>
      </c>
      <c r="X663" s="2">
        <v>13289</v>
      </c>
      <c r="Y663" s="3">
        <f t="shared" si="62"/>
        <v>0.95938077727111815</v>
      </c>
      <c r="Z663" s="3">
        <f t="shared" si="63"/>
        <v>13335.67486201706</v>
      </c>
      <c r="AA663" s="3">
        <f t="shared" si="64"/>
        <v>46.67486201706015</v>
      </c>
      <c r="AB663" s="4">
        <f t="shared" si="65"/>
        <v>13287.02383301706</v>
      </c>
    </row>
    <row r="664" spans="1:28" x14ac:dyDescent="0.3">
      <c r="A664" t="s">
        <v>957</v>
      </c>
      <c r="B664">
        <v>500</v>
      </c>
      <c r="C664">
        <v>5000</v>
      </c>
      <c r="D664">
        <v>0.7</v>
      </c>
      <c r="F664">
        <v>10</v>
      </c>
      <c r="G664" t="s">
        <v>920</v>
      </c>
      <c r="H664">
        <v>4.07</v>
      </c>
      <c r="I664" s="1">
        <v>6.48</v>
      </c>
      <c r="J664">
        <v>16.809999999999999</v>
      </c>
      <c r="K664">
        <v>0.75</v>
      </c>
      <c r="L664">
        <v>1.88</v>
      </c>
      <c r="M664">
        <v>6</v>
      </c>
      <c r="N664" t="s">
        <v>902</v>
      </c>
      <c r="O664">
        <v>4</v>
      </c>
      <c r="P664" t="s">
        <v>47</v>
      </c>
      <c r="Q664" t="s">
        <v>128</v>
      </c>
      <c r="R664">
        <v>8.1999999999999993</v>
      </c>
      <c r="S664">
        <v>38.299999999999997</v>
      </c>
      <c r="T664">
        <v>15.3</v>
      </c>
      <c r="U664">
        <f>X664*(1+R664/100)</f>
        <v>16657.39</v>
      </c>
      <c r="V664">
        <f t="shared" si="60"/>
        <v>116.60172999999999</v>
      </c>
      <c r="W664">
        <f t="shared" si="61"/>
        <v>16540.788270000001</v>
      </c>
      <c r="X664" s="2">
        <v>15395</v>
      </c>
      <c r="Y664" s="3">
        <f t="shared" si="62"/>
        <v>0.93072952441582757</v>
      </c>
      <c r="Z664" s="3">
        <f t="shared" si="63"/>
        <v>15503.524672708962</v>
      </c>
      <c r="AA664" s="3">
        <f t="shared" si="64"/>
        <v>108.52467270896159</v>
      </c>
      <c r="AB664" s="4">
        <f t="shared" si="65"/>
        <v>15386.922942708963</v>
      </c>
    </row>
    <row r="665" spans="1:28" x14ac:dyDescent="0.3">
      <c r="A665" t="s">
        <v>958</v>
      </c>
      <c r="B665">
        <v>0</v>
      </c>
      <c r="C665">
        <v>500</v>
      </c>
      <c r="D665">
        <v>1.76</v>
      </c>
      <c r="F665">
        <v>9</v>
      </c>
      <c r="G665" t="s">
        <v>920</v>
      </c>
      <c r="H665">
        <v>4.0999999999999996</v>
      </c>
      <c r="I665" s="1">
        <v>9.9600000000000009</v>
      </c>
      <c r="J665">
        <v>16.07</v>
      </c>
      <c r="K665">
        <v>0.84</v>
      </c>
      <c r="L665">
        <v>1.85</v>
      </c>
      <c r="M665">
        <v>4</v>
      </c>
      <c r="N665" t="s">
        <v>902</v>
      </c>
      <c r="O665">
        <v>0</v>
      </c>
      <c r="P665" t="s">
        <v>47</v>
      </c>
      <c r="Q665" t="s">
        <v>130</v>
      </c>
      <c r="R665">
        <v>1.9</v>
      </c>
      <c r="S665">
        <v>41.1</v>
      </c>
      <c r="T665">
        <v>21.8</v>
      </c>
      <c r="U665">
        <f>X665*(1+R665/100)</f>
        <v>28.531999999999996</v>
      </c>
      <c r="V665">
        <f t="shared" si="60"/>
        <v>0.50216319999999992</v>
      </c>
      <c r="W665">
        <f t="shared" si="61"/>
        <v>28.029836799999998</v>
      </c>
      <c r="X665" s="2">
        <v>28</v>
      </c>
      <c r="Y665" s="3">
        <f t="shared" si="62"/>
        <v>0.99893553429465565</v>
      </c>
      <c r="Z665" s="3">
        <f t="shared" si="63"/>
        <v>28.501628664495112</v>
      </c>
      <c r="AA665" s="3">
        <f t="shared" si="64"/>
        <v>0.50162866449511156</v>
      </c>
      <c r="AB665" s="4">
        <f t="shared" si="65"/>
        <v>27.999465464495113</v>
      </c>
    </row>
    <row r="666" spans="1:28" x14ac:dyDescent="0.3">
      <c r="A666" t="s">
        <v>959</v>
      </c>
      <c r="B666">
        <v>500</v>
      </c>
      <c r="C666">
        <v>5000</v>
      </c>
      <c r="D666">
        <v>0.87</v>
      </c>
      <c r="F666">
        <v>10</v>
      </c>
      <c r="G666" t="s">
        <v>910</v>
      </c>
      <c r="H666">
        <v>2.36</v>
      </c>
      <c r="I666" s="1">
        <v>8.3800000000000008</v>
      </c>
      <c r="J666">
        <v>19.71</v>
      </c>
      <c r="K666">
        <v>0.77</v>
      </c>
      <c r="L666">
        <v>1.51</v>
      </c>
      <c r="M666">
        <v>6</v>
      </c>
      <c r="N666" t="s">
        <v>902</v>
      </c>
      <c r="O666">
        <v>0</v>
      </c>
      <c r="P666" t="s">
        <v>47</v>
      </c>
      <c r="Q666" t="s">
        <v>48</v>
      </c>
      <c r="R666">
        <v>-8.6999999999999993</v>
      </c>
      <c r="S666">
        <v>37.1</v>
      </c>
      <c r="T666">
        <v>21</v>
      </c>
      <c r="U666">
        <f>X666*(1+R666/100)</f>
        <v>2612.0930000000003</v>
      </c>
      <c r="V666">
        <f t="shared" si="60"/>
        <v>22.725209100000001</v>
      </c>
      <c r="W666">
        <f t="shared" si="61"/>
        <v>2589.3677909000003</v>
      </c>
      <c r="X666" s="2">
        <v>2861</v>
      </c>
      <c r="Y666" s="3">
        <f t="shared" si="62"/>
        <v>1.1049029072094803</v>
      </c>
      <c r="Z666" s="3">
        <f t="shared" si="63"/>
        <v>2886.1091496015333</v>
      </c>
      <c r="AA666" s="3">
        <f t="shared" si="64"/>
        <v>25.109149601533318</v>
      </c>
      <c r="AB666" s="4">
        <f t="shared" si="65"/>
        <v>2863.3839405015333</v>
      </c>
    </row>
    <row r="667" spans="1:28" x14ac:dyDescent="0.3">
      <c r="A667" t="s">
        <v>960</v>
      </c>
      <c r="B667">
        <v>1000</v>
      </c>
      <c r="C667">
        <v>5000</v>
      </c>
      <c r="D667">
        <v>0.6</v>
      </c>
      <c r="F667">
        <v>4</v>
      </c>
      <c r="G667" t="s">
        <v>961</v>
      </c>
      <c r="H667">
        <v>2.42</v>
      </c>
      <c r="I667" s="1">
        <v>-0.22</v>
      </c>
      <c r="J667">
        <v>7.82</v>
      </c>
      <c r="K667">
        <v>0.53</v>
      </c>
      <c r="L667">
        <v>1.22</v>
      </c>
      <c r="M667">
        <v>6</v>
      </c>
      <c r="N667" t="s">
        <v>962</v>
      </c>
      <c r="O667">
        <v>3</v>
      </c>
      <c r="P667" t="s">
        <v>34</v>
      </c>
      <c r="Q667" t="s">
        <v>44</v>
      </c>
      <c r="R667">
        <v>2.9</v>
      </c>
      <c r="S667">
        <v>13.9</v>
      </c>
      <c r="U667">
        <f>X667*(1+R667/100)</f>
        <v>49.391999999999996</v>
      </c>
      <c r="V667">
        <f t="shared" si="60"/>
        <v>0.296352</v>
      </c>
      <c r="W667">
        <f t="shared" si="61"/>
        <v>49.095647999999997</v>
      </c>
      <c r="X667" s="2">
        <v>48</v>
      </c>
      <c r="Y667" s="3">
        <f t="shared" si="62"/>
        <v>0.97768339874035282</v>
      </c>
      <c r="Z667" s="3">
        <f t="shared" si="63"/>
        <v>48.289738430583505</v>
      </c>
      <c r="AA667" s="3">
        <f t="shared" si="64"/>
        <v>0.28973843058350468</v>
      </c>
      <c r="AB667" s="4">
        <f t="shared" si="65"/>
        <v>47.993386430583499</v>
      </c>
    </row>
    <row r="668" spans="1:28" x14ac:dyDescent="0.3">
      <c r="A668" t="s">
        <v>963</v>
      </c>
      <c r="B668">
        <v>1000</v>
      </c>
      <c r="C668">
        <v>5000</v>
      </c>
      <c r="D668">
        <v>0.65</v>
      </c>
      <c r="F668">
        <v>4</v>
      </c>
      <c r="G668" t="s">
        <v>961</v>
      </c>
      <c r="H668">
        <v>2.74</v>
      </c>
      <c r="I668" s="1">
        <v>-2.52</v>
      </c>
      <c r="J668">
        <v>14.68</v>
      </c>
      <c r="K668">
        <v>0.85</v>
      </c>
      <c r="L668">
        <v>1.19</v>
      </c>
      <c r="M668">
        <v>6</v>
      </c>
      <c r="N668" t="s">
        <v>962</v>
      </c>
      <c r="O668">
        <v>2</v>
      </c>
      <c r="P668" t="s">
        <v>47</v>
      </c>
      <c r="Q668" t="s">
        <v>75</v>
      </c>
      <c r="R668">
        <v>1.4</v>
      </c>
      <c r="S668">
        <v>21.5</v>
      </c>
      <c r="U668">
        <f>X668*(1+R668/100)</f>
        <v>60.84</v>
      </c>
      <c r="V668">
        <f t="shared" si="60"/>
        <v>0.39546000000000003</v>
      </c>
      <c r="W668">
        <f t="shared" si="61"/>
        <v>60.444540000000003</v>
      </c>
      <c r="X668" s="2">
        <v>60</v>
      </c>
      <c r="Y668" s="3">
        <f t="shared" si="62"/>
        <v>0.99264548956779219</v>
      </c>
      <c r="Z668" s="3">
        <f t="shared" si="63"/>
        <v>60.392551585304481</v>
      </c>
      <c r="AA668" s="3">
        <f t="shared" si="64"/>
        <v>0.39255158530448142</v>
      </c>
      <c r="AB668" s="4">
        <f t="shared" si="65"/>
        <v>59.997091585304481</v>
      </c>
    </row>
    <row r="669" spans="1:28" x14ac:dyDescent="0.3">
      <c r="A669" t="s">
        <v>964</v>
      </c>
      <c r="B669">
        <v>1000</v>
      </c>
      <c r="C669">
        <v>5000</v>
      </c>
      <c r="D669">
        <v>0.65</v>
      </c>
      <c r="F669">
        <v>9</v>
      </c>
      <c r="G669" t="s">
        <v>961</v>
      </c>
      <c r="H669">
        <v>2.79</v>
      </c>
      <c r="I669" s="1">
        <v>-1.5</v>
      </c>
      <c r="J669">
        <v>11.64</v>
      </c>
      <c r="K669">
        <v>0.81</v>
      </c>
      <c r="L669">
        <v>1.1599999999999999</v>
      </c>
      <c r="M669">
        <v>6</v>
      </c>
      <c r="N669" t="s">
        <v>962</v>
      </c>
      <c r="O669">
        <v>3</v>
      </c>
      <c r="P669" t="s">
        <v>34</v>
      </c>
      <c r="Q669" t="s">
        <v>69</v>
      </c>
      <c r="R669">
        <v>0.7</v>
      </c>
      <c r="S669">
        <v>17.7</v>
      </c>
      <c r="T669">
        <v>8.9</v>
      </c>
      <c r="U669">
        <f>X669*(1+R669/100)</f>
        <v>56.391999999999996</v>
      </c>
      <c r="V669">
        <f t="shared" si="60"/>
        <v>0.36654799999999998</v>
      </c>
      <c r="W669">
        <f t="shared" si="61"/>
        <v>56.025451999999994</v>
      </c>
      <c r="X669" s="2">
        <v>56</v>
      </c>
      <c r="Y669" s="3">
        <f t="shared" si="62"/>
        <v>0.99954570647640661</v>
      </c>
      <c r="Z669" s="3">
        <f t="shared" si="63"/>
        <v>56.366381479617516</v>
      </c>
      <c r="AA669" s="3">
        <f t="shared" si="64"/>
        <v>0.36638147961751599</v>
      </c>
      <c r="AB669" s="4">
        <f t="shared" si="65"/>
        <v>55.999833479617514</v>
      </c>
    </row>
    <row r="670" spans="1:28" x14ac:dyDescent="0.3">
      <c r="A670" t="s">
        <v>965</v>
      </c>
      <c r="B670">
        <v>500</v>
      </c>
      <c r="C670">
        <v>500</v>
      </c>
      <c r="D670">
        <v>0.6</v>
      </c>
      <c r="F670">
        <v>4</v>
      </c>
      <c r="G670" t="s">
        <v>961</v>
      </c>
      <c r="H670">
        <v>2.37</v>
      </c>
      <c r="I670" s="1">
        <v>-3.01</v>
      </c>
      <c r="J670">
        <v>14.39</v>
      </c>
      <c r="K670">
        <v>0.83</v>
      </c>
      <c r="L670">
        <v>1.1399999999999999</v>
      </c>
      <c r="M670">
        <v>6</v>
      </c>
      <c r="N670" t="s">
        <v>962</v>
      </c>
      <c r="O670">
        <v>3</v>
      </c>
      <c r="P670" t="s">
        <v>47</v>
      </c>
      <c r="Q670" t="s">
        <v>130</v>
      </c>
      <c r="R670">
        <v>0.8</v>
      </c>
      <c r="S670">
        <v>20.100000000000001</v>
      </c>
      <c r="U670">
        <f>X670*(1+R670/100)</f>
        <v>36.287999999999997</v>
      </c>
      <c r="V670">
        <f t="shared" si="60"/>
        <v>0.21772799999999998</v>
      </c>
      <c r="W670">
        <f t="shared" si="61"/>
        <v>36.070271999999996</v>
      </c>
      <c r="X670" s="2">
        <v>36</v>
      </c>
      <c r="Y670" s="3">
        <f t="shared" si="62"/>
        <v>0.99805180288077688</v>
      </c>
      <c r="Z670" s="3">
        <f t="shared" si="63"/>
        <v>36.21730382293763</v>
      </c>
      <c r="AA670" s="3">
        <f t="shared" si="64"/>
        <v>0.21730382293763029</v>
      </c>
      <c r="AB670" s="4">
        <f t="shared" si="65"/>
        <v>35.999575822937629</v>
      </c>
    </row>
    <row r="671" spans="1:28" x14ac:dyDescent="0.3">
      <c r="A671" t="s">
        <v>966</v>
      </c>
      <c r="B671">
        <v>100</v>
      </c>
      <c r="C671">
        <v>100</v>
      </c>
      <c r="D671">
        <v>0.67</v>
      </c>
      <c r="F671">
        <v>10</v>
      </c>
      <c r="G671" t="s">
        <v>967</v>
      </c>
      <c r="H671">
        <v>4.1100000000000003</v>
      </c>
      <c r="I671" s="1">
        <v>2.31</v>
      </c>
      <c r="J671">
        <v>11.63</v>
      </c>
      <c r="K671">
        <v>0.8</v>
      </c>
      <c r="L671">
        <v>1.46</v>
      </c>
      <c r="M671">
        <v>5</v>
      </c>
      <c r="N671" t="s">
        <v>968</v>
      </c>
      <c r="O671">
        <v>4</v>
      </c>
      <c r="P671" t="s">
        <v>34</v>
      </c>
      <c r="Q671" t="s">
        <v>69</v>
      </c>
      <c r="R671">
        <v>1.2</v>
      </c>
      <c r="S671">
        <v>21.7</v>
      </c>
      <c r="T671">
        <v>9.6999999999999993</v>
      </c>
      <c r="U671">
        <f>X671*(1+R671/100)</f>
        <v>3016.7719999999999</v>
      </c>
      <c r="V671">
        <f t="shared" si="60"/>
        <v>20.2123724</v>
      </c>
      <c r="W671">
        <f t="shared" si="61"/>
        <v>2996.5596276000001</v>
      </c>
      <c r="X671" s="2">
        <v>2981</v>
      </c>
      <c r="Y671" s="3">
        <f t="shared" si="62"/>
        <v>0.99480750275860119</v>
      </c>
      <c r="Z671" s="3">
        <f t="shared" si="63"/>
        <v>3001.1074197120706</v>
      </c>
      <c r="AA671" s="3">
        <f t="shared" si="64"/>
        <v>20.107419712070623</v>
      </c>
      <c r="AB671" s="4">
        <f t="shared" si="65"/>
        <v>2980.8950473120708</v>
      </c>
    </row>
    <row r="672" spans="1:28" x14ac:dyDescent="0.3">
      <c r="A672" t="s">
        <v>969</v>
      </c>
      <c r="B672">
        <v>500</v>
      </c>
      <c r="C672">
        <v>100</v>
      </c>
      <c r="D672">
        <v>0.28000000000000003</v>
      </c>
      <c r="F672">
        <v>7</v>
      </c>
      <c r="G672" t="s">
        <v>970</v>
      </c>
      <c r="H672">
        <v>0.48</v>
      </c>
      <c r="I672" s="1">
        <v>0.75</v>
      </c>
      <c r="J672">
        <v>0.7</v>
      </c>
      <c r="K672">
        <v>0.39</v>
      </c>
      <c r="L672">
        <v>0.33</v>
      </c>
      <c r="M672">
        <v>2</v>
      </c>
      <c r="N672" t="s">
        <v>968</v>
      </c>
      <c r="O672">
        <v>1</v>
      </c>
      <c r="P672" t="s">
        <v>34</v>
      </c>
      <c r="Q672" t="s">
        <v>35</v>
      </c>
      <c r="R672">
        <v>5.3</v>
      </c>
      <c r="S672">
        <v>3.3</v>
      </c>
      <c r="T672">
        <v>2.8</v>
      </c>
      <c r="U672">
        <f>X672*(1+R672/100)</f>
        <v>113.72399999999999</v>
      </c>
      <c r="V672">
        <f t="shared" si="60"/>
        <v>0.31842720000000002</v>
      </c>
      <c r="W672">
        <f t="shared" si="61"/>
        <v>113.40557279999999</v>
      </c>
      <c r="X672" s="2">
        <v>108</v>
      </c>
      <c r="Y672" s="3">
        <f t="shared" si="62"/>
        <v>0.95233415195977045</v>
      </c>
      <c r="Z672" s="3">
        <f t="shared" si="63"/>
        <v>108.30324909747293</v>
      </c>
      <c r="AA672" s="3">
        <f t="shared" si="64"/>
        <v>0.3032490974729285</v>
      </c>
      <c r="AB672" s="4">
        <f t="shared" si="65"/>
        <v>107.98482189747293</v>
      </c>
    </row>
    <row r="673" spans="1:28" x14ac:dyDescent="0.3">
      <c r="A673" t="s">
        <v>971</v>
      </c>
      <c r="B673">
        <v>500</v>
      </c>
      <c r="C673">
        <v>100</v>
      </c>
      <c r="D673">
        <v>0.62</v>
      </c>
      <c r="F673">
        <v>10</v>
      </c>
      <c r="G673" t="s">
        <v>967</v>
      </c>
      <c r="H673">
        <v>3.24</v>
      </c>
      <c r="I673" s="1">
        <v>2.13</v>
      </c>
      <c r="J673">
        <v>7.66</v>
      </c>
      <c r="K673">
        <v>0.51</v>
      </c>
      <c r="L673">
        <v>1.51</v>
      </c>
      <c r="M673">
        <v>4</v>
      </c>
      <c r="N673" t="s">
        <v>968</v>
      </c>
      <c r="O673">
        <v>5</v>
      </c>
      <c r="P673" t="s">
        <v>34</v>
      </c>
      <c r="Q673" t="s">
        <v>44</v>
      </c>
      <c r="R673">
        <v>3.9</v>
      </c>
      <c r="S673">
        <v>11.9</v>
      </c>
      <c r="T673">
        <v>7.2</v>
      </c>
      <c r="U673">
        <f>X673*(1+R673/100)</f>
        <v>1591.7479999999998</v>
      </c>
      <c r="V673">
        <f t="shared" si="60"/>
        <v>9.8688375999999991</v>
      </c>
      <c r="W673">
        <f t="shared" si="61"/>
        <v>1581.8791623999998</v>
      </c>
      <c r="X673" s="2">
        <v>1532</v>
      </c>
      <c r="Y673" s="3">
        <f t="shared" si="62"/>
        <v>0.96846841175635434</v>
      </c>
      <c r="Z673" s="3">
        <f t="shared" si="63"/>
        <v>1541.5576574763534</v>
      </c>
      <c r="AA673" s="3">
        <f t="shared" si="64"/>
        <v>9.5576574763533699</v>
      </c>
      <c r="AB673" s="4">
        <f t="shared" si="65"/>
        <v>1531.6888198763534</v>
      </c>
    </row>
    <row r="674" spans="1:28" x14ac:dyDescent="0.3">
      <c r="A674" t="s">
        <v>972</v>
      </c>
      <c r="B674">
        <v>250</v>
      </c>
      <c r="C674">
        <v>5000</v>
      </c>
      <c r="D674">
        <v>0.19</v>
      </c>
      <c r="F674">
        <v>10</v>
      </c>
      <c r="G674" t="s">
        <v>973</v>
      </c>
      <c r="H674">
        <v>0.73</v>
      </c>
      <c r="I674" s="1">
        <v>3.49</v>
      </c>
      <c r="J674">
        <v>1.35</v>
      </c>
      <c r="K674">
        <v>2.13</v>
      </c>
      <c r="L674">
        <v>0.48</v>
      </c>
      <c r="M674">
        <v>2</v>
      </c>
      <c r="N674" t="s">
        <v>968</v>
      </c>
      <c r="O674">
        <v>2</v>
      </c>
      <c r="P674" t="s">
        <v>50</v>
      </c>
      <c r="Q674" t="s">
        <v>51</v>
      </c>
      <c r="R674">
        <v>3.5</v>
      </c>
      <c r="S674">
        <v>5</v>
      </c>
      <c r="T674">
        <v>6.1</v>
      </c>
      <c r="U674">
        <f>X674*(1+R674/100)</f>
        <v>465.74999999999994</v>
      </c>
      <c r="V674">
        <f t="shared" si="60"/>
        <v>0.88492499999999985</v>
      </c>
      <c r="W674">
        <f t="shared" si="61"/>
        <v>464.86507499999993</v>
      </c>
      <c r="X674" s="2">
        <v>450</v>
      </c>
      <c r="Y674" s="3">
        <f t="shared" si="62"/>
        <v>0.9680228182338716</v>
      </c>
      <c r="Z674" s="3">
        <f t="shared" si="63"/>
        <v>450.85662759242564</v>
      </c>
      <c r="AA674" s="3">
        <f t="shared" si="64"/>
        <v>0.8566275924256388</v>
      </c>
      <c r="AB674" s="4">
        <f t="shared" si="65"/>
        <v>449.97170259242563</v>
      </c>
    </row>
    <row r="675" spans="1:28" x14ac:dyDescent="0.3">
      <c r="A675" t="s">
        <v>974</v>
      </c>
      <c r="B675">
        <v>100</v>
      </c>
      <c r="C675">
        <v>100</v>
      </c>
      <c r="D675">
        <v>1.46</v>
      </c>
      <c r="F675">
        <v>10</v>
      </c>
      <c r="G675" t="s">
        <v>975</v>
      </c>
      <c r="H675">
        <v>3.32</v>
      </c>
      <c r="I675" s="1">
        <v>0.56000000000000005</v>
      </c>
      <c r="J675">
        <v>14.69</v>
      </c>
      <c r="K675">
        <v>0.8</v>
      </c>
      <c r="L675">
        <v>1.28</v>
      </c>
      <c r="M675">
        <v>6</v>
      </c>
      <c r="N675" t="s">
        <v>968</v>
      </c>
      <c r="O675">
        <v>2</v>
      </c>
      <c r="P675" t="s">
        <v>47</v>
      </c>
      <c r="Q675" t="s">
        <v>48</v>
      </c>
      <c r="R675">
        <v>7.3</v>
      </c>
      <c r="S675">
        <v>22.5</v>
      </c>
      <c r="T675">
        <v>8.8000000000000007</v>
      </c>
      <c r="U675">
        <f>X675*(1+R675/100)</f>
        <v>1186.7380000000001</v>
      </c>
      <c r="V675">
        <f t="shared" si="60"/>
        <v>17.3263748</v>
      </c>
      <c r="W675">
        <f t="shared" si="61"/>
        <v>1169.4116252000001</v>
      </c>
      <c r="X675" s="2">
        <v>1106</v>
      </c>
      <c r="Y675" s="3">
        <f t="shared" si="62"/>
        <v>0.94577476071425659</v>
      </c>
      <c r="Z675" s="3">
        <f t="shared" si="63"/>
        <v>1122.3868479805155</v>
      </c>
      <c r="AA675" s="3">
        <f t="shared" si="64"/>
        <v>16.38684798051554</v>
      </c>
      <c r="AB675" s="4">
        <f t="shared" si="65"/>
        <v>1105.0604731805156</v>
      </c>
    </row>
    <row r="676" spans="1:28" x14ac:dyDescent="0.3">
      <c r="A676" t="s">
        <v>976</v>
      </c>
      <c r="B676">
        <v>250</v>
      </c>
      <c r="C676">
        <v>5000</v>
      </c>
      <c r="D676">
        <v>0.28000000000000003</v>
      </c>
      <c r="F676">
        <v>10</v>
      </c>
      <c r="G676" t="s">
        <v>973</v>
      </c>
      <c r="H676">
        <v>2.14</v>
      </c>
      <c r="I676" s="1">
        <v>1.84</v>
      </c>
      <c r="J676">
        <v>1.74</v>
      </c>
      <c r="K676">
        <v>0.57999999999999996</v>
      </c>
      <c r="L676">
        <v>1.1499999999999999</v>
      </c>
      <c r="M676">
        <v>2</v>
      </c>
      <c r="N676" t="s">
        <v>968</v>
      </c>
      <c r="O676">
        <v>4</v>
      </c>
      <c r="P676" t="s">
        <v>50</v>
      </c>
      <c r="Q676" t="s">
        <v>55</v>
      </c>
      <c r="R676">
        <v>4.5</v>
      </c>
      <c r="S676">
        <v>6.8</v>
      </c>
      <c r="T676">
        <v>7.3</v>
      </c>
      <c r="U676">
        <f>X676*(1+R676/100)</f>
        <v>1040.82</v>
      </c>
      <c r="V676">
        <f t="shared" si="60"/>
        <v>2.9142960000000002</v>
      </c>
      <c r="W676">
        <f t="shared" si="61"/>
        <v>1037.905704</v>
      </c>
      <c r="X676" s="2">
        <v>996</v>
      </c>
      <c r="Y676" s="3">
        <f t="shared" si="62"/>
        <v>0.95962474833840972</v>
      </c>
      <c r="Z676" s="3">
        <f t="shared" si="63"/>
        <v>998.79663056558354</v>
      </c>
      <c r="AA676" s="3">
        <f t="shared" si="64"/>
        <v>2.7966305655835413</v>
      </c>
      <c r="AB676" s="4">
        <f t="shared" si="65"/>
        <v>995.88233456558362</v>
      </c>
    </row>
    <row r="677" spans="1:28" x14ac:dyDescent="0.3">
      <c r="A677" t="s">
        <v>977</v>
      </c>
      <c r="B677">
        <v>100</v>
      </c>
      <c r="C677">
        <v>5000</v>
      </c>
      <c r="D677">
        <v>1.2</v>
      </c>
      <c r="F677">
        <v>10</v>
      </c>
      <c r="G677" t="s">
        <v>973</v>
      </c>
      <c r="H677">
        <v>3.43</v>
      </c>
      <c r="I677" s="1">
        <v>2.48</v>
      </c>
      <c r="J677">
        <v>5.16</v>
      </c>
      <c r="K677">
        <v>0.62</v>
      </c>
      <c r="L677">
        <v>1.33</v>
      </c>
      <c r="M677">
        <v>3</v>
      </c>
      <c r="N677" t="s">
        <v>968</v>
      </c>
      <c r="O677">
        <v>2</v>
      </c>
      <c r="P677" t="s">
        <v>34</v>
      </c>
      <c r="Q677" t="s">
        <v>116</v>
      </c>
      <c r="R677">
        <v>4.0999999999999996</v>
      </c>
      <c r="S677">
        <v>11.6</v>
      </c>
      <c r="T677">
        <v>6.2</v>
      </c>
      <c r="U677">
        <f>X677*(1+R677/100)</f>
        <v>31.229999999999997</v>
      </c>
      <c r="V677">
        <f t="shared" si="60"/>
        <v>0.37475999999999998</v>
      </c>
      <c r="W677">
        <f t="shared" si="61"/>
        <v>30.855239999999998</v>
      </c>
      <c r="X677" s="2">
        <v>30</v>
      </c>
      <c r="Y677" s="3">
        <f t="shared" si="62"/>
        <v>0.97228217962329899</v>
      </c>
      <c r="Z677" s="3">
        <f t="shared" si="63"/>
        <v>30.364372469635626</v>
      </c>
      <c r="AA677" s="3">
        <f t="shared" si="64"/>
        <v>0.36437246963562586</v>
      </c>
      <c r="AB677" s="4">
        <f t="shared" si="65"/>
        <v>29.989612469635627</v>
      </c>
    </row>
    <row r="678" spans="1:28" x14ac:dyDescent="0.3">
      <c r="A678" t="s">
        <v>978</v>
      </c>
      <c r="B678">
        <v>100</v>
      </c>
      <c r="C678">
        <v>500</v>
      </c>
      <c r="D678">
        <v>1.66</v>
      </c>
      <c r="F678">
        <v>10</v>
      </c>
      <c r="G678" t="s">
        <v>979</v>
      </c>
      <c r="H678">
        <v>3.5</v>
      </c>
      <c r="I678" s="1">
        <v>0.65</v>
      </c>
      <c r="J678">
        <v>15.5</v>
      </c>
      <c r="K678">
        <v>0.9</v>
      </c>
      <c r="L678">
        <v>1.41</v>
      </c>
      <c r="M678">
        <v>6</v>
      </c>
      <c r="N678" t="s">
        <v>968</v>
      </c>
      <c r="O678">
        <v>2</v>
      </c>
      <c r="P678" t="s">
        <v>47</v>
      </c>
      <c r="Q678" t="s">
        <v>130</v>
      </c>
      <c r="R678">
        <v>2.2000000000000002</v>
      </c>
      <c r="S678">
        <v>26.1</v>
      </c>
      <c r="T678">
        <v>8.9</v>
      </c>
      <c r="U678">
        <f>X678*(1+R678/100)</f>
        <v>1658.7060000000001</v>
      </c>
      <c r="V678">
        <f t="shared" si="60"/>
        <v>27.534519600000003</v>
      </c>
      <c r="W678">
        <f t="shared" si="61"/>
        <v>1631.1714804000001</v>
      </c>
      <c r="X678" s="2">
        <v>1623</v>
      </c>
      <c r="Y678" s="3">
        <f t="shared" si="62"/>
        <v>0.99499042222219569</v>
      </c>
      <c r="Z678" s="3">
        <f t="shared" si="63"/>
        <v>1650.3965832824895</v>
      </c>
      <c r="AA678" s="3">
        <f t="shared" si="64"/>
        <v>27.396583282489473</v>
      </c>
      <c r="AB678" s="4">
        <f t="shared" si="65"/>
        <v>1622.8620636824894</v>
      </c>
    </row>
    <row r="679" spans="1:28" x14ac:dyDescent="0.3">
      <c r="A679" t="s">
        <v>980</v>
      </c>
      <c r="B679">
        <v>500</v>
      </c>
      <c r="C679">
        <v>5000</v>
      </c>
      <c r="D679">
        <v>1.02</v>
      </c>
      <c r="F679">
        <v>10</v>
      </c>
      <c r="G679" t="s">
        <v>975</v>
      </c>
      <c r="H679">
        <v>4.03</v>
      </c>
      <c r="I679" s="1">
        <v>2.79</v>
      </c>
      <c r="J679">
        <v>13.93</v>
      </c>
      <c r="K679">
        <v>0.8</v>
      </c>
      <c r="L679">
        <v>1.55</v>
      </c>
      <c r="M679">
        <v>6</v>
      </c>
      <c r="N679" t="s">
        <v>968</v>
      </c>
      <c r="O679">
        <v>0</v>
      </c>
      <c r="P679" t="s">
        <v>47</v>
      </c>
      <c r="Q679" t="s">
        <v>62</v>
      </c>
      <c r="R679">
        <v>3.2</v>
      </c>
      <c r="S679">
        <v>26.4</v>
      </c>
      <c r="T679">
        <v>11.7</v>
      </c>
      <c r="U679">
        <f>X679*(1+R679/100)</f>
        <v>394.22399999999999</v>
      </c>
      <c r="V679">
        <f t="shared" si="60"/>
        <v>4.0210848000000006</v>
      </c>
      <c r="W679">
        <f t="shared" si="61"/>
        <v>390.20291520000001</v>
      </c>
      <c r="X679" s="2">
        <v>382</v>
      </c>
      <c r="Y679" s="3">
        <f t="shared" si="62"/>
        <v>0.97897782184483273</v>
      </c>
      <c r="Z679" s="3">
        <f t="shared" si="63"/>
        <v>385.93655283895731</v>
      </c>
      <c r="AA679" s="3">
        <f t="shared" si="64"/>
        <v>3.9365528389573115</v>
      </c>
      <c r="AB679" s="4">
        <f t="shared" si="65"/>
        <v>381.91546803895739</v>
      </c>
    </row>
    <row r="680" spans="1:28" x14ac:dyDescent="0.3">
      <c r="A680" t="s">
        <v>981</v>
      </c>
      <c r="B680">
        <v>0</v>
      </c>
      <c r="C680">
        <v>5000</v>
      </c>
      <c r="D680">
        <v>0.75</v>
      </c>
      <c r="F680">
        <v>5</v>
      </c>
      <c r="G680" t="s">
        <v>970</v>
      </c>
      <c r="H680">
        <v>4.45</v>
      </c>
      <c r="I680" s="1">
        <v>8.84</v>
      </c>
      <c r="J680">
        <v>19.13</v>
      </c>
      <c r="K680">
        <v>0.86</v>
      </c>
      <c r="L680">
        <v>1.97</v>
      </c>
      <c r="M680">
        <v>2</v>
      </c>
      <c r="N680" t="s">
        <v>968</v>
      </c>
      <c r="O680">
        <v>0</v>
      </c>
      <c r="P680" t="s">
        <v>47</v>
      </c>
      <c r="Q680" t="s">
        <v>128</v>
      </c>
      <c r="R680">
        <v>9.4</v>
      </c>
      <c r="S680">
        <v>43.7</v>
      </c>
      <c r="U680">
        <f>X680*(1+R680/100)</f>
        <v>324.91800000000001</v>
      </c>
      <c r="V680">
        <f t="shared" si="60"/>
        <v>2.4368849999999997</v>
      </c>
      <c r="W680">
        <f t="shared" si="61"/>
        <v>322.48111499999999</v>
      </c>
      <c r="X680" s="2">
        <v>297</v>
      </c>
      <c r="Y680" s="3">
        <f t="shared" si="62"/>
        <v>0.92098416367730562</v>
      </c>
      <c r="Z680" s="3">
        <f t="shared" si="63"/>
        <v>299.24433249370281</v>
      </c>
      <c r="AA680" s="3">
        <f t="shared" si="64"/>
        <v>2.2443324937028137</v>
      </c>
      <c r="AB680" s="4">
        <f t="shared" si="65"/>
        <v>296.80744749370274</v>
      </c>
    </row>
    <row r="681" spans="1:28" x14ac:dyDescent="0.3">
      <c r="A681" t="s">
        <v>982</v>
      </c>
      <c r="B681">
        <v>0</v>
      </c>
      <c r="C681">
        <v>5000</v>
      </c>
      <c r="D681">
        <v>0.75</v>
      </c>
      <c r="F681">
        <v>5</v>
      </c>
      <c r="G681" t="s">
        <v>970</v>
      </c>
      <c r="H681">
        <v>4.29</v>
      </c>
      <c r="I681" s="1">
        <v>7.54</v>
      </c>
      <c r="J681">
        <v>18.88</v>
      </c>
      <c r="K681">
        <v>0.85</v>
      </c>
      <c r="L681">
        <v>1.9</v>
      </c>
      <c r="M681">
        <v>4</v>
      </c>
      <c r="N681" t="s">
        <v>968</v>
      </c>
      <c r="O681">
        <v>0</v>
      </c>
      <c r="P681" t="s">
        <v>47</v>
      </c>
      <c r="Q681" t="s">
        <v>128</v>
      </c>
      <c r="R681">
        <v>6.7</v>
      </c>
      <c r="S681">
        <v>41.4</v>
      </c>
      <c r="U681">
        <f>X681*(1+R681/100)</f>
        <v>221.93599999999998</v>
      </c>
      <c r="V681">
        <f t="shared" si="60"/>
        <v>1.6645199999999998</v>
      </c>
      <c r="W681">
        <f t="shared" si="61"/>
        <v>220.27147999999997</v>
      </c>
      <c r="X681" s="2">
        <v>208</v>
      </c>
      <c r="Y681" s="3">
        <f t="shared" si="62"/>
        <v>0.94428929246764048</v>
      </c>
      <c r="Z681" s="3">
        <f t="shared" si="63"/>
        <v>209.57178841309823</v>
      </c>
      <c r="AA681" s="3">
        <f t="shared" si="64"/>
        <v>1.5717884130982327</v>
      </c>
      <c r="AB681" s="4">
        <f t="shared" si="65"/>
        <v>207.90726841309825</v>
      </c>
    </row>
    <row r="682" spans="1:28" x14ac:dyDescent="0.3">
      <c r="A682" t="s">
        <v>983</v>
      </c>
      <c r="B682">
        <v>0</v>
      </c>
      <c r="C682">
        <v>5000</v>
      </c>
      <c r="D682">
        <v>0.79</v>
      </c>
      <c r="F682">
        <v>5</v>
      </c>
      <c r="G682" t="s">
        <v>970</v>
      </c>
      <c r="H682">
        <v>4.5599999999999996</v>
      </c>
      <c r="I682" s="1">
        <v>8.3000000000000007</v>
      </c>
      <c r="J682">
        <v>19.149999999999999</v>
      </c>
      <c r="K682">
        <v>0.86</v>
      </c>
      <c r="L682">
        <v>1.93</v>
      </c>
      <c r="M682">
        <v>6</v>
      </c>
      <c r="N682" t="s">
        <v>968</v>
      </c>
      <c r="O682">
        <v>0</v>
      </c>
      <c r="P682" t="s">
        <v>47</v>
      </c>
      <c r="Q682" t="s">
        <v>128</v>
      </c>
      <c r="R682">
        <v>7.6</v>
      </c>
      <c r="S682">
        <v>42.3</v>
      </c>
      <c r="U682">
        <f>X682*(1+R682/100)</f>
        <v>85.004000000000005</v>
      </c>
      <c r="V682">
        <f t="shared" si="60"/>
        <v>0.67153160000000012</v>
      </c>
      <c r="W682">
        <f t="shared" si="61"/>
        <v>84.33246840000001</v>
      </c>
      <c r="X682" s="2">
        <v>79</v>
      </c>
      <c r="Y682" s="3">
        <f t="shared" si="62"/>
        <v>0.93676850089686203</v>
      </c>
      <c r="Z682" s="3">
        <f t="shared" si="63"/>
        <v>79.629069650236872</v>
      </c>
      <c r="AA682" s="3">
        <f t="shared" si="64"/>
        <v>0.62906965023687178</v>
      </c>
      <c r="AB682" s="4">
        <f t="shared" si="65"/>
        <v>78.957538050236877</v>
      </c>
    </row>
    <row r="683" spans="1:28" x14ac:dyDescent="0.3">
      <c r="A683" t="s">
        <v>984</v>
      </c>
      <c r="B683">
        <v>0</v>
      </c>
      <c r="C683">
        <v>5000</v>
      </c>
      <c r="D683">
        <v>0.77</v>
      </c>
      <c r="F683">
        <v>5</v>
      </c>
      <c r="G683" t="s">
        <v>970</v>
      </c>
      <c r="H683">
        <v>4.2699999999999996</v>
      </c>
      <c r="I683" s="1">
        <v>8.43</v>
      </c>
      <c r="J683">
        <v>18.61</v>
      </c>
      <c r="K683">
        <v>0.84</v>
      </c>
      <c r="L683">
        <v>1.95</v>
      </c>
      <c r="M683">
        <v>6</v>
      </c>
      <c r="N683" t="s">
        <v>968</v>
      </c>
      <c r="O683">
        <v>0</v>
      </c>
      <c r="P683" t="s">
        <v>47</v>
      </c>
      <c r="Q683" t="s">
        <v>128</v>
      </c>
      <c r="R683">
        <v>7.8</v>
      </c>
      <c r="S683">
        <v>41.9</v>
      </c>
      <c r="U683">
        <f>X683*(1+R683/100)</f>
        <v>44.198</v>
      </c>
      <c r="V683">
        <f t="shared" si="60"/>
        <v>0.34032460000000003</v>
      </c>
      <c r="W683">
        <f t="shared" si="61"/>
        <v>43.857675399999998</v>
      </c>
      <c r="X683" s="2">
        <v>41</v>
      </c>
      <c r="Y683" s="3">
        <f t="shared" si="62"/>
        <v>0.93484206871575326</v>
      </c>
      <c r="Z683" s="3">
        <f t="shared" si="63"/>
        <v>41.318149753098865</v>
      </c>
      <c r="AA683" s="3">
        <f t="shared" si="64"/>
        <v>0.31814975309886506</v>
      </c>
      <c r="AB683" s="4">
        <f t="shared" si="65"/>
        <v>40.977825153098863</v>
      </c>
    </row>
    <row r="684" spans="1:28" x14ac:dyDescent="0.3">
      <c r="A684" t="s">
        <v>985</v>
      </c>
      <c r="B684">
        <v>0</v>
      </c>
      <c r="C684">
        <v>5000</v>
      </c>
      <c r="D684">
        <v>0.97</v>
      </c>
      <c r="F684">
        <v>4</v>
      </c>
      <c r="G684" t="s">
        <v>970</v>
      </c>
      <c r="H684">
        <v>3.95</v>
      </c>
      <c r="I684" s="1">
        <v>6.51</v>
      </c>
      <c r="J684">
        <v>17.13</v>
      </c>
      <c r="K684">
        <v>0.76</v>
      </c>
      <c r="L684">
        <v>1.86</v>
      </c>
      <c r="M684">
        <v>6</v>
      </c>
      <c r="N684" t="s">
        <v>968</v>
      </c>
      <c r="O684">
        <v>0</v>
      </c>
      <c r="P684" t="s">
        <v>47</v>
      </c>
      <c r="Q684" t="s">
        <v>128</v>
      </c>
      <c r="R684">
        <v>8</v>
      </c>
      <c r="S684">
        <v>36.9</v>
      </c>
      <c r="U684">
        <f>X684*(1+R684/100)</f>
        <v>152.28</v>
      </c>
      <c r="V684">
        <f t="shared" si="60"/>
        <v>1.4771160000000001</v>
      </c>
      <c r="W684">
        <f t="shared" si="61"/>
        <v>150.80288400000001</v>
      </c>
      <c r="X684" s="2">
        <v>141</v>
      </c>
      <c r="Y684" s="3">
        <f t="shared" si="62"/>
        <v>0.93499538112281722</v>
      </c>
      <c r="Z684" s="3">
        <f t="shared" si="63"/>
        <v>142.3810966373826</v>
      </c>
      <c r="AA684" s="3">
        <f t="shared" si="64"/>
        <v>1.3810966373825977</v>
      </c>
      <c r="AB684" s="4">
        <f t="shared" si="65"/>
        <v>140.9039806373826</v>
      </c>
    </row>
    <row r="685" spans="1:28" x14ac:dyDescent="0.3">
      <c r="A685" t="s">
        <v>986</v>
      </c>
      <c r="B685">
        <v>500</v>
      </c>
      <c r="C685">
        <v>100</v>
      </c>
      <c r="D685">
        <v>0.54</v>
      </c>
      <c r="F685">
        <v>10</v>
      </c>
      <c r="G685" t="s">
        <v>979</v>
      </c>
      <c r="H685">
        <v>3.24</v>
      </c>
      <c r="I685" s="1">
        <v>2.5</v>
      </c>
      <c r="J685">
        <v>6.14</v>
      </c>
      <c r="K685">
        <v>0.94</v>
      </c>
      <c r="L685">
        <v>1.5</v>
      </c>
      <c r="M685">
        <v>3</v>
      </c>
      <c r="N685" t="s">
        <v>968</v>
      </c>
      <c r="O685">
        <v>4</v>
      </c>
      <c r="P685" t="s">
        <v>34</v>
      </c>
      <c r="Q685" t="s">
        <v>72</v>
      </c>
      <c r="R685">
        <v>3.9</v>
      </c>
      <c r="S685">
        <v>16.8</v>
      </c>
      <c r="T685">
        <v>9.9</v>
      </c>
      <c r="U685">
        <f>X685*(1+R685/100)</f>
        <v>431.18499999999995</v>
      </c>
      <c r="V685">
        <f t="shared" si="60"/>
        <v>2.3283989999999997</v>
      </c>
      <c r="W685">
        <f t="shared" si="61"/>
        <v>428.85660099999996</v>
      </c>
      <c r="X685" s="2">
        <v>415</v>
      </c>
      <c r="Y685" s="3">
        <f t="shared" si="62"/>
        <v>0.96768943052831791</v>
      </c>
      <c r="Z685" s="3">
        <f t="shared" si="63"/>
        <v>417.25316710235268</v>
      </c>
      <c r="AA685" s="3">
        <f t="shared" si="64"/>
        <v>2.2531671023526769</v>
      </c>
      <c r="AB685" s="4">
        <f t="shared" si="65"/>
        <v>414.92476810235269</v>
      </c>
    </row>
    <row r="686" spans="1:28" x14ac:dyDescent="0.3">
      <c r="A686" t="s">
        <v>987</v>
      </c>
      <c r="B686">
        <v>100</v>
      </c>
      <c r="C686">
        <v>100</v>
      </c>
      <c r="D686">
        <v>0.51</v>
      </c>
      <c r="F686">
        <v>10</v>
      </c>
      <c r="G686" t="s">
        <v>970</v>
      </c>
      <c r="H686">
        <v>2.35</v>
      </c>
      <c r="I686" s="1">
        <v>2.92</v>
      </c>
      <c r="J686">
        <v>22.98</v>
      </c>
      <c r="K686">
        <v>0.89</v>
      </c>
      <c r="L686">
        <v>1.06</v>
      </c>
      <c r="M686">
        <v>6</v>
      </c>
      <c r="N686" t="s">
        <v>968</v>
      </c>
      <c r="O686">
        <v>4</v>
      </c>
      <c r="P686" t="s">
        <v>47</v>
      </c>
      <c r="Q686" t="s">
        <v>48</v>
      </c>
      <c r="R686">
        <v>11.4</v>
      </c>
      <c r="S686">
        <v>25.9</v>
      </c>
      <c r="T686">
        <v>12.6</v>
      </c>
      <c r="U686">
        <f>X686*(1+R686/100)</f>
        <v>669.51400000000001</v>
      </c>
      <c r="V686">
        <f t="shared" si="60"/>
        <v>3.4145214000000004</v>
      </c>
      <c r="W686">
        <f t="shared" si="61"/>
        <v>666.0994786</v>
      </c>
      <c r="X686" s="2">
        <v>601</v>
      </c>
      <c r="Y686" s="3">
        <f t="shared" si="62"/>
        <v>0.90226763315169478</v>
      </c>
      <c r="Z686" s="3">
        <f t="shared" si="63"/>
        <v>604.08081214192384</v>
      </c>
      <c r="AA686" s="3">
        <f t="shared" si="64"/>
        <v>3.0808121419238432</v>
      </c>
      <c r="AB686" s="4">
        <f t="shared" si="65"/>
        <v>600.66629074192383</v>
      </c>
    </row>
    <row r="687" spans="1:28" x14ac:dyDescent="0.3">
      <c r="A687" t="s">
        <v>988</v>
      </c>
      <c r="B687">
        <v>100</v>
      </c>
      <c r="C687">
        <v>300</v>
      </c>
      <c r="D687">
        <v>1.2</v>
      </c>
      <c r="F687">
        <v>10</v>
      </c>
      <c r="G687" t="s">
        <v>989</v>
      </c>
      <c r="H687">
        <v>2.4700000000000002</v>
      </c>
      <c r="I687" s="1">
        <v>-1.91</v>
      </c>
      <c r="J687">
        <v>16.55</v>
      </c>
      <c r="K687">
        <v>0.94</v>
      </c>
      <c r="L687">
        <v>1.22</v>
      </c>
      <c r="M687">
        <v>6</v>
      </c>
      <c r="N687" t="s">
        <v>968</v>
      </c>
      <c r="O687">
        <v>4</v>
      </c>
      <c r="P687" t="s">
        <v>47</v>
      </c>
      <c r="Q687" t="s">
        <v>79</v>
      </c>
      <c r="R687">
        <v>-1.8</v>
      </c>
      <c r="S687">
        <v>24.5</v>
      </c>
      <c r="T687">
        <v>13.1</v>
      </c>
      <c r="U687">
        <f>X687*(1+R687/100)</f>
        <v>757.12199999999996</v>
      </c>
      <c r="V687">
        <f t="shared" si="60"/>
        <v>9.085464</v>
      </c>
      <c r="W687">
        <f t="shared" si="61"/>
        <v>748.03653599999996</v>
      </c>
      <c r="X687" s="2">
        <v>771</v>
      </c>
      <c r="Y687" s="3">
        <f t="shared" si="62"/>
        <v>1.0306983187249026</v>
      </c>
      <c r="Z687" s="3">
        <f t="shared" si="63"/>
        <v>780.36437246963567</v>
      </c>
      <c r="AA687" s="3">
        <f t="shared" si="64"/>
        <v>9.3643724696356685</v>
      </c>
      <c r="AB687" s="4">
        <f t="shared" si="65"/>
        <v>771.27890846963567</v>
      </c>
    </row>
    <row r="688" spans="1:28" x14ac:dyDescent="0.3">
      <c r="A688" t="s">
        <v>990</v>
      </c>
      <c r="B688">
        <v>100</v>
      </c>
      <c r="C688">
        <v>100</v>
      </c>
      <c r="D688">
        <v>1.42</v>
      </c>
      <c r="F688">
        <v>10</v>
      </c>
      <c r="G688" t="s">
        <v>970</v>
      </c>
      <c r="H688">
        <v>1.59</v>
      </c>
      <c r="I688" s="1" t="s">
        <v>53</v>
      </c>
      <c r="J688">
        <v>16.95</v>
      </c>
      <c r="K688" t="s">
        <v>53</v>
      </c>
      <c r="L688">
        <v>0.88</v>
      </c>
      <c r="M688">
        <v>6</v>
      </c>
      <c r="N688" t="s">
        <v>968</v>
      </c>
      <c r="O688">
        <v>0</v>
      </c>
      <c r="P688" t="s">
        <v>30</v>
      </c>
      <c r="Q688" t="s">
        <v>86</v>
      </c>
      <c r="R688">
        <v>2.4</v>
      </c>
      <c r="S688">
        <v>20.5</v>
      </c>
      <c r="T688">
        <v>7.7</v>
      </c>
      <c r="U688">
        <f>X688*(1+R688/100)</f>
        <v>119.80800000000001</v>
      </c>
      <c r="V688">
        <f t="shared" si="60"/>
        <v>1.7012735999999999</v>
      </c>
      <c r="W688">
        <f t="shared" si="61"/>
        <v>118.10672640000001</v>
      </c>
      <c r="X688" s="2">
        <v>117</v>
      </c>
      <c r="Y688" s="3">
        <f t="shared" si="62"/>
        <v>0.99062943801988224</v>
      </c>
      <c r="Z688" s="3">
        <f t="shared" si="63"/>
        <v>118.68533171028606</v>
      </c>
      <c r="AA688" s="3">
        <f t="shared" si="64"/>
        <v>1.6853317102860643</v>
      </c>
      <c r="AB688" s="4">
        <f t="shared" si="65"/>
        <v>116.98405811028606</v>
      </c>
    </row>
    <row r="689" spans="1:28" x14ac:dyDescent="0.3">
      <c r="A689" t="s">
        <v>991</v>
      </c>
      <c r="B689">
        <v>100</v>
      </c>
      <c r="C689">
        <v>100</v>
      </c>
      <c r="D689">
        <v>1.87</v>
      </c>
      <c r="F689">
        <v>10</v>
      </c>
      <c r="G689" t="s">
        <v>992</v>
      </c>
      <c r="H689">
        <v>2.9</v>
      </c>
      <c r="I689" s="1">
        <v>6.79</v>
      </c>
      <c r="J689">
        <v>18.260000000000002</v>
      </c>
      <c r="K689">
        <v>0.68</v>
      </c>
      <c r="L689">
        <v>1.55</v>
      </c>
      <c r="M689">
        <v>6</v>
      </c>
      <c r="N689" t="s">
        <v>968</v>
      </c>
      <c r="O689">
        <v>2</v>
      </c>
      <c r="P689" t="s">
        <v>47</v>
      </c>
      <c r="Q689" t="s">
        <v>48</v>
      </c>
      <c r="R689">
        <v>7.3</v>
      </c>
      <c r="S689">
        <v>32.5</v>
      </c>
      <c r="T689">
        <v>9.1</v>
      </c>
      <c r="U689">
        <f>X689*(1+R689/100)</f>
        <v>637.36199999999997</v>
      </c>
      <c r="V689">
        <f t="shared" si="60"/>
        <v>11.918669400000001</v>
      </c>
      <c r="W689">
        <f t="shared" si="61"/>
        <v>625.44333059999997</v>
      </c>
      <c r="X689" s="2">
        <v>594</v>
      </c>
      <c r="Y689" s="3">
        <f t="shared" si="62"/>
        <v>0.94972633160891529</v>
      </c>
      <c r="Z689" s="3">
        <f t="shared" si="63"/>
        <v>605.3194741669214</v>
      </c>
      <c r="AA689" s="3">
        <f t="shared" si="64"/>
        <v>11.319474166921395</v>
      </c>
      <c r="AB689" s="4">
        <f t="shared" si="65"/>
        <v>593.4008047669214</v>
      </c>
    </row>
    <row r="690" spans="1:28" x14ac:dyDescent="0.3">
      <c r="A690" t="s">
        <v>993</v>
      </c>
      <c r="B690">
        <v>100</v>
      </c>
      <c r="C690">
        <v>100</v>
      </c>
      <c r="D690">
        <v>0.72</v>
      </c>
      <c r="F690">
        <v>10</v>
      </c>
      <c r="G690" t="s">
        <v>989</v>
      </c>
      <c r="H690">
        <v>3.07</v>
      </c>
      <c r="I690" s="1">
        <v>1.94</v>
      </c>
      <c r="J690">
        <v>16.28</v>
      </c>
      <c r="K690">
        <v>0.93</v>
      </c>
      <c r="L690">
        <v>1.43</v>
      </c>
      <c r="M690">
        <v>6</v>
      </c>
      <c r="N690" t="s">
        <v>968</v>
      </c>
      <c r="O690">
        <v>3</v>
      </c>
      <c r="P690" t="s">
        <v>47</v>
      </c>
      <c r="Q690" t="s">
        <v>66</v>
      </c>
      <c r="R690">
        <v>-1.3</v>
      </c>
      <c r="S690">
        <v>25.4</v>
      </c>
      <c r="T690">
        <v>11.7</v>
      </c>
      <c r="U690">
        <f>X690*(1+R690/100)</f>
        <v>4821.4949999999999</v>
      </c>
      <c r="V690">
        <f t="shared" si="60"/>
        <v>34.714763999999995</v>
      </c>
      <c r="W690">
        <f t="shared" si="61"/>
        <v>4786.7802359999996</v>
      </c>
      <c r="X690" s="2">
        <v>4885</v>
      </c>
      <c r="Y690" s="3">
        <f t="shared" si="62"/>
        <v>1.0205189624669455</v>
      </c>
      <c r="Z690" s="3">
        <f t="shared" si="63"/>
        <v>4920.4270749395655</v>
      </c>
      <c r="AA690" s="3">
        <f t="shared" si="64"/>
        <v>35.4270749395655</v>
      </c>
      <c r="AB690" s="4">
        <f t="shared" si="65"/>
        <v>4885.7123109395652</v>
      </c>
    </row>
    <row r="691" spans="1:28" x14ac:dyDescent="0.3">
      <c r="A691" t="s">
        <v>994</v>
      </c>
      <c r="B691">
        <v>100</v>
      </c>
      <c r="C691">
        <v>100</v>
      </c>
      <c r="D691">
        <v>0.6</v>
      </c>
      <c r="F691">
        <v>2</v>
      </c>
      <c r="G691" t="s">
        <v>979</v>
      </c>
      <c r="H691">
        <v>3.64</v>
      </c>
      <c r="I691" s="1">
        <v>-0.51</v>
      </c>
      <c r="J691">
        <v>15.44</v>
      </c>
      <c r="K691">
        <v>0.91</v>
      </c>
      <c r="L691">
        <v>1.3</v>
      </c>
      <c r="M691">
        <v>6</v>
      </c>
      <c r="N691" t="s">
        <v>968</v>
      </c>
      <c r="O691">
        <v>5</v>
      </c>
      <c r="P691" t="s">
        <v>47</v>
      </c>
      <c r="Q691" t="s">
        <v>84</v>
      </c>
      <c r="R691">
        <v>0.9</v>
      </c>
      <c r="U691">
        <f>X691*(1+R691/100)</f>
        <v>2880.6949999999997</v>
      </c>
      <c r="V691">
        <f t="shared" si="60"/>
        <v>17.28417</v>
      </c>
      <c r="W691">
        <f t="shared" si="61"/>
        <v>2863.4108299999998</v>
      </c>
      <c r="X691" s="2">
        <v>2855</v>
      </c>
      <c r="Y691" s="3">
        <f t="shared" si="62"/>
        <v>0.99706265342301581</v>
      </c>
      <c r="Z691" s="3">
        <f t="shared" si="63"/>
        <v>2872.2334004024142</v>
      </c>
      <c r="AA691" s="3">
        <f t="shared" si="64"/>
        <v>17.23340040241419</v>
      </c>
      <c r="AB691" s="4">
        <f t="shared" si="65"/>
        <v>2854.9492304024143</v>
      </c>
    </row>
    <row r="692" spans="1:28" x14ac:dyDescent="0.3">
      <c r="A692" t="s">
        <v>995</v>
      </c>
      <c r="B692">
        <v>2000</v>
      </c>
      <c r="C692">
        <v>1000</v>
      </c>
      <c r="D692">
        <v>0.17</v>
      </c>
      <c r="F692">
        <v>10</v>
      </c>
      <c r="G692" t="s">
        <v>973</v>
      </c>
      <c r="H692">
        <v>4.8899999999999997</v>
      </c>
      <c r="I692" s="1">
        <v>1.36</v>
      </c>
      <c r="J692">
        <v>0.38</v>
      </c>
      <c r="K692">
        <v>0.74</v>
      </c>
      <c r="L692">
        <v>0.98</v>
      </c>
      <c r="M692">
        <v>2</v>
      </c>
      <c r="N692" t="s">
        <v>968</v>
      </c>
      <c r="O692">
        <v>4</v>
      </c>
      <c r="P692" t="s">
        <v>50</v>
      </c>
      <c r="Q692" t="s">
        <v>99</v>
      </c>
      <c r="R692">
        <v>5.7</v>
      </c>
      <c r="S692">
        <v>4.2</v>
      </c>
      <c r="T692">
        <v>3.3</v>
      </c>
      <c r="U692">
        <f>X692*(1+R692/100)</f>
        <v>4406.6329999999998</v>
      </c>
      <c r="V692">
        <f t="shared" si="60"/>
        <v>7.4912761000000003</v>
      </c>
      <c r="W692">
        <f t="shared" si="61"/>
        <v>4399.1417239000002</v>
      </c>
      <c r="X692" s="2">
        <v>4169</v>
      </c>
      <c r="Y692" s="3">
        <f t="shared" si="62"/>
        <v>0.94768485801453761</v>
      </c>
      <c r="Z692" s="3">
        <f t="shared" si="63"/>
        <v>4176.0993689271754</v>
      </c>
      <c r="AA692" s="3">
        <f t="shared" si="64"/>
        <v>7.0993689271754192</v>
      </c>
      <c r="AB692" s="4">
        <f t="shared" si="65"/>
        <v>4168.6080928271758</v>
      </c>
    </row>
    <row r="693" spans="1:28" x14ac:dyDescent="0.3">
      <c r="A693" t="s">
        <v>996</v>
      </c>
      <c r="B693">
        <v>2000</v>
      </c>
      <c r="C693">
        <v>1000</v>
      </c>
      <c r="D693">
        <v>0.33</v>
      </c>
      <c r="F693">
        <v>10</v>
      </c>
      <c r="G693" t="s">
        <v>973</v>
      </c>
      <c r="H693">
        <v>3.93</v>
      </c>
      <c r="I693" s="1">
        <v>1.44</v>
      </c>
      <c r="J693">
        <v>4.28</v>
      </c>
      <c r="K693">
        <v>-1.59</v>
      </c>
      <c r="L693">
        <v>0.83</v>
      </c>
      <c r="M693">
        <v>2</v>
      </c>
      <c r="N693" t="s">
        <v>968</v>
      </c>
      <c r="O693">
        <v>2</v>
      </c>
      <c r="P693" t="s">
        <v>50</v>
      </c>
      <c r="Q693" t="s">
        <v>101</v>
      </c>
      <c r="R693">
        <v>5.6</v>
      </c>
      <c r="S693">
        <v>4.9000000000000004</v>
      </c>
      <c r="T693">
        <v>1.8</v>
      </c>
      <c r="U693">
        <f>X693*(1+R693/100)</f>
        <v>457.24800000000005</v>
      </c>
      <c r="V693">
        <f t="shared" si="60"/>
        <v>1.5089184000000002</v>
      </c>
      <c r="W693">
        <f t="shared" si="61"/>
        <v>455.73908160000002</v>
      </c>
      <c r="X693" s="2">
        <v>433</v>
      </c>
      <c r="Y693" s="3">
        <f t="shared" si="62"/>
        <v>0.95010504361362191</v>
      </c>
      <c r="Z693" s="3">
        <f t="shared" si="63"/>
        <v>434.43363098224143</v>
      </c>
      <c r="AA693" s="3">
        <f t="shared" si="64"/>
        <v>1.433630982241425</v>
      </c>
      <c r="AB693" s="4">
        <f t="shared" si="65"/>
        <v>432.9247125822414</v>
      </c>
    </row>
    <row r="694" spans="1:28" x14ac:dyDescent="0.3">
      <c r="A694" t="s">
        <v>997</v>
      </c>
      <c r="B694">
        <v>0</v>
      </c>
      <c r="C694">
        <v>500</v>
      </c>
      <c r="D694">
        <v>1.22</v>
      </c>
      <c r="F694">
        <v>6</v>
      </c>
      <c r="G694" t="s">
        <v>970</v>
      </c>
      <c r="H694">
        <v>3.85</v>
      </c>
      <c r="I694" s="1">
        <v>13.85</v>
      </c>
      <c r="J694">
        <v>20.25</v>
      </c>
      <c r="K694">
        <v>0.98</v>
      </c>
      <c r="L694">
        <v>1.82</v>
      </c>
      <c r="M694">
        <v>6</v>
      </c>
      <c r="N694" t="s">
        <v>968</v>
      </c>
      <c r="O694">
        <v>0</v>
      </c>
      <c r="P694" t="s">
        <v>47</v>
      </c>
      <c r="Q694" t="s">
        <v>130</v>
      </c>
      <c r="R694">
        <v>1.4</v>
      </c>
      <c r="S694">
        <v>42.8</v>
      </c>
      <c r="T694">
        <v>9.5</v>
      </c>
      <c r="U694">
        <f>X694*(1+R694/100)</f>
        <v>27.378</v>
      </c>
      <c r="V694">
        <f t="shared" si="60"/>
        <v>0.33401159999999996</v>
      </c>
      <c r="W694">
        <f t="shared" si="61"/>
        <v>27.0439884</v>
      </c>
      <c r="X694" s="2">
        <v>27</v>
      </c>
      <c r="Y694" s="3">
        <f t="shared" si="62"/>
        <v>0.9983734499753002</v>
      </c>
      <c r="Z694" s="3">
        <f t="shared" si="63"/>
        <v>27.333468313423769</v>
      </c>
      <c r="AA694" s="3">
        <f t="shared" si="64"/>
        <v>0.33346831342376859</v>
      </c>
      <c r="AB694" s="4">
        <f t="shared" si="65"/>
        <v>26.999456713423768</v>
      </c>
    </row>
    <row r="695" spans="1:28" x14ac:dyDescent="0.3">
      <c r="A695" t="s">
        <v>997</v>
      </c>
      <c r="B695">
        <v>0</v>
      </c>
      <c r="C695">
        <v>500</v>
      </c>
      <c r="D695">
        <v>1.23</v>
      </c>
      <c r="F695">
        <v>5</v>
      </c>
      <c r="G695" t="s">
        <v>970</v>
      </c>
      <c r="H695">
        <v>4.0999999999999996</v>
      </c>
      <c r="I695" s="1">
        <v>15.38</v>
      </c>
      <c r="J695">
        <v>20.47</v>
      </c>
      <c r="K695">
        <v>0.98</v>
      </c>
      <c r="L695">
        <v>1.88</v>
      </c>
      <c r="M695">
        <v>6</v>
      </c>
      <c r="N695" t="s">
        <v>968</v>
      </c>
      <c r="O695">
        <v>0</v>
      </c>
      <c r="P695" t="s">
        <v>47</v>
      </c>
      <c r="Q695" t="s">
        <v>130</v>
      </c>
      <c r="R695">
        <v>3.8</v>
      </c>
      <c r="S695">
        <v>44.8</v>
      </c>
      <c r="T695">
        <v>9.8000000000000007</v>
      </c>
      <c r="U695">
        <f>X695*(1+R695/100)</f>
        <v>32.178000000000004</v>
      </c>
      <c r="V695">
        <f t="shared" si="60"/>
        <v>0.39578940000000007</v>
      </c>
      <c r="W695">
        <f t="shared" si="61"/>
        <v>31.782210600000003</v>
      </c>
      <c r="X695" s="2">
        <v>31</v>
      </c>
      <c r="Y695" s="3">
        <f t="shared" si="62"/>
        <v>0.97538841429739931</v>
      </c>
      <c r="Z695" s="3">
        <f t="shared" si="63"/>
        <v>31.386048395261721</v>
      </c>
      <c r="AA695" s="3">
        <f t="shared" si="64"/>
        <v>0.38604839526172086</v>
      </c>
      <c r="AB695" s="4">
        <f t="shared" si="65"/>
        <v>30.990258995261719</v>
      </c>
    </row>
    <row r="696" spans="1:28" x14ac:dyDescent="0.3">
      <c r="A696" t="s">
        <v>997</v>
      </c>
      <c r="B696">
        <v>0</v>
      </c>
      <c r="C696">
        <v>500</v>
      </c>
      <c r="D696">
        <v>1.26</v>
      </c>
      <c r="F696">
        <v>6</v>
      </c>
      <c r="G696" t="s">
        <v>970</v>
      </c>
      <c r="H696">
        <v>3.89</v>
      </c>
      <c r="I696" s="1">
        <v>13.76</v>
      </c>
      <c r="J696">
        <v>19.920000000000002</v>
      </c>
      <c r="K696">
        <v>0.95</v>
      </c>
      <c r="L696">
        <v>1.81</v>
      </c>
      <c r="M696">
        <v>6</v>
      </c>
      <c r="N696" t="s">
        <v>968</v>
      </c>
      <c r="O696">
        <v>0</v>
      </c>
      <c r="P696" t="s">
        <v>47</v>
      </c>
      <c r="Q696" t="s">
        <v>130</v>
      </c>
      <c r="R696">
        <v>3.5</v>
      </c>
      <c r="S696">
        <v>42.3</v>
      </c>
      <c r="T696">
        <v>8.6</v>
      </c>
      <c r="U696">
        <f>X696*(1+R696/100)</f>
        <v>64.17</v>
      </c>
      <c r="V696">
        <f t="shared" si="60"/>
        <v>0.80854199999999998</v>
      </c>
      <c r="W696">
        <f t="shared" si="61"/>
        <v>63.361457999999999</v>
      </c>
      <c r="X696" s="2">
        <v>62</v>
      </c>
      <c r="Y696" s="3">
        <f t="shared" si="62"/>
        <v>0.97851283662064725</v>
      </c>
      <c r="Z696" s="3">
        <f t="shared" si="63"/>
        <v>62.791168725946939</v>
      </c>
      <c r="AA696" s="3">
        <f t="shared" si="64"/>
        <v>0.79116872594693888</v>
      </c>
      <c r="AB696" s="4">
        <f t="shared" si="65"/>
        <v>61.982626725946929</v>
      </c>
    </row>
    <row r="697" spans="1:28" x14ac:dyDescent="0.3">
      <c r="A697" t="s">
        <v>998</v>
      </c>
      <c r="B697">
        <v>0</v>
      </c>
      <c r="C697">
        <v>500</v>
      </c>
      <c r="D697">
        <v>1.3</v>
      </c>
      <c r="F697">
        <v>5</v>
      </c>
      <c r="G697" t="s">
        <v>970</v>
      </c>
      <c r="H697">
        <v>4.32</v>
      </c>
      <c r="I697" s="1">
        <v>13.41</v>
      </c>
      <c r="J697">
        <v>18.95</v>
      </c>
      <c r="K697">
        <v>0.93</v>
      </c>
      <c r="L697">
        <v>1.86</v>
      </c>
      <c r="M697">
        <v>6</v>
      </c>
      <c r="N697" t="s">
        <v>968</v>
      </c>
      <c r="O697">
        <v>0</v>
      </c>
      <c r="P697" t="s">
        <v>47</v>
      </c>
      <c r="Q697" t="s">
        <v>130</v>
      </c>
      <c r="R697">
        <v>5.4</v>
      </c>
      <c r="S697">
        <v>46.9</v>
      </c>
      <c r="U697">
        <f>X697*(1+R697/100)</f>
        <v>18.972000000000001</v>
      </c>
      <c r="V697">
        <f t="shared" si="60"/>
        <v>0.24663600000000005</v>
      </c>
      <c r="W697">
        <f t="shared" si="61"/>
        <v>18.725364000000003</v>
      </c>
      <c r="X697" s="2">
        <v>18</v>
      </c>
      <c r="Y697" s="3">
        <f t="shared" si="62"/>
        <v>0.9612630227108</v>
      </c>
      <c r="Z697" s="3">
        <f t="shared" si="63"/>
        <v>18.237082066869299</v>
      </c>
      <c r="AA697" s="3">
        <f t="shared" si="64"/>
        <v>0.23708206686929856</v>
      </c>
      <c r="AB697" s="4">
        <f t="shared" si="65"/>
        <v>17.9904460668693</v>
      </c>
    </row>
    <row r="698" spans="1:28" x14ac:dyDescent="0.3">
      <c r="A698" t="s">
        <v>998</v>
      </c>
      <c r="B698">
        <v>0</v>
      </c>
      <c r="C698">
        <v>500</v>
      </c>
      <c r="D698">
        <v>1.2</v>
      </c>
      <c r="F698">
        <v>7</v>
      </c>
      <c r="G698" t="s">
        <v>970</v>
      </c>
      <c r="H698">
        <v>3.46</v>
      </c>
      <c r="I698" s="1">
        <v>2.08</v>
      </c>
      <c r="J698">
        <v>16.02</v>
      </c>
      <c r="K698">
        <v>0.94</v>
      </c>
      <c r="L698">
        <v>1.51</v>
      </c>
      <c r="M698">
        <v>6</v>
      </c>
      <c r="N698" t="s">
        <v>968</v>
      </c>
      <c r="O698">
        <v>0</v>
      </c>
      <c r="P698" t="s">
        <v>47</v>
      </c>
      <c r="Q698" t="s">
        <v>130</v>
      </c>
      <c r="R698">
        <v>4</v>
      </c>
      <c r="S698">
        <v>29.2</v>
      </c>
      <c r="T698">
        <v>12.5</v>
      </c>
      <c r="U698">
        <f>X698*(1+R698/100)</f>
        <v>10.4</v>
      </c>
      <c r="V698">
        <f t="shared" si="60"/>
        <v>0.12480000000000001</v>
      </c>
      <c r="W698">
        <f t="shared" si="61"/>
        <v>10.2752</v>
      </c>
      <c r="X698" s="2">
        <v>10</v>
      </c>
      <c r="Y698" s="3">
        <f t="shared" si="62"/>
        <v>0.97321706633447524</v>
      </c>
      <c r="Z698" s="3">
        <f t="shared" si="63"/>
        <v>10.121457489878543</v>
      </c>
      <c r="AA698" s="3">
        <f t="shared" si="64"/>
        <v>0.12145748987854255</v>
      </c>
      <c r="AB698" s="4">
        <f t="shared" si="65"/>
        <v>9.9966574898785421</v>
      </c>
    </row>
    <row r="699" spans="1:28" x14ac:dyDescent="0.3">
      <c r="A699" t="s">
        <v>998</v>
      </c>
      <c r="B699">
        <v>0</v>
      </c>
      <c r="C699">
        <v>500</v>
      </c>
      <c r="D699">
        <v>1.01</v>
      </c>
      <c r="F699">
        <v>8</v>
      </c>
      <c r="G699" t="s">
        <v>970</v>
      </c>
      <c r="H699">
        <v>3.5</v>
      </c>
      <c r="I699" s="1">
        <v>2.52</v>
      </c>
      <c r="J699">
        <v>16.100000000000001</v>
      </c>
      <c r="K699">
        <v>0.94</v>
      </c>
      <c r="L699">
        <v>1.53</v>
      </c>
      <c r="M699">
        <v>6</v>
      </c>
      <c r="N699" t="s">
        <v>968</v>
      </c>
      <c r="O699">
        <v>0</v>
      </c>
      <c r="P699" t="s">
        <v>47</v>
      </c>
      <c r="Q699" t="s">
        <v>130</v>
      </c>
      <c r="R699">
        <v>4.4000000000000004</v>
      </c>
      <c r="S699">
        <v>29.6</v>
      </c>
      <c r="T699">
        <v>11.5</v>
      </c>
      <c r="U699">
        <f>X699*(1+R699/100)</f>
        <v>16.704000000000001</v>
      </c>
      <c r="V699">
        <f t="shared" si="60"/>
        <v>0.16871040000000001</v>
      </c>
      <c r="W699">
        <f t="shared" si="61"/>
        <v>16.535289600000002</v>
      </c>
      <c r="X699" s="2">
        <v>16</v>
      </c>
      <c r="Y699" s="3">
        <f t="shared" si="62"/>
        <v>0.96762744330767558</v>
      </c>
      <c r="Z699" s="3">
        <f t="shared" si="63"/>
        <v>16.163248813011414</v>
      </c>
      <c r="AA699" s="3">
        <f t="shared" si="64"/>
        <v>0.16324881301141403</v>
      </c>
      <c r="AB699" s="4">
        <f t="shared" si="65"/>
        <v>15.994538413011416</v>
      </c>
    </row>
    <row r="700" spans="1:28" x14ac:dyDescent="0.3">
      <c r="A700" t="s">
        <v>999</v>
      </c>
      <c r="B700">
        <v>250</v>
      </c>
      <c r="C700">
        <v>5000</v>
      </c>
      <c r="D700">
        <v>1.1100000000000001</v>
      </c>
      <c r="F700">
        <v>10</v>
      </c>
      <c r="G700" t="s">
        <v>973</v>
      </c>
      <c r="H700">
        <v>0.08</v>
      </c>
      <c r="I700" s="1">
        <v>-0.16</v>
      </c>
      <c r="J700">
        <v>2.44</v>
      </c>
      <c r="K700">
        <v>1.03</v>
      </c>
      <c r="L700">
        <v>0.05</v>
      </c>
      <c r="M700">
        <v>3</v>
      </c>
      <c r="N700" t="s">
        <v>968</v>
      </c>
      <c r="O700">
        <v>2</v>
      </c>
      <c r="P700" t="s">
        <v>50</v>
      </c>
      <c r="Q700" t="s">
        <v>104</v>
      </c>
      <c r="R700">
        <v>2.5</v>
      </c>
      <c r="S700">
        <v>5</v>
      </c>
      <c r="T700">
        <v>5.3</v>
      </c>
      <c r="U700">
        <f>X700*(1+R700/100)</f>
        <v>46.124999999999993</v>
      </c>
      <c r="V700">
        <f t="shared" si="60"/>
        <v>0.51198749999999993</v>
      </c>
      <c r="W700">
        <f t="shared" si="61"/>
        <v>45.613012499999996</v>
      </c>
      <c r="X700" s="2">
        <v>45</v>
      </c>
      <c r="Y700" s="3">
        <f t="shared" si="62"/>
        <v>0.98656057851912338</v>
      </c>
      <c r="Z700" s="3">
        <f t="shared" si="63"/>
        <v>45.505106684194558</v>
      </c>
      <c r="AA700" s="3">
        <f t="shared" si="64"/>
        <v>0.5051066841945584</v>
      </c>
      <c r="AB700" s="4">
        <f t="shared" si="65"/>
        <v>44.993119184194562</v>
      </c>
    </row>
    <row r="701" spans="1:28" x14ac:dyDescent="0.3">
      <c r="A701" t="s">
        <v>1000</v>
      </c>
      <c r="B701">
        <v>100</v>
      </c>
      <c r="C701">
        <v>100</v>
      </c>
      <c r="D701">
        <v>1.04</v>
      </c>
      <c r="F701">
        <v>10</v>
      </c>
      <c r="G701" t="s">
        <v>967</v>
      </c>
      <c r="H701">
        <v>3.74</v>
      </c>
      <c r="I701" s="1">
        <v>-1.1399999999999999</v>
      </c>
      <c r="J701">
        <v>16.07</v>
      </c>
      <c r="K701">
        <v>0.87</v>
      </c>
      <c r="L701">
        <v>1.53</v>
      </c>
      <c r="M701">
        <v>6</v>
      </c>
      <c r="N701" t="s">
        <v>968</v>
      </c>
      <c r="O701">
        <v>2</v>
      </c>
      <c r="P701" t="s">
        <v>47</v>
      </c>
      <c r="Q701" t="s">
        <v>106</v>
      </c>
      <c r="R701">
        <v>4.3</v>
      </c>
      <c r="S701">
        <v>27.4</v>
      </c>
      <c r="T701">
        <v>8.1999999999999993</v>
      </c>
      <c r="U701">
        <f>X701*(1+R701/100)</f>
        <v>7351.0639999999994</v>
      </c>
      <c r="V701">
        <f t="shared" si="60"/>
        <v>76.451065599999993</v>
      </c>
      <c r="W701">
        <f t="shared" si="61"/>
        <v>7274.6129343999992</v>
      </c>
      <c r="X701" s="2">
        <v>7048</v>
      </c>
      <c r="Y701" s="3">
        <f t="shared" si="62"/>
        <v>0.96884879835621251</v>
      </c>
      <c r="Z701" s="3">
        <f t="shared" si="63"/>
        <v>7122.0695230396122</v>
      </c>
      <c r="AA701" s="3">
        <f t="shared" si="64"/>
        <v>74.06952303961225</v>
      </c>
      <c r="AB701" s="4">
        <f t="shared" si="65"/>
        <v>7045.618457439612</v>
      </c>
    </row>
    <row r="702" spans="1:28" x14ac:dyDescent="0.3">
      <c r="A702" t="s">
        <v>1001</v>
      </c>
      <c r="B702">
        <v>1000</v>
      </c>
      <c r="C702">
        <v>1000</v>
      </c>
      <c r="D702">
        <v>0.22</v>
      </c>
      <c r="F702">
        <v>5</v>
      </c>
      <c r="G702" t="s">
        <v>1002</v>
      </c>
      <c r="H702">
        <v>4.91</v>
      </c>
      <c r="I702" s="1">
        <v>1.87</v>
      </c>
      <c r="J702">
        <v>0.44</v>
      </c>
      <c r="K702">
        <v>0.96</v>
      </c>
      <c r="L702">
        <v>1.34</v>
      </c>
      <c r="M702">
        <v>1</v>
      </c>
      <c r="N702" t="s">
        <v>968</v>
      </c>
      <c r="O702">
        <v>3</v>
      </c>
      <c r="P702" t="s">
        <v>50</v>
      </c>
      <c r="Q702" t="s">
        <v>108</v>
      </c>
      <c r="R702">
        <v>5.4</v>
      </c>
      <c r="S702">
        <v>4.7</v>
      </c>
      <c r="U702">
        <f>X702*(1+R702/100)</f>
        <v>67.456000000000003</v>
      </c>
      <c r="V702">
        <f t="shared" si="60"/>
        <v>0.14840320000000001</v>
      </c>
      <c r="W702">
        <f t="shared" si="61"/>
        <v>67.307596799999999</v>
      </c>
      <c r="X702" s="2">
        <v>64</v>
      </c>
      <c r="Y702" s="3">
        <f t="shared" si="62"/>
        <v>0.95085849209817574</v>
      </c>
      <c r="Z702" s="3">
        <f t="shared" si="63"/>
        <v>64.141110442974551</v>
      </c>
      <c r="AA702" s="3">
        <f t="shared" si="64"/>
        <v>0.14111044297455066</v>
      </c>
      <c r="AB702" s="4">
        <f t="shared" si="65"/>
        <v>63.992707242974546</v>
      </c>
    </row>
    <row r="703" spans="1:28" x14ac:dyDescent="0.3">
      <c r="A703" t="s">
        <v>1003</v>
      </c>
      <c r="B703">
        <v>100</v>
      </c>
      <c r="C703">
        <v>100</v>
      </c>
      <c r="D703">
        <v>0.97</v>
      </c>
      <c r="F703">
        <v>10</v>
      </c>
      <c r="G703" t="s">
        <v>979</v>
      </c>
      <c r="H703">
        <v>3.06</v>
      </c>
      <c r="I703" s="1">
        <v>2.11</v>
      </c>
      <c r="J703">
        <v>15.69</v>
      </c>
      <c r="K703">
        <v>0.9</v>
      </c>
      <c r="L703">
        <v>1.48</v>
      </c>
      <c r="M703">
        <v>6</v>
      </c>
      <c r="N703" t="s">
        <v>968</v>
      </c>
      <c r="O703">
        <v>3</v>
      </c>
      <c r="P703" t="s">
        <v>47</v>
      </c>
      <c r="Q703" t="s">
        <v>229</v>
      </c>
      <c r="R703">
        <v>-2.2000000000000002</v>
      </c>
      <c r="S703">
        <v>28.1</v>
      </c>
      <c r="T703">
        <v>11</v>
      </c>
      <c r="U703">
        <f>X703*(1+R703/100)</f>
        <v>1755.51</v>
      </c>
      <c r="V703">
        <f t="shared" si="60"/>
        <v>17.028447</v>
      </c>
      <c r="W703">
        <f t="shared" si="61"/>
        <v>1738.4815530000001</v>
      </c>
      <c r="X703" s="2">
        <v>1795</v>
      </c>
      <c r="Y703" s="3">
        <f t="shared" si="62"/>
        <v>1.032510236822743</v>
      </c>
      <c r="Z703" s="3">
        <f t="shared" si="63"/>
        <v>1812.5820458446935</v>
      </c>
      <c r="AA703" s="3">
        <f t="shared" si="64"/>
        <v>17.582045844693312</v>
      </c>
      <c r="AB703" s="4">
        <f t="shared" si="65"/>
        <v>1795.5535988446939</v>
      </c>
    </row>
    <row r="704" spans="1:28" x14ac:dyDescent="0.3">
      <c r="A704" t="s">
        <v>1003</v>
      </c>
      <c r="B704">
        <v>0</v>
      </c>
      <c r="C704">
        <v>5000</v>
      </c>
      <c r="D704">
        <v>0.79</v>
      </c>
      <c r="F704">
        <v>5</v>
      </c>
      <c r="G704" t="s">
        <v>970</v>
      </c>
      <c r="H704">
        <v>3.45</v>
      </c>
      <c r="I704" s="1">
        <v>0.55000000000000004</v>
      </c>
      <c r="J704">
        <v>15.71</v>
      </c>
      <c r="K704">
        <v>0.91</v>
      </c>
      <c r="L704">
        <v>1.39</v>
      </c>
      <c r="M704">
        <v>6</v>
      </c>
      <c r="N704" t="s">
        <v>968</v>
      </c>
      <c r="O704">
        <v>0</v>
      </c>
      <c r="P704" t="s">
        <v>47</v>
      </c>
      <c r="Q704" t="s">
        <v>229</v>
      </c>
      <c r="R704">
        <v>1.5</v>
      </c>
      <c r="S704">
        <v>25</v>
      </c>
      <c r="U704">
        <f>X704*(1+R704/100)</f>
        <v>85.259999999999991</v>
      </c>
      <c r="V704">
        <f t="shared" si="60"/>
        <v>0.67355399999999999</v>
      </c>
      <c r="W704">
        <f t="shared" si="61"/>
        <v>84.586445999999995</v>
      </c>
      <c r="X704" s="2">
        <v>84</v>
      </c>
      <c r="Y704" s="3">
        <f t="shared" si="62"/>
        <v>0.99306690341381654</v>
      </c>
      <c r="Z704" s="3">
        <f t="shared" si="63"/>
        <v>84.668884185061984</v>
      </c>
      <c r="AA704" s="3">
        <f t="shared" si="64"/>
        <v>0.66888418506198377</v>
      </c>
      <c r="AB704" s="4">
        <f t="shared" si="65"/>
        <v>83.995330185061988</v>
      </c>
    </row>
    <row r="705" spans="1:28" x14ac:dyDescent="0.3">
      <c r="A705" t="s">
        <v>1003</v>
      </c>
      <c r="B705">
        <v>0</v>
      </c>
      <c r="C705">
        <v>5000</v>
      </c>
      <c r="D705">
        <v>0.79</v>
      </c>
      <c r="F705">
        <v>5</v>
      </c>
      <c r="G705" t="s">
        <v>970</v>
      </c>
      <c r="H705">
        <v>3.46</v>
      </c>
      <c r="I705" s="1">
        <v>0.55000000000000004</v>
      </c>
      <c r="J705">
        <v>15.69</v>
      </c>
      <c r="K705">
        <v>0.91</v>
      </c>
      <c r="L705">
        <v>1.39</v>
      </c>
      <c r="M705">
        <v>6</v>
      </c>
      <c r="N705" t="s">
        <v>968</v>
      </c>
      <c r="O705">
        <v>0</v>
      </c>
      <c r="P705" t="s">
        <v>47</v>
      </c>
      <c r="Q705" t="s">
        <v>229</v>
      </c>
      <c r="R705">
        <v>1.6</v>
      </c>
      <c r="S705">
        <v>25</v>
      </c>
      <c r="U705">
        <f>X705*(1+R705/100)</f>
        <v>145.28800000000001</v>
      </c>
      <c r="V705">
        <f t="shared" si="60"/>
        <v>1.1477752000000001</v>
      </c>
      <c r="W705">
        <f t="shared" si="61"/>
        <v>144.1402248</v>
      </c>
      <c r="X705" s="2">
        <v>143</v>
      </c>
      <c r="Y705" s="3">
        <f t="shared" si="62"/>
        <v>0.99208947535927527</v>
      </c>
      <c r="Z705" s="3">
        <f t="shared" si="63"/>
        <v>144.13869569599839</v>
      </c>
      <c r="AA705" s="3">
        <f t="shared" si="64"/>
        <v>1.1386956959983934</v>
      </c>
      <c r="AB705" s="4">
        <f t="shared" si="65"/>
        <v>142.99092049599838</v>
      </c>
    </row>
    <row r="706" spans="1:28" x14ac:dyDescent="0.3">
      <c r="A706" t="s">
        <v>1004</v>
      </c>
      <c r="B706">
        <v>500</v>
      </c>
      <c r="C706">
        <v>100</v>
      </c>
      <c r="D706">
        <v>0.46</v>
      </c>
      <c r="F706">
        <v>10</v>
      </c>
      <c r="G706" t="s">
        <v>970</v>
      </c>
      <c r="H706">
        <v>2.5099999999999998</v>
      </c>
      <c r="I706" s="1">
        <v>-0.45</v>
      </c>
      <c r="J706">
        <v>16.989999999999998</v>
      </c>
      <c r="K706">
        <v>0.98</v>
      </c>
      <c r="L706">
        <v>1.27</v>
      </c>
      <c r="M706">
        <v>6</v>
      </c>
      <c r="N706" t="s">
        <v>968</v>
      </c>
      <c r="O706">
        <v>2</v>
      </c>
      <c r="P706" t="s">
        <v>30</v>
      </c>
      <c r="Q706" t="s">
        <v>110</v>
      </c>
      <c r="R706">
        <v>-3.1</v>
      </c>
      <c r="S706">
        <v>26.2</v>
      </c>
      <c r="T706">
        <v>8.1999999999999993</v>
      </c>
      <c r="U706">
        <f>X706*(1+R706/100)</f>
        <v>50.387999999999998</v>
      </c>
      <c r="V706">
        <f t="shared" si="60"/>
        <v>0.23178479999999999</v>
      </c>
      <c r="W706">
        <f t="shared" si="61"/>
        <v>50.156215199999998</v>
      </c>
      <c r="X706" s="2">
        <v>52</v>
      </c>
      <c r="Y706" s="3">
        <f t="shared" si="62"/>
        <v>1.0367608439482092</v>
      </c>
      <c r="Z706" s="3">
        <f t="shared" si="63"/>
        <v>52.240305404862362</v>
      </c>
      <c r="AA706" s="3">
        <f t="shared" si="64"/>
        <v>0.24030540486236163</v>
      </c>
      <c r="AB706" s="4">
        <f t="shared" si="65"/>
        <v>52.008520604862369</v>
      </c>
    </row>
    <row r="707" spans="1:28" x14ac:dyDescent="0.3">
      <c r="A707" t="s">
        <v>1005</v>
      </c>
      <c r="B707">
        <v>1000</v>
      </c>
      <c r="C707">
        <v>5000</v>
      </c>
      <c r="D707">
        <v>7.0000000000000007E-2</v>
      </c>
      <c r="F707">
        <v>4</v>
      </c>
      <c r="G707" t="s">
        <v>1002</v>
      </c>
      <c r="H707">
        <v>-0.3</v>
      </c>
      <c r="I707" s="1">
        <v>0.6</v>
      </c>
      <c r="J707">
        <v>0.35</v>
      </c>
      <c r="K707">
        <v>0.46</v>
      </c>
      <c r="L707">
        <v>-0.05</v>
      </c>
      <c r="M707">
        <v>2</v>
      </c>
      <c r="N707" t="s">
        <v>968</v>
      </c>
      <c r="O707">
        <v>2</v>
      </c>
      <c r="P707" t="s">
        <v>50</v>
      </c>
      <c r="Q707" t="s">
        <v>112</v>
      </c>
      <c r="R707">
        <v>5.4</v>
      </c>
      <c r="S707">
        <v>3.9</v>
      </c>
      <c r="U707">
        <f>X707*(1+R707/100)</f>
        <v>1060.3240000000001</v>
      </c>
      <c r="V707">
        <f t="shared" ref="V707:V770" si="66">U707*(D707/100)</f>
        <v>0.74222680000000019</v>
      </c>
      <c r="W707">
        <f t="shared" ref="W707:W770" si="67">U707-V707</f>
        <v>1059.5817732</v>
      </c>
      <c r="X707" s="2">
        <v>1006</v>
      </c>
      <c r="Y707" s="3">
        <f t="shared" ref="Y707:Y770" si="68">X707/W707</f>
        <v>0.94943120525924118</v>
      </c>
      <c r="Z707" s="3">
        <f t="shared" ref="Z707:Z770" si="69">U707*Y707</f>
        <v>1006.7046932852998</v>
      </c>
      <c r="AA707" s="3">
        <f t="shared" ref="AA707:AA770" si="70">Z707-(W707*Y707)</f>
        <v>0.70469328529975428</v>
      </c>
      <c r="AB707" s="4">
        <f t="shared" ref="AB707:AB770" si="71">Z707-AA707/Y707</f>
        <v>1005.9624664852997</v>
      </c>
    </row>
    <row r="708" spans="1:28" x14ac:dyDescent="0.3">
      <c r="A708" t="s">
        <v>1006</v>
      </c>
      <c r="B708">
        <v>750</v>
      </c>
      <c r="C708">
        <v>100</v>
      </c>
      <c r="D708">
        <v>0.93</v>
      </c>
      <c r="F708">
        <v>5</v>
      </c>
      <c r="G708" t="s">
        <v>970</v>
      </c>
      <c r="H708">
        <v>3.44</v>
      </c>
      <c r="I708" s="1">
        <v>4.8099999999999996</v>
      </c>
      <c r="J708">
        <v>16.55</v>
      </c>
      <c r="K708">
        <v>0.92</v>
      </c>
      <c r="L708">
        <v>1.6</v>
      </c>
      <c r="M708">
        <v>6</v>
      </c>
      <c r="N708" t="s">
        <v>968</v>
      </c>
      <c r="O708">
        <v>0</v>
      </c>
      <c r="P708" t="s">
        <v>47</v>
      </c>
      <c r="Q708" t="s">
        <v>48</v>
      </c>
      <c r="R708">
        <v>3.2</v>
      </c>
      <c r="S708">
        <v>31.3</v>
      </c>
      <c r="U708">
        <f>X708*(1+R708/100)</f>
        <v>2344.7040000000002</v>
      </c>
      <c r="V708">
        <f t="shared" si="66"/>
        <v>21.805747200000003</v>
      </c>
      <c r="W708">
        <f t="shared" si="67"/>
        <v>2322.8982528000001</v>
      </c>
      <c r="X708" s="2">
        <v>2272</v>
      </c>
      <c r="Y708" s="3">
        <f t="shared" si="68"/>
        <v>0.97808847084083517</v>
      </c>
      <c r="Z708" s="3">
        <f t="shared" si="69"/>
        <v>2293.3279499343898</v>
      </c>
      <c r="AA708" s="3">
        <f t="shared" si="70"/>
        <v>21.327949934389835</v>
      </c>
      <c r="AB708" s="4">
        <f t="shared" si="71"/>
        <v>2271.5222027343898</v>
      </c>
    </row>
    <row r="709" spans="1:28" x14ac:dyDescent="0.3">
      <c r="A709" t="s">
        <v>1007</v>
      </c>
      <c r="B709">
        <v>2000</v>
      </c>
      <c r="C709">
        <v>5000</v>
      </c>
      <c r="D709">
        <v>0.28000000000000003</v>
      </c>
      <c r="F709">
        <v>10</v>
      </c>
      <c r="G709" t="s">
        <v>973</v>
      </c>
      <c r="H709">
        <v>2.2799999999999998</v>
      </c>
      <c r="I709" s="1">
        <v>2.16</v>
      </c>
      <c r="J709">
        <v>4.82</v>
      </c>
      <c r="K709">
        <v>-1.49</v>
      </c>
      <c r="L709">
        <v>0.86</v>
      </c>
      <c r="M709">
        <v>2</v>
      </c>
      <c r="N709" t="s">
        <v>968</v>
      </c>
      <c r="O709">
        <v>5</v>
      </c>
      <c r="P709" t="s">
        <v>50</v>
      </c>
      <c r="Q709" t="s">
        <v>125</v>
      </c>
      <c r="R709">
        <v>4.8</v>
      </c>
      <c r="S709">
        <v>6.4</v>
      </c>
      <c r="T709">
        <v>4.8</v>
      </c>
      <c r="U709">
        <f>X709*(1+R709/100)</f>
        <v>209.60000000000002</v>
      </c>
      <c r="V709">
        <f t="shared" si="66"/>
        <v>0.58688000000000018</v>
      </c>
      <c r="W709">
        <f t="shared" si="67"/>
        <v>209.01312000000001</v>
      </c>
      <c r="X709" s="2">
        <v>200</v>
      </c>
      <c r="Y709" s="3">
        <f t="shared" si="68"/>
        <v>0.95687773092904405</v>
      </c>
      <c r="Z709" s="3">
        <f t="shared" si="69"/>
        <v>200.56157240272765</v>
      </c>
      <c r="AA709" s="3">
        <f t="shared" si="70"/>
        <v>0.56157240272764852</v>
      </c>
      <c r="AB709" s="4">
        <f t="shared" si="71"/>
        <v>199.97469240272764</v>
      </c>
    </row>
    <row r="710" spans="1:28" x14ac:dyDescent="0.3">
      <c r="A710" t="s">
        <v>1008</v>
      </c>
      <c r="B710">
        <v>250</v>
      </c>
      <c r="C710">
        <v>100</v>
      </c>
      <c r="D710">
        <v>1.01</v>
      </c>
      <c r="F710">
        <v>10</v>
      </c>
      <c r="G710" t="s">
        <v>989</v>
      </c>
      <c r="H710">
        <v>3.47</v>
      </c>
      <c r="I710" s="1">
        <v>6.06</v>
      </c>
      <c r="J710">
        <v>18.079999999999998</v>
      </c>
      <c r="K710">
        <v>0.83</v>
      </c>
      <c r="L710">
        <v>1.88</v>
      </c>
      <c r="M710">
        <v>6</v>
      </c>
      <c r="N710" t="s">
        <v>968</v>
      </c>
      <c r="O710">
        <v>2</v>
      </c>
      <c r="P710" t="s">
        <v>47</v>
      </c>
      <c r="Q710" t="s">
        <v>128</v>
      </c>
      <c r="R710">
        <v>1.6</v>
      </c>
      <c r="S710">
        <v>44.9</v>
      </c>
      <c r="T710">
        <v>9.3000000000000007</v>
      </c>
      <c r="U710">
        <f>X710*(1+R710/100)</f>
        <v>1993.3920000000001</v>
      </c>
      <c r="V710">
        <f t="shared" si="66"/>
        <v>20.133259200000001</v>
      </c>
      <c r="W710">
        <f t="shared" si="67"/>
        <v>1973.2587407999999</v>
      </c>
      <c r="X710" s="2">
        <v>1962</v>
      </c>
      <c r="Y710" s="3">
        <f t="shared" si="68"/>
        <v>0.99429434135158812</v>
      </c>
      <c r="Z710" s="3">
        <f t="shared" si="69"/>
        <v>1982.018385695525</v>
      </c>
      <c r="AA710" s="3">
        <f t="shared" si="70"/>
        <v>20.018385695525012</v>
      </c>
      <c r="AB710" s="4">
        <f t="shared" si="71"/>
        <v>1961.8851264955249</v>
      </c>
    </row>
    <row r="711" spans="1:28" x14ac:dyDescent="0.3">
      <c r="A711" t="s">
        <v>1009</v>
      </c>
      <c r="B711">
        <v>500</v>
      </c>
      <c r="C711">
        <v>500</v>
      </c>
      <c r="D711">
        <v>1.76</v>
      </c>
      <c r="F711">
        <v>10</v>
      </c>
      <c r="G711" t="s">
        <v>979</v>
      </c>
      <c r="H711">
        <v>3.24</v>
      </c>
      <c r="I711" s="1">
        <v>1.74</v>
      </c>
      <c r="J711">
        <v>15.82</v>
      </c>
      <c r="K711">
        <v>0.92</v>
      </c>
      <c r="L711">
        <v>1.48</v>
      </c>
      <c r="M711">
        <v>6</v>
      </c>
      <c r="N711" t="s">
        <v>968</v>
      </c>
      <c r="O711">
        <v>3</v>
      </c>
      <c r="P711" t="s">
        <v>47</v>
      </c>
      <c r="Q711" t="s">
        <v>130</v>
      </c>
      <c r="R711">
        <v>1.2</v>
      </c>
      <c r="S711">
        <v>27.7</v>
      </c>
      <c r="T711">
        <v>9.9</v>
      </c>
      <c r="U711">
        <f>X711*(1+R711/100)</f>
        <v>941.16</v>
      </c>
      <c r="V711">
        <f t="shared" si="66"/>
        <v>16.564416000000001</v>
      </c>
      <c r="W711">
        <f t="shared" si="67"/>
        <v>924.59558399999992</v>
      </c>
      <c r="X711" s="2">
        <v>930</v>
      </c>
      <c r="Y711" s="3">
        <f t="shared" si="68"/>
        <v>1.0058451674370101</v>
      </c>
      <c r="Z711" s="3">
        <f t="shared" si="69"/>
        <v>946.6612377850164</v>
      </c>
      <c r="AA711" s="3">
        <f t="shared" si="70"/>
        <v>16.661237785016283</v>
      </c>
      <c r="AB711" s="4">
        <f t="shared" si="71"/>
        <v>930.09682178501635</v>
      </c>
    </row>
    <row r="712" spans="1:28" x14ac:dyDescent="0.3">
      <c r="A712" t="s">
        <v>1010</v>
      </c>
      <c r="B712">
        <v>2000</v>
      </c>
      <c r="C712">
        <v>1000</v>
      </c>
      <c r="D712">
        <v>0.17</v>
      </c>
      <c r="F712">
        <v>10</v>
      </c>
      <c r="G712" t="s">
        <v>1002</v>
      </c>
      <c r="H712">
        <v>4.75</v>
      </c>
      <c r="I712" s="1">
        <v>2.16</v>
      </c>
      <c r="J712">
        <v>0.46</v>
      </c>
      <c r="K712">
        <v>0.99</v>
      </c>
      <c r="L712">
        <v>1.85</v>
      </c>
      <c r="M712">
        <v>3</v>
      </c>
      <c r="N712" t="s">
        <v>968</v>
      </c>
      <c r="O712">
        <v>3</v>
      </c>
      <c r="P712" t="s">
        <v>50</v>
      </c>
      <c r="Q712" t="s">
        <v>123</v>
      </c>
      <c r="R712">
        <v>5.7</v>
      </c>
      <c r="S712">
        <v>4.7</v>
      </c>
      <c r="T712">
        <v>4.5</v>
      </c>
      <c r="U712">
        <f>X712*(1+R712/100)</f>
        <v>1492.4839999999999</v>
      </c>
      <c r="V712">
        <f t="shared" si="66"/>
        <v>2.5372227999999999</v>
      </c>
      <c r="W712">
        <f t="shared" si="67"/>
        <v>1489.9467771999998</v>
      </c>
      <c r="X712" s="2">
        <v>1412</v>
      </c>
      <c r="Y712" s="3">
        <f t="shared" si="68"/>
        <v>0.94768485801453783</v>
      </c>
      <c r="Z712" s="3">
        <f t="shared" si="69"/>
        <v>1414.4044876289695</v>
      </c>
      <c r="AA712" s="3">
        <f t="shared" si="70"/>
        <v>2.4044876289694912</v>
      </c>
      <c r="AB712" s="4">
        <f t="shared" si="71"/>
        <v>1411.8672648289692</v>
      </c>
    </row>
    <row r="713" spans="1:28" x14ac:dyDescent="0.3">
      <c r="A713" t="s">
        <v>1011</v>
      </c>
      <c r="B713">
        <v>150</v>
      </c>
      <c r="C713">
        <v>5000</v>
      </c>
      <c r="D713">
        <v>0.28000000000000003</v>
      </c>
      <c r="F713">
        <v>4</v>
      </c>
      <c r="G713" t="s">
        <v>1012</v>
      </c>
      <c r="H713">
        <v>1.97</v>
      </c>
      <c r="I713" s="1">
        <v>1.94</v>
      </c>
      <c r="J713">
        <v>0.75</v>
      </c>
      <c r="K713">
        <v>0.69</v>
      </c>
      <c r="L713">
        <v>1.36</v>
      </c>
      <c r="M713">
        <v>1</v>
      </c>
      <c r="N713" t="s">
        <v>1013</v>
      </c>
      <c r="O713">
        <v>5</v>
      </c>
      <c r="P713" t="s">
        <v>34</v>
      </c>
      <c r="Q713" t="s">
        <v>35</v>
      </c>
      <c r="R713">
        <v>5.7</v>
      </c>
      <c r="S713">
        <v>5</v>
      </c>
      <c r="U713">
        <f>X713*(1+R713/100)</f>
        <v>6262.7249999999995</v>
      </c>
      <c r="V713">
        <f t="shared" si="66"/>
        <v>17.535630000000001</v>
      </c>
      <c r="W713">
        <f t="shared" si="67"/>
        <v>6245.1893699999991</v>
      </c>
      <c r="X713" s="2">
        <v>5925</v>
      </c>
      <c r="Y713" s="3">
        <f t="shared" si="68"/>
        <v>0.94873023842349891</v>
      </c>
      <c r="Z713" s="3">
        <f t="shared" si="69"/>
        <v>5941.6365824308068</v>
      </c>
      <c r="AA713" s="3">
        <f t="shared" si="70"/>
        <v>16.636582430806811</v>
      </c>
      <c r="AB713" s="4">
        <f t="shared" si="71"/>
        <v>5924.1009524308065</v>
      </c>
    </row>
    <row r="714" spans="1:28" x14ac:dyDescent="0.3">
      <c r="A714" t="s">
        <v>1014</v>
      </c>
      <c r="B714">
        <v>150</v>
      </c>
      <c r="C714">
        <v>5000</v>
      </c>
      <c r="D714">
        <v>0.28000000000000003</v>
      </c>
      <c r="F714">
        <v>4</v>
      </c>
      <c r="G714" t="s">
        <v>1015</v>
      </c>
      <c r="H714">
        <v>4.01</v>
      </c>
      <c r="I714" s="1">
        <v>3.8</v>
      </c>
      <c r="J714">
        <v>8.5</v>
      </c>
      <c r="K714">
        <v>0.56999999999999995</v>
      </c>
      <c r="L714">
        <v>1.69</v>
      </c>
      <c r="M714">
        <v>4</v>
      </c>
      <c r="N714" t="s">
        <v>1013</v>
      </c>
      <c r="O714">
        <v>4</v>
      </c>
      <c r="P714" t="s">
        <v>34</v>
      </c>
      <c r="Q714" t="s">
        <v>44</v>
      </c>
      <c r="R714">
        <v>5.8</v>
      </c>
      <c r="S714">
        <v>18.7</v>
      </c>
      <c r="U714">
        <f>X714*(1+R714/100)</f>
        <v>6766.9680000000008</v>
      </c>
      <c r="V714">
        <f t="shared" si="66"/>
        <v>18.947510400000006</v>
      </c>
      <c r="W714">
        <f t="shared" si="67"/>
        <v>6748.0204896000005</v>
      </c>
      <c r="X714" s="2">
        <v>6396</v>
      </c>
      <c r="Y714" s="3">
        <f t="shared" si="68"/>
        <v>0.94783351797130255</v>
      </c>
      <c r="Z714" s="3">
        <f t="shared" si="69"/>
        <v>6413.95908543923</v>
      </c>
      <c r="AA714" s="3">
        <f t="shared" si="70"/>
        <v>17.959085439229966</v>
      </c>
      <c r="AB714" s="4">
        <f t="shared" si="71"/>
        <v>6395.0115750392297</v>
      </c>
    </row>
    <row r="715" spans="1:28" x14ac:dyDescent="0.3">
      <c r="A715" t="s">
        <v>1016</v>
      </c>
      <c r="B715">
        <v>150</v>
      </c>
      <c r="C715">
        <v>5000</v>
      </c>
      <c r="D715">
        <v>0.59</v>
      </c>
      <c r="F715">
        <v>7</v>
      </c>
      <c r="G715" t="s">
        <v>1017</v>
      </c>
      <c r="H715">
        <v>2.2000000000000002</v>
      </c>
      <c r="I715" s="1">
        <v>1.61</v>
      </c>
      <c r="J715">
        <v>21.31</v>
      </c>
      <c r="K715">
        <v>0.81</v>
      </c>
      <c r="L715">
        <v>1</v>
      </c>
      <c r="M715">
        <v>6</v>
      </c>
      <c r="N715" t="s">
        <v>1013</v>
      </c>
      <c r="O715">
        <v>4</v>
      </c>
      <c r="P715" t="s">
        <v>47</v>
      </c>
      <c r="Q715" t="s">
        <v>48</v>
      </c>
      <c r="R715">
        <v>11.9</v>
      </c>
      <c r="S715">
        <v>23.2</v>
      </c>
      <c r="T715">
        <v>12.6</v>
      </c>
      <c r="U715">
        <f>X715*(1+R715/100)</f>
        <v>1423.3679999999999</v>
      </c>
      <c r="V715">
        <f t="shared" si="66"/>
        <v>8.3978711999999991</v>
      </c>
      <c r="W715">
        <f t="shared" si="67"/>
        <v>1414.9701287999999</v>
      </c>
      <c r="X715" s="2">
        <v>1272</v>
      </c>
      <c r="Y715" s="3">
        <f t="shared" si="68"/>
        <v>0.89895890670056111</v>
      </c>
      <c r="Z715" s="3">
        <f t="shared" si="69"/>
        <v>1279.5493411125642</v>
      </c>
      <c r="AA715" s="3">
        <f t="shared" si="70"/>
        <v>7.5493411125642069</v>
      </c>
      <c r="AB715" s="4">
        <f t="shared" si="71"/>
        <v>1271.1514699125642</v>
      </c>
    </row>
    <row r="716" spans="1:28" x14ac:dyDescent="0.3">
      <c r="A716" t="s">
        <v>1018</v>
      </c>
      <c r="B716">
        <v>150</v>
      </c>
      <c r="C716">
        <v>5000</v>
      </c>
      <c r="D716">
        <v>0.23</v>
      </c>
      <c r="F716">
        <v>3</v>
      </c>
      <c r="G716" t="s">
        <v>1019</v>
      </c>
      <c r="H716">
        <v>1.68</v>
      </c>
      <c r="I716" s="1">
        <v>4.51</v>
      </c>
      <c r="J716">
        <v>2.2799999999999998</v>
      </c>
      <c r="K716">
        <v>1.85</v>
      </c>
      <c r="L716">
        <v>0.89</v>
      </c>
      <c r="M716">
        <v>2</v>
      </c>
      <c r="N716" t="s">
        <v>1013</v>
      </c>
      <c r="O716">
        <v>3</v>
      </c>
      <c r="P716" t="s">
        <v>50</v>
      </c>
      <c r="Q716" t="s">
        <v>51</v>
      </c>
      <c r="R716">
        <v>4</v>
      </c>
      <c r="S716">
        <v>6.9</v>
      </c>
      <c r="U716">
        <f>X716*(1+R716/100)</f>
        <v>272.48</v>
      </c>
      <c r="V716">
        <f t="shared" si="66"/>
        <v>0.62670400000000004</v>
      </c>
      <c r="W716">
        <f t="shared" si="67"/>
        <v>271.853296</v>
      </c>
      <c r="X716" s="2">
        <v>262</v>
      </c>
      <c r="Y716" s="3">
        <f t="shared" si="68"/>
        <v>0.96375509826446981</v>
      </c>
      <c r="Z716" s="3">
        <f t="shared" si="69"/>
        <v>262.60398917510275</v>
      </c>
      <c r="AA716" s="3">
        <f t="shared" si="70"/>
        <v>0.60398917510275396</v>
      </c>
      <c r="AB716" s="4">
        <f t="shared" si="71"/>
        <v>261.97728517510274</v>
      </c>
    </row>
    <row r="717" spans="1:28" x14ac:dyDescent="0.3">
      <c r="A717" t="s">
        <v>1020</v>
      </c>
      <c r="B717">
        <v>150</v>
      </c>
      <c r="C717">
        <v>5000</v>
      </c>
      <c r="D717">
        <v>0.31</v>
      </c>
      <c r="F717">
        <v>7</v>
      </c>
      <c r="G717" t="s">
        <v>1021</v>
      </c>
      <c r="H717">
        <v>2.29</v>
      </c>
      <c r="I717" s="1">
        <v>6.11</v>
      </c>
      <c r="J717">
        <v>22.78</v>
      </c>
      <c r="K717">
        <v>0.92</v>
      </c>
      <c r="L717">
        <v>1.37</v>
      </c>
      <c r="M717">
        <v>6</v>
      </c>
      <c r="N717" t="s">
        <v>1013</v>
      </c>
      <c r="O717">
        <v>0</v>
      </c>
      <c r="P717" t="s">
        <v>47</v>
      </c>
      <c r="Q717" t="s">
        <v>48</v>
      </c>
      <c r="R717">
        <v>-16</v>
      </c>
      <c r="S717">
        <v>39</v>
      </c>
      <c r="T717">
        <v>22.1</v>
      </c>
      <c r="U717">
        <f>X717*(1+R717/100)</f>
        <v>5682.5999999999995</v>
      </c>
      <c r="V717">
        <f t="shared" si="66"/>
        <v>17.616059999999997</v>
      </c>
      <c r="W717">
        <f t="shared" si="67"/>
        <v>5664.9839399999992</v>
      </c>
      <c r="X717" s="2">
        <v>6765</v>
      </c>
      <c r="Y717" s="3">
        <f t="shared" si="68"/>
        <v>1.1941781427186184</v>
      </c>
      <c r="Z717" s="3">
        <f t="shared" si="69"/>
        <v>6786.0367138128204</v>
      </c>
      <c r="AA717" s="3">
        <f t="shared" si="70"/>
        <v>21.036713812820381</v>
      </c>
      <c r="AB717" s="4">
        <f t="shared" si="71"/>
        <v>6768.4206538128201</v>
      </c>
    </row>
    <row r="718" spans="1:28" x14ac:dyDescent="0.3">
      <c r="A718" t="s">
        <v>1022</v>
      </c>
      <c r="B718">
        <v>150</v>
      </c>
      <c r="C718">
        <v>5000</v>
      </c>
      <c r="D718">
        <v>0.91</v>
      </c>
      <c r="F718">
        <v>10</v>
      </c>
      <c r="G718" t="s">
        <v>1017</v>
      </c>
      <c r="H718">
        <v>3.31</v>
      </c>
      <c r="I718" s="1">
        <v>3.51</v>
      </c>
      <c r="J718">
        <v>14.91</v>
      </c>
      <c r="K718">
        <v>0.86</v>
      </c>
      <c r="L718">
        <v>1.54</v>
      </c>
      <c r="M718">
        <v>6</v>
      </c>
      <c r="N718" t="s">
        <v>1013</v>
      </c>
      <c r="O718">
        <v>2</v>
      </c>
      <c r="P718" t="s">
        <v>47</v>
      </c>
      <c r="Q718" t="s">
        <v>114</v>
      </c>
      <c r="R718">
        <v>6.6</v>
      </c>
      <c r="S718">
        <v>27.8</v>
      </c>
      <c r="T718">
        <v>10</v>
      </c>
      <c r="U718">
        <f>X718*(1+R718/100)</f>
        <v>5456.8540000000003</v>
      </c>
      <c r="V718">
        <f t="shared" si="66"/>
        <v>49.657371400000002</v>
      </c>
      <c r="W718">
        <f t="shared" si="67"/>
        <v>5407.1966286000006</v>
      </c>
      <c r="X718" s="2">
        <v>5119</v>
      </c>
      <c r="Y718" s="3">
        <f t="shared" si="68"/>
        <v>0.9467012856392798</v>
      </c>
      <c r="Z718" s="3">
        <f t="shared" si="69"/>
        <v>5166.0106973458469</v>
      </c>
      <c r="AA718" s="3">
        <f t="shared" si="70"/>
        <v>47.010697345846893</v>
      </c>
      <c r="AB718" s="4">
        <f t="shared" si="71"/>
        <v>5116.3533259458472</v>
      </c>
    </row>
    <row r="719" spans="1:28" x14ac:dyDescent="0.3">
      <c r="A719" t="s">
        <v>1023</v>
      </c>
      <c r="B719">
        <v>150</v>
      </c>
      <c r="C719">
        <v>5000</v>
      </c>
      <c r="D719">
        <v>0.12</v>
      </c>
      <c r="F719">
        <v>10</v>
      </c>
      <c r="G719" t="s">
        <v>1012</v>
      </c>
      <c r="H719">
        <v>3.37</v>
      </c>
      <c r="I719" s="1">
        <v>2.17</v>
      </c>
      <c r="J719">
        <v>5.15</v>
      </c>
      <c r="K719">
        <v>0.81</v>
      </c>
      <c r="L719">
        <v>1.54</v>
      </c>
      <c r="M719">
        <v>4</v>
      </c>
      <c r="N719" t="s">
        <v>1013</v>
      </c>
      <c r="O719">
        <v>3</v>
      </c>
      <c r="P719" t="s">
        <v>34</v>
      </c>
      <c r="Q719" t="s">
        <v>72</v>
      </c>
      <c r="R719">
        <v>3.4</v>
      </c>
      <c r="S719">
        <v>12</v>
      </c>
      <c r="T719">
        <v>7.5</v>
      </c>
      <c r="U719">
        <f>X719*(1+R719/100)</f>
        <v>146.828</v>
      </c>
      <c r="V719">
        <f t="shared" si="66"/>
        <v>0.17619359999999998</v>
      </c>
      <c r="W719">
        <f t="shared" si="67"/>
        <v>146.6518064</v>
      </c>
      <c r="X719" s="2">
        <v>142</v>
      </c>
      <c r="Y719" s="3">
        <f t="shared" si="68"/>
        <v>0.96827992430374865</v>
      </c>
      <c r="Z719" s="3">
        <f t="shared" si="69"/>
        <v>142.17060472567081</v>
      </c>
      <c r="AA719" s="3">
        <f t="shared" si="70"/>
        <v>0.1706047256708132</v>
      </c>
      <c r="AB719" s="4">
        <f t="shared" si="71"/>
        <v>141.99441112567081</v>
      </c>
    </row>
    <row r="720" spans="1:28" x14ac:dyDescent="0.3">
      <c r="A720" t="s">
        <v>1024</v>
      </c>
      <c r="B720">
        <v>150</v>
      </c>
      <c r="C720">
        <v>5000</v>
      </c>
      <c r="D720">
        <v>0.94</v>
      </c>
      <c r="F720">
        <v>10</v>
      </c>
      <c r="G720" t="s">
        <v>1025</v>
      </c>
      <c r="H720">
        <v>2.75</v>
      </c>
      <c r="I720" s="1">
        <v>4.88</v>
      </c>
      <c r="J720">
        <v>14.48</v>
      </c>
      <c r="K720">
        <v>0.74</v>
      </c>
      <c r="L720">
        <v>1.53</v>
      </c>
      <c r="M720">
        <v>6</v>
      </c>
      <c r="N720" t="s">
        <v>1013</v>
      </c>
      <c r="O720">
        <v>0</v>
      </c>
      <c r="P720" t="s">
        <v>47</v>
      </c>
      <c r="Q720" t="s">
        <v>48</v>
      </c>
      <c r="R720">
        <v>-1.6</v>
      </c>
      <c r="S720">
        <v>27.9</v>
      </c>
      <c r="T720">
        <v>13.1</v>
      </c>
      <c r="U720">
        <f>X720*(1+R720/100)</f>
        <v>1476.9839999999999</v>
      </c>
      <c r="V720">
        <f t="shared" si="66"/>
        <v>13.883649599999996</v>
      </c>
      <c r="W720">
        <f t="shared" si="67"/>
        <v>1463.1003504</v>
      </c>
      <c r="X720" s="2">
        <v>1501</v>
      </c>
      <c r="Y720" s="3">
        <f t="shared" si="68"/>
        <v>1.0259036569772118</v>
      </c>
      <c r="Z720" s="3">
        <f t="shared" si="69"/>
        <v>1515.2432868968301</v>
      </c>
      <c r="AA720" s="3">
        <f t="shared" si="70"/>
        <v>14.243286896830114</v>
      </c>
      <c r="AB720" s="4">
        <f t="shared" si="71"/>
        <v>1501.3596372968302</v>
      </c>
    </row>
    <row r="721" spans="1:28" x14ac:dyDescent="0.3">
      <c r="A721" t="s">
        <v>1026</v>
      </c>
      <c r="B721">
        <v>150</v>
      </c>
      <c r="C721">
        <v>5000</v>
      </c>
      <c r="D721">
        <v>0.77</v>
      </c>
      <c r="F721">
        <v>5</v>
      </c>
      <c r="G721" t="s">
        <v>1017</v>
      </c>
      <c r="H721">
        <v>2.58</v>
      </c>
      <c r="I721" s="1">
        <v>-1.52</v>
      </c>
      <c r="J721">
        <v>13.88</v>
      </c>
      <c r="K721">
        <v>0.79</v>
      </c>
      <c r="L721">
        <v>1.23</v>
      </c>
      <c r="M721">
        <v>6</v>
      </c>
      <c r="N721" t="s">
        <v>1013</v>
      </c>
      <c r="O721">
        <v>2</v>
      </c>
      <c r="P721" t="s">
        <v>47</v>
      </c>
      <c r="Q721" t="s">
        <v>75</v>
      </c>
      <c r="R721">
        <v>-2.5</v>
      </c>
      <c r="S721">
        <v>21.3</v>
      </c>
      <c r="U721">
        <f>X721*(1+R721/100)</f>
        <v>2043.6</v>
      </c>
      <c r="V721">
        <f t="shared" si="66"/>
        <v>15.735720000000001</v>
      </c>
      <c r="W721">
        <f t="shared" si="67"/>
        <v>2027.86428</v>
      </c>
      <c r="X721" s="2">
        <v>2096</v>
      </c>
      <c r="Y721" s="3">
        <f t="shared" si="68"/>
        <v>1.0335997436672635</v>
      </c>
      <c r="Z721" s="3">
        <f t="shared" si="69"/>
        <v>2112.2644361584194</v>
      </c>
      <c r="AA721" s="3">
        <f t="shared" si="70"/>
        <v>16.264436158419358</v>
      </c>
      <c r="AB721" s="4">
        <f t="shared" si="71"/>
        <v>2096.5287161584197</v>
      </c>
    </row>
    <row r="722" spans="1:28" x14ac:dyDescent="0.3">
      <c r="A722" t="s">
        <v>1027</v>
      </c>
      <c r="B722">
        <v>150</v>
      </c>
      <c r="C722">
        <v>5000</v>
      </c>
      <c r="D722">
        <v>0.3</v>
      </c>
      <c r="F722">
        <v>2</v>
      </c>
      <c r="G722" t="s">
        <v>1028</v>
      </c>
      <c r="H722" t="s">
        <v>53</v>
      </c>
      <c r="I722" s="1" t="s">
        <v>53</v>
      </c>
      <c r="J722" t="s">
        <v>53</v>
      </c>
      <c r="K722" t="s">
        <v>53</v>
      </c>
      <c r="L722" t="s">
        <v>53</v>
      </c>
      <c r="M722">
        <v>2</v>
      </c>
      <c r="N722" t="s">
        <v>1013</v>
      </c>
      <c r="O722">
        <v>4</v>
      </c>
      <c r="P722" t="s">
        <v>50</v>
      </c>
      <c r="Q722" t="s">
        <v>77</v>
      </c>
      <c r="R722">
        <v>5.6</v>
      </c>
      <c r="U722">
        <f>X722*(1+R722/100)</f>
        <v>237.60000000000002</v>
      </c>
      <c r="V722">
        <f t="shared" si="66"/>
        <v>0.7128000000000001</v>
      </c>
      <c r="W722">
        <f t="shared" si="67"/>
        <v>236.88720000000004</v>
      </c>
      <c r="X722" s="2">
        <v>225</v>
      </c>
      <c r="Y722" s="3">
        <f t="shared" si="68"/>
        <v>0.9498191544329958</v>
      </c>
      <c r="Z722" s="3">
        <f t="shared" si="69"/>
        <v>225.67703109327982</v>
      </c>
      <c r="AA722" s="3">
        <f t="shared" si="70"/>
        <v>0.67703109327982247</v>
      </c>
      <c r="AB722" s="4">
        <f t="shared" si="71"/>
        <v>224.96423109327984</v>
      </c>
    </row>
    <row r="723" spans="1:28" x14ac:dyDescent="0.3">
      <c r="A723" t="s">
        <v>1029</v>
      </c>
      <c r="B723">
        <v>150</v>
      </c>
      <c r="C723">
        <v>5000</v>
      </c>
      <c r="D723">
        <v>0.46</v>
      </c>
      <c r="F723">
        <v>3</v>
      </c>
      <c r="G723" t="s">
        <v>1021</v>
      </c>
      <c r="H723">
        <v>3.06</v>
      </c>
      <c r="I723" s="1">
        <v>1.1399999999999999</v>
      </c>
      <c r="J723">
        <v>16.670000000000002</v>
      </c>
      <c r="K723">
        <v>0.96</v>
      </c>
      <c r="L723">
        <v>1.43</v>
      </c>
      <c r="M723">
        <v>6</v>
      </c>
      <c r="N723" t="s">
        <v>1013</v>
      </c>
      <c r="O723">
        <v>3</v>
      </c>
      <c r="P723" t="s">
        <v>47</v>
      </c>
      <c r="Q723" t="s">
        <v>79</v>
      </c>
      <c r="R723">
        <v>0.4</v>
      </c>
      <c r="S723">
        <v>28.4</v>
      </c>
      <c r="U723">
        <f>X723*(1+R723/100)</f>
        <v>1216.848</v>
      </c>
      <c r="V723">
        <f t="shared" si="66"/>
        <v>5.5975007999999997</v>
      </c>
      <c r="W723">
        <f t="shared" si="67"/>
        <v>1211.2504991999999</v>
      </c>
      <c r="X723" s="2">
        <v>1212</v>
      </c>
      <c r="Y723" s="3">
        <f t="shared" si="68"/>
        <v>1.000618782655194</v>
      </c>
      <c r="Z723" s="3">
        <f t="shared" si="69"/>
        <v>1217.6009644364074</v>
      </c>
      <c r="AA723" s="3">
        <f t="shared" si="70"/>
        <v>5.6009644364073665</v>
      </c>
      <c r="AB723" s="4">
        <f t="shared" si="71"/>
        <v>1212.0034636364076</v>
      </c>
    </row>
    <row r="724" spans="1:28" x14ac:dyDescent="0.3">
      <c r="A724" t="s">
        <v>1030</v>
      </c>
      <c r="B724">
        <v>150</v>
      </c>
      <c r="C724">
        <v>5000</v>
      </c>
      <c r="D724">
        <v>0.9</v>
      </c>
      <c r="F724">
        <v>10</v>
      </c>
      <c r="G724" t="s">
        <v>1028</v>
      </c>
      <c r="H724">
        <v>0.31</v>
      </c>
      <c r="I724" s="1">
        <v>7.0000000000000007E-2</v>
      </c>
      <c r="J724">
        <v>2.99</v>
      </c>
      <c r="K724">
        <v>0.66</v>
      </c>
      <c r="L724">
        <v>0.27</v>
      </c>
      <c r="M724">
        <v>2</v>
      </c>
      <c r="N724" t="s">
        <v>1013</v>
      </c>
      <c r="O724">
        <v>2</v>
      </c>
      <c r="P724" t="s">
        <v>50</v>
      </c>
      <c r="Q724" t="s">
        <v>90</v>
      </c>
      <c r="R724">
        <v>5.2</v>
      </c>
      <c r="S724">
        <v>4.8</v>
      </c>
      <c r="T724">
        <v>6.9</v>
      </c>
      <c r="U724">
        <f>X724*(1+R724/100)</f>
        <v>269.31200000000001</v>
      </c>
      <c r="V724">
        <f t="shared" si="66"/>
        <v>2.4238080000000002</v>
      </c>
      <c r="W724">
        <f t="shared" si="67"/>
        <v>266.888192</v>
      </c>
      <c r="X724" s="2">
        <v>256</v>
      </c>
      <c r="Y724" s="3">
        <f t="shared" si="68"/>
        <v>0.95920317074200123</v>
      </c>
      <c r="Z724" s="3">
        <f t="shared" si="69"/>
        <v>258.32492431886982</v>
      </c>
      <c r="AA724" s="3">
        <f t="shared" si="70"/>
        <v>2.3249243188698188</v>
      </c>
      <c r="AB724" s="4">
        <f t="shared" si="71"/>
        <v>255.90111631886984</v>
      </c>
    </row>
    <row r="725" spans="1:28" x14ac:dyDescent="0.3">
      <c r="A725" t="s">
        <v>1031</v>
      </c>
      <c r="B725">
        <v>150</v>
      </c>
      <c r="C725">
        <v>5000</v>
      </c>
      <c r="D725">
        <v>1.05</v>
      </c>
      <c r="F725">
        <v>10</v>
      </c>
      <c r="G725" t="s">
        <v>1032</v>
      </c>
      <c r="H725">
        <v>3.25</v>
      </c>
      <c r="I725" s="1">
        <v>2.77</v>
      </c>
      <c r="J725">
        <v>12.35</v>
      </c>
      <c r="K725">
        <v>0.84</v>
      </c>
      <c r="L725">
        <v>1.47</v>
      </c>
      <c r="M725">
        <v>6</v>
      </c>
      <c r="N725" t="s">
        <v>1013</v>
      </c>
      <c r="O725">
        <v>3</v>
      </c>
      <c r="P725" t="s">
        <v>34</v>
      </c>
      <c r="Q725" t="s">
        <v>69</v>
      </c>
      <c r="R725">
        <v>6.2</v>
      </c>
      <c r="S725">
        <v>22.8</v>
      </c>
      <c r="T725">
        <v>10.5</v>
      </c>
      <c r="U725">
        <f>X725*(1+R725/100)</f>
        <v>3362.2920000000004</v>
      </c>
      <c r="V725">
        <f t="shared" si="66"/>
        <v>35.304066000000006</v>
      </c>
      <c r="W725">
        <f t="shared" si="67"/>
        <v>3326.9879340000002</v>
      </c>
      <c r="X725" s="2">
        <v>3166</v>
      </c>
      <c r="Y725" s="3">
        <f t="shared" si="68"/>
        <v>0.95161150650569204</v>
      </c>
      <c r="Z725" s="3">
        <f t="shared" si="69"/>
        <v>3199.5957554320366</v>
      </c>
      <c r="AA725" s="3">
        <f t="shared" si="70"/>
        <v>33.59575543203664</v>
      </c>
      <c r="AB725" s="4">
        <f t="shared" si="71"/>
        <v>3164.2916894320365</v>
      </c>
    </row>
    <row r="726" spans="1:28" x14ac:dyDescent="0.3">
      <c r="A726" t="s">
        <v>1033</v>
      </c>
      <c r="B726">
        <v>150</v>
      </c>
      <c r="C726">
        <v>5000</v>
      </c>
      <c r="D726">
        <v>0.91</v>
      </c>
      <c r="F726">
        <v>7</v>
      </c>
      <c r="G726" t="s">
        <v>1017</v>
      </c>
      <c r="H726">
        <v>2.78</v>
      </c>
      <c r="I726" s="1">
        <v>1.38</v>
      </c>
      <c r="J726">
        <v>13.88</v>
      </c>
      <c r="K726">
        <v>0.73</v>
      </c>
      <c r="L726">
        <v>1.31</v>
      </c>
      <c r="M726">
        <v>6</v>
      </c>
      <c r="N726" t="s">
        <v>1013</v>
      </c>
      <c r="O726">
        <v>2</v>
      </c>
      <c r="P726" t="s">
        <v>47</v>
      </c>
      <c r="Q726" t="s">
        <v>48</v>
      </c>
      <c r="R726">
        <v>2.8</v>
      </c>
      <c r="S726">
        <v>23</v>
      </c>
      <c r="T726">
        <v>10.6</v>
      </c>
      <c r="U726">
        <f>X726*(1+R726/100)</f>
        <v>1383.6880000000001</v>
      </c>
      <c r="V726">
        <f t="shared" si="66"/>
        <v>12.591560800000002</v>
      </c>
      <c r="W726">
        <f t="shared" si="67"/>
        <v>1371.0964392000001</v>
      </c>
      <c r="X726" s="2">
        <v>1346</v>
      </c>
      <c r="Y726" s="3">
        <f t="shared" si="68"/>
        <v>0.98169608024462285</v>
      </c>
      <c r="Z726" s="3">
        <f t="shared" si="69"/>
        <v>1358.3610858815218</v>
      </c>
      <c r="AA726" s="3">
        <f t="shared" si="70"/>
        <v>12.361085881521831</v>
      </c>
      <c r="AB726" s="4">
        <f t="shared" si="71"/>
        <v>1345.7695250815218</v>
      </c>
    </row>
    <row r="727" spans="1:28" x14ac:dyDescent="0.3">
      <c r="A727" t="s">
        <v>1034</v>
      </c>
      <c r="B727">
        <v>150</v>
      </c>
      <c r="C727">
        <v>5000</v>
      </c>
      <c r="D727">
        <v>1.01</v>
      </c>
      <c r="F727">
        <v>7</v>
      </c>
      <c r="G727" t="s">
        <v>1021</v>
      </c>
      <c r="H727">
        <v>2.41</v>
      </c>
      <c r="I727" s="1">
        <v>2.68</v>
      </c>
      <c r="J727">
        <v>18.72</v>
      </c>
      <c r="K727">
        <v>0.86</v>
      </c>
      <c r="L727">
        <v>1</v>
      </c>
      <c r="M727">
        <v>6</v>
      </c>
      <c r="N727" t="s">
        <v>1013</v>
      </c>
      <c r="O727">
        <v>0</v>
      </c>
      <c r="P727" t="s">
        <v>47</v>
      </c>
      <c r="Q727" t="s">
        <v>48</v>
      </c>
      <c r="R727">
        <v>-8.1</v>
      </c>
      <c r="S727">
        <v>21.7</v>
      </c>
      <c r="T727">
        <v>14.8</v>
      </c>
      <c r="U727">
        <f>X727*(1+R727/100)</f>
        <v>445.71500000000003</v>
      </c>
      <c r="V727">
        <f t="shared" si="66"/>
        <v>4.5017215000000004</v>
      </c>
      <c r="W727">
        <f t="shared" si="67"/>
        <v>441.21327850000006</v>
      </c>
      <c r="X727" s="2">
        <v>485</v>
      </c>
      <c r="Y727" s="3">
        <f t="shared" si="68"/>
        <v>1.0992416222124193</v>
      </c>
      <c r="Z727" s="3">
        <f t="shared" si="69"/>
        <v>489.94847964440851</v>
      </c>
      <c r="AA727" s="3">
        <f t="shared" si="70"/>
        <v>4.9484796444085077</v>
      </c>
      <c r="AB727" s="4">
        <f t="shared" si="71"/>
        <v>485.44675814440853</v>
      </c>
    </row>
    <row r="728" spans="1:28" x14ac:dyDescent="0.3">
      <c r="A728" t="s">
        <v>1035</v>
      </c>
      <c r="B728">
        <v>500</v>
      </c>
      <c r="C728">
        <v>500</v>
      </c>
      <c r="D728">
        <v>0.76</v>
      </c>
      <c r="F728">
        <v>8</v>
      </c>
      <c r="G728" t="s">
        <v>1036</v>
      </c>
      <c r="H728">
        <v>3.36</v>
      </c>
      <c r="I728" s="1">
        <v>0.43</v>
      </c>
      <c r="J728">
        <v>16.239999999999998</v>
      </c>
      <c r="K728">
        <v>0.94</v>
      </c>
      <c r="L728">
        <v>1.39</v>
      </c>
      <c r="M728">
        <v>6</v>
      </c>
      <c r="N728" t="s">
        <v>1013</v>
      </c>
      <c r="O728">
        <v>0</v>
      </c>
      <c r="P728" t="s">
        <v>47</v>
      </c>
      <c r="Q728" t="s">
        <v>130</v>
      </c>
      <c r="R728">
        <v>2.2000000000000002</v>
      </c>
      <c r="S728">
        <v>26.5</v>
      </c>
      <c r="T728">
        <v>12</v>
      </c>
      <c r="U728">
        <f>X728*(1+R728/100)</f>
        <v>3145.7159999999999</v>
      </c>
      <c r="V728">
        <f t="shared" si="66"/>
        <v>23.907441599999999</v>
      </c>
      <c r="W728">
        <f t="shared" si="67"/>
        <v>3121.8085584</v>
      </c>
      <c r="X728" s="2">
        <v>3078</v>
      </c>
      <c r="Y728" s="3">
        <f t="shared" si="68"/>
        <v>0.98596692988039825</v>
      </c>
      <c r="Z728" s="3">
        <f t="shared" si="69"/>
        <v>3101.5719467956469</v>
      </c>
      <c r="AA728" s="3">
        <f t="shared" si="70"/>
        <v>23.571946795646909</v>
      </c>
      <c r="AB728" s="4">
        <f t="shared" si="71"/>
        <v>3077.6645051956471</v>
      </c>
    </row>
    <row r="729" spans="1:28" x14ac:dyDescent="0.3">
      <c r="A729" t="s">
        <v>1037</v>
      </c>
      <c r="B729">
        <v>150</v>
      </c>
      <c r="C729">
        <v>5000</v>
      </c>
      <c r="D729">
        <v>1.42</v>
      </c>
      <c r="F729">
        <v>10</v>
      </c>
      <c r="G729" t="s">
        <v>1025</v>
      </c>
      <c r="H729">
        <v>3.52</v>
      </c>
      <c r="I729" s="1">
        <v>9.44</v>
      </c>
      <c r="J729">
        <v>17.14</v>
      </c>
      <c r="K729">
        <v>0.63</v>
      </c>
      <c r="L729">
        <v>1.73</v>
      </c>
      <c r="M729">
        <v>6</v>
      </c>
      <c r="N729" t="s">
        <v>1013</v>
      </c>
      <c r="O729">
        <v>3</v>
      </c>
      <c r="P729" t="s">
        <v>47</v>
      </c>
      <c r="Q729" t="s">
        <v>48</v>
      </c>
      <c r="R729">
        <v>14</v>
      </c>
      <c r="S729">
        <v>35</v>
      </c>
      <c r="T729">
        <v>13.1</v>
      </c>
      <c r="U729">
        <f>X729*(1+R729/100)</f>
        <v>1083.0000000000002</v>
      </c>
      <c r="V729">
        <f t="shared" si="66"/>
        <v>15.378600000000002</v>
      </c>
      <c r="W729">
        <f t="shared" si="67"/>
        <v>1067.6214000000002</v>
      </c>
      <c r="X729" s="2">
        <v>950</v>
      </c>
      <c r="Y729" s="3">
        <f t="shared" si="68"/>
        <v>0.88982854783540288</v>
      </c>
      <c r="Z729" s="3">
        <f t="shared" si="69"/>
        <v>963.6843173057415</v>
      </c>
      <c r="AA729" s="3">
        <f t="shared" si="70"/>
        <v>13.684317305741502</v>
      </c>
      <c r="AB729" s="4">
        <f t="shared" si="71"/>
        <v>948.3057173057415</v>
      </c>
    </row>
    <row r="730" spans="1:28" x14ac:dyDescent="0.3">
      <c r="A730" t="s">
        <v>1038</v>
      </c>
      <c r="B730">
        <v>150</v>
      </c>
      <c r="C730">
        <v>5000</v>
      </c>
      <c r="D730">
        <v>0.89</v>
      </c>
      <c r="F730">
        <v>10</v>
      </c>
      <c r="G730" t="s">
        <v>1032</v>
      </c>
      <c r="H730">
        <v>3.47</v>
      </c>
      <c r="I730" s="1">
        <v>2.58</v>
      </c>
      <c r="J730">
        <v>16.57</v>
      </c>
      <c r="K730">
        <v>0.94</v>
      </c>
      <c r="L730">
        <v>1.46</v>
      </c>
      <c r="M730">
        <v>6</v>
      </c>
      <c r="N730" t="s">
        <v>1013</v>
      </c>
      <c r="O730">
        <v>4</v>
      </c>
      <c r="P730" t="s">
        <v>47</v>
      </c>
      <c r="Q730" t="s">
        <v>66</v>
      </c>
      <c r="R730">
        <v>8.8000000000000007</v>
      </c>
      <c r="S730">
        <v>33.5</v>
      </c>
      <c r="T730">
        <v>14</v>
      </c>
      <c r="U730">
        <f>X730*(1+R730/100)</f>
        <v>4003.84</v>
      </c>
      <c r="V730">
        <f t="shared" si="66"/>
        <v>35.634176000000004</v>
      </c>
      <c r="W730">
        <f t="shared" si="67"/>
        <v>3968.2058240000001</v>
      </c>
      <c r="X730" s="2">
        <v>3680</v>
      </c>
      <c r="Y730" s="3">
        <f t="shared" si="68"/>
        <v>0.92737125119445418</v>
      </c>
      <c r="Z730" s="3">
        <f t="shared" si="69"/>
        <v>3713.0461103824036</v>
      </c>
      <c r="AA730" s="3">
        <f t="shared" si="70"/>
        <v>33.04611038240364</v>
      </c>
      <c r="AB730" s="4">
        <f t="shared" si="71"/>
        <v>3677.4119343824032</v>
      </c>
    </row>
    <row r="731" spans="1:28" x14ac:dyDescent="0.3">
      <c r="A731" t="s">
        <v>1039</v>
      </c>
      <c r="B731">
        <v>150</v>
      </c>
      <c r="C731">
        <v>5000</v>
      </c>
      <c r="D731">
        <v>1.24</v>
      </c>
      <c r="F731">
        <v>10</v>
      </c>
      <c r="G731" t="s">
        <v>1040</v>
      </c>
      <c r="H731">
        <v>3.05</v>
      </c>
      <c r="I731" s="1">
        <v>0.45</v>
      </c>
      <c r="J731">
        <v>16</v>
      </c>
      <c r="K731">
        <v>0.94</v>
      </c>
      <c r="L731">
        <v>1.35</v>
      </c>
      <c r="M731">
        <v>6</v>
      </c>
      <c r="N731" t="s">
        <v>1013</v>
      </c>
      <c r="O731">
        <v>2</v>
      </c>
      <c r="P731" t="s">
        <v>47</v>
      </c>
      <c r="Q731" t="s">
        <v>84</v>
      </c>
      <c r="R731">
        <v>1.8</v>
      </c>
      <c r="S731">
        <v>25.7</v>
      </c>
      <c r="T731">
        <v>11.3</v>
      </c>
      <c r="U731">
        <f>X731*(1+R731/100)</f>
        <v>1389.57</v>
      </c>
      <c r="V731">
        <f t="shared" si="66"/>
        <v>17.230667999999998</v>
      </c>
      <c r="W731">
        <f t="shared" si="67"/>
        <v>1372.339332</v>
      </c>
      <c r="X731" s="2">
        <v>1365</v>
      </c>
      <c r="Y731" s="3">
        <f t="shared" si="68"/>
        <v>0.99465195536638595</v>
      </c>
      <c r="Z731" s="3">
        <f t="shared" si="69"/>
        <v>1382.1385176184688</v>
      </c>
      <c r="AA731" s="3">
        <f t="shared" si="70"/>
        <v>17.138517618468768</v>
      </c>
      <c r="AB731" s="4">
        <f t="shared" si="71"/>
        <v>1364.9078496184691</v>
      </c>
    </row>
    <row r="732" spans="1:28" x14ac:dyDescent="0.3">
      <c r="A732" t="s">
        <v>1041</v>
      </c>
      <c r="B732">
        <v>150</v>
      </c>
      <c r="C732">
        <v>5000</v>
      </c>
      <c r="D732">
        <v>0.21</v>
      </c>
      <c r="F732">
        <v>10</v>
      </c>
      <c r="G732" t="s">
        <v>1019</v>
      </c>
      <c r="H732">
        <v>4.25</v>
      </c>
      <c r="I732" s="1">
        <v>1.42</v>
      </c>
      <c r="J732">
        <v>0.38</v>
      </c>
      <c r="K732">
        <v>0.8</v>
      </c>
      <c r="L732">
        <v>0.93</v>
      </c>
      <c r="M732">
        <v>2</v>
      </c>
      <c r="N732" t="s">
        <v>1013</v>
      </c>
      <c r="O732">
        <v>3</v>
      </c>
      <c r="P732" t="s">
        <v>50</v>
      </c>
      <c r="Q732" t="s">
        <v>99</v>
      </c>
      <c r="R732">
        <v>5.6</v>
      </c>
      <c r="S732">
        <v>4.4000000000000004</v>
      </c>
      <c r="T732">
        <v>5.3</v>
      </c>
      <c r="U732">
        <f>X732*(1+R732/100)</f>
        <v>19231.871999999999</v>
      </c>
      <c r="V732">
        <f t="shared" si="66"/>
        <v>40.386931199999999</v>
      </c>
      <c r="W732">
        <f t="shared" si="67"/>
        <v>19191.485068800001</v>
      </c>
      <c r="X732" s="2">
        <v>18212</v>
      </c>
      <c r="Y732" s="3">
        <f t="shared" si="68"/>
        <v>0.94896251825803879</v>
      </c>
      <c r="Z732" s="3">
        <f t="shared" si="69"/>
        <v>18250.325683936266</v>
      </c>
      <c r="AA732" s="3">
        <f t="shared" si="70"/>
        <v>38.325683936265705</v>
      </c>
      <c r="AB732" s="4">
        <f t="shared" si="71"/>
        <v>18209.938752736267</v>
      </c>
    </row>
    <row r="733" spans="1:28" x14ac:dyDescent="0.3">
      <c r="A733" t="s">
        <v>1042</v>
      </c>
      <c r="B733">
        <v>150</v>
      </c>
      <c r="C733">
        <v>5000</v>
      </c>
      <c r="D733">
        <v>0.98</v>
      </c>
      <c r="F733">
        <v>10</v>
      </c>
      <c r="G733" t="s">
        <v>1043</v>
      </c>
      <c r="H733">
        <v>3.3</v>
      </c>
      <c r="I733" s="1">
        <v>0.16</v>
      </c>
      <c r="J733">
        <v>15.94</v>
      </c>
      <c r="K733">
        <v>0.87</v>
      </c>
      <c r="L733">
        <v>1.61</v>
      </c>
      <c r="M733">
        <v>6</v>
      </c>
      <c r="N733" t="s">
        <v>1013</v>
      </c>
      <c r="O733">
        <v>3</v>
      </c>
      <c r="P733" t="s">
        <v>47</v>
      </c>
      <c r="Q733" t="s">
        <v>106</v>
      </c>
      <c r="R733">
        <v>1.3</v>
      </c>
      <c r="S733">
        <v>29.2</v>
      </c>
      <c r="T733">
        <v>13.5</v>
      </c>
      <c r="U733">
        <f>X733*(1+R733/100)</f>
        <v>1781.8669999999997</v>
      </c>
      <c r="V733">
        <f t="shared" si="66"/>
        <v>17.462296599999998</v>
      </c>
      <c r="W733">
        <f t="shared" si="67"/>
        <v>1764.4047033999998</v>
      </c>
      <c r="X733" s="2">
        <v>1759</v>
      </c>
      <c r="Y733" s="3">
        <f t="shared" si="68"/>
        <v>0.99693681195159767</v>
      </c>
      <c r="Z733" s="3">
        <f t="shared" si="69"/>
        <v>1776.4088063017573</v>
      </c>
      <c r="AA733" s="3">
        <f t="shared" si="70"/>
        <v>17.408806301757295</v>
      </c>
      <c r="AB733" s="4">
        <f t="shared" si="71"/>
        <v>1758.9465097017571</v>
      </c>
    </row>
    <row r="734" spans="1:28" x14ac:dyDescent="0.3">
      <c r="A734" t="s">
        <v>1044</v>
      </c>
      <c r="B734">
        <v>150</v>
      </c>
      <c r="C734">
        <v>5000</v>
      </c>
      <c r="D734">
        <v>0.17</v>
      </c>
      <c r="F734">
        <v>10</v>
      </c>
      <c r="G734" t="s">
        <v>1019</v>
      </c>
      <c r="H734">
        <v>4.59</v>
      </c>
      <c r="I734" s="1">
        <v>2.92</v>
      </c>
      <c r="J734">
        <v>0.65</v>
      </c>
      <c r="K734">
        <v>1.18</v>
      </c>
      <c r="L734">
        <v>2.0499999999999998</v>
      </c>
      <c r="M734">
        <v>3</v>
      </c>
      <c r="N734" t="s">
        <v>1013</v>
      </c>
      <c r="O734">
        <v>5</v>
      </c>
      <c r="P734" t="s">
        <v>50</v>
      </c>
      <c r="Q734" t="s">
        <v>108</v>
      </c>
      <c r="R734">
        <v>5.7</v>
      </c>
      <c r="S734">
        <v>5.6</v>
      </c>
      <c r="T734">
        <v>4.8</v>
      </c>
      <c r="U734">
        <f>X734*(1+R734/100)</f>
        <v>9316.3979999999992</v>
      </c>
      <c r="V734">
        <f t="shared" si="66"/>
        <v>15.8378766</v>
      </c>
      <c r="W734">
        <f t="shared" si="67"/>
        <v>9300.5601233999987</v>
      </c>
      <c r="X734" s="2">
        <v>8814</v>
      </c>
      <c r="Y734" s="3">
        <f t="shared" si="68"/>
        <v>0.94768485801453783</v>
      </c>
      <c r="Z734" s="3">
        <f t="shared" si="69"/>
        <v>8829.0093158369236</v>
      </c>
      <c r="AA734" s="3">
        <f t="shared" si="70"/>
        <v>15.009315836923633</v>
      </c>
      <c r="AB734" s="4">
        <f t="shared" si="71"/>
        <v>8813.1714392369231</v>
      </c>
    </row>
    <row r="735" spans="1:28" x14ac:dyDescent="0.3">
      <c r="A735" t="s">
        <v>1045</v>
      </c>
      <c r="B735">
        <v>150</v>
      </c>
      <c r="C735">
        <v>5000</v>
      </c>
      <c r="D735">
        <v>0.16</v>
      </c>
      <c r="F735">
        <v>10</v>
      </c>
      <c r="G735" t="s">
        <v>1017</v>
      </c>
      <c r="H735">
        <v>3.45</v>
      </c>
      <c r="I735" s="1">
        <v>-0.56000000000000005</v>
      </c>
      <c r="J735">
        <v>16.489999999999998</v>
      </c>
      <c r="K735">
        <v>0.98</v>
      </c>
      <c r="L735">
        <v>1.31</v>
      </c>
      <c r="M735">
        <v>6</v>
      </c>
      <c r="N735" t="s">
        <v>1013</v>
      </c>
      <c r="O735">
        <v>3</v>
      </c>
      <c r="P735" t="s">
        <v>30</v>
      </c>
      <c r="Q735" t="s">
        <v>110</v>
      </c>
      <c r="R735">
        <v>1</v>
      </c>
      <c r="S735">
        <v>25.6</v>
      </c>
      <c r="T735">
        <v>12</v>
      </c>
      <c r="U735">
        <f>X735*(1+R735/100)</f>
        <v>372.69</v>
      </c>
      <c r="V735">
        <f t="shared" si="66"/>
        <v>0.59630400000000006</v>
      </c>
      <c r="W735">
        <f t="shared" si="67"/>
        <v>372.09369600000002</v>
      </c>
      <c r="X735" s="2">
        <v>369</v>
      </c>
      <c r="Y735" s="3">
        <f t="shared" si="68"/>
        <v>0.99168570703224157</v>
      </c>
      <c r="Z735" s="3">
        <f t="shared" si="69"/>
        <v>369.59134615384613</v>
      </c>
      <c r="AA735" s="3">
        <f t="shared" si="70"/>
        <v>0.59134615384613198</v>
      </c>
      <c r="AB735" s="4">
        <f t="shared" si="71"/>
        <v>368.99504215384616</v>
      </c>
    </row>
    <row r="736" spans="1:28" x14ac:dyDescent="0.3">
      <c r="A736" t="s">
        <v>1046</v>
      </c>
      <c r="B736">
        <v>1000</v>
      </c>
      <c r="C736">
        <v>5000</v>
      </c>
      <c r="D736">
        <v>0.09</v>
      </c>
      <c r="F736">
        <v>4</v>
      </c>
      <c r="G736" t="s">
        <v>1019</v>
      </c>
      <c r="H736">
        <v>-1.59</v>
      </c>
      <c r="I736" s="1">
        <v>0.47</v>
      </c>
      <c r="J736">
        <v>0.35</v>
      </c>
      <c r="K736">
        <v>0.43</v>
      </c>
      <c r="L736">
        <v>-0.3</v>
      </c>
      <c r="M736">
        <v>1</v>
      </c>
      <c r="N736" t="s">
        <v>1013</v>
      </c>
      <c r="O736">
        <v>3</v>
      </c>
      <c r="P736" t="s">
        <v>50</v>
      </c>
      <c r="Q736" t="s">
        <v>112</v>
      </c>
      <c r="R736">
        <v>5.4</v>
      </c>
      <c r="S736">
        <v>3.9</v>
      </c>
      <c r="U736">
        <f>X736*(1+R736/100)</f>
        <v>3410.7440000000001</v>
      </c>
      <c r="V736">
        <f t="shared" si="66"/>
        <v>3.0696696000000001</v>
      </c>
      <c r="W736">
        <f t="shared" si="67"/>
        <v>3407.6743304000001</v>
      </c>
      <c r="X736" s="2">
        <v>3236</v>
      </c>
      <c r="Y736" s="3">
        <f t="shared" si="68"/>
        <v>0.94962126255185642</v>
      </c>
      <c r="Z736" s="3">
        <f t="shared" si="69"/>
        <v>3238.9150235211691</v>
      </c>
      <c r="AA736" s="3">
        <f t="shared" si="70"/>
        <v>2.9150235211691324</v>
      </c>
      <c r="AB736" s="4">
        <f t="shared" si="71"/>
        <v>3235.8453539211691</v>
      </c>
    </row>
    <row r="737" spans="1:28" x14ac:dyDescent="0.3">
      <c r="A737" t="s">
        <v>1047</v>
      </c>
      <c r="B737">
        <v>150</v>
      </c>
      <c r="C737">
        <v>5000</v>
      </c>
      <c r="D737">
        <v>0.91</v>
      </c>
      <c r="F737">
        <v>7</v>
      </c>
      <c r="G737" t="s">
        <v>1043</v>
      </c>
      <c r="H737">
        <v>2.48</v>
      </c>
      <c r="I737" s="1">
        <v>16.72</v>
      </c>
      <c r="J737">
        <v>20.36</v>
      </c>
      <c r="K737">
        <v>0.49</v>
      </c>
      <c r="L737">
        <v>1.44</v>
      </c>
      <c r="M737">
        <v>6</v>
      </c>
      <c r="N737" t="s">
        <v>1013</v>
      </c>
      <c r="O737">
        <v>0</v>
      </c>
      <c r="P737" t="s">
        <v>47</v>
      </c>
      <c r="Q737" t="s">
        <v>48</v>
      </c>
      <c r="R737">
        <v>-3.4</v>
      </c>
      <c r="S737">
        <v>34.700000000000003</v>
      </c>
      <c r="T737">
        <v>15.5</v>
      </c>
      <c r="U737">
        <f>X737*(1+R737/100)</f>
        <v>224.11199999999999</v>
      </c>
      <c r="V737">
        <f t="shared" si="66"/>
        <v>2.0394192000000002</v>
      </c>
      <c r="W737">
        <f t="shared" si="67"/>
        <v>222.0725808</v>
      </c>
      <c r="X737" s="2">
        <v>232</v>
      </c>
      <c r="Y737" s="3">
        <f t="shared" si="68"/>
        <v>1.0447034891216072</v>
      </c>
      <c r="Z737" s="3">
        <f t="shared" si="69"/>
        <v>234.13058835402163</v>
      </c>
      <c r="AA737" s="3">
        <f t="shared" si="70"/>
        <v>2.1305883540215973</v>
      </c>
      <c r="AB737" s="4">
        <f t="shared" si="71"/>
        <v>232.09116915402163</v>
      </c>
    </row>
    <row r="738" spans="1:28" x14ac:dyDescent="0.3">
      <c r="A738" t="s">
        <v>1048</v>
      </c>
      <c r="B738">
        <v>150</v>
      </c>
      <c r="C738">
        <v>5000</v>
      </c>
      <c r="D738">
        <v>0.68</v>
      </c>
      <c r="F738">
        <v>10</v>
      </c>
      <c r="G738" t="s">
        <v>1049</v>
      </c>
      <c r="H738">
        <v>2.23</v>
      </c>
      <c r="I738" s="1">
        <v>0.12</v>
      </c>
      <c r="J738">
        <v>4.71</v>
      </c>
      <c r="K738">
        <v>0.72</v>
      </c>
      <c r="L738">
        <v>1.1200000000000001</v>
      </c>
      <c r="M738">
        <v>6</v>
      </c>
      <c r="N738" t="s">
        <v>1013</v>
      </c>
      <c r="O738">
        <v>3</v>
      </c>
      <c r="P738" t="s">
        <v>40</v>
      </c>
      <c r="Q738" t="s">
        <v>118</v>
      </c>
      <c r="R738">
        <v>0.5</v>
      </c>
      <c r="S738">
        <v>19.3</v>
      </c>
      <c r="T738">
        <v>9.4</v>
      </c>
      <c r="U738">
        <f>X738*(1+R738/100)</f>
        <v>1564.7849999999999</v>
      </c>
      <c r="V738">
        <f t="shared" si="66"/>
        <v>10.640537999999999</v>
      </c>
      <c r="W738">
        <f t="shared" si="67"/>
        <v>1554.1444619999997</v>
      </c>
      <c r="X738" s="2">
        <v>1557</v>
      </c>
      <c r="Y738" s="3">
        <f t="shared" si="68"/>
        <v>1.0018373697360963</v>
      </c>
      <c r="Z738" s="3">
        <f t="shared" si="69"/>
        <v>1567.6600886024974</v>
      </c>
      <c r="AA738" s="3">
        <f t="shared" si="70"/>
        <v>10.660088602497126</v>
      </c>
      <c r="AB738" s="4">
        <f t="shared" si="71"/>
        <v>1557.0195506024972</v>
      </c>
    </row>
    <row r="739" spans="1:28" x14ac:dyDescent="0.3">
      <c r="A739" t="s">
        <v>1048</v>
      </c>
      <c r="B739">
        <v>150</v>
      </c>
      <c r="C739">
        <v>5000</v>
      </c>
      <c r="D739">
        <v>0.67</v>
      </c>
      <c r="F739">
        <v>10</v>
      </c>
      <c r="G739" t="s">
        <v>1049</v>
      </c>
      <c r="H739">
        <v>2.6</v>
      </c>
      <c r="I739" s="1">
        <v>0.52</v>
      </c>
      <c r="J739">
        <v>11.95</v>
      </c>
      <c r="K739">
        <v>0.79</v>
      </c>
      <c r="L739">
        <v>1.26</v>
      </c>
      <c r="M739">
        <v>6</v>
      </c>
      <c r="N739" t="s">
        <v>1013</v>
      </c>
      <c r="O739">
        <v>2</v>
      </c>
      <c r="P739" t="s">
        <v>40</v>
      </c>
      <c r="Q739" t="s">
        <v>118</v>
      </c>
      <c r="R739">
        <v>-0.7</v>
      </c>
      <c r="S739">
        <v>33.700000000000003</v>
      </c>
      <c r="T739">
        <v>11.3</v>
      </c>
      <c r="U739">
        <f>X739*(1+R739/100)</f>
        <v>1250.1869999999999</v>
      </c>
      <c r="V739">
        <f t="shared" si="66"/>
        <v>8.376252899999999</v>
      </c>
      <c r="W739">
        <f t="shared" si="67"/>
        <v>1241.8107470999998</v>
      </c>
      <c r="X739" s="2">
        <v>1259</v>
      </c>
      <c r="Y739" s="3">
        <f t="shared" si="68"/>
        <v>1.0138420874035292</v>
      </c>
      <c r="Z739" s="3">
        <f t="shared" si="69"/>
        <v>1267.4921977247559</v>
      </c>
      <c r="AA739" s="3">
        <f t="shared" si="70"/>
        <v>8.4921977247558971</v>
      </c>
      <c r="AB739" s="4">
        <f t="shared" si="71"/>
        <v>1259.1159448247558</v>
      </c>
    </row>
    <row r="740" spans="1:28" x14ac:dyDescent="0.3">
      <c r="A740" t="s">
        <v>1048</v>
      </c>
      <c r="B740">
        <v>150</v>
      </c>
      <c r="C740">
        <v>5000</v>
      </c>
      <c r="D740">
        <v>0.97</v>
      </c>
      <c r="F740">
        <v>10</v>
      </c>
      <c r="G740" t="s">
        <v>1049</v>
      </c>
      <c r="H740">
        <v>2.4500000000000002</v>
      </c>
      <c r="I740" s="1">
        <v>-1.98</v>
      </c>
      <c r="J740">
        <v>14.02</v>
      </c>
      <c r="K740">
        <v>0.79</v>
      </c>
      <c r="L740">
        <v>1.19</v>
      </c>
      <c r="M740">
        <v>4</v>
      </c>
      <c r="N740" t="s">
        <v>1013</v>
      </c>
      <c r="O740">
        <v>2</v>
      </c>
      <c r="P740" t="s">
        <v>40</v>
      </c>
      <c r="Q740" t="s">
        <v>118</v>
      </c>
      <c r="R740">
        <v>2.1</v>
      </c>
      <c r="S740">
        <v>9.5</v>
      </c>
      <c r="T740">
        <v>7.1</v>
      </c>
      <c r="U740">
        <f>X740*(1+R740/100)</f>
        <v>169.48599999999999</v>
      </c>
      <c r="V740">
        <f t="shared" si="66"/>
        <v>1.6440142</v>
      </c>
      <c r="W740">
        <f t="shared" si="67"/>
        <v>167.8419858</v>
      </c>
      <c r="X740" s="2">
        <v>166</v>
      </c>
      <c r="Y740" s="3">
        <f t="shared" si="68"/>
        <v>0.98902547660395945</v>
      </c>
      <c r="Z740" s="3">
        <f t="shared" si="69"/>
        <v>167.62597192769866</v>
      </c>
      <c r="AA740" s="3">
        <f t="shared" si="70"/>
        <v>1.6259719276986573</v>
      </c>
      <c r="AB740" s="4">
        <f t="shared" si="71"/>
        <v>165.98195772769867</v>
      </c>
    </row>
    <row r="741" spans="1:28" x14ac:dyDescent="0.3">
      <c r="A741" t="s">
        <v>1050</v>
      </c>
      <c r="B741">
        <v>150</v>
      </c>
      <c r="C741">
        <v>5000</v>
      </c>
      <c r="D741">
        <v>0.27</v>
      </c>
      <c r="F741">
        <v>10</v>
      </c>
      <c r="G741" t="s">
        <v>1017</v>
      </c>
      <c r="H741">
        <v>3.2</v>
      </c>
      <c r="I741" s="1">
        <v>-1.23</v>
      </c>
      <c r="J741">
        <v>16.75</v>
      </c>
      <c r="K741">
        <v>0.99</v>
      </c>
      <c r="L741">
        <v>1.26</v>
      </c>
      <c r="M741">
        <v>6</v>
      </c>
      <c r="N741" t="s">
        <v>1013</v>
      </c>
      <c r="O741">
        <v>4</v>
      </c>
      <c r="P741" t="s">
        <v>30</v>
      </c>
      <c r="Q741" t="s">
        <v>110</v>
      </c>
      <c r="R741">
        <v>2.4</v>
      </c>
      <c r="S741">
        <v>25.1</v>
      </c>
      <c r="T741">
        <v>12.8</v>
      </c>
      <c r="U741">
        <f>X741*(1+R741/100)</f>
        <v>178.17600000000002</v>
      </c>
      <c r="V741">
        <f t="shared" si="66"/>
        <v>0.48107520000000009</v>
      </c>
      <c r="W741">
        <f t="shared" si="67"/>
        <v>177.69492480000002</v>
      </c>
      <c r="X741" s="2">
        <v>174</v>
      </c>
      <c r="Y741" s="3">
        <f t="shared" si="68"/>
        <v>0.97920635716434357</v>
      </c>
      <c r="Z741" s="3">
        <f t="shared" si="69"/>
        <v>174.47107189411409</v>
      </c>
      <c r="AA741" s="3">
        <f t="shared" si="70"/>
        <v>0.47107189411408967</v>
      </c>
      <c r="AB741" s="4">
        <f t="shared" si="71"/>
        <v>173.9899966941141</v>
      </c>
    </row>
    <row r="742" spans="1:28" x14ac:dyDescent="0.3">
      <c r="A742" t="s">
        <v>1051</v>
      </c>
      <c r="B742">
        <v>150</v>
      </c>
      <c r="C742">
        <v>10000</v>
      </c>
      <c r="D742">
        <v>0.37</v>
      </c>
      <c r="F742">
        <v>10</v>
      </c>
      <c r="G742" t="s">
        <v>1049</v>
      </c>
      <c r="H742">
        <v>1.88</v>
      </c>
      <c r="I742" s="1">
        <v>4.74</v>
      </c>
      <c r="J742">
        <v>1.87</v>
      </c>
      <c r="K742">
        <v>2.16</v>
      </c>
      <c r="L742">
        <v>0.99</v>
      </c>
      <c r="M742">
        <v>2</v>
      </c>
      <c r="N742" t="s">
        <v>1013</v>
      </c>
      <c r="O742">
        <v>3</v>
      </c>
      <c r="P742" t="s">
        <v>50</v>
      </c>
      <c r="Q742" t="s">
        <v>125</v>
      </c>
      <c r="R742">
        <v>4.7</v>
      </c>
      <c r="S742">
        <v>6.6</v>
      </c>
      <c r="T742">
        <v>5.8</v>
      </c>
      <c r="U742">
        <f>X742*(1+R742/100)</f>
        <v>2377.7369999999996</v>
      </c>
      <c r="V742">
        <f t="shared" si="66"/>
        <v>8.7976268999999991</v>
      </c>
      <c r="W742">
        <f t="shared" si="67"/>
        <v>2368.9393730999996</v>
      </c>
      <c r="X742" s="2">
        <v>2271</v>
      </c>
      <c r="Y742" s="3">
        <f t="shared" si="68"/>
        <v>0.95865686804308725</v>
      </c>
      <c r="Z742" s="3">
        <f t="shared" si="69"/>
        <v>2279.4339054501656</v>
      </c>
      <c r="AA742" s="3">
        <f t="shared" si="70"/>
        <v>8.4339054501656392</v>
      </c>
      <c r="AB742" s="4">
        <f t="shared" si="71"/>
        <v>2270.6362785501656</v>
      </c>
    </row>
    <row r="743" spans="1:28" x14ac:dyDescent="0.3">
      <c r="A743" t="s">
        <v>1052</v>
      </c>
      <c r="B743">
        <v>150</v>
      </c>
      <c r="C743">
        <v>5000</v>
      </c>
      <c r="D743">
        <v>0.26</v>
      </c>
      <c r="F743">
        <v>4</v>
      </c>
      <c r="G743" t="s">
        <v>1032</v>
      </c>
      <c r="H743">
        <v>3.98</v>
      </c>
      <c r="I743" s="1">
        <v>11.28</v>
      </c>
      <c r="J743">
        <v>17.43</v>
      </c>
      <c r="K743">
        <v>0.77</v>
      </c>
      <c r="L743">
        <v>2.12</v>
      </c>
      <c r="M743">
        <v>6</v>
      </c>
      <c r="N743" t="s">
        <v>1013</v>
      </c>
      <c r="O743">
        <v>4</v>
      </c>
      <c r="P743" t="s">
        <v>47</v>
      </c>
      <c r="Q743" t="s">
        <v>128</v>
      </c>
      <c r="R743">
        <v>17.100000000000001</v>
      </c>
      <c r="S743">
        <v>44.1</v>
      </c>
      <c r="U743">
        <f>X743*(1+R743/100)</f>
        <v>3864.3</v>
      </c>
      <c r="V743">
        <f t="shared" si="66"/>
        <v>10.047180000000001</v>
      </c>
      <c r="W743">
        <f t="shared" si="67"/>
        <v>3854.2528200000002</v>
      </c>
      <c r="X743" s="2">
        <v>3300</v>
      </c>
      <c r="Y743" s="3">
        <f t="shared" si="68"/>
        <v>0.85619707738840023</v>
      </c>
      <c r="Z743" s="3">
        <f t="shared" si="69"/>
        <v>3308.6023661519953</v>
      </c>
      <c r="AA743" s="3">
        <f t="shared" si="70"/>
        <v>8.6023661519952839</v>
      </c>
      <c r="AB743" s="4">
        <f t="shared" si="71"/>
        <v>3298.5551861519953</v>
      </c>
    </row>
    <row r="744" spans="1:28" x14ac:dyDescent="0.3">
      <c r="A744" t="s">
        <v>1053</v>
      </c>
      <c r="B744">
        <v>150</v>
      </c>
      <c r="C744">
        <v>5000</v>
      </c>
      <c r="D744">
        <v>0.3</v>
      </c>
      <c r="F744">
        <v>10</v>
      </c>
      <c r="G744" t="s">
        <v>1028</v>
      </c>
      <c r="H744">
        <v>2.98</v>
      </c>
      <c r="I744" s="1">
        <v>3.08</v>
      </c>
      <c r="J744">
        <v>0.87</v>
      </c>
      <c r="K744">
        <v>1.28</v>
      </c>
      <c r="L744">
        <v>1.58</v>
      </c>
      <c r="M744">
        <v>2</v>
      </c>
      <c r="N744" t="s">
        <v>1013</v>
      </c>
      <c r="O744">
        <v>3</v>
      </c>
      <c r="P744" t="s">
        <v>50</v>
      </c>
      <c r="Q744" t="s">
        <v>101</v>
      </c>
      <c r="R744">
        <v>5</v>
      </c>
      <c r="S744">
        <v>5.6</v>
      </c>
      <c r="T744">
        <v>5.2</v>
      </c>
      <c r="U744">
        <f>X744*(1+R744/100)</f>
        <v>2732.1</v>
      </c>
      <c r="V744">
        <f t="shared" si="66"/>
        <v>8.196299999999999</v>
      </c>
      <c r="W744">
        <f t="shared" si="67"/>
        <v>2723.9036999999998</v>
      </c>
      <c r="X744" s="2">
        <v>2602</v>
      </c>
      <c r="Y744" s="3">
        <f t="shared" si="68"/>
        <v>0.95524669245832738</v>
      </c>
      <c r="Z744" s="3">
        <f t="shared" si="69"/>
        <v>2609.829488465396</v>
      </c>
      <c r="AA744" s="3">
        <f t="shared" si="70"/>
        <v>7.8294884653960253</v>
      </c>
      <c r="AB744" s="4">
        <f t="shared" si="71"/>
        <v>2601.6331884653964</v>
      </c>
    </row>
    <row r="745" spans="1:28" x14ac:dyDescent="0.3">
      <c r="A745" t="s">
        <v>1054</v>
      </c>
      <c r="B745">
        <v>150</v>
      </c>
      <c r="C745">
        <v>5000</v>
      </c>
      <c r="D745">
        <v>0.25</v>
      </c>
      <c r="F745">
        <v>4</v>
      </c>
      <c r="G745" t="s">
        <v>1028</v>
      </c>
      <c r="H745">
        <v>4.1399999999999997</v>
      </c>
      <c r="I745" s="1">
        <v>2.4500000000000002</v>
      </c>
      <c r="J745">
        <v>0.48</v>
      </c>
      <c r="K745">
        <v>1.1000000000000001</v>
      </c>
      <c r="L745">
        <v>2.0299999999999998</v>
      </c>
      <c r="M745">
        <v>2</v>
      </c>
      <c r="N745" t="s">
        <v>1013</v>
      </c>
      <c r="O745">
        <v>4</v>
      </c>
      <c r="P745" t="s">
        <v>50</v>
      </c>
      <c r="Q745" t="s">
        <v>123</v>
      </c>
      <c r="R745">
        <v>5.5</v>
      </c>
      <c r="S745">
        <v>5.0999999999999996</v>
      </c>
      <c r="U745">
        <f>X745*(1+R745/100)</f>
        <v>1718.5949999999998</v>
      </c>
      <c r="V745">
        <f t="shared" si="66"/>
        <v>4.2964874999999996</v>
      </c>
      <c r="W745">
        <f t="shared" si="67"/>
        <v>1714.2985124999998</v>
      </c>
      <c r="X745" s="2">
        <v>1629</v>
      </c>
      <c r="Y745" s="3">
        <f t="shared" si="68"/>
        <v>0.95024290584280624</v>
      </c>
      <c r="Z745" s="3">
        <f t="shared" si="69"/>
        <v>1633.0827067669175</v>
      </c>
      <c r="AA745" s="3">
        <f t="shared" si="70"/>
        <v>4.0827067669174539</v>
      </c>
      <c r="AB745" s="4">
        <f t="shared" si="71"/>
        <v>1628.7862192669172</v>
      </c>
    </row>
    <row r="746" spans="1:28" x14ac:dyDescent="0.3">
      <c r="A746" t="s">
        <v>1055</v>
      </c>
      <c r="B746">
        <v>500</v>
      </c>
      <c r="C746">
        <v>500</v>
      </c>
      <c r="D746">
        <v>1.8</v>
      </c>
      <c r="F746">
        <v>10</v>
      </c>
      <c r="G746" t="s">
        <v>1040</v>
      </c>
      <c r="H746">
        <v>2.85</v>
      </c>
      <c r="I746" s="1">
        <v>1.44</v>
      </c>
      <c r="J746">
        <v>15.49</v>
      </c>
      <c r="K746">
        <v>0.9</v>
      </c>
      <c r="L746">
        <v>1.46</v>
      </c>
      <c r="M746">
        <v>6</v>
      </c>
      <c r="N746" t="s">
        <v>1013</v>
      </c>
      <c r="O746">
        <v>0</v>
      </c>
      <c r="P746" t="s">
        <v>40</v>
      </c>
      <c r="Q746" t="s">
        <v>41</v>
      </c>
      <c r="R746">
        <v>1.5</v>
      </c>
      <c r="S746">
        <v>27.3</v>
      </c>
      <c r="T746">
        <v>10.3</v>
      </c>
      <c r="U746">
        <f>X746*(1+R746/100)</f>
        <v>260.85499999999996</v>
      </c>
      <c r="V746">
        <f t="shared" si="66"/>
        <v>4.6953899999999997</v>
      </c>
      <c r="W746">
        <f t="shared" si="67"/>
        <v>256.15960999999999</v>
      </c>
      <c r="X746" s="2">
        <v>257</v>
      </c>
      <c r="Y746" s="3">
        <f t="shared" si="68"/>
        <v>1.0032807279804963</v>
      </c>
      <c r="Z746" s="3">
        <f t="shared" si="69"/>
        <v>261.71079429735232</v>
      </c>
      <c r="AA746" s="3">
        <f t="shared" si="70"/>
        <v>4.7107942973523222</v>
      </c>
      <c r="AB746" s="4">
        <f t="shared" si="71"/>
        <v>257.01540429735235</v>
      </c>
    </row>
    <row r="747" spans="1:28" x14ac:dyDescent="0.3">
      <c r="A747" t="s">
        <v>1056</v>
      </c>
      <c r="B747">
        <v>1000</v>
      </c>
      <c r="C747">
        <v>5000</v>
      </c>
      <c r="D747">
        <v>1.66</v>
      </c>
      <c r="F747">
        <v>10</v>
      </c>
      <c r="G747" t="s">
        <v>1057</v>
      </c>
      <c r="H747">
        <v>2.12</v>
      </c>
      <c r="I747" s="1">
        <v>-0.23</v>
      </c>
      <c r="J747">
        <v>22.57</v>
      </c>
      <c r="K747">
        <v>0.87</v>
      </c>
      <c r="L747">
        <v>0.93</v>
      </c>
      <c r="M747">
        <v>6</v>
      </c>
      <c r="N747" t="s">
        <v>1058</v>
      </c>
      <c r="O747">
        <v>4</v>
      </c>
      <c r="P747" t="s">
        <v>47</v>
      </c>
      <c r="Q747" t="s">
        <v>48</v>
      </c>
      <c r="R747">
        <v>9</v>
      </c>
      <c r="S747">
        <v>21.9</v>
      </c>
      <c r="T747">
        <v>11.9</v>
      </c>
      <c r="U747">
        <f>X747*(1+R747/100)</f>
        <v>9.7119000000000018</v>
      </c>
      <c r="V747">
        <f t="shared" si="66"/>
        <v>0.16121754000000002</v>
      </c>
      <c r="W747">
        <f t="shared" si="67"/>
        <v>9.5506824600000009</v>
      </c>
      <c r="X747" s="2">
        <v>8.91</v>
      </c>
      <c r="Y747" s="3">
        <f t="shared" si="68"/>
        <v>0.93291762523952648</v>
      </c>
      <c r="Z747" s="3">
        <f t="shared" si="69"/>
        <v>9.0604026845637584</v>
      </c>
      <c r="AA747" s="3">
        <f t="shared" si="70"/>
        <v>0.15040268456375827</v>
      </c>
      <c r="AB747" s="4">
        <f t="shared" si="71"/>
        <v>8.8991851445637593</v>
      </c>
    </row>
    <row r="748" spans="1:28" x14ac:dyDescent="0.3">
      <c r="A748" t="s">
        <v>1059</v>
      </c>
      <c r="B748">
        <v>1000</v>
      </c>
      <c r="C748">
        <v>5000</v>
      </c>
      <c r="D748">
        <v>2.19</v>
      </c>
      <c r="F748">
        <v>10</v>
      </c>
      <c r="G748" t="s">
        <v>1057</v>
      </c>
      <c r="H748">
        <v>2.2799999999999998</v>
      </c>
      <c r="I748" s="1">
        <v>-5.29</v>
      </c>
      <c r="J748">
        <v>17.41</v>
      </c>
      <c r="K748">
        <v>0.93</v>
      </c>
      <c r="L748">
        <v>1.27</v>
      </c>
      <c r="M748">
        <v>6</v>
      </c>
      <c r="N748" t="s">
        <v>1058</v>
      </c>
      <c r="O748">
        <v>3</v>
      </c>
      <c r="P748" t="s">
        <v>47</v>
      </c>
      <c r="Q748" t="s">
        <v>106</v>
      </c>
      <c r="R748">
        <v>3.6</v>
      </c>
      <c r="S748">
        <v>26.4</v>
      </c>
      <c r="T748">
        <v>10.9</v>
      </c>
      <c r="U748">
        <f>X748*(1+R748/100)</f>
        <v>76.664000000000001</v>
      </c>
      <c r="V748">
        <f t="shared" si="66"/>
        <v>1.6789415999999999</v>
      </c>
      <c r="W748">
        <f t="shared" si="67"/>
        <v>74.9850584</v>
      </c>
      <c r="X748" s="2">
        <v>74</v>
      </c>
      <c r="Y748" s="3">
        <f t="shared" si="68"/>
        <v>0.98686327088330972</v>
      </c>
      <c r="Z748" s="3">
        <f t="shared" si="69"/>
        <v>75.656885798998061</v>
      </c>
      <c r="AA748" s="3">
        <f t="shared" si="70"/>
        <v>1.6568857989980614</v>
      </c>
      <c r="AB748" s="4">
        <f t="shared" si="71"/>
        <v>73.97794419899806</v>
      </c>
    </row>
    <row r="749" spans="1:28" x14ac:dyDescent="0.3">
      <c r="A749" t="s">
        <v>1060</v>
      </c>
      <c r="B749">
        <v>1000</v>
      </c>
      <c r="C749">
        <v>5000</v>
      </c>
      <c r="D749">
        <v>1.18</v>
      </c>
      <c r="F749">
        <v>10</v>
      </c>
      <c r="G749" t="s">
        <v>1061</v>
      </c>
      <c r="H749">
        <v>2.66</v>
      </c>
      <c r="I749" s="1">
        <v>0.83</v>
      </c>
      <c r="J749">
        <v>13.82</v>
      </c>
      <c r="K749">
        <v>0.73</v>
      </c>
      <c r="L749">
        <v>1.29</v>
      </c>
      <c r="M749">
        <v>6</v>
      </c>
      <c r="N749" t="s">
        <v>1058</v>
      </c>
      <c r="O749">
        <v>0</v>
      </c>
      <c r="P749" t="s">
        <v>47</v>
      </c>
      <c r="Q749" t="s">
        <v>48</v>
      </c>
      <c r="R749">
        <v>-3.5</v>
      </c>
      <c r="S749">
        <v>22.3</v>
      </c>
      <c r="T749">
        <v>11.4</v>
      </c>
      <c r="U749">
        <f>X749*(1+R749/100)</f>
        <v>81.06</v>
      </c>
      <c r="V749">
        <f t="shared" si="66"/>
        <v>0.95650800000000002</v>
      </c>
      <c r="W749">
        <f t="shared" si="67"/>
        <v>80.103492000000003</v>
      </c>
      <c r="X749" s="2">
        <v>84</v>
      </c>
      <c r="Y749" s="3">
        <f t="shared" si="68"/>
        <v>1.0486434224365648</v>
      </c>
      <c r="Z749" s="3">
        <f t="shared" si="69"/>
        <v>85.003035822707943</v>
      </c>
      <c r="AA749" s="3">
        <f t="shared" si="70"/>
        <v>1.0030358227079432</v>
      </c>
      <c r="AB749" s="4">
        <f t="shared" si="71"/>
        <v>84.046527822707958</v>
      </c>
    </row>
    <row r="750" spans="1:28" x14ac:dyDescent="0.3">
      <c r="A750" t="s">
        <v>1062</v>
      </c>
      <c r="B750">
        <v>1000</v>
      </c>
      <c r="C750">
        <v>5000</v>
      </c>
      <c r="D750">
        <v>2.59</v>
      </c>
      <c r="F750">
        <v>10</v>
      </c>
      <c r="G750" t="s">
        <v>1063</v>
      </c>
      <c r="H750">
        <v>1.69</v>
      </c>
      <c r="I750" s="1">
        <v>-4.83</v>
      </c>
      <c r="J750">
        <v>16.22</v>
      </c>
      <c r="K750">
        <v>0.91</v>
      </c>
      <c r="L750">
        <v>1.02</v>
      </c>
      <c r="M750">
        <v>6</v>
      </c>
      <c r="N750" t="s">
        <v>1058</v>
      </c>
      <c r="O750">
        <v>1</v>
      </c>
      <c r="P750" t="s">
        <v>47</v>
      </c>
      <c r="Q750" t="s">
        <v>75</v>
      </c>
      <c r="R750">
        <v>-4.0999999999999996</v>
      </c>
      <c r="S750">
        <v>20.2</v>
      </c>
      <c r="T750">
        <v>5.4</v>
      </c>
      <c r="U750">
        <f>X750*(1+R750/100)</f>
        <v>223.447</v>
      </c>
      <c r="V750">
        <f t="shared" si="66"/>
        <v>5.7872772999999995</v>
      </c>
      <c r="W750">
        <f t="shared" si="67"/>
        <v>217.6597227</v>
      </c>
      <c r="X750" s="2">
        <v>233</v>
      </c>
      <c r="Y750" s="3">
        <f t="shared" si="68"/>
        <v>1.0704782543582649</v>
      </c>
      <c r="Z750" s="3">
        <f t="shared" si="69"/>
        <v>239.19515450159122</v>
      </c>
      <c r="AA750" s="3">
        <f t="shared" si="70"/>
        <v>6.1951545015911904</v>
      </c>
      <c r="AB750" s="4">
        <f t="shared" si="71"/>
        <v>233.40787720159125</v>
      </c>
    </row>
    <row r="751" spans="1:28" x14ac:dyDescent="0.3">
      <c r="A751" t="s">
        <v>1064</v>
      </c>
      <c r="B751">
        <v>1000</v>
      </c>
      <c r="C751">
        <v>5000</v>
      </c>
      <c r="D751">
        <v>2.02</v>
      </c>
      <c r="F751">
        <v>10</v>
      </c>
      <c r="G751" t="s">
        <v>1065</v>
      </c>
      <c r="H751">
        <v>2.68</v>
      </c>
      <c r="I751" s="1">
        <v>3.64</v>
      </c>
      <c r="J751">
        <v>16.22</v>
      </c>
      <c r="K751">
        <v>0.56000000000000005</v>
      </c>
      <c r="L751">
        <v>1.32</v>
      </c>
      <c r="M751">
        <v>6</v>
      </c>
      <c r="N751" t="s">
        <v>1058</v>
      </c>
      <c r="O751">
        <v>3</v>
      </c>
      <c r="P751" t="s">
        <v>47</v>
      </c>
      <c r="Q751" t="s">
        <v>48</v>
      </c>
      <c r="R751">
        <v>-0.7</v>
      </c>
      <c r="S751">
        <v>25.3</v>
      </c>
      <c r="T751">
        <v>8.9</v>
      </c>
      <c r="U751">
        <f>X751*(1+R751/100)</f>
        <v>5.0841599999999998</v>
      </c>
      <c r="V751">
        <f t="shared" si="66"/>
        <v>0.102700032</v>
      </c>
      <c r="W751">
        <f t="shared" si="67"/>
        <v>4.9814599679999993</v>
      </c>
      <c r="X751" s="2">
        <v>5.12</v>
      </c>
      <c r="Y751" s="3">
        <f t="shared" si="68"/>
        <v>1.0278111302489545</v>
      </c>
      <c r="Z751" s="3">
        <f t="shared" si="69"/>
        <v>5.2255562359665246</v>
      </c>
      <c r="AA751" s="3">
        <f t="shared" si="70"/>
        <v>0.10555623596652453</v>
      </c>
      <c r="AB751" s="4">
        <f t="shared" si="71"/>
        <v>5.1228562039665242</v>
      </c>
    </row>
    <row r="752" spans="1:28" x14ac:dyDescent="0.3">
      <c r="A752" t="s">
        <v>1066</v>
      </c>
      <c r="B752">
        <v>1000</v>
      </c>
      <c r="C752">
        <v>5000</v>
      </c>
      <c r="D752">
        <v>0.44</v>
      </c>
      <c r="F752">
        <v>10</v>
      </c>
      <c r="G752" t="s">
        <v>1063</v>
      </c>
      <c r="H752">
        <v>1.64</v>
      </c>
      <c r="I752" s="1">
        <v>-5.6</v>
      </c>
      <c r="J752">
        <v>17.239999999999998</v>
      </c>
      <c r="K752">
        <v>0.96</v>
      </c>
      <c r="L752">
        <v>0.94</v>
      </c>
      <c r="M752">
        <v>6</v>
      </c>
      <c r="N752" t="s">
        <v>1058</v>
      </c>
      <c r="O752">
        <v>1</v>
      </c>
      <c r="P752" t="s">
        <v>47</v>
      </c>
      <c r="Q752" t="s">
        <v>84</v>
      </c>
      <c r="R752">
        <v>-2.5</v>
      </c>
      <c r="S752">
        <v>19.5</v>
      </c>
      <c r="T752">
        <v>7.6</v>
      </c>
      <c r="U752">
        <f>X752*(1+R752/100)</f>
        <v>29.25</v>
      </c>
      <c r="V752">
        <f t="shared" si="66"/>
        <v>0.12870000000000001</v>
      </c>
      <c r="W752">
        <f t="shared" si="67"/>
        <v>29.121300000000002</v>
      </c>
      <c r="X752" s="2">
        <v>30</v>
      </c>
      <c r="Y752" s="3">
        <f t="shared" si="68"/>
        <v>1.0301737903184267</v>
      </c>
      <c r="Z752" s="3">
        <f t="shared" si="69"/>
        <v>30.132583366813982</v>
      </c>
      <c r="AA752" s="3">
        <f t="shared" si="70"/>
        <v>0.1325833668139822</v>
      </c>
      <c r="AB752" s="4">
        <f t="shared" si="71"/>
        <v>30.00388336681398</v>
      </c>
    </row>
    <row r="753" spans="1:28" x14ac:dyDescent="0.3">
      <c r="A753" t="s">
        <v>1067</v>
      </c>
      <c r="B753">
        <v>1000</v>
      </c>
      <c r="C753">
        <v>5000</v>
      </c>
      <c r="D753">
        <v>0.44</v>
      </c>
      <c r="F753">
        <v>10</v>
      </c>
      <c r="G753" t="s">
        <v>1068</v>
      </c>
      <c r="H753">
        <v>3.29</v>
      </c>
      <c r="I753" s="1">
        <v>-0.33</v>
      </c>
      <c r="J753">
        <v>16.420000000000002</v>
      </c>
      <c r="K753">
        <v>0.98</v>
      </c>
      <c r="L753">
        <v>1.33</v>
      </c>
      <c r="M753">
        <v>6</v>
      </c>
      <c r="N753" t="s">
        <v>1058</v>
      </c>
      <c r="O753">
        <v>0</v>
      </c>
      <c r="P753" t="s">
        <v>30</v>
      </c>
      <c r="Q753" t="s">
        <v>110</v>
      </c>
      <c r="R753">
        <v>1.2</v>
      </c>
      <c r="S753">
        <v>25.8</v>
      </c>
      <c r="T753">
        <v>12.3</v>
      </c>
      <c r="U753">
        <f>X753*(1+R753/100)</f>
        <v>2.40856</v>
      </c>
      <c r="V753">
        <f t="shared" si="66"/>
        <v>1.0597664000000001E-2</v>
      </c>
      <c r="W753">
        <f t="shared" si="67"/>
        <v>2.397962336</v>
      </c>
      <c r="X753" s="2">
        <v>2.38</v>
      </c>
      <c r="Y753" s="3">
        <f t="shared" si="68"/>
        <v>0.99250933355777271</v>
      </c>
      <c r="Z753" s="3">
        <f t="shared" si="69"/>
        <v>2.3905182804339091</v>
      </c>
      <c r="AA753" s="3">
        <f t="shared" si="70"/>
        <v>1.0518280433909233E-2</v>
      </c>
      <c r="AB753" s="4">
        <f t="shared" si="71"/>
        <v>2.3799206164339091</v>
      </c>
    </row>
    <row r="754" spans="1:28" x14ac:dyDescent="0.3">
      <c r="A754" t="s">
        <v>1069</v>
      </c>
      <c r="B754">
        <v>500</v>
      </c>
      <c r="C754">
        <v>500</v>
      </c>
      <c r="D754">
        <v>1.73</v>
      </c>
      <c r="F754">
        <v>10</v>
      </c>
      <c r="G754" t="s">
        <v>1068</v>
      </c>
      <c r="H754">
        <v>2.62</v>
      </c>
      <c r="I754" s="1">
        <v>2.15</v>
      </c>
      <c r="J754">
        <v>13.7</v>
      </c>
      <c r="K754">
        <v>0.76</v>
      </c>
      <c r="L754">
        <v>1.47</v>
      </c>
      <c r="M754">
        <v>6</v>
      </c>
      <c r="N754" t="s">
        <v>1058</v>
      </c>
      <c r="O754">
        <v>3</v>
      </c>
      <c r="P754" t="s">
        <v>47</v>
      </c>
      <c r="Q754" t="s">
        <v>130</v>
      </c>
      <c r="R754">
        <v>6.8</v>
      </c>
      <c r="S754">
        <v>24.4</v>
      </c>
      <c r="T754">
        <v>10.6</v>
      </c>
      <c r="U754">
        <f>X754*(1+R754/100)</f>
        <v>63.012</v>
      </c>
      <c r="V754">
        <f t="shared" si="66"/>
        <v>1.0901076000000001</v>
      </c>
      <c r="W754">
        <f t="shared" si="67"/>
        <v>61.921892399999997</v>
      </c>
      <c r="X754" s="2">
        <v>59</v>
      </c>
      <c r="Y754" s="3">
        <f t="shared" si="68"/>
        <v>0.95281325736743794</v>
      </c>
      <c r="Z754" s="3">
        <f t="shared" si="69"/>
        <v>60.038668973237002</v>
      </c>
      <c r="AA754" s="3">
        <f t="shared" si="70"/>
        <v>1.0386689732370016</v>
      </c>
      <c r="AB754" s="4">
        <f t="shared" si="71"/>
        <v>58.948561373236998</v>
      </c>
    </row>
    <row r="755" spans="1:28" x14ac:dyDescent="0.3">
      <c r="A755" t="s">
        <v>1070</v>
      </c>
      <c r="B755">
        <v>500</v>
      </c>
      <c r="C755">
        <v>5000</v>
      </c>
      <c r="D755">
        <v>1.3</v>
      </c>
      <c r="F755">
        <v>10</v>
      </c>
      <c r="G755" t="s">
        <v>338</v>
      </c>
      <c r="H755">
        <v>3.87</v>
      </c>
      <c r="I755" s="1">
        <v>13.72</v>
      </c>
      <c r="J755">
        <v>13.41</v>
      </c>
      <c r="K755">
        <v>0.7</v>
      </c>
      <c r="L755">
        <v>2.2599999999999998</v>
      </c>
      <c r="M755">
        <v>6</v>
      </c>
      <c r="N755" t="s">
        <v>334</v>
      </c>
      <c r="O755">
        <v>0</v>
      </c>
      <c r="P755" t="s">
        <v>47</v>
      </c>
      <c r="Q755" t="s">
        <v>62</v>
      </c>
      <c r="R755">
        <v>8.3000000000000007</v>
      </c>
      <c r="S755">
        <v>37.700000000000003</v>
      </c>
      <c r="T755">
        <v>14.5</v>
      </c>
      <c r="U755">
        <f>X755*(1+R755/100)</f>
        <v>1462.05</v>
      </c>
      <c r="V755">
        <f t="shared" si="66"/>
        <v>19.00665</v>
      </c>
      <c r="W755">
        <f t="shared" si="67"/>
        <v>1443.0433499999999</v>
      </c>
      <c r="X755" s="2">
        <v>1350</v>
      </c>
      <c r="Y755" s="3">
        <f t="shared" si="68"/>
        <v>0.93552283096692834</v>
      </c>
      <c r="Z755" s="3">
        <f t="shared" si="69"/>
        <v>1367.7811550151976</v>
      </c>
      <c r="AA755" s="3">
        <f t="shared" si="70"/>
        <v>17.781155015197555</v>
      </c>
      <c r="AB755" s="4">
        <f t="shared" si="71"/>
        <v>1348.7745050151975</v>
      </c>
    </row>
    <row r="756" spans="1:28" x14ac:dyDescent="0.3">
      <c r="A756" t="s">
        <v>1071</v>
      </c>
      <c r="B756">
        <v>500</v>
      </c>
      <c r="C756">
        <v>5000</v>
      </c>
      <c r="D756">
        <v>0.91</v>
      </c>
      <c r="F756">
        <v>10</v>
      </c>
      <c r="G756" t="s">
        <v>338</v>
      </c>
      <c r="H756">
        <v>3.73</v>
      </c>
      <c r="I756" s="1">
        <v>10.68</v>
      </c>
      <c r="J756">
        <v>18.7</v>
      </c>
      <c r="K756">
        <v>0.98</v>
      </c>
      <c r="L756">
        <v>1.76</v>
      </c>
      <c r="M756">
        <v>6</v>
      </c>
      <c r="N756" t="s">
        <v>334</v>
      </c>
      <c r="O756">
        <v>3</v>
      </c>
      <c r="P756" t="s">
        <v>47</v>
      </c>
      <c r="Q756" t="s">
        <v>114</v>
      </c>
      <c r="R756">
        <v>13.1</v>
      </c>
      <c r="S756">
        <v>39.4</v>
      </c>
      <c r="T756">
        <v>12.3</v>
      </c>
      <c r="U756">
        <f>X756*(1+R756/100)</f>
        <v>955.69500000000005</v>
      </c>
      <c r="V756">
        <f t="shared" si="66"/>
        <v>8.6968245000000017</v>
      </c>
      <c r="W756">
        <f t="shared" si="67"/>
        <v>946.9981755</v>
      </c>
      <c r="X756" s="2">
        <v>845</v>
      </c>
      <c r="Y756" s="3">
        <f t="shared" si="68"/>
        <v>0.89229316577495343</v>
      </c>
      <c r="Z756" s="3">
        <f t="shared" si="69"/>
        <v>852.76011706529414</v>
      </c>
      <c r="AA756" s="3">
        <f t="shared" si="70"/>
        <v>7.7601170652941391</v>
      </c>
      <c r="AB756" s="4">
        <f t="shared" si="71"/>
        <v>844.0632925652942</v>
      </c>
    </row>
    <row r="757" spans="1:28" x14ac:dyDescent="0.3">
      <c r="A757" t="s">
        <v>1072</v>
      </c>
      <c r="B757">
        <v>1000</v>
      </c>
      <c r="C757">
        <v>1000</v>
      </c>
      <c r="D757">
        <v>0.21</v>
      </c>
      <c r="F757">
        <v>2</v>
      </c>
      <c r="G757" t="s">
        <v>1073</v>
      </c>
      <c r="H757" t="s">
        <v>53</v>
      </c>
      <c r="I757" s="1" t="s">
        <v>53</v>
      </c>
      <c r="J757" t="s">
        <v>53</v>
      </c>
      <c r="K757" t="s">
        <v>53</v>
      </c>
      <c r="L757" t="s">
        <v>53</v>
      </c>
      <c r="M757">
        <v>3</v>
      </c>
      <c r="N757" t="s">
        <v>1074</v>
      </c>
      <c r="O757">
        <v>2</v>
      </c>
      <c r="P757" t="s">
        <v>50</v>
      </c>
      <c r="Q757" t="s">
        <v>51</v>
      </c>
      <c r="R757">
        <v>3</v>
      </c>
      <c r="U757">
        <f>X757*(1+R757/100)</f>
        <v>355.35</v>
      </c>
      <c r="V757">
        <f t="shared" si="66"/>
        <v>0.74623499999999998</v>
      </c>
      <c r="W757">
        <f t="shared" si="67"/>
        <v>354.60376500000001</v>
      </c>
      <c r="X757" s="2">
        <v>345</v>
      </c>
      <c r="Y757" s="3">
        <f t="shared" si="68"/>
        <v>0.97291691192280483</v>
      </c>
      <c r="Z757" s="3">
        <f t="shared" si="69"/>
        <v>345.72602465176874</v>
      </c>
      <c r="AA757" s="3">
        <f t="shared" si="70"/>
        <v>0.7260246517687392</v>
      </c>
      <c r="AB757" s="4">
        <f t="shared" si="71"/>
        <v>344.97978965176873</v>
      </c>
    </row>
    <row r="758" spans="1:28" x14ac:dyDescent="0.3">
      <c r="A758" t="s">
        <v>1075</v>
      </c>
      <c r="B758">
        <v>1000</v>
      </c>
      <c r="C758">
        <v>1000</v>
      </c>
      <c r="D758">
        <v>0.1</v>
      </c>
      <c r="F758">
        <v>2</v>
      </c>
      <c r="G758" t="s">
        <v>1073</v>
      </c>
      <c r="H758" t="s">
        <v>53</v>
      </c>
      <c r="I758" s="1" t="s">
        <v>53</v>
      </c>
      <c r="J758" t="s">
        <v>53</v>
      </c>
      <c r="K758" t="s">
        <v>53</v>
      </c>
      <c r="L758" t="s">
        <v>53</v>
      </c>
      <c r="M758">
        <v>2</v>
      </c>
      <c r="N758" t="s">
        <v>1074</v>
      </c>
      <c r="O758">
        <v>2</v>
      </c>
      <c r="P758" t="s">
        <v>50</v>
      </c>
      <c r="Q758" t="s">
        <v>99</v>
      </c>
      <c r="R758">
        <v>5.6</v>
      </c>
      <c r="U758">
        <f>X758*(1+R758/100)</f>
        <v>216.48000000000002</v>
      </c>
      <c r="V758">
        <f t="shared" si="66"/>
        <v>0.21648000000000003</v>
      </c>
      <c r="W758">
        <f t="shared" si="67"/>
        <v>216.26352000000003</v>
      </c>
      <c r="X758" s="2">
        <v>205</v>
      </c>
      <c r="Y758" s="3">
        <f t="shared" si="68"/>
        <v>0.94791761458428114</v>
      </c>
      <c r="Z758" s="3">
        <f t="shared" si="69"/>
        <v>205.2052052052052</v>
      </c>
      <c r="AA758" s="3">
        <f t="shared" si="70"/>
        <v>0.20520520520520336</v>
      </c>
      <c r="AB758" s="4">
        <f t="shared" si="71"/>
        <v>204.98872520520521</v>
      </c>
    </row>
    <row r="759" spans="1:28" x14ac:dyDescent="0.3">
      <c r="A759" t="s">
        <v>1076</v>
      </c>
      <c r="B759">
        <v>1000</v>
      </c>
      <c r="C759">
        <v>1000</v>
      </c>
      <c r="D759">
        <v>0.23</v>
      </c>
      <c r="F759">
        <v>2</v>
      </c>
      <c r="G759" t="s">
        <v>1073</v>
      </c>
      <c r="H759" t="s">
        <v>53</v>
      </c>
      <c r="I759" s="1" t="s">
        <v>53</v>
      </c>
      <c r="J759" t="s">
        <v>53</v>
      </c>
      <c r="K759" t="s">
        <v>53</v>
      </c>
      <c r="L759" t="s">
        <v>53</v>
      </c>
      <c r="M759">
        <v>2</v>
      </c>
      <c r="N759" t="s">
        <v>1074</v>
      </c>
      <c r="O759">
        <v>2</v>
      </c>
      <c r="P759" t="s">
        <v>50</v>
      </c>
      <c r="Q759" t="s">
        <v>125</v>
      </c>
      <c r="R759">
        <v>4.2</v>
      </c>
      <c r="U759">
        <f>X759*(1+R759/100)</f>
        <v>97.948000000000008</v>
      </c>
      <c r="V759">
        <f t="shared" si="66"/>
        <v>0.22528040000000002</v>
      </c>
      <c r="W759">
        <f t="shared" si="67"/>
        <v>97.722719600000005</v>
      </c>
      <c r="X759" s="2">
        <v>94</v>
      </c>
      <c r="Y759" s="3">
        <f t="shared" si="68"/>
        <v>0.961905280417513</v>
      </c>
      <c r="Z759" s="3">
        <f t="shared" si="69"/>
        <v>94.216698406334572</v>
      </c>
      <c r="AA759" s="3">
        <f t="shared" si="70"/>
        <v>0.21669840633457227</v>
      </c>
      <c r="AB759" s="4">
        <f t="shared" si="71"/>
        <v>93.99141800633457</v>
      </c>
    </row>
    <row r="760" spans="1:28" x14ac:dyDescent="0.3">
      <c r="A760" t="s">
        <v>1077</v>
      </c>
      <c r="B760">
        <v>500</v>
      </c>
      <c r="C760">
        <v>1000</v>
      </c>
      <c r="D760">
        <v>0.44</v>
      </c>
      <c r="F760">
        <v>4</v>
      </c>
      <c r="G760" t="s">
        <v>1078</v>
      </c>
      <c r="H760">
        <v>0.98</v>
      </c>
      <c r="I760" s="1">
        <v>1.51</v>
      </c>
      <c r="J760">
        <v>0.73</v>
      </c>
      <c r="K760">
        <v>0.79</v>
      </c>
      <c r="L760">
        <v>0.63</v>
      </c>
      <c r="M760">
        <v>1</v>
      </c>
      <c r="N760" t="s">
        <v>1079</v>
      </c>
      <c r="O760">
        <v>3</v>
      </c>
      <c r="P760" t="s">
        <v>34</v>
      </c>
      <c r="Q760" t="s">
        <v>35</v>
      </c>
      <c r="R760">
        <v>5</v>
      </c>
      <c r="S760">
        <v>4.4000000000000004</v>
      </c>
      <c r="U760">
        <f>X760*(1+R760/100)</f>
        <v>75.600000000000009</v>
      </c>
      <c r="V760">
        <f t="shared" si="66"/>
        <v>0.33264000000000005</v>
      </c>
      <c r="W760">
        <f t="shared" si="67"/>
        <v>75.267360000000011</v>
      </c>
      <c r="X760" s="2">
        <v>72</v>
      </c>
      <c r="Y760" s="3">
        <f t="shared" si="68"/>
        <v>0.95658994815282472</v>
      </c>
      <c r="Z760" s="3">
        <f t="shared" si="69"/>
        <v>72.318200080353563</v>
      </c>
      <c r="AA760" s="3">
        <f t="shared" si="70"/>
        <v>0.31820008035356295</v>
      </c>
      <c r="AB760" s="4">
        <f t="shared" si="71"/>
        <v>71.985560080353551</v>
      </c>
    </row>
    <row r="761" spans="1:28" x14ac:dyDescent="0.3">
      <c r="A761" t="s">
        <v>1080</v>
      </c>
      <c r="B761">
        <v>500</v>
      </c>
      <c r="C761">
        <v>1000</v>
      </c>
      <c r="D761">
        <v>0.94</v>
      </c>
      <c r="F761">
        <v>5</v>
      </c>
      <c r="G761" t="s">
        <v>1081</v>
      </c>
      <c r="H761">
        <v>4.24</v>
      </c>
      <c r="I761" s="1">
        <v>1.73</v>
      </c>
      <c r="J761">
        <v>9.99</v>
      </c>
      <c r="K761">
        <v>0.64</v>
      </c>
      <c r="L761">
        <v>1.36</v>
      </c>
      <c r="M761">
        <v>3</v>
      </c>
      <c r="N761" t="s">
        <v>1079</v>
      </c>
      <c r="O761">
        <v>3</v>
      </c>
      <c r="P761" t="s">
        <v>34</v>
      </c>
      <c r="Q761" t="s">
        <v>44</v>
      </c>
      <c r="R761">
        <v>3.6</v>
      </c>
      <c r="S761">
        <v>18.3</v>
      </c>
      <c r="T761">
        <v>10.199999999999999</v>
      </c>
      <c r="U761">
        <f>X761*(1+R761/100)</f>
        <v>1739.444</v>
      </c>
      <c r="V761">
        <f t="shared" si="66"/>
        <v>16.350773599999997</v>
      </c>
      <c r="W761">
        <f t="shared" si="67"/>
        <v>1723.0932264</v>
      </c>
      <c r="X761" s="2">
        <v>1679</v>
      </c>
      <c r="Y761" s="3">
        <f t="shared" si="68"/>
        <v>0.97441042322932081</v>
      </c>
      <c r="Z761" s="3">
        <f t="shared" si="69"/>
        <v>1694.9323642237027</v>
      </c>
      <c r="AA761" s="3">
        <f t="shared" si="70"/>
        <v>15.932364223702734</v>
      </c>
      <c r="AB761" s="4">
        <f t="shared" si="71"/>
        <v>1678.5815906237028</v>
      </c>
    </row>
    <row r="762" spans="1:28" x14ac:dyDescent="0.3">
      <c r="A762" t="s">
        <v>1082</v>
      </c>
      <c r="B762">
        <v>1000</v>
      </c>
      <c r="C762">
        <v>1000</v>
      </c>
      <c r="D762">
        <v>0.45</v>
      </c>
      <c r="F762">
        <v>5</v>
      </c>
      <c r="G762" t="s">
        <v>1081</v>
      </c>
      <c r="H762">
        <v>1.07</v>
      </c>
      <c r="I762" s="1">
        <v>1.1000000000000001</v>
      </c>
      <c r="J762">
        <v>2.21</v>
      </c>
      <c r="K762">
        <v>0.85</v>
      </c>
      <c r="L762">
        <v>0.6</v>
      </c>
      <c r="M762">
        <v>2</v>
      </c>
      <c r="N762" t="s">
        <v>1079</v>
      </c>
      <c r="O762">
        <v>2</v>
      </c>
      <c r="P762" t="s">
        <v>50</v>
      </c>
      <c r="Q762" t="s">
        <v>55</v>
      </c>
      <c r="R762">
        <v>3.1</v>
      </c>
      <c r="S762">
        <v>6.2</v>
      </c>
      <c r="U762">
        <f>X762*(1+R762/100)</f>
        <v>402.09</v>
      </c>
      <c r="V762">
        <f t="shared" si="66"/>
        <v>1.8094050000000002</v>
      </c>
      <c r="W762">
        <f t="shared" si="67"/>
        <v>400.28059499999995</v>
      </c>
      <c r="X762" s="2">
        <v>390</v>
      </c>
      <c r="Y762" s="3">
        <f t="shared" si="68"/>
        <v>0.97431652913376943</v>
      </c>
      <c r="Z762" s="3">
        <f t="shared" si="69"/>
        <v>391.76293319939731</v>
      </c>
      <c r="AA762" s="3">
        <f t="shared" si="70"/>
        <v>1.7629331993973096</v>
      </c>
      <c r="AB762" s="4">
        <f t="shared" si="71"/>
        <v>389.95352819939728</v>
      </c>
    </row>
    <row r="763" spans="1:28" x14ac:dyDescent="0.3">
      <c r="A763" t="s">
        <v>1083</v>
      </c>
      <c r="B763">
        <v>1000</v>
      </c>
      <c r="C763">
        <v>1000</v>
      </c>
      <c r="D763">
        <v>1.29</v>
      </c>
      <c r="F763">
        <v>10</v>
      </c>
      <c r="G763" t="s">
        <v>1081</v>
      </c>
      <c r="H763">
        <v>0.05</v>
      </c>
      <c r="I763" s="1">
        <v>-0.28999999999999998</v>
      </c>
      <c r="J763">
        <v>2.89</v>
      </c>
      <c r="K763">
        <v>1.41</v>
      </c>
      <c r="L763">
        <v>0.04</v>
      </c>
      <c r="M763">
        <v>3</v>
      </c>
      <c r="N763" t="s">
        <v>1079</v>
      </c>
      <c r="O763">
        <v>1</v>
      </c>
      <c r="P763" t="s">
        <v>50</v>
      </c>
      <c r="Q763" t="s">
        <v>64</v>
      </c>
      <c r="R763">
        <v>2.6</v>
      </c>
      <c r="S763">
        <v>4.7</v>
      </c>
      <c r="T763">
        <v>6</v>
      </c>
      <c r="U763">
        <f>X763*(1+R763/100)</f>
        <v>94.391999999999996</v>
      </c>
      <c r="V763">
        <f t="shared" si="66"/>
        <v>1.2176567999999999</v>
      </c>
      <c r="W763">
        <f t="shared" si="67"/>
        <v>93.174343199999996</v>
      </c>
      <c r="X763" s="2">
        <v>92</v>
      </c>
      <c r="Y763" s="3">
        <f t="shared" si="68"/>
        <v>0.98739628142610836</v>
      </c>
      <c r="Z763" s="3">
        <f t="shared" si="69"/>
        <v>93.202309796373214</v>
      </c>
      <c r="AA763" s="3">
        <f t="shared" si="70"/>
        <v>1.2023097963732141</v>
      </c>
      <c r="AB763" s="4">
        <f t="shared" si="71"/>
        <v>91.984652996373214</v>
      </c>
    </row>
    <row r="764" spans="1:28" x14ac:dyDescent="0.3">
      <c r="A764" t="s">
        <v>1084</v>
      </c>
      <c r="B764">
        <v>500</v>
      </c>
      <c r="C764">
        <v>1000</v>
      </c>
      <c r="D764">
        <v>1.47</v>
      </c>
      <c r="F764">
        <v>5</v>
      </c>
      <c r="G764" t="s">
        <v>1085</v>
      </c>
      <c r="H764">
        <v>3</v>
      </c>
      <c r="I764" s="1">
        <v>0.32</v>
      </c>
      <c r="J764">
        <v>5.85</v>
      </c>
      <c r="K764">
        <v>0.91</v>
      </c>
      <c r="L764">
        <v>1.17</v>
      </c>
      <c r="M764">
        <v>3</v>
      </c>
      <c r="N764" t="s">
        <v>1079</v>
      </c>
      <c r="O764">
        <v>2</v>
      </c>
      <c r="P764" t="s">
        <v>34</v>
      </c>
      <c r="Q764" t="s">
        <v>72</v>
      </c>
      <c r="R764">
        <v>2</v>
      </c>
      <c r="S764">
        <v>10.8</v>
      </c>
      <c r="U764">
        <f>X764*(1+R764/100)</f>
        <v>135.66</v>
      </c>
      <c r="V764">
        <f t="shared" si="66"/>
        <v>1.9942019999999998</v>
      </c>
      <c r="W764">
        <f t="shared" si="67"/>
        <v>133.665798</v>
      </c>
      <c r="X764" s="2">
        <v>133</v>
      </c>
      <c r="Y764" s="3">
        <f t="shared" si="68"/>
        <v>0.99501893521033713</v>
      </c>
      <c r="Z764" s="3">
        <f t="shared" si="69"/>
        <v>134.98426875063433</v>
      </c>
      <c r="AA764" s="3">
        <f t="shared" si="70"/>
        <v>1.9842687506343282</v>
      </c>
      <c r="AB764" s="4">
        <f t="shared" si="71"/>
        <v>132.99006675063433</v>
      </c>
    </row>
    <row r="765" spans="1:28" x14ac:dyDescent="0.3">
      <c r="A765" t="s">
        <v>1086</v>
      </c>
      <c r="B765">
        <v>500</v>
      </c>
      <c r="C765">
        <v>1000</v>
      </c>
      <c r="D765">
        <v>1.06</v>
      </c>
      <c r="F765">
        <v>10</v>
      </c>
      <c r="G765" t="s">
        <v>1085</v>
      </c>
      <c r="H765">
        <v>3.37</v>
      </c>
      <c r="I765" s="1">
        <v>1.28</v>
      </c>
      <c r="J765">
        <v>16.05</v>
      </c>
      <c r="K765">
        <v>0.92</v>
      </c>
      <c r="L765">
        <v>1.43</v>
      </c>
      <c r="M765">
        <v>6</v>
      </c>
      <c r="N765" t="s">
        <v>1079</v>
      </c>
      <c r="O765">
        <v>4</v>
      </c>
      <c r="P765" t="s">
        <v>47</v>
      </c>
      <c r="Q765" t="s">
        <v>75</v>
      </c>
      <c r="R765">
        <v>0.6</v>
      </c>
      <c r="S765">
        <v>27.7</v>
      </c>
      <c r="T765">
        <v>12.9</v>
      </c>
      <c r="U765">
        <f>X765*(1+R765/100)</f>
        <v>1345.0219999999999</v>
      </c>
      <c r="V765">
        <f t="shared" si="66"/>
        <v>14.2572332</v>
      </c>
      <c r="W765">
        <f t="shared" si="67"/>
        <v>1330.7647668</v>
      </c>
      <c r="X765" s="2">
        <v>1337</v>
      </c>
      <c r="Y765" s="3">
        <f t="shared" si="68"/>
        <v>1.0046854510696082</v>
      </c>
      <c r="Z765" s="3">
        <f t="shared" si="69"/>
        <v>1351.3240347685464</v>
      </c>
      <c r="AA765" s="3">
        <f t="shared" si="70"/>
        <v>14.324034768546653</v>
      </c>
      <c r="AB765" s="4">
        <f t="shared" si="71"/>
        <v>1337.0668015685465</v>
      </c>
    </row>
    <row r="766" spans="1:28" x14ac:dyDescent="0.3">
      <c r="A766" t="s">
        <v>1087</v>
      </c>
      <c r="B766">
        <v>500</v>
      </c>
      <c r="C766">
        <v>1000</v>
      </c>
      <c r="D766">
        <v>1.57</v>
      </c>
      <c r="F766">
        <v>4</v>
      </c>
      <c r="G766" t="s">
        <v>1088</v>
      </c>
      <c r="H766">
        <v>3.33</v>
      </c>
      <c r="I766" s="1">
        <v>1.82</v>
      </c>
      <c r="J766">
        <v>15.14</v>
      </c>
      <c r="K766">
        <v>0.85</v>
      </c>
      <c r="L766">
        <v>1.44</v>
      </c>
      <c r="M766">
        <v>6</v>
      </c>
      <c r="N766" t="s">
        <v>1079</v>
      </c>
      <c r="O766">
        <v>4</v>
      </c>
      <c r="P766" t="s">
        <v>47</v>
      </c>
      <c r="Q766" t="s">
        <v>79</v>
      </c>
      <c r="R766">
        <v>-0.1</v>
      </c>
      <c r="S766">
        <v>26.2</v>
      </c>
      <c r="U766">
        <f>X766*(1+R766/100)</f>
        <v>316.68299999999999</v>
      </c>
      <c r="V766">
        <f t="shared" si="66"/>
        <v>4.9719231000000006</v>
      </c>
      <c r="W766">
        <f t="shared" si="67"/>
        <v>311.71107689999997</v>
      </c>
      <c r="X766" s="2">
        <v>317</v>
      </c>
      <c r="Y766" s="3">
        <f t="shared" si="68"/>
        <v>1.0169673890084334</v>
      </c>
      <c r="Z766" s="3">
        <f t="shared" si="69"/>
        <v>322.0562836533577</v>
      </c>
      <c r="AA766" s="3">
        <f t="shared" si="70"/>
        <v>5.0562836533577524</v>
      </c>
      <c r="AB766" s="4">
        <f t="shared" si="71"/>
        <v>317.08436055335767</v>
      </c>
    </row>
    <row r="767" spans="1:28" x14ac:dyDescent="0.3">
      <c r="A767" t="s">
        <v>1089</v>
      </c>
      <c r="B767">
        <v>500</v>
      </c>
      <c r="C767">
        <v>1000</v>
      </c>
      <c r="D767">
        <v>1.2</v>
      </c>
      <c r="F767">
        <v>3</v>
      </c>
      <c r="G767" t="s">
        <v>1085</v>
      </c>
      <c r="H767">
        <v>2.94</v>
      </c>
      <c r="I767" s="1">
        <v>2.2599999999999998</v>
      </c>
      <c r="J767">
        <v>16.600000000000001</v>
      </c>
      <c r="K767">
        <v>0.93</v>
      </c>
      <c r="L767">
        <v>1.42</v>
      </c>
      <c r="M767">
        <v>6</v>
      </c>
      <c r="N767" t="s">
        <v>1079</v>
      </c>
      <c r="O767">
        <v>3</v>
      </c>
      <c r="P767" t="s">
        <v>47</v>
      </c>
      <c r="Q767" t="s">
        <v>66</v>
      </c>
      <c r="R767">
        <v>0.7</v>
      </c>
      <c r="S767">
        <v>27.6</v>
      </c>
      <c r="U767">
        <f>X767*(1+R767/100)</f>
        <v>398.77199999999993</v>
      </c>
      <c r="V767">
        <f t="shared" si="66"/>
        <v>4.7852639999999997</v>
      </c>
      <c r="W767">
        <f t="shared" si="67"/>
        <v>393.98673599999995</v>
      </c>
      <c r="X767" s="2">
        <v>396</v>
      </c>
      <c r="Y767" s="3">
        <f t="shared" si="68"/>
        <v>1.0051099791339169</v>
      </c>
      <c r="Z767" s="3">
        <f t="shared" si="69"/>
        <v>400.80971659919021</v>
      </c>
      <c r="AA767" s="3">
        <f t="shared" si="70"/>
        <v>4.8097165991902671</v>
      </c>
      <c r="AB767" s="4">
        <f t="shared" si="71"/>
        <v>396.02445259919023</v>
      </c>
    </row>
    <row r="768" spans="1:28" x14ac:dyDescent="0.3">
      <c r="A768" t="s">
        <v>1090</v>
      </c>
      <c r="B768">
        <v>1000</v>
      </c>
      <c r="C768">
        <v>1000</v>
      </c>
      <c r="D768">
        <v>1.8</v>
      </c>
      <c r="F768">
        <v>6</v>
      </c>
      <c r="G768" t="s">
        <v>1088</v>
      </c>
      <c r="H768">
        <v>3.13</v>
      </c>
      <c r="I768" s="1">
        <v>-1.55</v>
      </c>
      <c r="J768">
        <v>16.41</v>
      </c>
      <c r="K768">
        <v>0.97</v>
      </c>
      <c r="L768">
        <v>1.24</v>
      </c>
      <c r="M768">
        <v>6</v>
      </c>
      <c r="N768" t="s">
        <v>1079</v>
      </c>
      <c r="O768">
        <v>2</v>
      </c>
      <c r="P768" t="s">
        <v>47</v>
      </c>
      <c r="Q768" t="s">
        <v>84</v>
      </c>
      <c r="R768">
        <v>0.1</v>
      </c>
      <c r="S768">
        <v>24.3</v>
      </c>
      <c r="T768">
        <v>9.9</v>
      </c>
      <c r="U768">
        <f>X768*(1+R768/100)</f>
        <v>230.22999999999996</v>
      </c>
      <c r="V768">
        <f t="shared" si="66"/>
        <v>4.1441400000000002</v>
      </c>
      <c r="W768">
        <f t="shared" si="67"/>
        <v>226.08585999999997</v>
      </c>
      <c r="X768" s="2">
        <v>230</v>
      </c>
      <c r="Y768" s="3">
        <f t="shared" si="68"/>
        <v>1.0173126262739298</v>
      </c>
      <c r="Z768" s="3">
        <f t="shared" si="69"/>
        <v>234.21588594704681</v>
      </c>
      <c r="AA768" s="3">
        <f t="shared" si="70"/>
        <v>4.2158859470468144</v>
      </c>
      <c r="AB768" s="4">
        <f t="shared" si="71"/>
        <v>230.07174594704685</v>
      </c>
    </row>
    <row r="769" spans="1:28" x14ac:dyDescent="0.3">
      <c r="A769" t="s">
        <v>1091</v>
      </c>
      <c r="B769">
        <v>2000</v>
      </c>
      <c r="C769">
        <v>5000</v>
      </c>
      <c r="D769">
        <v>7.0000000000000007E-2</v>
      </c>
      <c r="F769">
        <v>10</v>
      </c>
      <c r="G769" t="s">
        <v>1092</v>
      </c>
      <c r="H769">
        <v>5.48</v>
      </c>
      <c r="I769" s="1">
        <v>1.4</v>
      </c>
      <c r="J769">
        <v>0.38</v>
      </c>
      <c r="K769">
        <v>0.76</v>
      </c>
      <c r="L769">
        <v>1</v>
      </c>
      <c r="M769">
        <v>2</v>
      </c>
      <c r="N769" t="s">
        <v>1079</v>
      </c>
      <c r="O769">
        <v>4</v>
      </c>
      <c r="P769" t="s">
        <v>50</v>
      </c>
      <c r="Q769" t="s">
        <v>99</v>
      </c>
      <c r="R769">
        <v>5.7</v>
      </c>
      <c r="S769">
        <v>4.4000000000000004</v>
      </c>
      <c r="T769">
        <v>4.5999999999999996</v>
      </c>
      <c r="U769">
        <f>X769*(1+R769/100)</f>
        <v>1784.2159999999999</v>
      </c>
      <c r="V769">
        <f t="shared" si="66"/>
        <v>1.2489512</v>
      </c>
      <c r="W769">
        <f t="shared" si="67"/>
        <v>1782.9670487999999</v>
      </c>
      <c r="X769" s="2">
        <v>1688</v>
      </c>
      <c r="Y769" s="3">
        <f t="shared" si="68"/>
        <v>0.9467365093124317</v>
      </c>
      <c r="Z769" s="3">
        <f t="shared" si="69"/>
        <v>1689.1824276993896</v>
      </c>
      <c r="AA769" s="3">
        <f t="shared" si="70"/>
        <v>1.1824276993895637</v>
      </c>
      <c r="AB769" s="4">
        <f t="shared" si="71"/>
        <v>1687.9334764993896</v>
      </c>
    </row>
    <row r="770" spans="1:28" x14ac:dyDescent="0.3">
      <c r="A770" t="s">
        <v>1093</v>
      </c>
      <c r="B770">
        <v>500</v>
      </c>
      <c r="C770">
        <v>500</v>
      </c>
      <c r="D770">
        <v>1.62</v>
      </c>
      <c r="F770">
        <v>10</v>
      </c>
      <c r="G770" t="s">
        <v>1085</v>
      </c>
      <c r="H770">
        <v>3.97</v>
      </c>
      <c r="I770" s="1">
        <v>2.09</v>
      </c>
      <c r="J770">
        <v>15.89</v>
      </c>
      <c r="K770">
        <v>0.92</v>
      </c>
      <c r="L770">
        <v>1.49</v>
      </c>
      <c r="M770">
        <v>6</v>
      </c>
      <c r="N770" t="s">
        <v>1079</v>
      </c>
      <c r="O770">
        <v>4</v>
      </c>
      <c r="P770" t="s">
        <v>47</v>
      </c>
      <c r="Q770" t="s">
        <v>130</v>
      </c>
      <c r="R770">
        <v>2.2999999999999998</v>
      </c>
      <c r="S770">
        <v>28.5</v>
      </c>
      <c r="T770">
        <v>12.8</v>
      </c>
      <c r="U770">
        <f>X770*(1+R770/100)</f>
        <v>586.17899999999997</v>
      </c>
      <c r="V770">
        <f t="shared" si="66"/>
        <v>9.4960998000000014</v>
      </c>
      <c r="W770">
        <f t="shared" si="67"/>
        <v>576.68290019999995</v>
      </c>
      <c r="X770" s="2">
        <v>573</v>
      </c>
      <c r="Y770" s="3">
        <f t="shared" si="68"/>
        <v>0.99361364764115134</v>
      </c>
      <c r="Z770" s="3">
        <f t="shared" si="69"/>
        <v>582.43545436064244</v>
      </c>
      <c r="AA770" s="3">
        <f t="shared" si="70"/>
        <v>9.4354543606424386</v>
      </c>
      <c r="AB770" s="4">
        <f t="shared" si="71"/>
        <v>572.93935456064241</v>
      </c>
    </row>
    <row r="771" spans="1:28" x14ac:dyDescent="0.3">
      <c r="A771" t="s">
        <v>1094</v>
      </c>
      <c r="B771">
        <v>500</v>
      </c>
      <c r="C771">
        <v>1000</v>
      </c>
      <c r="D771">
        <v>0.64</v>
      </c>
      <c r="F771">
        <v>3</v>
      </c>
      <c r="G771" t="s">
        <v>1081</v>
      </c>
      <c r="H771" t="s">
        <v>53</v>
      </c>
      <c r="I771" s="1" t="s">
        <v>53</v>
      </c>
      <c r="J771" t="s">
        <v>53</v>
      </c>
      <c r="K771" t="s">
        <v>53</v>
      </c>
      <c r="L771" t="s">
        <v>53</v>
      </c>
      <c r="M771">
        <v>3</v>
      </c>
      <c r="N771" t="s">
        <v>1079</v>
      </c>
      <c r="O771">
        <v>2</v>
      </c>
      <c r="P771" t="s">
        <v>50</v>
      </c>
      <c r="Q771" t="s">
        <v>104</v>
      </c>
      <c r="R771">
        <v>2.2999999999999998</v>
      </c>
      <c r="U771">
        <f>X771*(1+R771/100)</f>
        <v>173.91</v>
      </c>
      <c r="V771">
        <f t="shared" ref="V771:V815" si="72">U771*(D771/100)</f>
        <v>1.113024</v>
      </c>
      <c r="W771">
        <f t="shared" ref="W771:W815" si="73">U771-V771</f>
        <v>172.796976</v>
      </c>
      <c r="X771" s="2">
        <v>170</v>
      </c>
      <c r="Y771" s="3">
        <f t="shared" ref="Y771:Y815" si="74">X771/W771</f>
        <v>0.98381351303277431</v>
      </c>
      <c r="Z771" s="3">
        <f t="shared" ref="Z771:Z815" si="75">U771*Y771</f>
        <v>171.09500805152979</v>
      </c>
      <c r="AA771" s="3">
        <f t="shared" ref="AA771:AA815" si="76">Z771-(W771*Y771)</f>
        <v>1.0950080515297884</v>
      </c>
      <c r="AB771" s="4">
        <f t="shared" ref="AB771:AB815" si="77">Z771-AA771/Y771</f>
        <v>169.98198405152979</v>
      </c>
    </row>
    <row r="772" spans="1:28" x14ac:dyDescent="0.3">
      <c r="A772" t="s">
        <v>1095</v>
      </c>
      <c r="B772">
        <v>2000</v>
      </c>
      <c r="C772">
        <v>5000</v>
      </c>
      <c r="D772">
        <v>0.24</v>
      </c>
      <c r="F772">
        <v>2</v>
      </c>
      <c r="G772" t="s">
        <v>1081</v>
      </c>
      <c r="H772" t="s">
        <v>53</v>
      </c>
      <c r="I772" s="1" t="s">
        <v>53</v>
      </c>
      <c r="J772" t="s">
        <v>53</v>
      </c>
      <c r="K772" t="s">
        <v>53</v>
      </c>
      <c r="L772" t="s">
        <v>53</v>
      </c>
      <c r="M772">
        <v>2</v>
      </c>
      <c r="N772" t="s">
        <v>1079</v>
      </c>
      <c r="O772">
        <v>3</v>
      </c>
      <c r="P772" t="s">
        <v>50</v>
      </c>
      <c r="Q772" t="s">
        <v>108</v>
      </c>
      <c r="R772">
        <v>5.4</v>
      </c>
      <c r="U772">
        <f>X772*(1+R772/100)</f>
        <v>151.77600000000001</v>
      </c>
      <c r="V772">
        <f t="shared" si="72"/>
        <v>0.36426239999999999</v>
      </c>
      <c r="W772">
        <f t="shared" si="73"/>
        <v>151.41173760000001</v>
      </c>
      <c r="X772" s="2">
        <v>144</v>
      </c>
      <c r="Y772" s="3">
        <f t="shared" si="74"/>
        <v>0.95104912130669583</v>
      </c>
      <c r="Z772" s="3">
        <f t="shared" si="75"/>
        <v>144.34643143544508</v>
      </c>
      <c r="AA772" s="3">
        <f t="shared" si="76"/>
        <v>0.34643143544508348</v>
      </c>
      <c r="AB772" s="4">
        <f t="shared" si="77"/>
        <v>143.98216903544505</v>
      </c>
    </row>
    <row r="773" spans="1:28" x14ac:dyDescent="0.3">
      <c r="A773" t="s">
        <v>1096</v>
      </c>
      <c r="B773">
        <v>2000</v>
      </c>
      <c r="C773">
        <v>5000</v>
      </c>
      <c r="D773">
        <v>0.08</v>
      </c>
      <c r="F773">
        <v>4</v>
      </c>
      <c r="G773" t="s">
        <v>1092</v>
      </c>
      <c r="H773">
        <v>-0.18</v>
      </c>
      <c r="I773" s="1">
        <v>0.55000000000000004</v>
      </c>
      <c r="J773">
        <v>0.35</v>
      </c>
      <c r="K773">
        <v>0.42</v>
      </c>
      <c r="L773">
        <v>-0.04</v>
      </c>
      <c r="M773">
        <v>1</v>
      </c>
      <c r="N773" t="s">
        <v>1079</v>
      </c>
      <c r="O773">
        <v>3</v>
      </c>
      <c r="P773" t="s">
        <v>50</v>
      </c>
      <c r="Q773" t="s">
        <v>112</v>
      </c>
      <c r="R773">
        <v>5.4</v>
      </c>
      <c r="S773">
        <v>3.9</v>
      </c>
      <c r="U773">
        <f>X773*(1+R773/100)</f>
        <v>166.53200000000001</v>
      </c>
      <c r="V773">
        <f t="shared" si="72"/>
        <v>0.13322560000000003</v>
      </c>
      <c r="W773">
        <f t="shared" si="73"/>
        <v>166.39877440000001</v>
      </c>
      <c r="X773" s="2">
        <v>158</v>
      </c>
      <c r="Y773" s="3">
        <f t="shared" si="74"/>
        <v>0.94952622439507584</v>
      </c>
      <c r="Z773" s="3">
        <f t="shared" si="75"/>
        <v>158.12650120096077</v>
      </c>
      <c r="AA773" s="3">
        <f t="shared" si="76"/>
        <v>0.12650120096077444</v>
      </c>
      <c r="AB773" s="4">
        <f t="shared" si="77"/>
        <v>157.99327560096077</v>
      </c>
    </row>
    <row r="774" spans="1:28" x14ac:dyDescent="0.3">
      <c r="A774" t="s">
        <v>1097</v>
      </c>
      <c r="B774">
        <v>500</v>
      </c>
      <c r="C774">
        <v>1000</v>
      </c>
      <c r="D774">
        <v>1.35</v>
      </c>
      <c r="F774">
        <v>9</v>
      </c>
      <c r="G774" t="s">
        <v>1088</v>
      </c>
      <c r="H774">
        <v>3.63</v>
      </c>
      <c r="I774" s="1">
        <v>5.81</v>
      </c>
      <c r="J774">
        <v>17.48</v>
      </c>
      <c r="K774">
        <v>0.75</v>
      </c>
      <c r="L774">
        <v>1.77</v>
      </c>
      <c r="M774">
        <v>6</v>
      </c>
      <c r="N774" t="s">
        <v>1079</v>
      </c>
      <c r="O774">
        <v>3</v>
      </c>
      <c r="P774" t="s">
        <v>47</v>
      </c>
      <c r="Q774" t="s">
        <v>128</v>
      </c>
      <c r="R774">
        <v>-0.1</v>
      </c>
      <c r="S774">
        <v>37.1</v>
      </c>
      <c r="T774">
        <v>12.8</v>
      </c>
      <c r="U774">
        <f>X774*(1+R774/100)</f>
        <v>709.29</v>
      </c>
      <c r="V774">
        <f t="shared" si="72"/>
        <v>9.5754150000000013</v>
      </c>
      <c r="W774">
        <f t="shared" si="73"/>
        <v>699.71458499999994</v>
      </c>
      <c r="X774" s="2">
        <v>710</v>
      </c>
      <c r="Y774" s="3">
        <f t="shared" si="74"/>
        <v>1.0146994434880903</v>
      </c>
      <c r="Z774" s="3">
        <f t="shared" si="75"/>
        <v>719.71616827166747</v>
      </c>
      <c r="AA774" s="3">
        <f t="shared" si="76"/>
        <v>9.7161682716674704</v>
      </c>
      <c r="AB774" s="4">
        <f t="shared" si="77"/>
        <v>710.14075327166756</v>
      </c>
    </row>
    <row r="775" spans="1:28" x14ac:dyDescent="0.3">
      <c r="A775" t="s">
        <v>1098</v>
      </c>
      <c r="B775">
        <v>500</v>
      </c>
      <c r="C775">
        <v>1000</v>
      </c>
      <c r="D775">
        <v>1.59</v>
      </c>
      <c r="F775">
        <v>4</v>
      </c>
      <c r="G775" t="s">
        <v>1085</v>
      </c>
      <c r="H775">
        <v>4.01</v>
      </c>
      <c r="I775" s="1">
        <v>2.11</v>
      </c>
      <c r="J775">
        <v>17.21</v>
      </c>
      <c r="K775">
        <v>0.99</v>
      </c>
      <c r="L775">
        <v>1.43</v>
      </c>
      <c r="M775">
        <v>6</v>
      </c>
      <c r="N775" t="s">
        <v>1079</v>
      </c>
      <c r="O775">
        <v>3</v>
      </c>
      <c r="P775" t="s">
        <v>47</v>
      </c>
      <c r="Q775" t="s">
        <v>114</v>
      </c>
      <c r="R775">
        <v>2.9</v>
      </c>
      <c r="S775">
        <v>29.7</v>
      </c>
      <c r="U775">
        <f>X775*(1+R775/100)</f>
        <v>148.17599999999999</v>
      </c>
      <c r="V775">
        <f t="shared" si="72"/>
        <v>2.3559983999999998</v>
      </c>
      <c r="W775">
        <f t="shared" si="73"/>
        <v>145.82000159999998</v>
      </c>
      <c r="X775" s="2">
        <v>144</v>
      </c>
      <c r="Y775" s="3">
        <f t="shared" si="74"/>
        <v>0.98751884803161338</v>
      </c>
      <c r="Z775" s="3">
        <f t="shared" si="75"/>
        <v>146.32659282593232</v>
      </c>
      <c r="AA775" s="3">
        <f t="shared" si="76"/>
        <v>2.3265928259323232</v>
      </c>
      <c r="AB775" s="4">
        <f t="shared" si="77"/>
        <v>143.97059442593232</v>
      </c>
    </row>
    <row r="776" spans="1:28" x14ac:dyDescent="0.3">
      <c r="A776" t="s">
        <v>1099</v>
      </c>
      <c r="B776">
        <v>500</v>
      </c>
      <c r="C776">
        <v>5000</v>
      </c>
      <c r="D776">
        <v>0.34</v>
      </c>
      <c r="F776">
        <v>10</v>
      </c>
      <c r="G776" t="s">
        <v>1100</v>
      </c>
      <c r="H776">
        <v>1.45</v>
      </c>
      <c r="I776" s="1">
        <v>1.42</v>
      </c>
      <c r="J776">
        <v>0.68</v>
      </c>
      <c r="K776">
        <v>0.5</v>
      </c>
      <c r="L776">
        <v>1.1100000000000001</v>
      </c>
      <c r="M776">
        <v>1</v>
      </c>
      <c r="N776" t="s">
        <v>1101</v>
      </c>
      <c r="O776">
        <v>3</v>
      </c>
      <c r="P776" t="s">
        <v>34</v>
      </c>
      <c r="Q776" t="s">
        <v>35</v>
      </c>
      <c r="R776">
        <v>5.4</v>
      </c>
      <c r="S776">
        <v>4.7</v>
      </c>
      <c r="T776">
        <v>5.5</v>
      </c>
      <c r="U776">
        <f>X776*(1+R776/100)</f>
        <v>3722.7280000000001</v>
      </c>
      <c r="V776">
        <f t="shared" si="72"/>
        <v>12.657275200000001</v>
      </c>
      <c r="W776">
        <f t="shared" si="73"/>
        <v>3710.0707247999999</v>
      </c>
      <c r="X776" s="2">
        <v>3532</v>
      </c>
      <c r="Y776" s="3">
        <f t="shared" si="74"/>
        <v>0.95200341502665042</v>
      </c>
      <c r="Z776" s="3">
        <f t="shared" si="75"/>
        <v>3544.0497692153322</v>
      </c>
      <c r="AA776" s="3">
        <f t="shared" si="76"/>
        <v>12.049769215332162</v>
      </c>
      <c r="AB776" s="4">
        <f t="shared" si="77"/>
        <v>3531.392494015332</v>
      </c>
    </row>
    <row r="777" spans="1:28" x14ac:dyDescent="0.3">
      <c r="A777" t="s">
        <v>1102</v>
      </c>
      <c r="B777">
        <v>500</v>
      </c>
      <c r="C777">
        <v>500</v>
      </c>
      <c r="D777">
        <v>0.24</v>
      </c>
      <c r="F777">
        <v>9</v>
      </c>
      <c r="G777" t="s">
        <v>1103</v>
      </c>
      <c r="H777">
        <v>3.32</v>
      </c>
      <c r="I777" s="1">
        <v>1.2</v>
      </c>
      <c r="J777">
        <v>3.44</v>
      </c>
      <c r="K777">
        <v>-1.51</v>
      </c>
      <c r="L777">
        <v>0.94</v>
      </c>
      <c r="M777">
        <v>3</v>
      </c>
      <c r="N777" t="s">
        <v>1101</v>
      </c>
      <c r="O777">
        <v>1</v>
      </c>
      <c r="P777" t="s">
        <v>50</v>
      </c>
      <c r="Q777" t="s">
        <v>51</v>
      </c>
      <c r="R777">
        <v>11</v>
      </c>
      <c r="S777">
        <v>7.9</v>
      </c>
      <c r="T777">
        <v>5.6</v>
      </c>
      <c r="U777">
        <f>X777*(1+R777/100)</f>
        <v>581.6400000000001</v>
      </c>
      <c r="V777">
        <f t="shared" si="72"/>
        <v>1.3959360000000001</v>
      </c>
      <c r="W777">
        <f t="shared" si="73"/>
        <v>580.24406400000009</v>
      </c>
      <c r="X777" s="2">
        <v>524</v>
      </c>
      <c r="Y777" s="3">
        <f t="shared" si="74"/>
        <v>0.90306826473626778</v>
      </c>
      <c r="Z777" s="3">
        <f t="shared" si="75"/>
        <v>525.26062550120287</v>
      </c>
      <c r="AA777" s="3">
        <f t="shared" si="76"/>
        <v>1.2606255012028669</v>
      </c>
      <c r="AB777" s="4">
        <f t="shared" si="77"/>
        <v>523.86468950120286</v>
      </c>
    </row>
    <row r="778" spans="1:28" x14ac:dyDescent="0.3">
      <c r="A778" t="s">
        <v>1104</v>
      </c>
      <c r="B778">
        <v>500</v>
      </c>
      <c r="C778">
        <v>5000</v>
      </c>
      <c r="D778">
        <v>1.39</v>
      </c>
      <c r="F778">
        <v>10</v>
      </c>
      <c r="G778" t="s">
        <v>1105</v>
      </c>
      <c r="H778">
        <v>2.17</v>
      </c>
      <c r="I778" s="1">
        <v>1.05</v>
      </c>
      <c r="J778">
        <v>24.46</v>
      </c>
      <c r="K778">
        <v>0.94</v>
      </c>
      <c r="L778">
        <v>0.98</v>
      </c>
      <c r="M778">
        <v>6</v>
      </c>
      <c r="N778" t="s">
        <v>1101</v>
      </c>
      <c r="O778">
        <v>1</v>
      </c>
      <c r="P778" t="s">
        <v>47</v>
      </c>
      <c r="Q778" t="s">
        <v>48</v>
      </c>
      <c r="R778">
        <v>8.1999999999999993</v>
      </c>
      <c r="S778">
        <v>24.4</v>
      </c>
      <c r="T778">
        <v>6.7</v>
      </c>
      <c r="U778">
        <f>X778*(1+R778/100)</f>
        <v>891.5680000000001</v>
      </c>
      <c r="V778">
        <f t="shared" si="72"/>
        <v>12.3927952</v>
      </c>
      <c r="W778">
        <f t="shared" si="73"/>
        <v>879.17520480000007</v>
      </c>
      <c r="X778" s="2">
        <v>824</v>
      </c>
      <c r="Y778" s="3">
        <f t="shared" si="74"/>
        <v>0.93724208269436848</v>
      </c>
      <c r="Z778" s="3">
        <f t="shared" si="75"/>
        <v>835.61504918365279</v>
      </c>
      <c r="AA778" s="3">
        <f t="shared" si="76"/>
        <v>11.615049183652786</v>
      </c>
      <c r="AB778" s="4">
        <f t="shared" si="77"/>
        <v>823.22225398365276</v>
      </c>
    </row>
    <row r="779" spans="1:28" x14ac:dyDescent="0.3">
      <c r="A779" t="s">
        <v>1106</v>
      </c>
      <c r="B779">
        <v>500</v>
      </c>
      <c r="C779">
        <v>500</v>
      </c>
      <c r="D779">
        <v>1.29</v>
      </c>
      <c r="F779">
        <v>10</v>
      </c>
      <c r="G779" t="s">
        <v>1107</v>
      </c>
      <c r="H779">
        <v>3.55</v>
      </c>
      <c r="I779" s="1">
        <v>5.68</v>
      </c>
      <c r="J779">
        <v>6.12</v>
      </c>
      <c r="K779">
        <v>0.72</v>
      </c>
      <c r="L779">
        <v>0.96</v>
      </c>
      <c r="M779">
        <v>3</v>
      </c>
      <c r="N779" t="s">
        <v>1101</v>
      </c>
      <c r="O779">
        <v>5</v>
      </c>
      <c r="P779" t="s">
        <v>50</v>
      </c>
      <c r="Q779" t="s">
        <v>92</v>
      </c>
      <c r="R779">
        <v>12</v>
      </c>
      <c r="S779">
        <v>10.4</v>
      </c>
      <c r="T779">
        <v>4.4000000000000004</v>
      </c>
      <c r="U779">
        <f>X779*(1+R779/100)</f>
        <v>319.20000000000005</v>
      </c>
      <c r="V779">
        <f t="shared" si="72"/>
        <v>4.1176800000000009</v>
      </c>
      <c r="W779">
        <f t="shared" si="73"/>
        <v>315.08232000000004</v>
      </c>
      <c r="X779" s="2">
        <v>285</v>
      </c>
      <c r="Y779" s="3">
        <f t="shared" si="74"/>
        <v>0.90452552209213122</v>
      </c>
      <c r="Z779" s="3">
        <f t="shared" si="75"/>
        <v>288.72454665180834</v>
      </c>
      <c r="AA779" s="3">
        <f t="shared" si="76"/>
        <v>3.724546651808339</v>
      </c>
      <c r="AB779" s="4">
        <f t="shared" si="77"/>
        <v>284.60686665180833</v>
      </c>
    </row>
    <row r="780" spans="1:28" x14ac:dyDescent="0.3">
      <c r="A780" t="s">
        <v>1108</v>
      </c>
      <c r="B780">
        <v>500</v>
      </c>
      <c r="C780">
        <v>1000</v>
      </c>
      <c r="D780">
        <v>1.52</v>
      </c>
      <c r="F780">
        <v>10</v>
      </c>
      <c r="G780" t="s">
        <v>1109</v>
      </c>
      <c r="H780">
        <v>3</v>
      </c>
      <c r="I780" s="1">
        <v>-0.7</v>
      </c>
      <c r="J780">
        <v>16.2</v>
      </c>
      <c r="K780">
        <v>0.94</v>
      </c>
      <c r="L780">
        <v>0.95</v>
      </c>
      <c r="M780">
        <v>6</v>
      </c>
      <c r="N780" t="s">
        <v>1101</v>
      </c>
      <c r="O780">
        <v>0</v>
      </c>
      <c r="P780" t="s">
        <v>40</v>
      </c>
      <c r="Q780" t="s">
        <v>41</v>
      </c>
      <c r="R780">
        <v>-3.3</v>
      </c>
      <c r="S780">
        <v>24.1</v>
      </c>
      <c r="T780">
        <v>10.1</v>
      </c>
      <c r="U780">
        <f>X780*(1+R780/100)</f>
        <v>662.39499999999998</v>
      </c>
      <c r="V780">
        <f t="shared" si="72"/>
        <v>10.068403999999999</v>
      </c>
      <c r="W780">
        <f t="shared" si="73"/>
        <v>652.326596</v>
      </c>
      <c r="X780" s="2">
        <v>685</v>
      </c>
      <c r="Y780" s="3">
        <f t="shared" si="74"/>
        <v>1.0500874932899409</v>
      </c>
      <c r="Z780" s="3">
        <f t="shared" si="75"/>
        <v>695.57270511779041</v>
      </c>
      <c r="AA780" s="3">
        <f t="shared" si="76"/>
        <v>10.572705117790406</v>
      </c>
      <c r="AB780" s="4">
        <f t="shared" si="77"/>
        <v>685.50430111779042</v>
      </c>
    </row>
    <row r="781" spans="1:28" x14ac:dyDescent="0.3">
      <c r="A781" t="s">
        <v>1110</v>
      </c>
      <c r="B781">
        <v>500</v>
      </c>
      <c r="C781">
        <v>5000</v>
      </c>
      <c r="D781">
        <v>1.68</v>
      </c>
      <c r="F781">
        <v>10</v>
      </c>
      <c r="G781" t="s">
        <v>1111</v>
      </c>
      <c r="H781">
        <v>3.56</v>
      </c>
      <c r="I781" s="1">
        <v>4.97</v>
      </c>
      <c r="J781">
        <v>17.02</v>
      </c>
      <c r="K781">
        <v>0.96</v>
      </c>
      <c r="L781">
        <v>1.58</v>
      </c>
      <c r="M781">
        <v>6</v>
      </c>
      <c r="N781" t="s">
        <v>1101</v>
      </c>
      <c r="O781">
        <v>2</v>
      </c>
      <c r="P781" t="s">
        <v>47</v>
      </c>
      <c r="Q781" t="s">
        <v>66</v>
      </c>
      <c r="R781">
        <v>4.0999999999999996</v>
      </c>
      <c r="S781">
        <v>30.7</v>
      </c>
      <c r="T781">
        <v>10.199999999999999</v>
      </c>
      <c r="U781">
        <f>X781*(1+R781/100)</f>
        <v>1567.7459999999999</v>
      </c>
      <c r="V781">
        <f t="shared" si="72"/>
        <v>26.338132799999997</v>
      </c>
      <c r="W781">
        <f t="shared" si="73"/>
        <v>1541.4078671999998</v>
      </c>
      <c r="X781" s="2">
        <v>1506</v>
      </c>
      <c r="Y781" s="3">
        <f t="shared" si="74"/>
        <v>0.97702887862878307</v>
      </c>
      <c r="Z781" s="3">
        <f t="shared" si="75"/>
        <v>1531.7331163547601</v>
      </c>
      <c r="AA781" s="3">
        <f t="shared" si="76"/>
        <v>25.733116354760114</v>
      </c>
      <c r="AB781" s="4">
        <f t="shared" si="77"/>
        <v>1505.3949835547601</v>
      </c>
    </row>
    <row r="782" spans="1:28" x14ac:dyDescent="0.3">
      <c r="A782" t="s">
        <v>1112</v>
      </c>
      <c r="B782">
        <v>500</v>
      </c>
      <c r="C782">
        <v>500</v>
      </c>
      <c r="D782">
        <v>0.23</v>
      </c>
      <c r="F782">
        <v>5</v>
      </c>
      <c r="G782" t="s">
        <v>1103</v>
      </c>
      <c r="H782">
        <v>1.7</v>
      </c>
      <c r="I782" s="1">
        <v>1.63</v>
      </c>
      <c r="J782">
        <v>2.06</v>
      </c>
      <c r="K782">
        <v>0.74</v>
      </c>
      <c r="L782">
        <v>0.89</v>
      </c>
      <c r="M782">
        <v>2</v>
      </c>
      <c r="N782" t="s">
        <v>1101</v>
      </c>
      <c r="O782">
        <v>3</v>
      </c>
      <c r="P782" t="s">
        <v>50</v>
      </c>
      <c r="Q782" t="s">
        <v>55</v>
      </c>
      <c r="R782">
        <v>4.2</v>
      </c>
      <c r="S782">
        <v>6.5</v>
      </c>
      <c r="U782">
        <f>X782*(1+R782/100)</f>
        <v>3221.864</v>
      </c>
      <c r="V782">
        <f t="shared" si="72"/>
        <v>7.4102872</v>
      </c>
      <c r="W782">
        <f t="shared" si="73"/>
        <v>3214.4537128000002</v>
      </c>
      <c r="X782" s="2">
        <v>3092</v>
      </c>
      <c r="Y782" s="3">
        <f t="shared" si="74"/>
        <v>0.961905280417513</v>
      </c>
      <c r="Z782" s="3">
        <f t="shared" si="75"/>
        <v>3099.12799438709</v>
      </c>
      <c r="AA782" s="3">
        <f t="shared" si="76"/>
        <v>7.1279943870899842</v>
      </c>
      <c r="AB782" s="4">
        <f t="shared" si="77"/>
        <v>3091.7177071870901</v>
      </c>
    </row>
    <row r="783" spans="1:28" x14ac:dyDescent="0.3">
      <c r="A783" t="s">
        <v>1113</v>
      </c>
      <c r="B783">
        <v>500</v>
      </c>
      <c r="C783">
        <v>500</v>
      </c>
      <c r="D783">
        <v>0.81</v>
      </c>
      <c r="F783">
        <v>10</v>
      </c>
      <c r="G783" t="s">
        <v>1114</v>
      </c>
      <c r="H783">
        <v>0.68</v>
      </c>
      <c r="I783" s="1">
        <v>0.94</v>
      </c>
      <c r="J783">
        <v>10.47</v>
      </c>
      <c r="K783">
        <v>-2.54</v>
      </c>
      <c r="L783">
        <v>0.41</v>
      </c>
      <c r="M783">
        <v>4</v>
      </c>
      <c r="N783" t="s">
        <v>1101</v>
      </c>
      <c r="O783">
        <v>4</v>
      </c>
      <c r="P783" t="s">
        <v>50</v>
      </c>
      <c r="Q783" t="s">
        <v>58</v>
      </c>
      <c r="R783">
        <v>5</v>
      </c>
      <c r="S783">
        <v>8.3000000000000007</v>
      </c>
      <c r="T783">
        <v>-0.9</v>
      </c>
      <c r="U783">
        <f>X783*(1+R783/100)</f>
        <v>459.90000000000003</v>
      </c>
      <c r="V783">
        <f t="shared" si="72"/>
        <v>3.7251900000000009</v>
      </c>
      <c r="W783">
        <f t="shared" si="73"/>
        <v>456.17481000000004</v>
      </c>
      <c r="X783" s="2">
        <v>438</v>
      </c>
      <c r="Y783" s="3">
        <f t="shared" si="74"/>
        <v>0.96015823407697576</v>
      </c>
      <c r="Z783" s="3">
        <f t="shared" si="75"/>
        <v>441.57677185200117</v>
      </c>
      <c r="AA783" s="3">
        <f t="shared" si="76"/>
        <v>3.5767718520011726</v>
      </c>
      <c r="AB783" s="4">
        <f t="shared" si="77"/>
        <v>437.85158185200123</v>
      </c>
    </row>
    <row r="784" spans="1:28" x14ac:dyDescent="0.3">
      <c r="A784" t="s">
        <v>1115</v>
      </c>
      <c r="B784">
        <v>500</v>
      </c>
      <c r="C784">
        <v>5000</v>
      </c>
      <c r="D784">
        <v>1.45</v>
      </c>
      <c r="F784">
        <v>10</v>
      </c>
      <c r="G784" t="s">
        <v>1116</v>
      </c>
      <c r="H784">
        <v>2.93</v>
      </c>
      <c r="I784" s="1">
        <v>1.9</v>
      </c>
      <c r="J784">
        <v>14.96</v>
      </c>
      <c r="K784">
        <v>0.82</v>
      </c>
      <c r="L784">
        <v>1.41</v>
      </c>
      <c r="M784">
        <v>6</v>
      </c>
      <c r="N784" t="s">
        <v>1101</v>
      </c>
      <c r="O784">
        <v>0</v>
      </c>
      <c r="P784" t="s">
        <v>47</v>
      </c>
      <c r="Q784" t="s">
        <v>62</v>
      </c>
      <c r="R784">
        <v>-1.5</v>
      </c>
      <c r="S784">
        <v>26.8</v>
      </c>
      <c r="T784">
        <v>11.3</v>
      </c>
      <c r="U784">
        <f>X784*(1+R784/100)</f>
        <v>2744.21</v>
      </c>
      <c r="V784">
        <f t="shared" si="72"/>
        <v>39.791044999999997</v>
      </c>
      <c r="W784">
        <f t="shared" si="73"/>
        <v>2704.4189550000001</v>
      </c>
      <c r="X784" s="2">
        <v>2786</v>
      </c>
      <c r="Y784" s="3">
        <f t="shared" si="74"/>
        <v>1.0301658309446362</v>
      </c>
      <c r="Z784" s="3">
        <f t="shared" si="75"/>
        <v>2826.9913749365801</v>
      </c>
      <c r="AA784" s="3">
        <f t="shared" si="76"/>
        <v>40.991374936580087</v>
      </c>
      <c r="AB784" s="4">
        <f t="shared" si="77"/>
        <v>2787.2003299365806</v>
      </c>
    </row>
    <row r="785" spans="1:28" x14ac:dyDescent="0.3">
      <c r="A785" t="s">
        <v>1117</v>
      </c>
      <c r="B785">
        <v>500</v>
      </c>
      <c r="C785">
        <v>500</v>
      </c>
      <c r="D785">
        <v>0.81</v>
      </c>
      <c r="F785">
        <v>10</v>
      </c>
      <c r="G785" t="s">
        <v>1118</v>
      </c>
      <c r="H785">
        <v>4.4000000000000004</v>
      </c>
      <c r="I785" s="1">
        <v>6.35</v>
      </c>
      <c r="J785">
        <v>6.76</v>
      </c>
      <c r="K785">
        <v>0.56000000000000005</v>
      </c>
      <c r="L785">
        <v>0.96</v>
      </c>
      <c r="M785">
        <v>3</v>
      </c>
      <c r="N785" t="s">
        <v>1101</v>
      </c>
      <c r="O785">
        <v>3</v>
      </c>
      <c r="P785" t="s">
        <v>50</v>
      </c>
      <c r="Q785" t="s">
        <v>64</v>
      </c>
      <c r="R785">
        <v>12.5</v>
      </c>
      <c r="S785">
        <v>11</v>
      </c>
      <c r="T785">
        <v>6.3</v>
      </c>
      <c r="U785">
        <f>X785*(1+R785/100)</f>
        <v>527.625</v>
      </c>
      <c r="V785">
        <f t="shared" si="72"/>
        <v>4.273762500000001</v>
      </c>
      <c r="W785">
        <f t="shared" si="73"/>
        <v>523.35123750000002</v>
      </c>
      <c r="X785" s="2">
        <v>469</v>
      </c>
      <c r="Y785" s="3">
        <f t="shared" si="74"/>
        <v>0.89614768513851073</v>
      </c>
      <c r="Z785" s="3">
        <f t="shared" si="75"/>
        <v>472.82992237120675</v>
      </c>
      <c r="AA785" s="3">
        <f t="shared" si="76"/>
        <v>3.8299223712067487</v>
      </c>
      <c r="AB785" s="4">
        <f t="shared" si="77"/>
        <v>468.55615987120677</v>
      </c>
    </row>
    <row r="786" spans="1:28" x14ac:dyDescent="0.3">
      <c r="A786" t="s">
        <v>1119</v>
      </c>
      <c r="B786">
        <v>0</v>
      </c>
      <c r="C786">
        <v>5000</v>
      </c>
      <c r="D786">
        <v>0.68</v>
      </c>
      <c r="F786">
        <v>5</v>
      </c>
      <c r="G786" t="s">
        <v>1111</v>
      </c>
      <c r="H786">
        <v>4.0599999999999996</v>
      </c>
      <c r="I786" s="1">
        <v>3.98</v>
      </c>
      <c r="J786">
        <v>5.99</v>
      </c>
      <c r="K786">
        <v>0.91</v>
      </c>
      <c r="L786">
        <v>1.75</v>
      </c>
      <c r="M786">
        <v>3</v>
      </c>
      <c r="N786" t="s">
        <v>1101</v>
      </c>
      <c r="O786">
        <v>4</v>
      </c>
      <c r="P786" t="s">
        <v>34</v>
      </c>
      <c r="Q786" t="s">
        <v>72</v>
      </c>
      <c r="R786">
        <v>6.1</v>
      </c>
      <c r="S786">
        <v>14.7</v>
      </c>
      <c r="U786">
        <f>X786*(1+R786/100)</f>
        <v>272.67699999999996</v>
      </c>
      <c r="V786">
        <f t="shared" si="72"/>
        <v>1.8542036</v>
      </c>
      <c r="W786">
        <f t="shared" si="73"/>
        <v>270.82279639999996</v>
      </c>
      <c r="X786" s="2">
        <v>257</v>
      </c>
      <c r="Y786" s="3">
        <f t="shared" si="74"/>
        <v>0.94895999678112786</v>
      </c>
      <c r="Z786" s="3">
        <f t="shared" si="75"/>
        <v>258.75956504228759</v>
      </c>
      <c r="AA786" s="3">
        <f t="shared" si="76"/>
        <v>1.7595650422875906</v>
      </c>
      <c r="AB786" s="4">
        <f t="shared" si="77"/>
        <v>256.90536144228753</v>
      </c>
    </row>
    <row r="787" spans="1:28" x14ac:dyDescent="0.3">
      <c r="A787" t="s">
        <v>1120</v>
      </c>
      <c r="B787">
        <v>500</v>
      </c>
      <c r="C787">
        <v>5000</v>
      </c>
      <c r="D787">
        <v>0.9</v>
      </c>
      <c r="F787">
        <v>10</v>
      </c>
      <c r="G787" t="s">
        <v>1121</v>
      </c>
      <c r="H787">
        <v>2.36</v>
      </c>
      <c r="I787" s="1">
        <v>-2.88</v>
      </c>
      <c r="J787">
        <v>17.47</v>
      </c>
      <c r="K787">
        <v>0.97</v>
      </c>
      <c r="L787">
        <v>1.1399999999999999</v>
      </c>
      <c r="M787">
        <v>6</v>
      </c>
      <c r="N787" t="s">
        <v>1101</v>
      </c>
      <c r="O787">
        <v>4</v>
      </c>
      <c r="P787" t="s">
        <v>47</v>
      </c>
      <c r="Q787" t="s">
        <v>75</v>
      </c>
      <c r="R787">
        <v>-9</v>
      </c>
      <c r="S787">
        <v>22.5</v>
      </c>
      <c r="T787">
        <v>12.2</v>
      </c>
      <c r="U787">
        <f>X787*(1+R787/100)</f>
        <v>21789.040000000001</v>
      </c>
      <c r="V787">
        <f t="shared" si="72"/>
        <v>196.10136000000003</v>
      </c>
      <c r="W787">
        <f t="shared" si="73"/>
        <v>21592.93864</v>
      </c>
      <c r="X787" s="2">
        <v>23944</v>
      </c>
      <c r="Y787" s="3">
        <f t="shared" si="74"/>
        <v>1.1088810281544892</v>
      </c>
      <c r="Z787" s="3">
        <f t="shared" si="75"/>
        <v>24161.453077699291</v>
      </c>
      <c r="AA787" s="3">
        <f t="shared" si="76"/>
        <v>217.45307769929423</v>
      </c>
      <c r="AB787" s="4">
        <f t="shared" si="77"/>
        <v>23965.35171769929</v>
      </c>
    </row>
    <row r="788" spans="1:28" x14ac:dyDescent="0.3">
      <c r="A788" t="s">
        <v>1122</v>
      </c>
      <c r="B788">
        <v>500</v>
      </c>
      <c r="C788">
        <v>500</v>
      </c>
      <c r="D788">
        <v>0.35</v>
      </c>
      <c r="F788">
        <v>4</v>
      </c>
      <c r="G788" t="s">
        <v>1118</v>
      </c>
      <c r="H788">
        <v>3.07</v>
      </c>
      <c r="I788" s="1">
        <v>3.41</v>
      </c>
      <c r="J788">
        <v>1.05</v>
      </c>
      <c r="K788">
        <v>1.41</v>
      </c>
      <c r="L788">
        <v>1.45</v>
      </c>
      <c r="M788">
        <v>2</v>
      </c>
      <c r="N788" t="s">
        <v>1101</v>
      </c>
      <c r="O788">
        <v>3</v>
      </c>
      <c r="P788" t="s">
        <v>50</v>
      </c>
      <c r="Q788" t="s">
        <v>77</v>
      </c>
      <c r="R788">
        <v>5.0999999999999996</v>
      </c>
      <c r="S788">
        <v>5.9</v>
      </c>
      <c r="U788">
        <f>X788*(1+R788/100)</f>
        <v>1720.4869999999999</v>
      </c>
      <c r="V788">
        <f t="shared" si="72"/>
        <v>6.0217044999999985</v>
      </c>
      <c r="W788">
        <f t="shared" si="73"/>
        <v>1714.4652954999999</v>
      </c>
      <c r="X788" s="2">
        <v>1637</v>
      </c>
      <c r="Y788" s="3">
        <f t="shared" si="74"/>
        <v>0.9548166441727779</v>
      </c>
      <c r="Z788" s="3">
        <f t="shared" si="75"/>
        <v>1642.7496236828899</v>
      </c>
      <c r="AA788" s="3">
        <f t="shared" si="76"/>
        <v>5.7496236828899328</v>
      </c>
      <c r="AB788" s="4">
        <f t="shared" si="77"/>
        <v>1636.7279191828902</v>
      </c>
    </row>
    <row r="789" spans="1:28" x14ac:dyDescent="0.3">
      <c r="A789" t="s">
        <v>1123</v>
      </c>
      <c r="B789">
        <v>500</v>
      </c>
      <c r="C789">
        <v>500</v>
      </c>
      <c r="D789">
        <v>0.67</v>
      </c>
      <c r="F789">
        <v>10</v>
      </c>
      <c r="G789" t="s">
        <v>1118</v>
      </c>
      <c r="H789">
        <v>0.55000000000000004</v>
      </c>
      <c r="I789" s="1">
        <v>0.47</v>
      </c>
      <c r="J789">
        <v>2.8</v>
      </c>
      <c r="K789">
        <v>0.55000000000000004</v>
      </c>
      <c r="L789">
        <v>0.38</v>
      </c>
      <c r="M789">
        <v>3</v>
      </c>
      <c r="N789" t="s">
        <v>1101</v>
      </c>
      <c r="O789">
        <v>3</v>
      </c>
      <c r="P789" t="s">
        <v>50</v>
      </c>
      <c r="Q789" t="s">
        <v>90</v>
      </c>
      <c r="R789">
        <v>5</v>
      </c>
      <c r="S789">
        <v>5</v>
      </c>
      <c r="T789">
        <v>7.3</v>
      </c>
      <c r="U789">
        <f>X789*(1+R789/100)</f>
        <v>542.85</v>
      </c>
      <c r="V789">
        <f t="shared" si="72"/>
        <v>3.6370950000000004</v>
      </c>
      <c r="W789">
        <f t="shared" si="73"/>
        <v>539.21290499999998</v>
      </c>
      <c r="X789" s="2">
        <v>517</v>
      </c>
      <c r="Y789" s="3">
        <f t="shared" si="74"/>
        <v>0.958804945515909</v>
      </c>
      <c r="Z789" s="3">
        <f t="shared" si="75"/>
        <v>520.48726467331119</v>
      </c>
      <c r="AA789" s="3">
        <f t="shared" si="76"/>
        <v>3.4872646733111878</v>
      </c>
      <c r="AB789" s="4">
        <f t="shared" si="77"/>
        <v>516.85016967331114</v>
      </c>
    </row>
    <row r="790" spans="1:28" x14ac:dyDescent="0.3">
      <c r="A790" t="s">
        <v>1124</v>
      </c>
      <c r="B790">
        <v>500</v>
      </c>
      <c r="C790">
        <v>5000</v>
      </c>
      <c r="D790">
        <v>1.47</v>
      </c>
      <c r="F790">
        <v>10</v>
      </c>
      <c r="G790" t="s">
        <v>1111</v>
      </c>
      <c r="H790">
        <v>1.99</v>
      </c>
      <c r="I790" s="1">
        <v>1.1200000000000001</v>
      </c>
      <c r="J790">
        <v>20.55</v>
      </c>
      <c r="K790">
        <v>0.94</v>
      </c>
      <c r="L790">
        <v>0.91</v>
      </c>
      <c r="M790">
        <v>6</v>
      </c>
      <c r="N790" t="s">
        <v>1101</v>
      </c>
      <c r="O790">
        <v>0</v>
      </c>
      <c r="P790" t="s">
        <v>47</v>
      </c>
      <c r="Q790" t="s">
        <v>48</v>
      </c>
      <c r="R790">
        <v>-9</v>
      </c>
      <c r="S790">
        <v>22</v>
      </c>
      <c r="T790">
        <v>12</v>
      </c>
      <c r="U790">
        <f>X790*(1+R790/100)</f>
        <v>596.05000000000007</v>
      </c>
      <c r="V790">
        <f t="shared" si="72"/>
        <v>8.7619350000000011</v>
      </c>
      <c r="W790">
        <f t="shared" si="73"/>
        <v>587.28806500000007</v>
      </c>
      <c r="X790" s="2">
        <v>655</v>
      </c>
      <c r="Y790" s="3">
        <f t="shared" si="74"/>
        <v>1.1152959493566414</v>
      </c>
      <c r="Z790" s="3">
        <f t="shared" si="75"/>
        <v>664.77215061402626</v>
      </c>
      <c r="AA790" s="3">
        <f t="shared" si="76"/>
        <v>9.7721506140262591</v>
      </c>
      <c r="AB790" s="4">
        <f t="shared" si="77"/>
        <v>656.01021561402615</v>
      </c>
    </row>
    <row r="791" spans="1:28" x14ac:dyDescent="0.3">
      <c r="A791" t="s">
        <v>1125</v>
      </c>
      <c r="B791">
        <v>500</v>
      </c>
      <c r="C791">
        <v>1000</v>
      </c>
      <c r="D791">
        <v>1.34</v>
      </c>
      <c r="F791">
        <v>10</v>
      </c>
      <c r="G791" t="s">
        <v>1111</v>
      </c>
      <c r="H791">
        <v>3.63</v>
      </c>
      <c r="I791" s="1">
        <v>5.77</v>
      </c>
      <c r="J791">
        <v>12.55</v>
      </c>
      <c r="K791">
        <v>0.84</v>
      </c>
      <c r="L791">
        <v>1.69</v>
      </c>
      <c r="M791">
        <v>6</v>
      </c>
      <c r="N791" t="s">
        <v>1101</v>
      </c>
      <c r="O791">
        <v>3</v>
      </c>
      <c r="P791" t="s">
        <v>34</v>
      </c>
      <c r="Q791" t="s">
        <v>69</v>
      </c>
      <c r="R791">
        <v>5.3</v>
      </c>
      <c r="S791">
        <v>25.8</v>
      </c>
      <c r="T791">
        <v>9.8000000000000007</v>
      </c>
      <c r="U791">
        <f>X791*(1+R791/100)</f>
        <v>4513.1579999999994</v>
      </c>
      <c r="V791">
        <f t="shared" si="72"/>
        <v>60.476317199999997</v>
      </c>
      <c r="W791">
        <f t="shared" si="73"/>
        <v>4452.6816827999992</v>
      </c>
      <c r="X791" s="2">
        <v>4286</v>
      </c>
      <c r="Y791" s="3">
        <f t="shared" si="74"/>
        <v>0.96256600074425624</v>
      </c>
      <c r="Z791" s="3">
        <f t="shared" si="75"/>
        <v>4344.2124467869453</v>
      </c>
      <c r="AA791" s="3">
        <f t="shared" si="76"/>
        <v>58.212446786945293</v>
      </c>
      <c r="AB791" s="4">
        <f t="shared" si="77"/>
        <v>4283.736129586945</v>
      </c>
    </row>
    <row r="792" spans="1:28" x14ac:dyDescent="0.3">
      <c r="A792" t="s">
        <v>1126</v>
      </c>
      <c r="B792">
        <v>500</v>
      </c>
      <c r="C792">
        <v>5000</v>
      </c>
      <c r="D792">
        <v>1.8</v>
      </c>
      <c r="F792">
        <v>10</v>
      </c>
      <c r="G792" t="s">
        <v>1127</v>
      </c>
      <c r="H792">
        <v>2.29</v>
      </c>
      <c r="I792" s="1">
        <v>-1.44</v>
      </c>
      <c r="J792">
        <v>13.74</v>
      </c>
      <c r="K792">
        <v>0.71</v>
      </c>
      <c r="L792">
        <v>1.0900000000000001</v>
      </c>
      <c r="M792">
        <v>6</v>
      </c>
      <c r="N792" t="s">
        <v>1101</v>
      </c>
      <c r="O792">
        <v>1</v>
      </c>
      <c r="P792" t="s">
        <v>47</v>
      </c>
      <c r="Q792" t="s">
        <v>48</v>
      </c>
      <c r="R792">
        <v>-0.5</v>
      </c>
      <c r="S792">
        <v>18</v>
      </c>
      <c r="T792">
        <v>8.4</v>
      </c>
      <c r="U792">
        <f>X792*(1+R792/100)</f>
        <v>433.82</v>
      </c>
      <c r="V792">
        <f t="shared" si="72"/>
        <v>7.8087600000000004</v>
      </c>
      <c r="W792">
        <f t="shared" si="73"/>
        <v>426.01123999999999</v>
      </c>
      <c r="X792" s="2">
        <v>436</v>
      </c>
      <c r="Y792" s="3">
        <f t="shared" si="74"/>
        <v>1.0234471747740741</v>
      </c>
      <c r="Z792" s="3">
        <f t="shared" si="75"/>
        <v>443.99185336048879</v>
      </c>
      <c r="AA792" s="3">
        <f t="shared" si="76"/>
        <v>7.9918533604887898</v>
      </c>
      <c r="AB792" s="4">
        <f t="shared" si="77"/>
        <v>436.18309336048878</v>
      </c>
    </row>
    <row r="793" spans="1:28" x14ac:dyDescent="0.3">
      <c r="A793" t="s">
        <v>1128</v>
      </c>
      <c r="B793">
        <v>500</v>
      </c>
      <c r="C793">
        <v>5000</v>
      </c>
      <c r="D793">
        <v>1.92</v>
      </c>
      <c r="F793">
        <v>10</v>
      </c>
      <c r="G793" t="s">
        <v>1129</v>
      </c>
      <c r="H793">
        <v>2.9</v>
      </c>
      <c r="I793" s="1">
        <v>3.52</v>
      </c>
      <c r="J793">
        <v>17.989999999999998</v>
      </c>
      <c r="K793">
        <v>0.67</v>
      </c>
      <c r="L793">
        <v>1.38</v>
      </c>
      <c r="M793">
        <v>6</v>
      </c>
      <c r="N793" t="s">
        <v>1101</v>
      </c>
      <c r="O793">
        <v>2</v>
      </c>
      <c r="P793" t="s">
        <v>47</v>
      </c>
      <c r="Q793" t="s">
        <v>48</v>
      </c>
      <c r="R793">
        <v>12.9</v>
      </c>
      <c r="S793">
        <v>28</v>
      </c>
      <c r="T793">
        <v>9.4</v>
      </c>
      <c r="U793">
        <f>X793*(1+R793/100)</f>
        <v>1631.405</v>
      </c>
      <c r="V793">
        <f t="shared" si="72"/>
        <v>31.322975999999997</v>
      </c>
      <c r="W793">
        <f t="shared" si="73"/>
        <v>1600.082024</v>
      </c>
      <c r="X793" s="2">
        <v>1445</v>
      </c>
      <c r="Y793" s="3">
        <f t="shared" si="74"/>
        <v>0.90307870367025633</v>
      </c>
      <c r="Z793" s="3">
        <f t="shared" si="75"/>
        <v>1473.2871125611746</v>
      </c>
      <c r="AA793" s="3">
        <f t="shared" si="76"/>
        <v>28.287112561174581</v>
      </c>
      <c r="AB793" s="4">
        <f t="shared" si="77"/>
        <v>1441.9641365611747</v>
      </c>
    </row>
    <row r="794" spans="1:28" x14ac:dyDescent="0.3">
      <c r="A794" t="s">
        <v>1130</v>
      </c>
      <c r="B794">
        <v>0</v>
      </c>
      <c r="C794">
        <v>500</v>
      </c>
      <c r="D794">
        <v>0.14000000000000001</v>
      </c>
      <c r="F794">
        <v>10</v>
      </c>
      <c r="G794" t="s">
        <v>1107</v>
      </c>
      <c r="H794">
        <v>4.83</v>
      </c>
      <c r="I794" s="1">
        <v>1.41</v>
      </c>
      <c r="J794">
        <v>0.38</v>
      </c>
      <c r="K794">
        <v>0.77</v>
      </c>
      <c r="L794">
        <v>0.98</v>
      </c>
      <c r="M794">
        <v>2</v>
      </c>
      <c r="N794" t="s">
        <v>1101</v>
      </c>
      <c r="O794">
        <v>4</v>
      </c>
      <c r="P794" t="s">
        <v>50</v>
      </c>
      <c r="Q794" t="s">
        <v>99</v>
      </c>
      <c r="R794">
        <v>5.7</v>
      </c>
      <c r="S794">
        <v>4.4000000000000004</v>
      </c>
      <c r="T794">
        <v>5.3</v>
      </c>
      <c r="U794">
        <f>X794*(1+R794/100)</f>
        <v>33256.390999999996</v>
      </c>
      <c r="V794">
        <f t="shared" si="72"/>
        <v>46.558947400000001</v>
      </c>
      <c r="W794">
        <f t="shared" si="73"/>
        <v>33209.832052599995</v>
      </c>
      <c r="X794" s="2">
        <v>31463</v>
      </c>
      <c r="Y794" s="3">
        <f t="shared" si="74"/>
        <v>0.94740015397147315</v>
      </c>
      <c r="Z794" s="3">
        <f t="shared" si="75"/>
        <v>31507.109953935509</v>
      </c>
      <c r="AA794" s="3">
        <f t="shared" si="76"/>
        <v>44.109953935509111</v>
      </c>
      <c r="AB794" s="4">
        <f t="shared" si="77"/>
        <v>31460.551006535508</v>
      </c>
    </row>
    <row r="795" spans="1:28" x14ac:dyDescent="0.3">
      <c r="A795" t="s">
        <v>1131</v>
      </c>
      <c r="B795">
        <v>500</v>
      </c>
      <c r="C795">
        <v>500</v>
      </c>
      <c r="D795">
        <v>0.95</v>
      </c>
      <c r="F795">
        <v>10</v>
      </c>
      <c r="G795" t="s">
        <v>1109</v>
      </c>
      <c r="H795">
        <v>2.98</v>
      </c>
      <c r="I795" s="1">
        <v>-0.52</v>
      </c>
      <c r="J795">
        <v>16.16</v>
      </c>
      <c r="K795">
        <v>0.92</v>
      </c>
      <c r="L795">
        <v>1.31</v>
      </c>
      <c r="M795">
        <v>6</v>
      </c>
      <c r="N795" t="s">
        <v>1101</v>
      </c>
      <c r="O795">
        <v>3</v>
      </c>
      <c r="P795" t="s">
        <v>47</v>
      </c>
      <c r="Q795" t="s">
        <v>130</v>
      </c>
      <c r="R795">
        <v>-2.9</v>
      </c>
      <c r="S795">
        <v>24.5</v>
      </c>
      <c r="T795">
        <v>10.9</v>
      </c>
      <c r="U795">
        <f>X795*(1+R795/100)</f>
        <v>2715.8869999999997</v>
      </c>
      <c r="V795">
        <f t="shared" si="72"/>
        <v>25.800926499999996</v>
      </c>
      <c r="W795">
        <f t="shared" si="73"/>
        <v>2690.0860734999997</v>
      </c>
      <c r="X795" s="2">
        <v>2797</v>
      </c>
      <c r="Y795" s="3">
        <f t="shared" si="74"/>
        <v>1.039743682387418</v>
      </c>
      <c r="Z795" s="3">
        <f t="shared" si="75"/>
        <v>2823.8263503281173</v>
      </c>
      <c r="AA795" s="3">
        <f t="shared" si="76"/>
        <v>26.826350328117314</v>
      </c>
      <c r="AB795" s="4">
        <f t="shared" si="77"/>
        <v>2798.0254238281173</v>
      </c>
    </row>
    <row r="796" spans="1:28" x14ac:dyDescent="0.3">
      <c r="A796" t="s">
        <v>1132</v>
      </c>
      <c r="B796">
        <v>500</v>
      </c>
      <c r="C796">
        <v>100</v>
      </c>
      <c r="D796">
        <v>0.97</v>
      </c>
      <c r="F796">
        <v>10</v>
      </c>
      <c r="G796" t="s">
        <v>1133</v>
      </c>
      <c r="H796">
        <v>3.28</v>
      </c>
      <c r="I796" s="1">
        <v>-0.56999999999999995</v>
      </c>
      <c r="J796">
        <v>15.87</v>
      </c>
      <c r="K796">
        <v>0.93</v>
      </c>
      <c r="L796">
        <v>1.29</v>
      </c>
      <c r="M796">
        <v>6</v>
      </c>
      <c r="N796" t="s">
        <v>1101</v>
      </c>
      <c r="O796">
        <v>4</v>
      </c>
      <c r="P796" t="s">
        <v>47</v>
      </c>
      <c r="Q796" t="s">
        <v>84</v>
      </c>
      <c r="R796">
        <v>-2</v>
      </c>
      <c r="S796">
        <v>24.2</v>
      </c>
      <c r="T796">
        <v>11.5</v>
      </c>
      <c r="U796">
        <f>X796*(1+R796/100)</f>
        <v>10105.76</v>
      </c>
      <c r="V796">
        <f t="shared" si="72"/>
        <v>98.025872000000007</v>
      </c>
      <c r="W796">
        <f t="shared" si="73"/>
        <v>10007.734128</v>
      </c>
      <c r="X796" s="2">
        <v>10312</v>
      </c>
      <c r="Y796" s="3">
        <f t="shared" si="74"/>
        <v>1.0304030730741252</v>
      </c>
      <c r="Z796" s="3">
        <f t="shared" si="75"/>
        <v>10413.006159749571</v>
      </c>
      <c r="AA796" s="3">
        <f t="shared" si="76"/>
        <v>101.00615974957145</v>
      </c>
      <c r="AB796" s="4">
        <f t="shared" si="77"/>
        <v>10314.980287749571</v>
      </c>
    </row>
    <row r="797" spans="1:28" x14ac:dyDescent="0.3">
      <c r="A797" t="s">
        <v>1134</v>
      </c>
      <c r="B797">
        <v>500</v>
      </c>
      <c r="C797">
        <v>500</v>
      </c>
      <c r="D797">
        <v>1</v>
      </c>
      <c r="F797">
        <v>8</v>
      </c>
      <c r="G797" t="s">
        <v>1135</v>
      </c>
      <c r="H797">
        <v>0.47</v>
      </c>
      <c r="I797" s="1">
        <v>0.85</v>
      </c>
      <c r="J797">
        <v>3.04</v>
      </c>
      <c r="K797">
        <v>0.8</v>
      </c>
      <c r="L797">
        <v>0.35</v>
      </c>
      <c r="M797">
        <v>3</v>
      </c>
      <c r="N797" t="s">
        <v>1101</v>
      </c>
      <c r="O797">
        <v>2</v>
      </c>
      <c r="P797" t="s">
        <v>50</v>
      </c>
      <c r="Q797" t="s">
        <v>104</v>
      </c>
      <c r="R797">
        <v>3.7</v>
      </c>
      <c r="S797">
        <v>5.4</v>
      </c>
      <c r="T797">
        <v>4.5999999999999996</v>
      </c>
      <c r="U797">
        <f>X797*(1+R797/100)</f>
        <v>55.997999999999998</v>
      </c>
      <c r="V797">
        <f t="shared" si="72"/>
        <v>0.55998000000000003</v>
      </c>
      <c r="W797">
        <f t="shared" si="73"/>
        <v>55.438019999999995</v>
      </c>
      <c r="X797" s="2">
        <v>54</v>
      </c>
      <c r="Y797" s="3">
        <f t="shared" si="74"/>
        <v>0.97406076191032809</v>
      </c>
      <c r="Z797" s="3">
        <f t="shared" si="75"/>
        <v>54.545454545454547</v>
      </c>
      <c r="AA797" s="3">
        <f t="shared" si="76"/>
        <v>0.54545454545454675</v>
      </c>
      <c r="AB797" s="4">
        <f t="shared" si="77"/>
        <v>53.985474545454544</v>
      </c>
    </row>
    <row r="798" spans="1:28" x14ac:dyDescent="0.3">
      <c r="A798" t="s">
        <v>1136</v>
      </c>
      <c r="B798">
        <v>500</v>
      </c>
      <c r="C798">
        <v>5000</v>
      </c>
      <c r="D798">
        <v>0.99</v>
      </c>
      <c r="F798">
        <v>10</v>
      </c>
      <c r="G798" t="s">
        <v>1137</v>
      </c>
      <c r="H798">
        <v>3.49</v>
      </c>
      <c r="I798" s="1">
        <v>1.03</v>
      </c>
      <c r="J798">
        <v>16.43</v>
      </c>
      <c r="K798">
        <v>0.89</v>
      </c>
      <c r="L798">
        <v>1.65</v>
      </c>
      <c r="M798">
        <v>6</v>
      </c>
      <c r="N798" t="s">
        <v>1101</v>
      </c>
      <c r="O798">
        <v>3</v>
      </c>
      <c r="P798" t="s">
        <v>47</v>
      </c>
      <c r="Q798" t="s">
        <v>106</v>
      </c>
      <c r="R798">
        <v>0.4</v>
      </c>
      <c r="S798">
        <v>31.1</v>
      </c>
      <c r="T798">
        <v>11.4</v>
      </c>
      <c r="U798">
        <f>X798*(1+R798/100)</f>
        <v>7105.308</v>
      </c>
      <c r="V798">
        <f t="shared" si="72"/>
        <v>70.342549199999993</v>
      </c>
      <c r="W798">
        <f t="shared" si="73"/>
        <v>7034.9654508000003</v>
      </c>
      <c r="X798" s="2">
        <v>7077</v>
      </c>
      <c r="Y798" s="3">
        <f t="shared" si="74"/>
        <v>1.0059750896424402</v>
      </c>
      <c r="Z798" s="3">
        <f t="shared" si="75"/>
        <v>7147.7628522371479</v>
      </c>
      <c r="AA798" s="3">
        <f t="shared" si="76"/>
        <v>70.762852237147854</v>
      </c>
      <c r="AB798" s="4">
        <f t="shared" si="77"/>
        <v>7077.4203030371482</v>
      </c>
    </row>
    <row r="799" spans="1:28" x14ac:dyDescent="0.3">
      <c r="A799" t="s">
        <v>1138</v>
      </c>
      <c r="B799">
        <v>500</v>
      </c>
      <c r="C799">
        <v>5000</v>
      </c>
      <c r="D799">
        <v>1.24</v>
      </c>
      <c r="F799">
        <v>10</v>
      </c>
      <c r="G799" t="s">
        <v>1116</v>
      </c>
      <c r="H799">
        <v>2.91</v>
      </c>
      <c r="I799" s="1">
        <v>-0.64</v>
      </c>
      <c r="J799">
        <v>12.33</v>
      </c>
      <c r="K799">
        <v>0.62</v>
      </c>
      <c r="L799">
        <v>1.1399999999999999</v>
      </c>
      <c r="M799">
        <v>6</v>
      </c>
      <c r="N799" t="s">
        <v>1101</v>
      </c>
      <c r="O799">
        <v>0</v>
      </c>
      <c r="P799" t="s">
        <v>47</v>
      </c>
      <c r="Q799" t="s">
        <v>48</v>
      </c>
      <c r="R799">
        <v>3.3</v>
      </c>
      <c r="S799">
        <v>18.100000000000001</v>
      </c>
      <c r="T799">
        <v>7.9</v>
      </c>
      <c r="U799">
        <f>X799*(1+R799/100)</f>
        <v>2444.078</v>
      </c>
      <c r="V799">
        <f t="shared" si="72"/>
        <v>30.3065672</v>
      </c>
      <c r="W799">
        <f t="shared" si="73"/>
        <v>2413.7714328000002</v>
      </c>
      <c r="X799" s="2">
        <v>2366</v>
      </c>
      <c r="Y799" s="3">
        <f t="shared" si="74"/>
        <v>0.98020880015777434</v>
      </c>
      <c r="Z799" s="3">
        <f t="shared" si="75"/>
        <v>2395.7067638720127</v>
      </c>
      <c r="AA799" s="3">
        <f t="shared" si="76"/>
        <v>29.706763872012743</v>
      </c>
      <c r="AB799" s="4">
        <f t="shared" si="77"/>
        <v>2365.400196672013</v>
      </c>
    </row>
    <row r="800" spans="1:28" x14ac:dyDescent="0.3">
      <c r="A800" t="s">
        <v>1139</v>
      </c>
      <c r="B800">
        <v>500</v>
      </c>
      <c r="C800">
        <v>500</v>
      </c>
      <c r="D800">
        <v>0.2</v>
      </c>
      <c r="F800">
        <v>10</v>
      </c>
      <c r="G800" t="s">
        <v>1140</v>
      </c>
      <c r="H800">
        <v>5.01</v>
      </c>
      <c r="I800" s="1">
        <v>2.75</v>
      </c>
      <c r="J800">
        <v>0.59</v>
      </c>
      <c r="K800">
        <v>1.18</v>
      </c>
      <c r="L800">
        <v>1.98</v>
      </c>
      <c r="M800">
        <v>3</v>
      </c>
      <c r="N800" t="s">
        <v>1101</v>
      </c>
      <c r="O800">
        <v>4</v>
      </c>
      <c r="P800" t="s">
        <v>50</v>
      </c>
      <c r="Q800" t="s">
        <v>108</v>
      </c>
      <c r="R800">
        <v>5.6</v>
      </c>
      <c r="S800">
        <v>5.3</v>
      </c>
      <c r="T800">
        <v>6.2</v>
      </c>
      <c r="U800">
        <f>X800*(1+R800/100)</f>
        <v>8339.232</v>
      </c>
      <c r="V800">
        <f t="shared" si="72"/>
        <v>16.678464000000002</v>
      </c>
      <c r="W800">
        <f t="shared" si="73"/>
        <v>8322.5535359999994</v>
      </c>
      <c r="X800" s="2">
        <v>7897</v>
      </c>
      <c r="Y800" s="3">
        <f t="shared" si="74"/>
        <v>0.94886743183336375</v>
      </c>
      <c r="Z800" s="3">
        <f t="shared" si="75"/>
        <v>7912.8256513026054</v>
      </c>
      <c r="AA800" s="3">
        <f t="shared" si="76"/>
        <v>15.825651302605365</v>
      </c>
      <c r="AB800" s="4">
        <f t="shared" si="77"/>
        <v>7896.1471873026048</v>
      </c>
    </row>
    <row r="801" spans="1:28" x14ac:dyDescent="0.3">
      <c r="A801" t="s">
        <v>1141</v>
      </c>
      <c r="B801">
        <v>500</v>
      </c>
      <c r="C801">
        <v>5000</v>
      </c>
      <c r="D801">
        <v>1.04</v>
      </c>
      <c r="F801">
        <v>10</v>
      </c>
      <c r="G801" t="s">
        <v>1142</v>
      </c>
      <c r="H801">
        <v>2.87</v>
      </c>
      <c r="I801" s="1">
        <v>1.01</v>
      </c>
      <c r="J801">
        <v>9.98</v>
      </c>
      <c r="K801">
        <v>0.64</v>
      </c>
      <c r="L801">
        <v>1.28</v>
      </c>
      <c r="M801">
        <v>6</v>
      </c>
      <c r="N801" t="s">
        <v>1101</v>
      </c>
      <c r="O801">
        <v>2</v>
      </c>
      <c r="P801" t="s">
        <v>34</v>
      </c>
      <c r="Q801" t="s">
        <v>172</v>
      </c>
      <c r="R801">
        <v>4.9000000000000004</v>
      </c>
      <c r="S801">
        <v>16.5</v>
      </c>
      <c r="T801">
        <v>7.5</v>
      </c>
      <c r="U801">
        <f>X801*(1+R801/100)</f>
        <v>902.14</v>
      </c>
      <c r="V801">
        <f t="shared" si="72"/>
        <v>9.3822559999999999</v>
      </c>
      <c r="W801">
        <f t="shared" si="73"/>
        <v>892.757744</v>
      </c>
      <c r="X801" s="2">
        <v>860</v>
      </c>
      <c r="Y801" s="3">
        <f t="shared" si="74"/>
        <v>0.9633072418355858</v>
      </c>
      <c r="Z801" s="3">
        <f t="shared" si="75"/>
        <v>869.0379951495554</v>
      </c>
      <c r="AA801" s="3">
        <f t="shared" si="76"/>
        <v>9.0379951495553996</v>
      </c>
      <c r="AB801" s="4">
        <f t="shared" si="77"/>
        <v>859.65573914955542</v>
      </c>
    </row>
    <row r="802" spans="1:28" x14ac:dyDescent="0.3">
      <c r="A802" t="s">
        <v>1143</v>
      </c>
      <c r="B802">
        <v>500</v>
      </c>
      <c r="C802">
        <v>5000</v>
      </c>
      <c r="D802">
        <v>0.2</v>
      </c>
      <c r="F802">
        <v>10</v>
      </c>
      <c r="G802" t="s">
        <v>1142</v>
      </c>
      <c r="H802">
        <v>3.49</v>
      </c>
      <c r="I802" s="1">
        <v>-0.6</v>
      </c>
      <c r="J802">
        <v>16.8</v>
      </c>
      <c r="K802">
        <v>1</v>
      </c>
      <c r="L802">
        <v>1.31</v>
      </c>
      <c r="M802">
        <v>6</v>
      </c>
      <c r="N802" t="s">
        <v>1101</v>
      </c>
      <c r="O802">
        <v>3</v>
      </c>
      <c r="P802" t="s">
        <v>30</v>
      </c>
      <c r="Q802" t="s">
        <v>110</v>
      </c>
      <c r="R802">
        <v>0.9</v>
      </c>
      <c r="S802">
        <v>26.2</v>
      </c>
      <c r="T802">
        <v>12</v>
      </c>
      <c r="U802">
        <f>X802*(1+R802/100)</f>
        <v>9560.2749999999996</v>
      </c>
      <c r="V802">
        <f t="shared" si="72"/>
        <v>19.120549999999998</v>
      </c>
      <c r="W802">
        <f t="shared" si="73"/>
        <v>9541.15445</v>
      </c>
      <c r="X802" s="2">
        <v>9475</v>
      </c>
      <c r="Y802" s="3">
        <f t="shared" si="74"/>
        <v>0.99306641032312393</v>
      </c>
      <c r="Z802" s="3">
        <f t="shared" si="75"/>
        <v>9493.9879759519026</v>
      </c>
      <c r="AA802" s="3">
        <f t="shared" si="76"/>
        <v>18.987975951902627</v>
      </c>
      <c r="AB802" s="4">
        <f t="shared" si="77"/>
        <v>9474.867425951903</v>
      </c>
    </row>
    <row r="803" spans="1:28" x14ac:dyDescent="0.3">
      <c r="A803" t="s">
        <v>1144</v>
      </c>
      <c r="B803">
        <v>0</v>
      </c>
      <c r="C803">
        <v>5000</v>
      </c>
      <c r="D803">
        <v>0.33</v>
      </c>
      <c r="F803">
        <v>5</v>
      </c>
      <c r="G803" t="s">
        <v>1142</v>
      </c>
      <c r="H803">
        <v>1.71</v>
      </c>
      <c r="I803" s="1">
        <v>-4.62</v>
      </c>
      <c r="J803">
        <v>18.16</v>
      </c>
      <c r="K803">
        <v>0.99</v>
      </c>
      <c r="L803">
        <v>0.97</v>
      </c>
      <c r="M803">
        <v>6</v>
      </c>
      <c r="N803" t="s">
        <v>1101</v>
      </c>
      <c r="O803">
        <v>2</v>
      </c>
      <c r="P803" t="s">
        <v>30</v>
      </c>
      <c r="Q803" t="s">
        <v>110</v>
      </c>
      <c r="R803">
        <v>-6.4</v>
      </c>
      <c r="S803">
        <v>22.2</v>
      </c>
      <c r="U803">
        <f>X803*(1+R803/100)</f>
        <v>1802.7359999999999</v>
      </c>
      <c r="V803">
        <f t="shared" si="72"/>
        <v>5.9490287999999998</v>
      </c>
      <c r="W803">
        <f t="shared" si="73"/>
        <v>1796.7869711999999</v>
      </c>
      <c r="X803" s="2">
        <v>1926</v>
      </c>
      <c r="Y803" s="3">
        <f t="shared" si="74"/>
        <v>1.0719133825384453</v>
      </c>
      <c r="Z803" s="3">
        <f t="shared" si="75"/>
        <v>1932.3768435838265</v>
      </c>
      <c r="AA803" s="3">
        <f t="shared" si="76"/>
        <v>6.376843583826485</v>
      </c>
      <c r="AB803" s="4">
        <f t="shared" si="77"/>
        <v>1926.4278147838265</v>
      </c>
    </row>
    <row r="804" spans="1:28" x14ac:dyDescent="0.3">
      <c r="A804" t="s">
        <v>1145</v>
      </c>
      <c r="B804">
        <v>500</v>
      </c>
      <c r="C804">
        <v>500</v>
      </c>
      <c r="D804">
        <v>7.0000000000000007E-2</v>
      </c>
      <c r="F804">
        <v>10</v>
      </c>
      <c r="G804" t="s">
        <v>1140</v>
      </c>
      <c r="H804">
        <v>0.12</v>
      </c>
      <c r="I804" s="1">
        <v>0.6</v>
      </c>
      <c r="J804">
        <v>0.34</v>
      </c>
      <c r="K804">
        <v>0.44</v>
      </c>
      <c r="L804">
        <v>0.02</v>
      </c>
      <c r="M804">
        <v>1</v>
      </c>
      <c r="N804" t="s">
        <v>1101</v>
      </c>
      <c r="O804">
        <v>3</v>
      </c>
      <c r="P804" t="s">
        <v>50</v>
      </c>
      <c r="Q804" t="s">
        <v>112</v>
      </c>
      <c r="R804">
        <v>5.4</v>
      </c>
      <c r="S804">
        <v>3.9</v>
      </c>
      <c r="T804">
        <v>4.5999999999999996</v>
      </c>
      <c r="U804">
        <f>X804*(1+R804/100)</f>
        <v>5902.4000000000005</v>
      </c>
      <c r="V804">
        <f t="shared" si="72"/>
        <v>4.1316800000000011</v>
      </c>
      <c r="W804">
        <f t="shared" si="73"/>
        <v>5898.2683200000001</v>
      </c>
      <c r="X804" s="2">
        <v>5600</v>
      </c>
      <c r="Y804" s="3">
        <f t="shared" si="74"/>
        <v>0.94943120525924118</v>
      </c>
      <c r="Z804" s="3">
        <f t="shared" si="75"/>
        <v>5603.9227459221456</v>
      </c>
      <c r="AA804" s="3">
        <f t="shared" si="76"/>
        <v>3.9227459221456229</v>
      </c>
      <c r="AB804" s="4">
        <f t="shared" si="77"/>
        <v>5599.7910659221452</v>
      </c>
    </row>
    <row r="805" spans="1:28" x14ac:dyDescent="0.3">
      <c r="A805" t="s">
        <v>1146</v>
      </c>
      <c r="B805">
        <v>500</v>
      </c>
      <c r="C805">
        <v>5000</v>
      </c>
      <c r="D805">
        <v>1.2</v>
      </c>
      <c r="F805">
        <v>10</v>
      </c>
      <c r="G805" t="s">
        <v>1107</v>
      </c>
      <c r="H805">
        <v>4.07</v>
      </c>
      <c r="I805" s="1">
        <v>3.42</v>
      </c>
      <c r="J805">
        <v>5.0999999999999996</v>
      </c>
      <c r="K805">
        <v>0.73</v>
      </c>
      <c r="L805">
        <v>1.7</v>
      </c>
      <c r="M805">
        <v>4</v>
      </c>
      <c r="N805" t="s">
        <v>1101</v>
      </c>
      <c r="O805">
        <v>3</v>
      </c>
      <c r="P805" t="s">
        <v>34</v>
      </c>
      <c r="Q805" t="s">
        <v>116</v>
      </c>
      <c r="R805">
        <v>3.7</v>
      </c>
      <c r="S805">
        <v>13.5</v>
      </c>
      <c r="T805">
        <v>7.2</v>
      </c>
      <c r="U805">
        <f>X805*(1+R805/100)</f>
        <v>1601.1279999999999</v>
      </c>
      <c r="V805">
        <f t="shared" si="72"/>
        <v>19.213536000000001</v>
      </c>
      <c r="W805">
        <f t="shared" si="73"/>
        <v>1581.914464</v>
      </c>
      <c r="X805" s="2">
        <v>1544</v>
      </c>
      <c r="Y805" s="3">
        <f t="shared" si="74"/>
        <v>0.97603254482917479</v>
      </c>
      <c r="Z805" s="3">
        <f t="shared" si="75"/>
        <v>1562.7530364372469</v>
      </c>
      <c r="AA805" s="3">
        <f t="shared" si="76"/>
        <v>18.753036437246919</v>
      </c>
      <c r="AB805" s="4">
        <f t="shared" si="77"/>
        <v>1543.5395004372469</v>
      </c>
    </row>
    <row r="806" spans="1:28" x14ac:dyDescent="0.3">
      <c r="A806" t="s">
        <v>1147</v>
      </c>
      <c r="B806">
        <v>500</v>
      </c>
      <c r="C806">
        <v>500</v>
      </c>
      <c r="D806">
        <v>1.05</v>
      </c>
      <c r="F806">
        <v>10</v>
      </c>
      <c r="G806" t="s">
        <v>1135</v>
      </c>
      <c r="H806">
        <v>3.59</v>
      </c>
      <c r="I806" s="1">
        <v>4.37</v>
      </c>
      <c r="J806">
        <v>6.72</v>
      </c>
      <c r="K806">
        <v>0.45</v>
      </c>
      <c r="L806">
        <v>1.88</v>
      </c>
      <c r="M806">
        <v>5</v>
      </c>
      <c r="N806" t="s">
        <v>1101</v>
      </c>
      <c r="O806">
        <v>0</v>
      </c>
      <c r="P806" t="s">
        <v>40</v>
      </c>
      <c r="Q806" t="s">
        <v>118</v>
      </c>
      <c r="R806">
        <v>5.2</v>
      </c>
      <c r="S806">
        <v>17.2</v>
      </c>
      <c r="T806">
        <v>7.5</v>
      </c>
      <c r="U806">
        <f>X806*(1+R806/100)</f>
        <v>3878.7240000000002</v>
      </c>
      <c r="V806">
        <f t="shared" si="72"/>
        <v>40.726602000000007</v>
      </c>
      <c r="W806">
        <f t="shared" si="73"/>
        <v>3837.997398</v>
      </c>
      <c r="X806" s="2">
        <v>3687</v>
      </c>
      <c r="Y806" s="3">
        <f t="shared" si="74"/>
        <v>0.96065724325954849</v>
      </c>
      <c r="Z806" s="3">
        <f t="shared" si="75"/>
        <v>3726.1243052046493</v>
      </c>
      <c r="AA806" s="3">
        <f t="shared" si="76"/>
        <v>39.124305204649318</v>
      </c>
      <c r="AB806" s="4">
        <f t="shared" si="77"/>
        <v>3685.3977032046487</v>
      </c>
    </row>
    <row r="807" spans="1:28" x14ac:dyDescent="0.3">
      <c r="A807" t="s">
        <v>1148</v>
      </c>
      <c r="B807">
        <v>500</v>
      </c>
      <c r="C807">
        <v>500</v>
      </c>
      <c r="D807">
        <v>0.33</v>
      </c>
      <c r="F807">
        <v>10</v>
      </c>
      <c r="G807" t="s">
        <v>1118</v>
      </c>
      <c r="H807">
        <v>4.4000000000000004</v>
      </c>
      <c r="I807" s="1">
        <v>4.95</v>
      </c>
      <c r="J807">
        <v>2.91</v>
      </c>
      <c r="K807">
        <v>0.82</v>
      </c>
      <c r="L807">
        <v>1.33</v>
      </c>
      <c r="M807">
        <v>3</v>
      </c>
      <c r="N807" t="s">
        <v>1101</v>
      </c>
      <c r="O807">
        <v>5</v>
      </c>
      <c r="P807" t="s">
        <v>50</v>
      </c>
      <c r="Q807" t="s">
        <v>125</v>
      </c>
      <c r="R807">
        <v>5</v>
      </c>
      <c r="S807">
        <v>8.5</v>
      </c>
      <c r="T807">
        <v>5.4</v>
      </c>
      <c r="U807">
        <f>X807*(1+R807/100)</f>
        <v>2382.4500000000003</v>
      </c>
      <c r="V807">
        <f t="shared" si="72"/>
        <v>7.8620850000000004</v>
      </c>
      <c r="W807">
        <f t="shared" si="73"/>
        <v>2374.5879150000001</v>
      </c>
      <c r="X807" s="2">
        <v>2269</v>
      </c>
      <c r="Y807" s="3">
        <f t="shared" si="74"/>
        <v>0.95553421529141402</v>
      </c>
      <c r="Z807" s="3">
        <f t="shared" si="75"/>
        <v>2276.5124912210294</v>
      </c>
      <c r="AA807" s="3">
        <f t="shared" si="76"/>
        <v>7.5124912210294497</v>
      </c>
      <c r="AB807" s="4">
        <f t="shared" si="77"/>
        <v>2268.6504062210292</v>
      </c>
    </row>
    <row r="808" spans="1:28" x14ac:dyDescent="0.3">
      <c r="A808" t="s">
        <v>1149</v>
      </c>
      <c r="B808">
        <v>500</v>
      </c>
      <c r="C808">
        <v>5000</v>
      </c>
      <c r="D808">
        <v>1.03</v>
      </c>
      <c r="F808">
        <v>10</v>
      </c>
      <c r="G808" t="s">
        <v>1129</v>
      </c>
      <c r="H808">
        <v>3.56</v>
      </c>
      <c r="I808" s="1">
        <v>10.26</v>
      </c>
      <c r="J808">
        <v>18.98</v>
      </c>
      <c r="K808">
        <v>0.83</v>
      </c>
      <c r="L808">
        <v>1.57</v>
      </c>
      <c r="M808">
        <v>6</v>
      </c>
      <c r="N808" t="s">
        <v>1101</v>
      </c>
      <c r="O808">
        <v>0</v>
      </c>
      <c r="P808" t="s">
        <v>47</v>
      </c>
      <c r="Q808" t="s">
        <v>48</v>
      </c>
      <c r="R808">
        <v>14.1</v>
      </c>
      <c r="S808">
        <v>32.9</v>
      </c>
      <c r="T808">
        <v>5.0999999999999996</v>
      </c>
      <c r="U808">
        <f>X808*(1+R808/100)</f>
        <v>2177.0280000000002</v>
      </c>
      <c r="V808">
        <f t="shared" si="72"/>
        <v>22.423388400000004</v>
      </c>
      <c r="W808">
        <f t="shared" si="73"/>
        <v>2154.6046116000002</v>
      </c>
      <c r="X808" s="2">
        <v>1908</v>
      </c>
      <c r="Y808" s="3">
        <f t="shared" si="74"/>
        <v>0.88554530595900249</v>
      </c>
      <c r="Z808" s="3">
        <f t="shared" si="75"/>
        <v>1927.8569263413156</v>
      </c>
      <c r="AA808" s="3">
        <f t="shared" si="76"/>
        <v>19.856926341315557</v>
      </c>
      <c r="AB808" s="4">
        <f t="shared" si="77"/>
        <v>1905.4335379413155</v>
      </c>
    </row>
    <row r="809" spans="1:28" x14ac:dyDescent="0.3">
      <c r="A809" t="s">
        <v>1150</v>
      </c>
      <c r="B809">
        <v>500</v>
      </c>
      <c r="C809">
        <v>500</v>
      </c>
      <c r="D809">
        <v>0.33</v>
      </c>
      <c r="F809">
        <v>10</v>
      </c>
      <c r="G809" t="s">
        <v>1103</v>
      </c>
      <c r="H809">
        <v>6.28</v>
      </c>
      <c r="I809" s="1">
        <v>3.18</v>
      </c>
      <c r="J809">
        <v>2.63</v>
      </c>
      <c r="K809">
        <v>0.14000000000000001</v>
      </c>
      <c r="L809">
        <v>1.1399999999999999</v>
      </c>
      <c r="M809">
        <v>2</v>
      </c>
      <c r="N809" t="s">
        <v>1101</v>
      </c>
      <c r="O809">
        <v>5</v>
      </c>
      <c r="P809" t="s">
        <v>50</v>
      </c>
      <c r="Q809" t="s">
        <v>101</v>
      </c>
      <c r="R809">
        <v>5.2</v>
      </c>
      <c r="S809">
        <v>7.3</v>
      </c>
      <c r="T809">
        <v>4.8</v>
      </c>
      <c r="U809">
        <f>X809*(1+R809/100)</f>
        <v>2698.38</v>
      </c>
      <c r="V809">
        <f t="shared" si="72"/>
        <v>8.9046540000000007</v>
      </c>
      <c r="W809">
        <f t="shared" si="73"/>
        <v>2689.4753460000002</v>
      </c>
      <c r="X809" s="2">
        <v>2565</v>
      </c>
      <c r="Y809" s="3">
        <f t="shared" si="74"/>
        <v>0.95371761031937707</v>
      </c>
      <c r="Z809" s="3">
        <f t="shared" si="75"/>
        <v>2573.492525333601</v>
      </c>
      <c r="AA809" s="3">
        <f t="shared" si="76"/>
        <v>8.4925253336009519</v>
      </c>
      <c r="AB809" s="4">
        <f t="shared" si="77"/>
        <v>2564.587871333601</v>
      </c>
    </row>
    <row r="810" spans="1:28" x14ac:dyDescent="0.3">
      <c r="A810" t="s">
        <v>1151</v>
      </c>
      <c r="B810">
        <v>500</v>
      </c>
      <c r="C810">
        <v>500</v>
      </c>
      <c r="D810">
        <v>0.44</v>
      </c>
      <c r="F810">
        <v>10</v>
      </c>
      <c r="G810" t="s">
        <v>1114</v>
      </c>
      <c r="H810">
        <v>7.6</v>
      </c>
      <c r="I810" s="1">
        <v>2.62</v>
      </c>
      <c r="J810">
        <v>1.51</v>
      </c>
      <c r="K810">
        <v>0.49</v>
      </c>
      <c r="L810">
        <v>1.3</v>
      </c>
      <c r="M810">
        <v>3</v>
      </c>
      <c r="N810" t="s">
        <v>1101</v>
      </c>
      <c r="O810">
        <v>5</v>
      </c>
      <c r="P810" t="s">
        <v>50</v>
      </c>
      <c r="Q810" t="s">
        <v>123</v>
      </c>
      <c r="R810">
        <v>5.4</v>
      </c>
      <c r="S810">
        <v>6.1</v>
      </c>
      <c r="T810">
        <v>5.7</v>
      </c>
      <c r="U810">
        <f>X810*(1+R810/100)</f>
        <v>2245.02</v>
      </c>
      <c r="V810">
        <f t="shared" si="72"/>
        <v>9.878088</v>
      </c>
      <c r="W810">
        <f t="shared" si="73"/>
        <v>2235.141912</v>
      </c>
      <c r="X810" s="2">
        <v>2130</v>
      </c>
      <c r="Y810" s="3">
        <f t="shared" si="74"/>
        <v>0.95295962576894311</v>
      </c>
      <c r="Z810" s="3">
        <f t="shared" si="75"/>
        <v>2139.4134190437926</v>
      </c>
      <c r="AA810" s="3">
        <f t="shared" si="76"/>
        <v>9.4134190437926009</v>
      </c>
      <c r="AB810" s="4">
        <f t="shared" si="77"/>
        <v>2129.5353310437927</v>
      </c>
    </row>
    <row r="811" spans="1:28" x14ac:dyDescent="0.3">
      <c r="A811" t="s">
        <v>1152</v>
      </c>
      <c r="B811">
        <v>500</v>
      </c>
      <c r="C811">
        <v>15000</v>
      </c>
      <c r="D811">
        <v>0.96</v>
      </c>
      <c r="F811">
        <v>10</v>
      </c>
      <c r="G811" t="s">
        <v>1107</v>
      </c>
      <c r="H811">
        <v>2.4700000000000002</v>
      </c>
      <c r="I811" s="1">
        <v>0.92</v>
      </c>
      <c r="J811">
        <v>7.06</v>
      </c>
      <c r="K811">
        <v>0.44</v>
      </c>
      <c r="L811">
        <v>1.29</v>
      </c>
      <c r="M811">
        <v>4</v>
      </c>
      <c r="N811" t="s">
        <v>1101</v>
      </c>
      <c r="O811">
        <v>0</v>
      </c>
      <c r="P811" t="s">
        <v>34</v>
      </c>
      <c r="Q811" t="s">
        <v>44</v>
      </c>
      <c r="R811">
        <v>-0.7</v>
      </c>
      <c r="S811">
        <v>13.1</v>
      </c>
      <c r="T811">
        <v>6.2</v>
      </c>
      <c r="U811">
        <f>X811*(1+R811/100)</f>
        <v>5032.5240000000003</v>
      </c>
      <c r="V811">
        <f t="shared" si="72"/>
        <v>48.312230399999997</v>
      </c>
      <c r="W811">
        <f t="shared" si="73"/>
        <v>4984.2117696000005</v>
      </c>
      <c r="X811" s="2">
        <v>5068</v>
      </c>
      <c r="Y811" s="3">
        <f t="shared" si="74"/>
        <v>1.0168107284106678</v>
      </c>
      <c r="Z811" s="3">
        <f t="shared" si="75"/>
        <v>5117.1243941841676</v>
      </c>
      <c r="AA811" s="3">
        <f t="shared" si="76"/>
        <v>49.124394184167613</v>
      </c>
      <c r="AB811" s="4">
        <f t="shared" si="77"/>
        <v>5068.8121637841678</v>
      </c>
    </row>
    <row r="812" spans="1:28" x14ac:dyDescent="0.3">
      <c r="A812" t="s">
        <v>1153</v>
      </c>
      <c r="B812">
        <v>500</v>
      </c>
      <c r="C812">
        <v>5000</v>
      </c>
      <c r="D812">
        <v>1.1599999999999999</v>
      </c>
      <c r="F812">
        <v>10</v>
      </c>
      <c r="G812" t="s">
        <v>1109</v>
      </c>
      <c r="H812">
        <v>3.21</v>
      </c>
      <c r="I812" s="1">
        <v>2.73</v>
      </c>
      <c r="J812">
        <v>15.62</v>
      </c>
      <c r="K812">
        <v>0.9</v>
      </c>
      <c r="L812">
        <v>1.48</v>
      </c>
      <c r="M812">
        <v>6</v>
      </c>
      <c r="N812" t="s">
        <v>1101</v>
      </c>
      <c r="O812">
        <v>4</v>
      </c>
      <c r="P812" t="s">
        <v>47</v>
      </c>
      <c r="Q812" t="s">
        <v>114</v>
      </c>
      <c r="R812">
        <v>1.7</v>
      </c>
      <c r="S812">
        <v>27.2</v>
      </c>
      <c r="T812">
        <v>12.2</v>
      </c>
      <c r="U812">
        <f>X812*(1+R812/100)</f>
        <v>6854.579999999999</v>
      </c>
      <c r="V812">
        <f t="shared" si="72"/>
        <v>79.51312799999998</v>
      </c>
      <c r="W812">
        <f t="shared" si="73"/>
        <v>6775.0668719999994</v>
      </c>
      <c r="X812" s="2">
        <v>6740</v>
      </c>
      <c r="Y812" s="3">
        <f t="shared" si="74"/>
        <v>0.99482412902152684</v>
      </c>
      <c r="Z812" s="3">
        <f t="shared" si="75"/>
        <v>6819.1015783083767</v>
      </c>
      <c r="AA812" s="3">
        <f t="shared" si="76"/>
        <v>79.101578308376702</v>
      </c>
      <c r="AB812" s="4">
        <f t="shared" si="77"/>
        <v>6739.5884503083771</v>
      </c>
    </row>
    <row r="813" spans="1:28" x14ac:dyDescent="0.3">
      <c r="A813" t="s">
        <v>1154</v>
      </c>
      <c r="B813">
        <v>500</v>
      </c>
      <c r="C813">
        <v>500</v>
      </c>
      <c r="D813">
        <v>0.26</v>
      </c>
      <c r="F813">
        <v>4</v>
      </c>
      <c r="G813" t="s">
        <v>1155</v>
      </c>
      <c r="H813">
        <v>-0.42</v>
      </c>
      <c r="I813" s="1">
        <v>0.93</v>
      </c>
      <c r="J813">
        <v>0.39</v>
      </c>
      <c r="K813">
        <v>0.72</v>
      </c>
      <c r="L813">
        <v>-7.0000000000000007E-2</v>
      </c>
      <c r="M813">
        <v>1</v>
      </c>
      <c r="N813" t="s">
        <v>1156</v>
      </c>
      <c r="O813">
        <v>1</v>
      </c>
      <c r="P813" t="s">
        <v>50</v>
      </c>
      <c r="Q813" t="s">
        <v>99</v>
      </c>
      <c r="R813">
        <v>5.3</v>
      </c>
      <c r="S813">
        <v>3.8</v>
      </c>
      <c r="U813">
        <f>X813*(1+R813/100)</f>
        <v>207.44099999999997</v>
      </c>
      <c r="V813">
        <f t="shared" si="72"/>
        <v>0.5393465999999999</v>
      </c>
      <c r="W813">
        <f t="shared" si="73"/>
        <v>206.90165339999999</v>
      </c>
      <c r="X813" s="2">
        <v>197</v>
      </c>
      <c r="Y813" s="3">
        <f t="shared" si="74"/>
        <v>0.95214318862470726</v>
      </c>
      <c r="Z813" s="3">
        <f t="shared" si="75"/>
        <v>197.51353519149788</v>
      </c>
      <c r="AA813" s="3">
        <f t="shared" si="76"/>
        <v>0.51353519149787985</v>
      </c>
      <c r="AB813" s="4">
        <f t="shared" si="77"/>
        <v>196.97418859149789</v>
      </c>
    </row>
    <row r="814" spans="1:28" x14ac:dyDescent="0.3">
      <c r="A814" t="s">
        <v>1157</v>
      </c>
      <c r="B814">
        <v>500</v>
      </c>
      <c r="C814">
        <v>500</v>
      </c>
      <c r="D814">
        <v>0.22</v>
      </c>
      <c r="F814">
        <v>4</v>
      </c>
      <c r="G814" t="s">
        <v>1155</v>
      </c>
      <c r="H814">
        <v>-0.42</v>
      </c>
      <c r="I814" s="1">
        <v>0.93</v>
      </c>
      <c r="J814">
        <v>0.39</v>
      </c>
      <c r="K814">
        <v>0.72</v>
      </c>
      <c r="L814">
        <v>-7.0000000000000007E-2</v>
      </c>
      <c r="M814">
        <v>1</v>
      </c>
      <c r="N814" t="s">
        <v>1156</v>
      </c>
      <c r="O814">
        <v>1</v>
      </c>
      <c r="P814" t="s">
        <v>50</v>
      </c>
      <c r="Q814" t="s">
        <v>112</v>
      </c>
      <c r="R814">
        <v>1.7</v>
      </c>
      <c r="S814">
        <v>32.4</v>
      </c>
      <c r="T814">
        <v>13.3</v>
      </c>
      <c r="U814">
        <f>X814*(1+R814/100)</f>
        <v>14.238</v>
      </c>
      <c r="V814">
        <f t="shared" si="72"/>
        <v>3.13236E-2</v>
      </c>
      <c r="W814">
        <f t="shared" si="73"/>
        <v>14.206676399999999</v>
      </c>
      <c r="X814" s="2">
        <v>14</v>
      </c>
      <c r="Y814" s="3">
        <f t="shared" si="74"/>
        <v>0.98545216388542511</v>
      </c>
      <c r="Z814" s="3">
        <f t="shared" si="75"/>
        <v>14.030867909400682</v>
      </c>
      <c r="AA814" s="3">
        <f t="shared" si="76"/>
        <v>3.0867909400681626E-2</v>
      </c>
      <c r="AB814" s="4">
        <f t="shared" si="77"/>
        <v>13.999544309400681</v>
      </c>
    </row>
    <row r="815" spans="1:28" x14ac:dyDescent="0.3">
      <c r="A815" t="s">
        <v>1158</v>
      </c>
      <c r="B815">
        <v>500</v>
      </c>
      <c r="C815">
        <v>500</v>
      </c>
      <c r="D815">
        <v>0.33</v>
      </c>
      <c r="F815">
        <v>4</v>
      </c>
      <c r="G815" t="s">
        <v>1155</v>
      </c>
      <c r="H815">
        <v>2.81</v>
      </c>
      <c r="I815" s="1">
        <v>1.2</v>
      </c>
      <c r="J815">
        <v>0.72</v>
      </c>
      <c r="K815">
        <v>0.47</v>
      </c>
      <c r="L815">
        <v>0.8</v>
      </c>
      <c r="M815">
        <v>1</v>
      </c>
      <c r="N815" t="s">
        <v>1156</v>
      </c>
      <c r="O815">
        <v>2</v>
      </c>
      <c r="P815" t="s">
        <v>50</v>
      </c>
      <c r="Q815" t="s">
        <v>123</v>
      </c>
      <c r="R815">
        <v>5.3</v>
      </c>
      <c r="S815">
        <v>4.5</v>
      </c>
      <c r="U815">
        <f>X815*(1+R815/100)</f>
        <v>148.47299999999998</v>
      </c>
      <c r="V815">
        <f t="shared" si="72"/>
        <v>0.48996089999999992</v>
      </c>
      <c r="W815">
        <f t="shared" si="73"/>
        <v>147.98303909999998</v>
      </c>
      <c r="X815" s="2">
        <v>141</v>
      </c>
      <c r="Y815" s="3">
        <f t="shared" si="74"/>
        <v>0.95281189558972923</v>
      </c>
      <c r="Z815" s="3">
        <f t="shared" si="75"/>
        <v>141.46684057389385</v>
      </c>
      <c r="AA815" s="3">
        <f t="shared" si="76"/>
        <v>0.46684057389384748</v>
      </c>
      <c r="AB815" s="4">
        <f t="shared" si="77"/>
        <v>140.97687967389385</v>
      </c>
    </row>
    <row r="821" spans="1:1" ht="21" x14ac:dyDescent="0.4">
      <c r="A821" s="5" t="s">
        <v>1159</v>
      </c>
    </row>
    <row r="822" spans="1:1" ht="21" x14ac:dyDescent="0.4">
      <c r="A822" s="5" t="s">
        <v>1160</v>
      </c>
    </row>
    <row r="823" spans="1:1" ht="21" x14ac:dyDescent="0.4">
      <c r="A823" s="5" t="s">
        <v>1161</v>
      </c>
    </row>
    <row r="828" spans="1:1" ht="18" x14ac:dyDescent="0.35">
      <c r="A828" s="6" t="s">
        <v>1162</v>
      </c>
    </row>
    <row r="829" spans="1:1" ht="18" x14ac:dyDescent="0.35">
      <c r="A829" s="6" t="s">
        <v>1163</v>
      </c>
    </row>
    <row r="830" spans="1:1" ht="18" x14ac:dyDescent="0.35">
      <c r="A830" s="6" t="s">
        <v>1164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2024-11-25T12:27:26Z</dcterms:modified>
</cp:coreProperties>
</file>