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760" windowHeight="12645"/>
  </bookViews>
  <sheets>
    <sheet name="SISA四期开发工作量估算和工期安排" sheetId="1" r:id="rId1"/>
    <sheet name="外部数据校验与自检" sheetId="2" r:id="rId2"/>
  </sheets>
  <calcPr calcId="144525" concurrentCalc="0"/>
</workbook>
</file>

<file path=xl/sharedStrings.xml><?xml version="1.0" encoding="utf-8"?>
<sst xmlns="http://schemas.openxmlformats.org/spreadsheetml/2006/main" count="87">
  <si>
    <t>作业事项</t>
  </si>
  <si>
    <t>工作量（人/天）</t>
  </si>
  <si>
    <t>说明</t>
  </si>
  <si>
    <t>数据库表结构设计</t>
  </si>
  <si>
    <t>需要设计新闻表、评论表、外部数据表、中转数据表、错误记录表、数据统计表、数据同步存储过程开发、冷数据处理表、入库内容校验函数开发等</t>
  </si>
  <si>
    <t>数据库操作层共通代码开发</t>
  </si>
  <si>
    <t>各网站处理单元数据库接口调用开发</t>
  </si>
  <si>
    <t>一个共128个网站，共需要修改月146个模板，按照每个模板修改0.5人天计算（计算变更）；原63人/日，增加10人/日工作量</t>
  </si>
  <si>
    <t>单独开发的辅助工具整合进系统</t>
  </si>
  <si>
    <t>临时数据清洗工具、外部数据清洗和校验工具、cfs网盘清理工具、Spider下载平台Task清理工具、Spider下载平台任务重置工具</t>
  </si>
  <si>
    <t>外部数据来源覆盖率与准确率自动校验功能</t>
  </si>
  <si>
    <t>在完整功能上线前，会进行人工确认，工作由项目承担</t>
  </si>
  <si>
    <t>外部数据压力负载与关键字分发</t>
  </si>
  <si>
    <t>将外部数据运行嵌入到目前的运行流程中，并分调度作业列表功能并入到整个爬网系统中</t>
  </si>
  <si>
    <t>每日数据内容统计报告开发/微信机器人告警</t>
  </si>
  <si>
    <t>本身系统的每日数据下载量、数据结果量、以及各分类数据的统计结果</t>
  </si>
  <si>
    <t>消息通知功能开发</t>
  </si>
  <si>
    <t>目前计划通过邮件的方式发送系统通知（RTX通知有点问题）</t>
  </si>
  <si>
    <t>数据库部署</t>
  </si>
  <si>
    <t>采用集合数据库，部署在同一个机器上，需要测试性能问题，另外需要对一台新服务器做raid0操作</t>
  </si>
  <si>
    <t>测试</t>
  </si>
  <si>
    <t>系统部署</t>
  </si>
  <si>
    <t>需要在腾讯云上部署自下载平台（1台）、爬虫系统（21台服务器）</t>
  </si>
  <si>
    <t>合计</t>
  </si>
  <si>
    <t>工期安排</t>
  </si>
  <si>
    <t>如果服务器权限可以在8月9日前解决，本周可以上线</t>
  </si>
  <si>
    <t>数据库操作层伪接口开发</t>
  </si>
  <si>
    <t>8月15日至8月18日完成</t>
  </si>
  <si>
    <t>数据库表设计/数据库操作层共通借口开发/数据库部署</t>
  </si>
  <si>
    <t>8月15日至8月25日完成</t>
  </si>
  <si>
    <t>8月21日至9月13日完成</t>
  </si>
  <si>
    <t>服务器端测试</t>
  </si>
  <si>
    <t>8月28日至9月15日完成</t>
  </si>
  <si>
    <t>9月4日至9月15日完成</t>
  </si>
  <si>
    <t>部署</t>
  </si>
  <si>
    <t>9月15日至9月19日完成</t>
  </si>
  <si>
    <t>新闻数据</t>
  </si>
  <si>
    <t>视频数据</t>
  </si>
  <si>
    <t>推送数据量</t>
  </si>
  <si>
    <t>关键词</t>
  </si>
  <si>
    <t>推送数量</t>
  </si>
  <si>
    <t>百度新闻展示数据</t>
  </si>
  <si>
    <t>覆盖率</t>
  </si>
  <si>
    <t>爱奇艺</t>
  </si>
  <si>
    <t>魂斗罗:归来</t>
  </si>
  <si>
    <t>bilibili</t>
  </si>
  <si>
    <t>王者荣耀</t>
  </si>
  <si>
    <t>英雄联盟</t>
  </si>
  <si>
    <t>DNF</t>
  </si>
  <si>
    <t>CF</t>
  </si>
  <si>
    <t>LOL</t>
  </si>
  <si>
    <t>CF手游</t>
  </si>
  <si>
    <t>龙之谷&amp;手游</t>
  </si>
  <si>
    <t>轩辕传奇手游</t>
  </si>
  <si>
    <t>穿越火线</t>
  </si>
  <si>
    <t>魔法门之英雄无敌：战争纪元</t>
  </si>
  <si>
    <t>COC</t>
  </si>
  <si>
    <t>腾讯动漫</t>
  </si>
  <si>
    <t>剑灵</t>
  </si>
  <si>
    <t>天涯明月刀</t>
  </si>
  <si>
    <t>上游推送数据</t>
  </si>
  <si>
    <t>球球吃球球</t>
  </si>
  <si>
    <t>数据接收侧</t>
  </si>
  <si>
    <t>校验外部数据推送情况（选择5个关键词）</t>
  </si>
  <si>
    <t>自采数据</t>
  </si>
  <si>
    <t>采集数据量</t>
  </si>
  <si>
    <t>爬虫接收数据统计</t>
  </si>
  <si>
    <t>论坛</t>
  </si>
  <si>
    <t>接收数据</t>
  </si>
  <si>
    <t>数据量</t>
  </si>
  <si>
    <t>上游推送数据量</t>
  </si>
  <si>
    <t>新闻评论</t>
  </si>
  <si>
    <t>视频站点</t>
  </si>
  <si>
    <t>S1上传量</t>
  </si>
  <si>
    <t>数据采集</t>
  </si>
  <si>
    <t>采集量校验</t>
  </si>
  <si>
    <t>播放量校验</t>
  </si>
  <si>
    <t>链接（每个渠道选5条）</t>
  </si>
  <si>
    <t>上游推送播放量</t>
  </si>
  <si>
    <t>自采播放量</t>
  </si>
  <si>
    <t>播放量波动（20%的波动在接受范围内）</t>
  </si>
  <si>
    <t>http://</t>
  </si>
  <si>
    <t>数据接收确认</t>
  </si>
  <si>
    <t>数据向下游输出量</t>
  </si>
  <si>
    <t>数据类型</t>
  </si>
  <si>
    <t>S1</t>
  </si>
  <si>
    <t>论坛数据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</si>
</sst>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rgb="FFFF0000"/>
      <name val="宋体"/>
      <charset val="134"/>
    </font>
    <font>
      <sz val="12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1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0" fillId="10" borderId="27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9" borderId="25" applyNumberFormat="0" applyAlignment="0" applyProtection="0">
      <alignment vertical="center"/>
    </xf>
    <xf numFmtId="0" fontId="22" fillId="9" borderId="28" applyNumberFormat="0" applyAlignment="0" applyProtection="0">
      <alignment vertical="center"/>
    </xf>
    <xf numFmtId="0" fontId="23" fillId="25" borderId="30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78">
    <xf numFmtId="0" fontId="0" fillId="0" borderId="0" xfId="0">
      <alignment vertical="center"/>
    </xf>
    <xf numFmtId="0" fontId="1" fillId="0" borderId="0" xfId="50">
      <alignment vertical="center"/>
    </xf>
    <xf numFmtId="0" fontId="1" fillId="2" borderId="1" xfId="50" applyFill="1" applyBorder="1">
      <alignment vertical="center"/>
    </xf>
    <xf numFmtId="0" fontId="1" fillId="2" borderId="2" xfId="50" applyFill="1" applyBorder="1">
      <alignment vertical="center"/>
    </xf>
    <xf numFmtId="0" fontId="1" fillId="2" borderId="3" xfId="50" applyFill="1" applyBorder="1">
      <alignment vertical="center"/>
    </xf>
    <xf numFmtId="0" fontId="1" fillId="2" borderId="0" xfId="50" applyFill="1" applyBorder="1">
      <alignment vertical="center"/>
    </xf>
    <xf numFmtId="9" fontId="1" fillId="2" borderId="0" xfId="13" applyFont="1" applyFill="1" applyBorder="1">
      <alignment vertical="center"/>
    </xf>
    <xf numFmtId="0" fontId="2" fillId="2" borderId="0" xfId="50" applyFont="1" applyFill="1" applyBorder="1" applyAlignment="1">
      <alignment horizontal="center" vertical="center"/>
    </xf>
    <xf numFmtId="0" fontId="1" fillId="0" borderId="3" xfId="50" applyBorder="1">
      <alignment vertical="center"/>
    </xf>
    <xf numFmtId="0" fontId="1" fillId="0" borderId="0" xfId="50" applyBorder="1">
      <alignment vertical="center"/>
    </xf>
    <xf numFmtId="0" fontId="1" fillId="0" borderId="4" xfId="50" applyBorder="1">
      <alignment vertical="center"/>
    </xf>
    <xf numFmtId="0" fontId="1" fillId="0" borderId="5" xfId="50" applyBorder="1">
      <alignment vertical="center"/>
    </xf>
    <xf numFmtId="0" fontId="1" fillId="0" borderId="1" xfId="50" applyBorder="1">
      <alignment vertical="center"/>
    </xf>
    <xf numFmtId="0" fontId="1" fillId="0" borderId="2" xfId="50" applyBorder="1">
      <alignment vertical="center"/>
    </xf>
    <xf numFmtId="0" fontId="1" fillId="3" borderId="3" xfId="50" applyFill="1" applyBorder="1">
      <alignment vertical="center"/>
    </xf>
    <xf numFmtId="0" fontId="1" fillId="3" borderId="0" xfId="50" applyFill="1" applyBorder="1">
      <alignment vertical="center"/>
    </xf>
    <xf numFmtId="0" fontId="3" fillId="4" borderId="0" xfId="50" applyFont="1" applyFill="1" applyBorder="1">
      <alignment vertical="center"/>
    </xf>
    <xf numFmtId="0" fontId="1" fillId="5" borderId="0" xfId="50" applyFill="1" applyBorder="1">
      <alignment vertical="center"/>
    </xf>
    <xf numFmtId="0" fontId="3" fillId="4" borderId="6" xfId="50" applyFont="1" applyFill="1" applyBorder="1">
      <alignment vertical="center"/>
    </xf>
    <xf numFmtId="0" fontId="2" fillId="4" borderId="0" xfId="50" applyFont="1" applyFill="1" applyBorder="1">
      <alignment vertical="center"/>
    </xf>
    <xf numFmtId="0" fontId="1" fillId="6" borderId="0" xfId="50" applyFill="1" applyBorder="1">
      <alignment vertical="center"/>
    </xf>
    <xf numFmtId="0" fontId="2" fillId="6" borderId="0" xfId="50" applyFont="1" applyFill="1" applyBorder="1">
      <alignment vertical="center"/>
    </xf>
    <xf numFmtId="0" fontId="1" fillId="2" borderId="4" xfId="50" applyFill="1" applyBorder="1">
      <alignment vertical="center"/>
    </xf>
    <xf numFmtId="0" fontId="1" fillId="2" borderId="5" xfId="50" applyFill="1" applyBorder="1">
      <alignment vertical="center"/>
    </xf>
    <xf numFmtId="0" fontId="2" fillId="3" borderId="0" xfId="50" applyFont="1" applyFill="1" applyBorder="1" applyAlignment="1">
      <alignment horizontal="center" vertical="center"/>
    </xf>
    <xf numFmtId="0" fontId="1" fillId="0" borderId="7" xfId="50" applyBorder="1">
      <alignment vertical="center"/>
    </xf>
    <xf numFmtId="0" fontId="1" fillId="0" borderId="8" xfId="50" applyBorder="1">
      <alignment vertical="center"/>
    </xf>
    <xf numFmtId="0" fontId="1" fillId="0" borderId="9" xfId="50" applyBorder="1">
      <alignment vertical="center"/>
    </xf>
    <xf numFmtId="0" fontId="2" fillId="5" borderId="0" xfId="50" applyFont="1" applyFill="1" applyBorder="1">
      <alignment vertical="center"/>
    </xf>
    <xf numFmtId="0" fontId="0" fillId="7" borderId="0" xfId="0" applyNumberFormat="1" applyFill="1">
      <alignment vertical="center"/>
    </xf>
    <xf numFmtId="0" fontId="4" fillId="7" borderId="10" xfId="0" applyNumberFormat="1" applyFont="1" applyFill="1" applyBorder="1" applyAlignment="1">
      <alignment vertical="center"/>
    </xf>
    <xf numFmtId="0" fontId="4" fillId="7" borderId="11" xfId="0" applyNumberFormat="1" applyFont="1" applyFill="1" applyBorder="1" applyAlignment="1">
      <alignment vertical="center"/>
    </xf>
    <xf numFmtId="0" fontId="4" fillId="8" borderId="12" xfId="0" applyNumberFormat="1" applyFont="1" applyFill="1" applyBorder="1" applyAlignment="1">
      <alignment vertical="center"/>
    </xf>
    <xf numFmtId="0" fontId="4" fillId="8" borderId="6" xfId="0" applyNumberFormat="1" applyFont="1" applyFill="1" applyBorder="1" applyAlignment="1">
      <alignment vertical="center"/>
    </xf>
    <xf numFmtId="0" fontId="4" fillId="7" borderId="12" xfId="0" applyNumberFormat="1" applyFont="1" applyFill="1" applyBorder="1" applyAlignment="1">
      <alignment vertical="center"/>
    </xf>
    <xf numFmtId="0" fontId="4" fillId="7" borderId="6" xfId="0" applyNumberFormat="1" applyFont="1" applyFill="1" applyBorder="1" applyAlignment="1">
      <alignment vertical="center"/>
    </xf>
    <xf numFmtId="0" fontId="4" fillId="7" borderId="13" xfId="0" applyNumberFormat="1" applyFont="1" applyFill="1" applyBorder="1" applyAlignment="1">
      <alignment vertical="center"/>
    </xf>
    <xf numFmtId="0" fontId="0" fillId="7" borderId="14" xfId="0" applyNumberFormat="1" applyFill="1" applyBorder="1" applyAlignment="1">
      <alignment vertical="center"/>
    </xf>
    <xf numFmtId="0" fontId="5" fillId="8" borderId="13" xfId="0" applyNumberFormat="1" applyFont="1" applyFill="1" applyBorder="1" applyAlignment="1">
      <alignment horizontal="left" vertical="top"/>
    </xf>
    <xf numFmtId="0" fontId="5" fillId="8" borderId="14" xfId="0" applyNumberFormat="1" applyFont="1" applyFill="1" applyBorder="1" applyAlignment="1">
      <alignment horizontal="left" vertical="top"/>
    </xf>
    <xf numFmtId="0" fontId="4" fillId="7" borderId="15" xfId="0" applyNumberFormat="1" applyFont="1" applyFill="1" applyBorder="1" applyAlignment="1">
      <alignment vertical="center"/>
    </xf>
    <xf numFmtId="0" fontId="4" fillId="7" borderId="16" xfId="0" applyNumberFormat="1" applyFont="1" applyFill="1" applyBorder="1" applyAlignment="1">
      <alignment vertical="center"/>
    </xf>
    <xf numFmtId="0" fontId="0" fillId="7" borderId="2" xfId="0" applyNumberFormat="1" applyFill="1" applyBorder="1" applyAlignment="1">
      <alignment horizontal="right"/>
    </xf>
    <xf numFmtId="0" fontId="0" fillId="7" borderId="6" xfId="0" applyNumberFormat="1" applyFont="1" applyFill="1" applyBorder="1" applyAlignment="1">
      <alignment vertical="center"/>
    </xf>
    <xf numFmtId="0" fontId="6" fillId="7" borderId="6" xfId="0" applyNumberFormat="1" applyFont="1" applyFill="1" applyBorder="1" applyAlignment="1">
      <alignment vertical="center"/>
    </xf>
    <xf numFmtId="0" fontId="0" fillId="7" borderId="17" xfId="0" applyNumberFormat="1" applyFill="1" applyBorder="1" applyAlignment="1">
      <alignment vertical="center"/>
    </xf>
    <xf numFmtId="0" fontId="0" fillId="7" borderId="18" xfId="0" applyNumberFormat="1" applyFont="1" applyFill="1" applyBorder="1" applyAlignment="1">
      <alignment vertical="center"/>
    </xf>
    <xf numFmtId="0" fontId="0" fillId="7" borderId="14" xfId="0" applyNumberFormat="1" applyFont="1" applyFill="1" applyBorder="1" applyAlignment="1">
      <alignment vertical="center"/>
    </xf>
    <xf numFmtId="0" fontId="0" fillId="7" borderId="6" xfId="0" applyNumberFormat="1" applyFill="1" applyBorder="1" applyAlignment="1">
      <alignment vertical="center"/>
    </xf>
    <xf numFmtId="0" fontId="5" fillId="8" borderId="17" xfId="0" applyNumberFormat="1" applyFont="1" applyFill="1" applyBorder="1" applyAlignment="1">
      <alignment horizontal="left" vertical="top"/>
    </xf>
    <xf numFmtId="0" fontId="6" fillId="7" borderId="18" xfId="0" applyNumberFormat="1" applyFont="1" applyFill="1" applyBorder="1" applyAlignment="1">
      <alignment vertical="center"/>
    </xf>
    <xf numFmtId="0" fontId="6" fillId="7" borderId="14" xfId="0" applyNumberFormat="1" applyFont="1" applyFill="1" applyBorder="1" applyAlignment="1">
      <alignment vertical="center"/>
    </xf>
    <xf numFmtId="0" fontId="0" fillId="7" borderId="16" xfId="0" applyNumberFormat="1" applyFill="1" applyBorder="1" applyAlignment="1">
      <alignment vertical="center"/>
    </xf>
    <xf numFmtId="0" fontId="4" fillId="7" borderId="2" xfId="0" applyNumberFormat="1" applyFont="1" applyFill="1" applyBorder="1" applyAlignment="1">
      <alignment vertical="center"/>
    </xf>
    <xf numFmtId="0" fontId="0" fillId="7" borderId="6" xfId="0" applyNumberFormat="1" applyFill="1" applyBorder="1" applyAlignment="1">
      <alignment vertical="center" wrapText="1"/>
    </xf>
    <xf numFmtId="0" fontId="0" fillId="7" borderId="0" xfId="0" applyNumberFormat="1" applyFill="1" applyAlignment="1">
      <alignment vertical="center" wrapText="1"/>
    </xf>
    <xf numFmtId="0" fontId="4" fillId="7" borderId="19" xfId="0" applyNumberFormat="1" applyFont="1" applyFill="1" applyBorder="1" applyAlignment="1">
      <alignment vertical="center"/>
    </xf>
    <xf numFmtId="0" fontId="4" fillId="7" borderId="20" xfId="0" applyNumberFormat="1" applyFont="1" applyFill="1" applyBorder="1" applyAlignment="1">
      <alignment vertical="center"/>
    </xf>
    <xf numFmtId="0" fontId="7" fillId="7" borderId="18" xfId="0" applyNumberFormat="1" applyFont="1" applyFill="1" applyBorder="1" applyAlignment="1">
      <alignment vertical="center" wrapText="1"/>
    </xf>
    <xf numFmtId="0" fontId="7" fillId="7" borderId="14" xfId="0" applyNumberFormat="1" applyFont="1" applyFill="1" applyBorder="1" applyAlignment="1">
      <alignment vertical="center" wrapText="1"/>
    </xf>
    <xf numFmtId="0" fontId="8" fillId="7" borderId="6" xfId="0" applyNumberFormat="1" applyFont="1" applyFill="1" applyBorder="1" applyAlignment="1">
      <alignment vertical="top" wrapText="1"/>
    </xf>
    <xf numFmtId="0" fontId="0" fillId="7" borderId="17" xfId="0" applyNumberFormat="1" applyFont="1" applyFill="1" applyBorder="1" applyAlignment="1">
      <alignment vertical="center"/>
    </xf>
    <xf numFmtId="0" fontId="7" fillId="7" borderId="18" xfId="0" applyNumberFormat="1" applyFont="1" applyFill="1" applyBorder="1" applyAlignment="1">
      <alignment vertical="top" wrapText="1"/>
    </xf>
    <xf numFmtId="0" fontId="7" fillId="7" borderId="14" xfId="0" applyNumberFormat="1" applyFont="1" applyFill="1" applyBorder="1" applyAlignment="1">
      <alignment vertical="top" wrapText="1"/>
    </xf>
    <xf numFmtId="0" fontId="7" fillId="7" borderId="6" xfId="0" applyNumberFormat="1" applyFont="1" applyFill="1" applyBorder="1" applyAlignment="1">
      <alignment vertical="top" wrapText="1"/>
    </xf>
    <xf numFmtId="0" fontId="6" fillId="7" borderId="17" xfId="0" applyNumberFormat="1" applyFont="1" applyFill="1" applyBorder="1" applyAlignment="1">
      <alignment vertical="center"/>
    </xf>
    <xf numFmtId="0" fontId="8" fillId="7" borderId="18" xfId="0" applyNumberFormat="1" applyFont="1" applyFill="1" applyBorder="1" applyAlignment="1">
      <alignment vertical="top" wrapText="1"/>
    </xf>
    <xf numFmtId="0" fontId="8" fillId="7" borderId="14" xfId="0" applyNumberFormat="1" applyFont="1" applyFill="1" applyBorder="1" applyAlignment="1">
      <alignment vertical="top" wrapText="1"/>
    </xf>
    <xf numFmtId="0" fontId="7" fillId="7" borderId="16" xfId="0" applyNumberFormat="1" applyFont="1" applyFill="1" applyBorder="1" applyAlignment="1">
      <alignment vertical="top" wrapText="1"/>
    </xf>
    <xf numFmtId="0" fontId="0" fillId="7" borderId="2" xfId="0" applyNumberFormat="1" applyFill="1" applyBorder="1" applyAlignment="1">
      <alignment vertical="center"/>
    </xf>
    <xf numFmtId="0" fontId="4" fillId="7" borderId="21" xfId="0" applyNumberFormat="1" applyFont="1" applyFill="1" applyBorder="1" applyAlignment="1">
      <alignment vertical="center"/>
    </xf>
    <xf numFmtId="0" fontId="7" fillId="7" borderId="22" xfId="0" applyNumberFormat="1" applyFont="1" applyFill="1" applyBorder="1" applyAlignment="1">
      <alignment vertical="center" wrapText="1"/>
    </xf>
    <xf numFmtId="0" fontId="0" fillId="7" borderId="23" xfId="0" applyNumberFormat="1" applyFill="1" applyBorder="1" applyAlignment="1">
      <alignment vertical="center"/>
    </xf>
    <xf numFmtId="0" fontId="8" fillId="7" borderId="23" xfId="0" applyNumberFormat="1" applyFont="1" applyFill="1" applyBorder="1" applyAlignment="1">
      <alignment vertical="top" wrapText="1"/>
    </xf>
    <xf numFmtId="0" fontId="7" fillId="7" borderId="22" xfId="0" applyNumberFormat="1" applyFont="1" applyFill="1" applyBorder="1" applyAlignment="1">
      <alignment vertical="top" wrapText="1"/>
    </xf>
    <xf numFmtId="0" fontId="7" fillId="7" borderId="23" xfId="0" applyNumberFormat="1" applyFont="1" applyFill="1" applyBorder="1" applyAlignment="1">
      <alignment vertical="top" wrapText="1"/>
    </xf>
    <xf numFmtId="0" fontId="8" fillId="7" borderId="22" xfId="0" applyNumberFormat="1" applyFont="1" applyFill="1" applyBorder="1" applyAlignment="1">
      <alignment vertical="top" wrapText="1"/>
    </xf>
    <xf numFmtId="0" fontId="7" fillId="7" borderId="24" xfId="0" applyNumberFormat="1" applyFont="1" applyFill="1" applyBorder="1" applyAlignment="1">
      <alignment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798725</xdr:colOff>
      <xdr:row>6</xdr:row>
      <xdr:rowOff>165698</xdr:rowOff>
    </xdr:from>
    <xdr:ext cx="5050998" cy="992579"/>
    <xdr:sp>
      <xdr:nvSpPr>
        <xdr:cNvPr id="2" name="矩形 1"/>
        <xdr:cNvSpPr/>
      </xdr:nvSpPr>
      <xdr:spPr>
        <a:xfrm>
          <a:off x="2903220" y="1250950"/>
          <a:ext cx="5051425" cy="99314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外部供应商提供</a:t>
          </a:r>
          <a:endParaRPr lang="zh-CN" altLang="en-US" sz="5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174770</xdr:colOff>
      <xdr:row>41</xdr:row>
      <xdr:rowOff>32348</xdr:rowOff>
    </xdr:from>
    <xdr:ext cx="4355808" cy="992579"/>
    <xdr:sp>
      <xdr:nvSpPr>
        <xdr:cNvPr id="3" name="矩形 2"/>
        <xdr:cNvSpPr/>
      </xdr:nvSpPr>
      <xdr:spPr>
        <a:xfrm>
          <a:off x="4851400" y="7470775"/>
          <a:ext cx="4355465" cy="99314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内部校验部分</a:t>
          </a:r>
          <a:endParaRPr lang="en-US" altLang="zh-CN" sz="5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27"/>
  <sheetViews>
    <sheetView tabSelected="1" workbookViewId="0">
      <selection activeCell="A8" sqref="A8:L8"/>
    </sheetView>
  </sheetViews>
  <sheetFormatPr defaultColWidth="4.375" defaultRowHeight="13.5"/>
  <cols>
    <col min="1" max="14" width="4.375" style="29" customWidth="1"/>
    <col min="15" max="15" width="7.25" style="29" customWidth="1"/>
    <col min="16" max="18" width="4.375" style="29" customWidth="1"/>
    <col min="19" max="19" width="9.125" style="29" customWidth="1"/>
    <col min="20" max="22" width="4.375" style="29" customWidth="1"/>
    <col min="23" max="23" width="9.125" style="29" customWidth="1"/>
    <col min="24" max="16384" width="4.375" style="29" customWidth="1"/>
  </cols>
  <sheetData>
    <row r="1" spans="1:39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 t="s">
        <v>1</v>
      </c>
      <c r="N1" s="31"/>
      <c r="O1" s="31"/>
      <c r="P1" s="31"/>
      <c r="Q1" s="31"/>
      <c r="R1" s="56" t="s">
        <v>2</v>
      </c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70"/>
    </row>
    <row r="2" spans="1:39">
      <c r="A2" s="32" t="s">
        <v>3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43">
        <v>5</v>
      </c>
      <c r="N2" s="43"/>
      <c r="O2" s="43"/>
      <c r="P2" s="43"/>
      <c r="Q2" s="43"/>
      <c r="R2" s="58" t="s">
        <v>4</v>
      </c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71"/>
    </row>
    <row r="3" spans="1:39">
      <c r="A3" s="32" t="s">
        <v>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43">
        <v>4</v>
      </c>
      <c r="N3" s="43"/>
      <c r="O3" s="43"/>
      <c r="P3" s="43"/>
      <c r="Q3" s="43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72"/>
    </row>
    <row r="4" spans="1:39">
      <c r="A4" s="34" t="s">
        <v>6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44">
        <v>73</v>
      </c>
      <c r="N4" s="44"/>
      <c r="O4" s="44"/>
      <c r="P4" s="44"/>
      <c r="Q4" s="44"/>
      <c r="R4" s="60" t="s">
        <v>7</v>
      </c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73"/>
    </row>
    <row r="5" spans="1:39">
      <c r="A5" s="36" t="s">
        <v>8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45"/>
      <c r="M5" s="46">
        <v>8</v>
      </c>
      <c r="N5" s="47"/>
      <c r="O5" s="47"/>
      <c r="P5" s="47"/>
      <c r="Q5" s="61"/>
      <c r="R5" s="62" t="s">
        <v>9</v>
      </c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74"/>
    </row>
    <row r="6" spans="1:39">
      <c r="A6" s="34" t="s">
        <v>10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48">
        <v>28</v>
      </c>
      <c r="N6" s="48"/>
      <c r="O6" s="48"/>
      <c r="P6" s="48"/>
      <c r="Q6" s="48"/>
      <c r="R6" s="64" t="s">
        <v>11</v>
      </c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75"/>
    </row>
    <row r="7" spans="1:39">
      <c r="A7" s="38" t="s">
        <v>12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49"/>
      <c r="M7" s="50">
        <v>8</v>
      </c>
      <c r="N7" s="51"/>
      <c r="O7" s="51"/>
      <c r="P7" s="51"/>
      <c r="Q7" s="65"/>
      <c r="R7" s="66" t="s">
        <v>13</v>
      </c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76"/>
    </row>
    <row r="8" spans="1:39">
      <c r="A8" s="34" t="s">
        <v>14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48">
        <v>5</v>
      </c>
      <c r="N8" s="48"/>
      <c r="O8" s="48"/>
      <c r="P8" s="48"/>
      <c r="Q8" s="48"/>
      <c r="R8" s="64" t="s">
        <v>15</v>
      </c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75"/>
    </row>
    <row r="9" spans="1:39">
      <c r="A9" s="34" t="s">
        <v>16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48">
        <v>1</v>
      </c>
      <c r="N9" s="48"/>
      <c r="O9" s="48"/>
      <c r="P9" s="48"/>
      <c r="Q9" s="48"/>
      <c r="R9" s="64" t="s">
        <v>17</v>
      </c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75"/>
    </row>
    <row r="10" spans="1:39">
      <c r="A10" s="34" t="s">
        <v>18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48">
        <v>3</v>
      </c>
      <c r="N10" s="48"/>
      <c r="O10" s="48"/>
      <c r="P10" s="48"/>
      <c r="Q10" s="48"/>
      <c r="R10" s="64" t="s">
        <v>19</v>
      </c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75"/>
    </row>
    <row r="11" spans="1:39">
      <c r="A11" s="34" t="s">
        <v>20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48">
        <v>22</v>
      </c>
      <c r="N11" s="48"/>
      <c r="O11" s="48"/>
      <c r="P11" s="48"/>
      <c r="Q11" s="48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75"/>
    </row>
    <row r="12" ht="14.25" spans="1:39">
      <c r="A12" s="40" t="s">
        <v>21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52">
        <v>10</v>
      </c>
      <c r="N12" s="52"/>
      <c r="O12" s="52"/>
      <c r="P12" s="52"/>
      <c r="Q12" s="52"/>
      <c r="R12" s="68" t="s">
        <v>22</v>
      </c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77"/>
    </row>
    <row r="13" spans="1:39">
      <c r="A13" s="42" t="s">
        <v>23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53">
        <f>SUM(M2:Q12)</f>
        <v>167</v>
      </c>
      <c r="N13" s="53"/>
      <c r="O13" s="53"/>
      <c r="P13" s="53"/>
      <c r="Q13" s="53"/>
      <c r="R13" s="69">
        <f>M13/22</f>
        <v>7.59090909090909</v>
      </c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</row>
    <row r="16" spans="1:1">
      <c r="A16" s="29" t="s">
        <v>24</v>
      </c>
    </row>
    <row r="17" spans="1:23">
      <c r="A17" s="34" t="s">
        <v>14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54" t="s">
        <v>25</v>
      </c>
      <c r="N17" s="54"/>
      <c r="O17" s="54"/>
      <c r="P17" s="54"/>
      <c r="Q17" s="54"/>
      <c r="R17" s="54"/>
      <c r="S17" s="54"/>
      <c r="T17" s="54"/>
      <c r="U17" s="54"/>
      <c r="V17" s="54"/>
      <c r="W17" s="54"/>
    </row>
    <row r="18" spans="1:23">
      <c r="A18" s="34" t="s">
        <v>16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54" t="s">
        <v>25</v>
      </c>
      <c r="N18" s="54"/>
      <c r="O18" s="54"/>
      <c r="P18" s="54"/>
      <c r="Q18" s="54"/>
      <c r="R18" s="54"/>
      <c r="S18" s="54"/>
      <c r="T18" s="54"/>
      <c r="U18" s="54"/>
      <c r="V18" s="54"/>
      <c r="W18" s="54"/>
    </row>
    <row r="19" spans="1:23">
      <c r="A19" s="34" t="s">
        <v>26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54" t="s">
        <v>27</v>
      </c>
      <c r="N19" s="54"/>
      <c r="O19" s="54"/>
      <c r="P19" s="54"/>
      <c r="Q19" s="54"/>
      <c r="R19" s="54"/>
      <c r="S19" s="54"/>
      <c r="T19" s="54"/>
      <c r="U19" s="54"/>
      <c r="V19" s="54"/>
      <c r="W19" s="54"/>
    </row>
    <row r="20" spans="1:23">
      <c r="A20" s="34" t="s">
        <v>28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54" t="s">
        <v>29</v>
      </c>
      <c r="N20" s="54"/>
      <c r="O20" s="54"/>
      <c r="P20" s="54"/>
      <c r="Q20" s="54"/>
      <c r="R20" s="54"/>
      <c r="S20" s="54"/>
      <c r="T20" s="54"/>
      <c r="U20" s="54"/>
      <c r="V20" s="54"/>
      <c r="W20" s="54"/>
    </row>
    <row r="21" spans="1:23">
      <c r="A21" s="34" t="s">
        <v>6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54" t="s">
        <v>30</v>
      </c>
      <c r="N21" s="54"/>
      <c r="O21" s="54"/>
      <c r="P21" s="54"/>
      <c r="Q21" s="54"/>
      <c r="R21" s="54"/>
      <c r="S21" s="54"/>
      <c r="T21" s="54"/>
      <c r="U21" s="54"/>
      <c r="V21" s="54"/>
      <c r="W21" s="54"/>
    </row>
    <row r="22" spans="1:23">
      <c r="A22" s="34" t="s">
        <v>31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54" t="s">
        <v>32</v>
      </c>
      <c r="N22" s="54"/>
      <c r="O22" s="54"/>
      <c r="P22" s="54"/>
      <c r="Q22" s="54"/>
      <c r="R22" s="54"/>
      <c r="S22" s="54"/>
      <c r="T22" s="54"/>
      <c r="U22" s="54"/>
      <c r="V22" s="54"/>
      <c r="W22" s="54"/>
    </row>
    <row r="23" spans="1:23">
      <c r="A23" s="34" t="s">
        <v>10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54" t="s">
        <v>33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</row>
    <row r="24" spans="1:23">
      <c r="A24" s="34" t="s">
        <v>34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54" t="s">
        <v>35</v>
      </c>
      <c r="N24" s="54"/>
      <c r="O24" s="54"/>
      <c r="P24" s="54"/>
      <c r="Q24" s="54"/>
      <c r="R24" s="54"/>
      <c r="S24" s="54"/>
      <c r="T24" s="54"/>
      <c r="U24" s="54"/>
      <c r="V24" s="54"/>
      <c r="W24" s="54"/>
    </row>
    <row r="25" spans="13:23"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</sheetData>
  <mergeCells count="56">
    <mergeCell ref="A1:L1"/>
    <mergeCell ref="M1:Q1"/>
    <mergeCell ref="R1:AM1"/>
    <mergeCell ref="A2:L2"/>
    <mergeCell ref="M2:Q2"/>
    <mergeCell ref="R2:AM2"/>
    <mergeCell ref="A3:L3"/>
    <mergeCell ref="M3:Q3"/>
    <mergeCell ref="R3:AM3"/>
    <mergeCell ref="A4:L4"/>
    <mergeCell ref="M4:Q4"/>
    <mergeCell ref="R4:AM4"/>
    <mergeCell ref="A5:L5"/>
    <mergeCell ref="M5:Q5"/>
    <mergeCell ref="R5:AM5"/>
    <mergeCell ref="A6:L6"/>
    <mergeCell ref="M6:Q6"/>
    <mergeCell ref="R6:AM6"/>
    <mergeCell ref="A7:L7"/>
    <mergeCell ref="M7:Q7"/>
    <mergeCell ref="R7:AM7"/>
    <mergeCell ref="A8:L8"/>
    <mergeCell ref="M8:Q8"/>
    <mergeCell ref="R8:AM8"/>
    <mergeCell ref="A9:L9"/>
    <mergeCell ref="M9:Q9"/>
    <mergeCell ref="R9:AM9"/>
    <mergeCell ref="A10:L10"/>
    <mergeCell ref="M10:Q10"/>
    <mergeCell ref="R10:AM10"/>
    <mergeCell ref="A11:L11"/>
    <mergeCell ref="M11:Q11"/>
    <mergeCell ref="R11:AM11"/>
    <mergeCell ref="A12:L12"/>
    <mergeCell ref="M12:Q12"/>
    <mergeCell ref="R12:AM12"/>
    <mergeCell ref="A13:L13"/>
    <mergeCell ref="M13:Q13"/>
    <mergeCell ref="R13:AM13"/>
    <mergeCell ref="A17:L17"/>
    <mergeCell ref="M17:W17"/>
    <mergeCell ref="A18:L18"/>
    <mergeCell ref="M18:W18"/>
    <mergeCell ref="A19:L19"/>
    <mergeCell ref="M19:W19"/>
    <mergeCell ref="A20:L20"/>
    <mergeCell ref="M20:W20"/>
    <mergeCell ref="A21:L21"/>
    <mergeCell ref="M21:W21"/>
    <mergeCell ref="A22:L22"/>
    <mergeCell ref="M22:W22"/>
    <mergeCell ref="A23:L23"/>
    <mergeCell ref="M23:W23"/>
    <mergeCell ref="A24:L24"/>
    <mergeCell ref="M24:W24"/>
    <mergeCell ref="M25:W25"/>
  </mergeCells>
  <pageMargins left="0.75" right="0.75" top="1" bottom="1" header="0.509027777777778" footer="0.509027777777778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4"/>
  <sheetViews>
    <sheetView workbookViewId="0">
      <selection activeCell="F36" sqref="F36"/>
    </sheetView>
  </sheetViews>
  <sheetFormatPr defaultColWidth="9" defaultRowHeight="14.25"/>
  <cols>
    <col min="1" max="1" width="16.625" style="1" customWidth="1"/>
    <col min="2" max="2" width="11" style="1" customWidth="1"/>
    <col min="3" max="4" width="16.875" style="1" customWidth="1"/>
    <col min="5" max="5" width="11" style="1" customWidth="1"/>
    <col min="6" max="6" width="21.625" style="1" customWidth="1"/>
    <col min="7" max="7" width="17.125" style="1" customWidth="1"/>
    <col min="8" max="8" width="17.625" style="1" customWidth="1"/>
    <col min="9" max="9" width="13.125" style="1" customWidth="1"/>
    <col min="10" max="16384" width="11" style="1" customWidth="1"/>
  </cols>
  <sheetData>
    <row r="1" spans="1:11">
      <c r="A1" s="2" t="s">
        <v>36</v>
      </c>
      <c r="B1" s="3"/>
      <c r="C1" s="3"/>
      <c r="D1" s="3"/>
      <c r="E1" s="3"/>
      <c r="F1" s="3"/>
      <c r="G1" s="3" t="s">
        <v>37</v>
      </c>
      <c r="H1" s="3" t="s">
        <v>38</v>
      </c>
      <c r="I1" s="3"/>
      <c r="J1" s="13"/>
      <c r="K1" s="25"/>
    </row>
    <row r="2" spans="1:11">
      <c r="A2" s="4" t="s">
        <v>39</v>
      </c>
      <c r="B2" s="5" t="s">
        <v>40</v>
      </c>
      <c r="C2" s="5" t="s">
        <v>41</v>
      </c>
      <c r="D2" s="5"/>
      <c r="E2" s="5" t="s">
        <v>42</v>
      </c>
      <c r="F2" s="5"/>
      <c r="G2" s="5" t="s">
        <v>43</v>
      </c>
      <c r="H2" s="5"/>
      <c r="I2" s="5"/>
      <c r="J2" s="9"/>
      <c r="K2" s="26"/>
    </row>
    <row r="3" spans="1:11">
      <c r="A3" s="4" t="s">
        <v>44</v>
      </c>
      <c r="B3" s="5">
        <v>238</v>
      </c>
      <c r="C3" s="5">
        <v>300</v>
      </c>
      <c r="D3" s="5"/>
      <c r="E3" s="6">
        <f>B3/C3</f>
        <v>0.793333333333333</v>
      </c>
      <c r="F3" s="5"/>
      <c r="G3" s="5" t="s">
        <v>45</v>
      </c>
      <c r="H3" s="5"/>
      <c r="I3" s="5"/>
      <c r="J3" s="9"/>
      <c r="K3" s="26"/>
    </row>
    <row r="4" spans="1:11">
      <c r="A4" s="4" t="s">
        <v>46</v>
      </c>
      <c r="B4" s="5">
        <v>129</v>
      </c>
      <c r="C4" s="5"/>
      <c r="D4" s="5"/>
      <c r="E4" s="5"/>
      <c r="F4" s="5"/>
      <c r="G4" s="5"/>
      <c r="H4" s="5"/>
      <c r="I4" s="5"/>
      <c r="J4" s="9"/>
      <c r="K4" s="26"/>
    </row>
    <row r="5" spans="1:11">
      <c r="A5" s="4" t="s">
        <v>47</v>
      </c>
      <c r="B5" s="5">
        <v>39</v>
      </c>
      <c r="C5" s="5"/>
      <c r="D5" s="5"/>
      <c r="E5" s="5"/>
      <c r="F5" s="5"/>
      <c r="G5" s="5"/>
      <c r="H5" s="5"/>
      <c r="I5" s="5"/>
      <c r="J5" s="9"/>
      <c r="K5" s="26"/>
    </row>
    <row r="6" spans="1:11">
      <c r="A6" s="4" t="s">
        <v>48</v>
      </c>
      <c r="B6" s="5">
        <v>30</v>
      </c>
      <c r="C6" s="5"/>
      <c r="D6" s="5"/>
      <c r="E6" s="5"/>
      <c r="F6" s="5"/>
      <c r="G6" s="5"/>
      <c r="H6" s="5"/>
      <c r="I6" s="5"/>
      <c r="J6" s="9"/>
      <c r="K6" s="26"/>
    </row>
    <row r="7" spans="1:11">
      <c r="A7" s="4" t="s">
        <v>49</v>
      </c>
      <c r="B7" s="5">
        <v>24</v>
      </c>
      <c r="C7" s="5"/>
      <c r="D7" s="5"/>
      <c r="E7" s="5"/>
      <c r="F7" s="5"/>
      <c r="G7" s="5"/>
      <c r="H7" s="5"/>
      <c r="I7" s="5"/>
      <c r="J7" s="9"/>
      <c r="K7" s="26"/>
    </row>
    <row r="8" spans="1:11">
      <c r="A8" s="4" t="s">
        <v>50</v>
      </c>
      <c r="B8" s="5">
        <v>22</v>
      </c>
      <c r="C8" s="5"/>
      <c r="D8" s="5"/>
      <c r="E8" s="5"/>
      <c r="F8" s="5"/>
      <c r="G8" s="5"/>
      <c r="H8" s="5"/>
      <c r="I8" s="5"/>
      <c r="J8" s="9"/>
      <c r="K8" s="26"/>
    </row>
    <row r="9" spans="1:11">
      <c r="A9" s="4" t="s">
        <v>51</v>
      </c>
      <c r="B9" s="5">
        <v>18</v>
      </c>
      <c r="C9" s="5"/>
      <c r="D9" s="5"/>
      <c r="E9" s="5"/>
      <c r="F9" s="5"/>
      <c r="G9" s="5"/>
      <c r="H9" s="5"/>
      <c r="I9" s="5"/>
      <c r="J9" s="9"/>
      <c r="K9" s="26"/>
    </row>
    <row r="10" spans="1:11">
      <c r="A10" s="4" t="s">
        <v>52</v>
      </c>
      <c r="B10" s="5">
        <v>16</v>
      </c>
      <c r="C10" s="5"/>
      <c r="D10" s="5"/>
      <c r="E10" s="5"/>
      <c r="F10" s="5"/>
      <c r="G10" s="5"/>
      <c r="H10" s="5"/>
      <c r="I10" s="5"/>
      <c r="J10" s="9"/>
      <c r="K10" s="26"/>
    </row>
    <row r="11" spans="1:11">
      <c r="A11" s="4" t="s">
        <v>53</v>
      </c>
      <c r="B11" s="5">
        <v>15</v>
      </c>
      <c r="C11" s="5"/>
      <c r="D11" s="5"/>
      <c r="E11" s="5"/>
      <c r="F11" s="5"/>
      <c r="G11" s="5"/>
      <c r="H11" s="5"/>
      <c r="I11" s="5"/>
      <c r="J11" s="9"/>
      <c r="K11" s="26"/>
    </row>
    <row r="12" spans="1:11">
      <c r="A12" s="4" t="s">
        <v>54</v>
      </c>
      <c r="B12" s="5">
        <v>11</v>
      </c>
      <c r="C12" s="5"/>
      <c r="D12" s="5"/>
      <c r="E12" s="5"/>
      <c r="F12" s="5"/>
      <c r="G12" s="5"/>
      <c r="H12" s="5"/>
      <c r="I12" s="5"/>
      <c r="J12" s="9"/>
      <c r="K12" s="26"/>
    </row>
    <row r="13" spans="1:11">
      <c r="A13" s="4" t="s">
        <v>55</v>
      </c>
      <c r="B13" s="5">
        <v>9</v>
      </c>
      <c r="C13" s="5"/>
      <c r="D13" s="5"/>
      <c r="E13" s="5"/>
      <c r="F13" s="5"/>
      <c r="G13" s="5"/>
      <c r="H13" s="5"/>
      <c r="I13" s="5"/>
      <c r="J13" s="9"/>
      <c r="K13" s="26"/>
    </row>
    <row r="14" spans="1:11">
      <c r="A14" s="4" t="s">
        <v>56</v>
      </c>
      <c r="B14" s="5">
        <v>8</v>
      </c>
      <c r="C14" s="5"/>
      <c r="D14" s="5"/>
      <c r="E14" s="5"/>
      <c r="F14" s="5"/>
      <c r="G14" s="5"/>
      <c r="H14" s="5"/>
      <c r="I14" s="5"/>
      <c r="J14" s="9"/>
      <c r="K14" s="26"/>
    </row>
    <row r="15" spans="1:11">
      <c r="A15" s="4" t="s">
        <v>57</v>
      </c>
      <c r="B15" s="5">
        <v>8</v>
      </c>
      <c r="C15" s="5"/>
      <c r="D15" s="5"/>
      <c r="E15" s="5"/>
      <c r="F15" s="5"/>
      <c r="G15" s="5"/>
      <c r="H15" s="5"/>
      <c r="I15" s="5"/>
      <c r="J15" s="9"/>
      <c r="K15" s="26"/>
    </row>
    <row r="16" spans="1:11">
      <c r="A16" s="4" t="s">
        <v>58</v>
      </c>
      <c r="B16" s="5">
        <v>6</v>
      </c>
      <c r="C16" s="5"/>
      <c r="D16" s="5"/>
      <c r="E16" s="5"/>
      <c r="F16" s="5"/>
      <c r="G16" s="5"/>
      <c r="H16" s="5"/>
      <c r="I16" s="5"/>
      <c r="J16" s="9"/>
      <c r="K16" s="26"/>
    </row>
    <row r="17" spans="1:11">
      <c r="A17" s="4" t="s">
        <v>59</v>
      </c>
      <c r="B17" s="5">
        <v>6</v>
      </c>
      <c r="C17" s="5"/>
      <c r="D17" s="5"/>
      <c r="E17" s="5"/>
      <c r="F17" s="5"/>
      <c r="G17" s="7" t="s">
        <v>60</v>
      </c>
      <c r="H17" s="7"/>
      <c r="I17" s="7"/>
      <c r="J17" s="9"/>
      <c r="K17" s="26"/>
    </row>
    <row r="18" spans="1:11">
      <c r="A18" s="4" t="s">
        <v>61</v>
      </c>
      <c r="B18" s="5">
        <v>6</v>
      </c>
      <c r="C18" s="5"/>
      <c r="D18" s="5"/>
      <c r="E18" s="5"/>
      <c r="F18" s="5"/>
      <c r="G18" s="7"/>
      <c r="H18" s="7"/>
      <c r="I18" s="7"/>
      <c r="J18" s="9"/>
      <c r="K18" s="26"/>
    </row>
    <row r="19" spans="1:11">
      <c r="A19" s="4"/>
      <c r="B19" s="5"/>
      <c r="C19" s="5"/>
      <c r="D19" s="5"/>
      <c r="E19" s="5"/>
      <c r="F19" s="5"/>
      <c r="G19" s="7"/>
      <c r="H19" s="7"/>
      <c r="I19" s="7"/>
      <c r="J19" s="9"/>
      <c r="K19" s="26"/>
    </row>
    <row r="20" spans="1:11">
      <c r="A20" s="8"/>
      <c r="B20" s="9"/>
      <c r="C20" s="9"/>
      <c r="D20" s="9"/>
      <c r="E20" s="9"/>
      <c r="F20" s="9"/>
      <c r="G20" s="9"/>
      <c r="H20" s="9"/>
      <c r="I20" s="9"/>
      <c r="J20" s="9"/>
      <c r="K20" s="26"/>
    </row>
    <row r="21" ht="15" spans="1:1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27"/>
    </row>
    <row r="22" spans="1:1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25"/>
    </row>
    <row r="23" spans="1:11">
      <c r="A23" s="14" t="s">
        <v>62</v>
      </c>
      <c r="B23" s="15"/>
      <c r="C23" s="15"/>
      <c r="D23" s="15"/>
      <c r="E23" s="16" t="s">
        <v>63</v>
      </c>
      <c r="F23" s="16"/>
      <c r="G23" s="16"/>
      <c r="H23" s="17" t="s">
        <v>64</v>
      </c>
      <c r="I23" s="17" t="s">
        <v>65</v>
      </c>
      <c r="J23" s="17"/>
      <c r="K23" s="26"/>
    </row>
    <row r="24" spans="1:11">
      <c r="A24" s="14" t="s">
        <v>36</v>
      </c>
      <c r="B24" s="15"/>
      <c r="C24" s="15" t="s">
        <v>66</v>
      </c>
      <c r="D24" s="15"/>
      <c r="E24" s="16"/>
      <c r="F24" s="16"/>
      <c r="G24" s="16"/>
      <c r="H24" s="17" t="s">
        <v>67</v>
      </c>
      <c r="I24" s="17"/>
      <c r="J24" s="17"/>
      <c r="K24" s="26"/>
    </row>
    <row r="25" spans="1:11">
      <c r="A25" s="4" t="s">
        <v>39</v>
      </c>
      <c r="B25" s="5" t="s">
        <v>68</v>
      </c>
      <c r="C25" s="15" t="s">
        <v>39</v>
      </c>
      <c r="D25" s="15" t="s">
        <v>69</v>
      </c>
      <c r="E25" s="16" t="s">
        <v>37</v>
      </c>
      <c r="F25" s="16" t="s">
        <v>70</v>
      </c>
      <c r="G25" s="18" t="s">
        <v>64</v>
      </c>
      <c r="H25" s="17" t="s">
        <v>71</v>
      </c>
      <c r="I25" s="17"/>
      <c r="J25" s="17"/>
      <c r="K25" s="26"/>
    </row>
    <row r="26" spans="1:11">
      <c r="A26" s="4" t="s">
        <v>44</v>
      </c>
      <c r="B26" s="5">
        <v>238</v>
      </c>
      <c r="C26" s="15"/>
      <c r="D26" s="15"/>
      <c r="E26" s="16" t="s">
        <v>43</v>
      </c>
      <c r="F26" s="16"/>
      <c r="G26" s="16"/>
      <c r="H26" s="17" t="s">
        <v>72</v>
      </c>
      <c r="I26" s="17"/>
      <c r="J26" s="17"/>
      <c r="K26" s="26"/>
    </row>
    <row r="27" spans="1:11">
      <c r="A27" s="4" t="s">
        <v>46</v>
      </c>
      <c r="B27" s="5">
        <v>129</v>
      </c>
      <c r="C27" s="15"/>
      <c r="D27" s="15"/>
      <c r="E27" s="16" t="s">
        <v>45</v>
      </c>
      <c r="F27" s="16"/>
      <c r="G27" s="16"/>
      <c r="H27" s="17" t="s">
        <v>73</v>
      </c>
      <c r="I27" s="17"/>
      <c r="J27" s="28" t="s">
        <v>74</v>
      </c>
      <c r="K27" s="26"/>
    </row>
    <row r="28" spans="1:11">
      <c r="A28" s="4" t="s">
        <v>47</v>
      </c>
      <c r="B28" s="5">
        <v>39</v>
      </c>
      <c r="C28" s="15"/>
      <c r="D28" s="15"/>
      <c r="E28" s="16"/>
      <c r="F28" s="16"/>
      <c r="G28" s="19" t="s">
        <v>75</v>
      </c>
      <c r="H28" s="9"/>
      <c r="I28" s="9"/>
      <c r="J28" s="9"/>
      <c r="K28" s="26"/>
    </row>
    <row r="29" spans="1:11">
      <c r="A29" s="4" t="s">
        <v>48</v>
      </c>
      <c r="B29" s="5">
        <v>30</v>
      </c>
      <c r="C29" s="15"/>
      <c r="D29" s="15"/>
      <c r="E29" s="9"/>
      <c r="F29" s="9"/>
      <c r="G29" s="9"/>
      <c r="H29" s="9"/>
      <c r="I29" s="9"/>
      <c r="J29" s="9"/>
      <c r="K29" s="26"/>
    </row>
    <row r="30" spans="1:11">
      <c r="A30" s="4" t="s">
        <v>49</v>
      </c>
      <c r="B30" s="5">
        <v>24</v>
      </c>
      <c r="C30" s="15"/>
      <c r="D30" s="15"/>
      <c r="E30" s="20" t="s">
        <v>76</v>
      </c>
      <c r="F30" s="20" t="s">
        <v>77</v>
      </c>
      <c r="G30" s="20" t="s">
        <v>78</v>
      </c>
      <c r="H30" s="20" t="s">
        <v>79</v>
      </c>
      <c r="I30" s="20" t="s">
        <v>80</v>
      </c>
      <c r="J30" s="9"/>
      <c r="K30" s="26"/>
    </row>
    <row r="31" spans="1:11">
      <c r="A31" s="4" t="s">
        <v>50</v>
      </c>
      <c r="B31" s="5">
        <v>22</v>
      </c>
      <c r="C31" s="15"/>
      <c r="D31" s="15"/>
      <c r="E31" s="20" t="s">
        <v>43</v>
      </c>
      <c r="F31" s="20" t="s">
        <v>81</v>
      </c>
      <c r="G31" s="20"/>
      <c r="H31" s="20"/>
      <c r="I31" s="20"/>
      <c r="J31" s="9"/>
      <c r="K31" s="26"/>
    </row>
    <row r="32" spans="1:11">
      <c r="A32" s="4" t="s">
        <v>51</v>
      </c>
      <c r="B32" s="5">
        <v>18</v>
      </c>
      <c r="C32" s="15"/>
      <c r="D32" s="15"/>
      <c r="E32" s="20"/>
      <c r="F32" s="20"/>
      <c r="G32" s="20"/>
      <c r="H32" s="20"/>
      <c r="I32" s="20"/>
      <c r="J32" s="9"/>
      <c r="K32" s="26"/>
    </row>
    <row r="33" spans="1:11">
      <c r="A33" s="4" t="s">
        <v>52</v>
      </c>
      <c r="B33" s="5">
        <v>16</v>
      </c>
      <c r="C33" s="15"/>
      <c r="D33" s="15"/>
      <c r="E33" s="20"/>
      <c r="F33" s="20"/>
      <c r="G33" s="20"/>
      <c r="H33" s="20"/>
      <c r="I33" s="20"/>
      <c r="J33" s="9"/>
      <c r="K33" s="26"/>
    </row>
    <row r="34" spans="1:11">
      <c r="A34" s="4" t="s">
        <v>53</v>
      </c>
      <c r="B34" s="5">
        <v>15</v>
      </c>
      <c r="C34" s="15"/>
      <c r="D34" s="15"/>
      <c r="E34" s="20"/>
      <c r="F34" s="20"/>
      <c r="G34" s="20"/>
      <c r="H34" s="20"/>
      <c r="I34" s="20"/>
      <c r="J34" s="9"/>
      <c r="K34" s="26"/>
    </row>
    <row r="35" spans="1:11">
      <c r="A35" s="4" t="s">
        <v>54</v>
      </c>
      <c r="B35" s="5">
        <v>11</v>
      </c>
      <c r="C35" s="15"/>
      <c r="D35" s="15"/>
      <c r="E35" s="20"/>
      <c r="F35" s="20"/>
      <c r="G35" s="20"/>
      <c r="H35" s="20"/>
      <c r="I35" s="20"/>
      <c r="J35" s="9"/>
      <c r="K35" s="26"/>
    </row>
    <row r="36" spans="1:11">
      <c r="A36" s="4" t="s">
        <v>55</v>
      </c>
      <c r="B36" s="5">
        <v>9</v>
      </c>
      <c r="C36" s="15"/>
      <c r="D36" s="15"/>
      <c r="E36" s="20" t="s">
        <v>45</v>
      </c>
      <c r="F36" s="20" t="s">
        <v>81</v>
      </c>
      <c r="G36" s="20"/>
      <c r="H36" s="20"/>
      <c r="I36" s="20"/>
      <c r="J36" s="9"/>
      <c r="K36" s="26"/>
    </row>
    <row r="37" spans="1:11">
      <c r="A37" s="4" t="s">
        <v>56</v>
      </c>
      <c r="B37" s="5">
        <v>8</v>
      </c>
      <c r="C37" s="15"/>
      <c r="D37" s="15"/>
      <c r="E37" s="20"/>
      <c r="F37" s="20"/>
      <c r="G37" s="20"/>
      <c r="H37" s="20"/>
      <c r="I37" s="20"/>
      <c r="J37" s="9"/>
      <c r="K37" s="26"/>
    </row>
    <row r="38" spans="1:11">
      <c r="A38" s="4" t="s">
        <v>57</v>
      </c>
      <c r="B38" s="5">
        <v>8</v>
      </c>
      <c r="C38" s="15"/>
      <c r="D38" s="15"/>
      <c r="E38" s="20"/>
      <c r="F38" s="20"/>
      <c r="G38" s="20"/>
      <c r="H38" s="20"/>
      <c r="I38" s="20"/>
      <c r="J38" s="9"/>
      <c r="K38" s="26"/>
    </row>
    <row r="39" spans="1:11">
      <c r="A39" s="4" t="s">
        <v>58</v>
      </c>
      <c r="B39" s="5">
        <v>6</v>
      </c>
      <c r="C39" s="15"/>
      <c r="D39" s="15"/>
      <c r="E39" s="20"/>
      <c r="F39" s="20"/>
      <c r="G39" s="20"/>
      <c r="H39" s="20"/>
      <c r="I39" s="20"/>
      <c r="J39" s="9"/>
      <c r="K39" s="26"/>
    </row>
    <row r="40" spans="1:11">
      <c r="A40" s="4" t="s">
        <v>59</v>
      </c>
      <c r="B40" s="5">
        <v>6</v>
      </c>
      <c r="C40" s="15"/>
      <c r="D40" s="15"/>
      <c r="E40" s="20"/>
      <c r="F40" s="20"/>
      <c r="G40" s="20"/>
      <c r="H40" s="21" t="s">
        <v>76</v>
      </c>
      <c r="I40" s="20"/>
      <c r="J40" s="9"/>
      <c r="K40" s="26"/>
    </row>
    <row r="41" ht="15" spans="1:11">
      <c r="A41" s="22" t="s">
        <v>61</v>
      </c>
      <c r="B41" s="23">
        <v>6</v>
      </c>
      <c r="C41" s="15"/>
      <c r="D41" s="15"/>
      <c r="E41" s="9"/>
      <c r="F41" s="9"/>
      <c r="G41" s="9"/>
      <c r="H41" s="9"/>
      <c r="I41" s="9"/>
      <c r="J41" s="9"/>
      <c r="K41" s="26"/>
    </row>
    <row r="42" spans="1:11">
      <c r="A42" s="14"/>
      <c r="B42" s="15"/>
      <c r="C42" s="24" t="s">
        <v>82</v>
      </c>
      <c r="D42" s="24"/>
      <c r="E42" s="9"/>
      <c r="F42" s="9"/>
      <c r="G42" s="9"/>
      <c r="H42" s="9"/>
      <c r="I42" s="9"/>
      <c r="J42" s="9"/>
      <c r="K42" s="26"/>
    </row>
    <row r="43" spans="1:11">
      <c r="A43" s="14"/>
      <c r="B43" s="15"/>
      <c r="C43" s="24"/>
      <c r="D43" s="24"/>
      <c r="E43" s="9"/>
      <c r="F43" s="9"/>
      <c r="G43" s="9"/>
      <c r="H43" s="9"/>
      <c r="I43" s="9"/>
      <c r="J43" s="9"/>
      <c r="K43" s="26"/>
    </row>
    <row r="44" spans="1:11">
      <c r="A44" s="8"/>
      <c r="B44" s="9"/>
      <c r="C44" s="9"/>
      <c r="D44" s="9"/>
      <c r="E44" s="9"/>
      <c r="F44" s="9"/>
      <c r="G44" s="9"/>
      <c r="H44" s="9"/>
      <c r="I44" s="9"/>
      <c r="J44" s="9"/>
      <c r="K44" s="26"/>
    </row>
    <row r="45" spans="1:11">
      <c r="A45" s="8"/>
      <c r="B45" s="9"/>
      <c r="C45" s="9"/>
      <c r="D45" s="9"/>
      <c r="E45" s="9"/>
      <c r="F45" s="9"/>
      <c r="G45" s="9"/>
      <c r="H45" s="9"/>
      <c r="I45" s="9"/>
      <c r="J45" s="9"/>
      <c r="K45" s="26"/>
    </row>
    <row r="46" spans="1:11">
      <c r="A46" s="8"/>
      <c r="B46" s="9"/>
      <c r="C46" s="9"/>
      <c r="D46" s="9"/>
      <c r="E46" s="9"/>
      <c r="F46" s="9"/>
      <c r="G46" s="9"/>
      <c r="H46" s="9"/>
      <c r="I46" s="9"/>
      <c r="J46" s="9"/>
      <c r="K46" s="26"/>
    </row>
    <row r="47" spans="1:11">
      <c r="A47" s="8"/>
      <c r="B47" s="9"/>
      <c r="C47" s="9"/>
      <c r="D47" s="9"/>
      <c r="E47" s="9"/>
      <c r="F47" s="9"/>
      <c r="G47" s="9"/>
      <c r="H47" s="9"/>
      <c r="I47" s="9"/>
      <c r="J47" s="9"/>
      <c r="K47" s="26"/>
    </row>
    <row r="48" spans="1:11">
      <c r="A48" s="8"/>
      <c r="B48" s="9"/>
      <c r="C48" s="9"/>
      <c r="D48" s="9"/>
      <c r="E48" s="9"/>
      <c r="F48" s="9"/>
      <c r="G48" s="9"/>
      <c r="H48" s="9"/>
      <c r="I48" s="9"/>
      <c r="J48" s="9"/>
      <c r="K48" s="26"/>
    </row>
    <row r="49" spans="1:11">
      <c r="A49" s="8" t="s">
        <v>83</v>
      </c>
      <c r="B49" s="9"/>
      <c r="C49" s="9"/>
      <c r="D49" s="9"/>
      <c r="E49" s="9"/>
      <c r="F49" s="9"/>
      <c r="G49" s="9"/>
      <c r="H49" s="9"/>
      <c r="I49" s="9"/>
      <c r="J49" s="9"/>
      <c r="K49" s="26"/>
    </row>
    <row r="50" spans="1:11">
      <c r="A50" s="8" t="s">
        <v>84</v>
      </c>
      <c r="B50" s="9" t="s">
        <v>69</v>
      </c>
      <c r="C50" s="9"/>
      <c r="D50" s="9"/>
      <c r="E50" s="9"/>
      <c r="F50" s="9"/>
      <c r="G50" s="9"/>
      <c r="H50" s="9"/>
      <c r="I50" s="9"/>
      <c r="J50" s="9"/>
      <c r="K50" s="26"/>
    </row>
    <row r="51" spans="1:11">
      <c r="A51" s="8" t="s">
        <v>85</v>
      </c>
      <c r="B51" s="9"/>
      <c r="C51" s="9"/>
      <c r="D51" s="9"/>
      <c r="E51" s="9"/>
      <c r="F51" s="9"/>
      <c r="G51" s="9"/>
      <c r="H51" s="9"/>
      <c r="I51" s="9"/>
      <c r="J51" s="9"/>
      <c r="K51" s="26"/>
    </row>
    <row r="52" spans="1:11">
      <c r="A52" s="8" t="s">
        <v>37</v>
      </c>
      <c r="B52" s="9"/>
      <c r="C52" s="9"/>
      <c r="D52" s="9"/>
      <c r="E52" s="9"/>
      <c r="F52" s="9"/>
      <c r="G52" s="9"/>
      <c r="H52" s="9"/>
      <c r="I52" s="9"/>
      <c r="J52" s="9"/>
      <c r="K52" s="26"/>
    </row>
    <row r="53" spans="1:11">
      <c r="A53" s="8" t="s">
        <v>86</v>
      </c>
      <c r="B53" s="9"/>
      <c r="C53" s="9"/>
      <c r="D53" s="9"/>
      <c r="E53" s="9"/>
      <c r="F53" s="9"/>
      <c r="G53" s="9"/>
      <c r="H53" s="9"/>
      <c r="I53" s="9"/>
      <c r="J53" s="9"/>
      <c r="K53" s="26"/>
    </row>
    <row r="54" ht="15" spans="1:11">
      <c r="A54" s="10" t="s">
        <v>36</v>
      </c>
      <c r="B54" s="11"/>
      <c r="C54" s="11"/>
      <c r="D54" s="11"/>
      <c r="E54" s="11"/>
      <c r="F54" s="11"/>
      <c r="G54" s="11"/>
      <c r="H54" s="11"/>
      <c r="I54" s="11"/>
      <c r="J54" s="11"/>
      <c r="K54" s="27"/>
    </row>
  </sheetData>
  <mergeCells count="2">
    <mergeCell ref="C42:C43"/>
    <mergeCell ref="G17:I19"/>
  </mergeCells>
  <pageMargins left="0.75" right="0.75" top="1" bottom="1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SISA四期开发工作量估算和工期安排</vt:lpstr>
      <vt:lpstr>外部数据校验与自检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v_wfouyang</dc:creator>
  <dcterms:created xsi:type="dcterms:W3CDTF">2017-09-04T06:42:00Z</dcterms:created>
  <dcterms:modified xsi:type="dcterms:W3CDTF">2017-09-08T09:43:38Z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