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D:\govind Sir\vehice\"/>
    </mc:Choice>
  </mc:AlternateContent>
  <xr:revisionPtr revIDLastSave="0" documentId="13_ncr:1_{80B79F87-C3FF-49E8-AE3A-C84FB6D06E0C}" xr6:coauthVersionLast="47" xr6:coauthVersionMax="47" xr10:uidLastSave="{00000000-0000-0000-0000-000000000000}"/>
  <bookViews>
    <workbookView xWindow="-108" yWindow="-108" windowWidth="23256" windowHeight="12456" activeTab="1" xr2:uid="{5C12046C-4B40-4C05-B253-886173EA51DF}"/>
  </bookViews>
  <sheets>
    <sheet name="pivottable" sheetId="2" r:id="rId1"/>
    <sheet name="dashbord" sheetId="3" r:id="rId2"/>
    <sheet name="data" sheetId="1" r:id="rId3"/>
  </sheets>
  <definedNames>
    <definedName name="Slicer_vehicle_type">#N/A</definedName>
    <definedName name="Slicer_vehicle_typ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0" i="2" l="1"/>
  <c r="R150"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 i="1"/>
  <c r="S74" i="2"/>
  <c r="T114" i="2"/>
  <c r="R158" i="2"/>
</calcChain>
</file>

<file path=xl/sharedStrings.xml><?xml version="1.0" encoding="utf-8"?>
<sst xmlns="http://schemas.openxmlformats.org/spreadsheetml/2006/main" count="1777" uniqueCount="548">
  <si>
    <t>amount_with_vat</t>
  </si>
  <si>
    <t>date</t>
  </si>
  <si>
    <t>note</t>
  </si>
  <si>
    <t>vehicle_id</t>
  </si>
  <si>
    <t>name</t>
  </si>
  <si>
    <t>vehicle_type</t>
  </si>
  <si>
    <t>vehicle_number</t>
  </si>
  <si>
    <t>Rear tyre change</t>
  </si>
  <si>
    <t>Dio Scooter 109 cc</t>
  </si>
  <si>
    <t>2 Wheeler</t>
  </si>
  <si>
    <t>Ba pra 014 pa 1740</t>
  </si>
  <si>
    <t>Dio Scooter109.19cc</t>
  </si>
  <si>
    <t>Ba Pra02 037 pa 4603</t>
  </si>
  <si>
    <t>Tyre Tubeless Charge</t>
  </si>
  <si>
    <t>Yamaha Ray Z 1579</t>
  </si>
  <si>
    <t>049 Pa 1579</t>
  </si>
  <si>
    <t>Head light bulb change</t>
  </si>
  <si>
    <t>Scooter Destini</t>
  </si>
  <si>
    <t>Ba Pra-02-035 Pa 4683</t>
  </si>
  <si>
    <t>Rear Brake Shoe Change</t>
  </si>
  <si>
    <t>Honda Dio 109.2cc</t>
  </si>
  <si>
    <t>Ba pra 02 040 pa 6414</t>
  </si>
  <si>
    <t>Servicing At 38903 Km</t>
  </si>
  <si>
    <t>Destini 124cc</t>
  </si>
  <si>
    <t>Ba Pra -02-030 Pa 2328</t>
  </si>
  <si>
    <t>Looking Glass Change</t>
  </si>
  <si>
    <t>Servicing at 33560 Km</t>
  </si>
  <si>
    <t>Dio Led Std A3</t>
  </si>
  <si>
    <t>Ba Pra -02-038- Pa 2393</t>
  </si>
  <si>
    <t>Front Wheel Bearing Change</t>
  </si>
  <si>
    <t>Dost Strong Container Pickup</t>
  </si>
  <si>
    <t>4 Wheeler</t>
  </si>
  <si>
    <t>Ba Pra01 027 CHA 6385</t>
  </si>
  <si>
    <t>Servicing at 37953</t>
  </si>
  <si>
    <t>Hero Destini 125 CC</t>
  </si>
  <si>
    <t>Ba Pra 02 033 pa 8851</t>
  </si>
  <si>
    <t>Tyre Repair</t>
  </si>
  <si>
    <t>Yodha</t>
  </si>
  <si>
    <t>029 cha 4370</t>
  </si>
  <si>
    <t>Ray Z 125cc</t>
  </si>
  <si>
    <t>Servicing at 3234 Km</t>
  </si>
  <si>
    <t>Ray Z Scooter</t>
  </si>
  <si>
    <t>Dio Scooter 109.19cc</t>
  </si>
  <si>
    <t>Ba 02037 Pa 3723</t>
  </si>
  <si>
    <t>Dhala Cover Silai Charge</t>
  </si>
  <si>
    <t>Scorpio Clutch Pressure Change</t>
  </si>
  <si>
    <t>Mahindra Scorpio pickup DC4WD S10 (2022)</t>
  </si>
  <si>
    <t>BAGMATI STATE-01-028 CHA 1265</t>
  </si>
  <si>
    <t>Container Gas Welding Charge</t>
  </si>
  <si>
    <t>King Pin Change</t>
  </si>
  <si>
    <t>Front Patta Repair</t>
  </si>
  <si>
    <t>Horn Repair Charge</t>
  </si>
  <si>
    <t>Clutch Plate Adjust</t>
  </si>
  <si>
    <t>Hub Washer For Tyre Repair</t>
  </si>
  <si>
    <t>Servicing At 20035 Km</t>
  </si>
  <si>
    <t>Wheel Rim For 6385</t>
  </si>
  <si>
    <t>Plug Change</t>
  </si>
  <si>
    <t>Destini 124.74cc</t>
  </si>
  <si>
    <t>Ba Pra 02 026 Pa 3390</t>
  </si>
  <si>
    <t>Polution Sticker</t>
  </si>
  <si>
    <t>029 CHA 4365</t>
  </si>
  <si>
    <t>Polution Sticker Fail Charge</t>
  </si>
  <si>
    <t>Coolant 2 Ltr Haleko</t>
  </si>
  <si>
    <t>Servicing At 40000 Km</t>
  </si>
  <si>
    <t>028 CHA 9379</t>
  </si>
  <si>
    <t>029 CHA 0768</t>
  </si>
  <si>
    <t>Patta  Bush Change</t>
  </si>
  <si>
    <t>Maintenance At Shimle</t>
  </si>
  <si>
    <t>Hub Bolt Change</t>
  </si>
  <si>
    <t>Balance Rod Bush Change</t>
  </si>
  <si>
    <t>Servicing At 44876 Km</t>
  </si>
  <si>
    <t>New Tyre For 6385</t>
  </si>
  <si>
    <t>Waxy For Scorpio</t>
  </si>
  <si>
    <t>Servicing at 23004 Km</t>
  </si>
  <si>
    <t>Bonnet Lock Replace</t>
  </si>
  <si>
    <t>Front Brake Disk Change</t>
  </si>
  <si>
    <t>New Tyre For 9379</t>
  </si>
  <si>
    <t>New Tyre For 4365</t>
  </si>
  <si>
    <t>Bonnet Lock And Rear Brake Shoe Change</t>
  </si>
  <si>
    <t>Battery Bracket And Stering blance Maintenance</t>
  </si>
  <si>
    <t>Brake And Casset Maintenance</t>
  </si>
  <si>
    <t>Link Rod Bush Change</t>
  </si>
  <si>
    <t>Dinamo Repair Bulb Change</t>
  </si>
  <si>
    <t>Brake Pad And Brake Booster Change</t>
  </si>
  <si>
    <t>Servicing At 14000 Km</t>
  </si>
  <si>
    <t>ACE FACE LIFT HT-BL</t>
  </si>
  <si>
    <t>Head Light Bulb Change</t>
  </si>
  <si>
    <t>Side Light Change</t>
  </si>
  <si>
    <t>Honda Aviator</t>
  </si>
  <si>
    <t>Ko 27 Pa 9393</t>
  </si>
  <si>
    <t>Servicing At 27857 Km</t>
  </si>
  <si>
    <t>Rear Tyre Change</t>
  </si>
  <si>
    <t>Ba Pra02 037 Pa 3754</t>
  </si>
  <si>
    <t>Brake Pad Change</t>
  </si>
  <si>
    <t>Battery Bracket nut</t>
  </si>
  <si>
    <t>6 Pc Tyre Purchase For Yodha</t>
  </si>
  <si>
    <t>Volume Purchase</t>
  </si>
  <si>
    <t>All</t>
  </si>
  <si>
    <t>Accident Repair And Servicing</t>
  </si>
  <si>
    <t>Dio 109.2cc</t>
  </si>
  <si>
    <t>Ba Pra 02 040 Pa 6217</t>
  </si>
  <si>
    <t>Servicing At 37826 Km</t>
  </si>
  <si>
    <t>Servicing At 11735 Km</t>
  </si>
  <si>
    <t>Brake Yoke Change</t>
  </si>
  <si>
    <t>Back Light Bulb Change</t>
  </si>
  <si>
    <t>Back Light Assy Change</t>
  </si>
  <si>
    <t>Balance Rod Bush And Link Rod Bush Change</t>
  </si>
  <si>
    <t>Tawel And Mobile Charger Purchase</t>
  </si>
  <si>
    <t>Wiper Blade D Bush Purchase</t>
  </si>
  <si>
    <t>Full Engine Repair And Servicing At 21404Km</t>
  </si>
  <si>
    <t>SPLENDOR</t>
  </si>
  <si>
    <t>Ba Pra 02 036 pa 2585</t>
  </si>
  <si>
    <t>Bulb Change</t>
  </si>
  <si>
    <t>Servicing At 4456 Km</t>
  </si>
  <si>
    <t>Servicing At 5057 Km</t>
  </si>
  <si>
    <t>Servicing At 6111 Km</t>
  </si>
  <si>
    <t>Eco Cargo Van</t>
  </si>
  <si>
    <t>Ba Pra 01 026 Cha 8771</t>
  </si>
  <si>
    <t>Servicing At 28240 Km</t>
  </si>
  <si>
    <t>Servicing At 14684 Km</t>
  </si>
  <si>
    <t>New Wheel Rim Purchase</t>
  </si>
  <si>
    <t>Front Hub Bearing Change</t>
  </si>
  <si>
    <t>Servicing At 20617 Km</t>
  </si>
  <si>
    <t>Servicing At 35244 Km</t>
  </si>
  <si>
    <t>Ba Pra-02- 038 Pa 1926</t>
  </si>
  <si>
    <t>Servicing At 40157 Km</t>
  </si>
  <si>
    <t>Hub Nut Bolt Volume Purchase</t>
  </si>
  <si>
    <t>Battery Purchase For Scooter</t>
  </si>
  <si>
    <t>Air Filter Claening</t>
  </si>
  <si>
    <t>Vehicle Towing And Repairing On Kawasoti</t>
  </si>
  <si>
    <t>Full Engine Repair And Servicing At 40157 Km</t>
  </si>
  <si>
    <t>E Scooter Servicing And Maintain</t>
  </si>
  <si>
    <t>S. Way 2000 WATT</t>
  </si>
  <si>
    <t>Ba Pra 02 034 Pa 7176</t>
  </si>
  <si>
    <t>Tyre Change</t>
  </si>
  <si>
    <t>Clutch Plate Change</t>
  </si>
  <si>
    <t>Solonied Switch and Carbon Holder Change</t>
  </si>
  <si>
    <t>Tie Rod Change</t>
  </si>
  <si>
    <t xml:space="preserve">Disc Rotor and Hub Oil Seal Change </t>
  </si>
  <si>
    <t>Brake Shoe and Brake Wire Change</t>
  </si>
  <si>
    <t>Repair</t>
  </si>
  <si>
    <t xml:space="preserve">Brake Pad </t>
  </si>
  <si>
    <t>Radiator and plate repair</t>
  </si>
  <si>
    <t>Nut Bolt For Spare Tyre</t>
  </si>
  <si>
    <t>Brake Pad Change Charge</t>
  </si>
  <si>
    <t>Break Shoe Change</t>
  </si>
  <si>
    <t>Clutch Plate Change Charge</t>
  </si>
  <si>
    <t xml:space="preserve">Servicing And Wheel Pana Purchase </t>
  </si>
  <si>
    <t>Tyre Purchase</t>
  </si>
  <si>
    <t xml:space="preserve">Clutch Plate Purchase </t>
  </si>
  <si>
    <t xml:space="preserve">Servicing </t>
  </si>
  <si>
    <t>Grease Purchase</t>
  </si>
  <si>
    <t>Nut Bolt Purchase</t>
  </si>
  <si>
    <t>Bearing and Hub Oil Seal Change</t>
  </si>
  <si>
    <t xml:space="preserve">Tie Rod Repairing </t>
  </si>
  <si>
    <t>Bonnet Lock For Yodha</t>
  </si>
  <si>
    <t>Liquid Purchase</t>
  </si>
  <si>
    <t>Sutla for Tyre</t>
  </si>
  <si>
    <t>Servicing and Chamber Repair</t>
  </si>
  <si>
    <t>Servicing At 20383 Km</t>
  </si>
  <si>
    <t>SPLENDOR PLUS</t>
  </si>
  <si>
    <t>Ba pra 02 035 pa 8126</t>
  </si>
  <si>
    <t>Liquid Soap And Kapada Purchase For Washing</t>
  </si>
  <si>
    <t>Door Handle Change</t>
  </si>
  <si>
    <t>Bearing and Hub Cap Change</t>
  </si>
  <si>
    <t xml:space="preserve">Hydraulic Jack 6 Ton Purchase </t>
  </si>
  <si>
    <t>Servicing At 2957 Km</t>
  </si>
  <si>
    <t>Wheel Alignment</t>
  </si>
  <si>
    <t xml:space="preserve">Maintenance Charge </t>
  </si>
  <si>
    <t xml:space="preserve">Axel oil Seal, Hub Oil Seal, Break Shoe Change Charge </t>
  </si>
  <si>
    <t>Repairing Charge</t>
  </si>
  <si>
    <t>Front Rear Brake Repairing Charge</t>
  </si>
  <si>
    <t>Brake Shoe Change</t>
  </si>
  <si>
    <t>Bonnet Lock And Front Rear Brake Shoe Change</t>
  </si>
  <si>
    <t>Tie Rod And Bonnet Lock Change Charge</t>
  </si>
  <si>
    <t>Hub Bearing Check And Repair</t>
  </si>
  <si>
    <t>Servicing At 45609 Km</t>
  </si>
  <si>
    <t>Side Light, Back Light Bulb And Break Switch Change</t>
  </si>
  <si>
    <t>Radiator, Horn, Seat, Fan Bell Head light Bulb repair and change</t>
  </si>
  <si>
    <t xml:space="preserve">Mobile Filter Air Filter change Charge And Brake Check and Repair </t>
  </si>
  <si>
    <t>Side Light Bulb Purchase</t>
  </si>
  <si>
    <t>Anti Roll Bar Assy Front Change</t>
  </si>
  <si>
    <t>Plug and Tapid Change</t>
  </si>
  <si>
    <t>Tierod Reparing</t>
  </si>
  <si>
    <t xml:space="preserve">Liquid And Gear Lever Pin Purchase </t>
  </si>
  <si>
    <t>Carburettor Cleaning Charge</t>
  </si>
  <si>
    <t>Ba Pra 02 041 pa 6748</t>
  </si>
  <si>
    <t>Fog Light Welding</t>
  </si>
  <si>
    <t>Lathe Repair</t>
  </si>
  <si>
    <t>Servicing At 22137 Km</t>
  </si>
  <si>
    <t xml:space="preserve">Brake Pad Purchase For Yodha </t>
  </si>
  <si>
    <t>Tyre Purchase For Yodha</t>
  </si>
  <si>
    <t>Maintenance</t>
  </si>
  <si>
    <t>New Tyre Change</t>
  </si>
  <si>
    <t>Spare Tyre Lock for all yodha</t>
  </si>
  <si>
    <t>Nut Bolt Washer 19 number for spare tyre</t>
  </si>
  <si>
    <t>Servicing At 17062 Km</t>
  </si>
  <si>
    <t>Servicing At 13235 Km</t>
  </si>
  <si>
    <t>Power Steering Oil Purchase</t>
  </si>
  <si>
    <t>Servicing At 36452 Km</t>
  </si>
  <si>
    <t>Dhala Cover For New Yodha 1582</t>
  </si>
  <si>
    <t>030 CHA 1582</t>
  </si>
  <si>
    <t>Patta Bush And Brake Oil Purchase</t>
  </si>
  <si>
    <t>self Switch change</t>
  </si>
  <si>
    <t>Servicing At 40401 Km</t>
  </si>
  <si>
    <t>Dhala cover due amount clear</t>
  </si>
  <si>
    <t xml:space="preserve">Dhala For New Yodha 1585 </t>
  </si>
  <si>
    <t>Acid and Distilled Water Purchase For Battery</t>
  </si>
  <si>
    <t>Hub Bearing Change And Ball Joint Change</t>
  </si>
  <si>
    <t>Hub Nut Bolt Purchase</t>
  </si>
  <si>
    <t>Mahindra Scorpio</t>
  </si>
  <si>
    <t>030 CHA 0059</t>
  </si>
  <si>
    <t>Servicing At 8128 Km</t>
  </si>
  <si>
    <t>Distilled Water Purchase</t>
  </si>
  <si>
    <t>Accidential Manage Expenses for 0768</t>
  </si>
  <si>
    <t xml:space="preserve">Liquid Change </t>
  </si>
  <si>
    <t xml:space="preserve">Vehicle Towing </t>
  </si>
  <si>
    <t>Battery Acid Level Check</t>
  </si>
  <si>
    <t>Acid Purchase For 4365</t>
  </si>
  <si>
    <t xml:space="preserve">Pollution Sticker </t>
  </si>
  <si>
    <t>Bearing Purchase</t>
  </si>
  <si>
    <t>Battery Purchase For Yodha</t>
  </si>
  <si>
    <t>Alcohol Tester</t>
  </si>
  <si>
    <t>Tyre Purchase For Dost</t>
  </si>
  <si>
    <t>Servicing At 46609 Km</t>
  </si>
  <si>
    <t>Servicing At 54650 Km</t>
  </si>
  <si>
    <t>Servicing At 40685 Km</t>
  </si>
  <si>
    <t>Servicing At 41672 Km</t>
  </si>
  <si>
    <t>Servicing At 18525 Km</t>
  </si>
  <si>
    <t>Servicing At 6228 Km</t>
  </si>
  <si>
    <t>Servicing At 8804 Km</t>
  </si>
  <si>
    <t>Servicing At 5101 Km</t>
  </si>
  <si>
    <t>Yamaha Ray Z 049 Pa 1874</t>
  </si>
  <si>
    <t>049 Pa 1874</t>
  </si>
  <si>
    <t>Servicing At 14884 Km</t>
  </si>
  <si>
    <t>Front Brake Disk Turning</t>
  </si>
  <si>
    <t>Servicing</t>
  </si>
  <si>
    <t>Servicing at 40919KM</t>
  </si>
  <si>
    <t>Radiator Cap Purchase</t>
  </si>
  <si>
    <t xml:space="preserve">Accident Hospital Charge </t>
  </si>
  <si>
    <t>Nut Bolt For Seat</t>
  </si>
  <si>
    <t>Servicing At 41495Km</t>
  </si>
  <si>
    <t>Single, Double Point and HeadLight Bulb Purchase</t>
  </si>
  <si>
    <t xml:space="preserve">Head Light Assy Purchase </t>
  </si>
  <si>
    <t>Tool Box Purchase</t>
  </si>
  <si>
    <t>Ball Joint Set Purchase</t>
  </si>
  <si>
    <t>Ball Joint Bush Presssing</t>
  </si>
  <si>
    <t>Wiring Repair On Way</t>
  </si>
  <si>
    <t>number of count</t>
  </si>
  <si>
    <t>year</t>
  </si>
  <si>
    <t>20 17:10:53.097251+05:45</t>
  </si>
  <si>
    <t>20 17:12:07.46103+05:45</t>
  </si>
  <si>
    <t>20 17:18:36.137951+05:45</t>
  </si>
  <si>
    <t>20 17:20:58.395008+05:45</t>
  </si>
  <si>
    <t>20 17:22:30.381158+05:45</t>
  </si>
  <si>
    <t>20 17:25:37.855859+05:45</t>
  </si>
  <si>
    <t>20 17:26:49.702553+05:45</t>
  </si>
  <si>
    <t>20 17:28:42.544486+05:45</t>
  </si>
  <si>
    <t>10 18:04:39.672523+05:45</t>
  </si>
  <si>
    <t>20 17:31:21.584508+05:45</t>
  </si>
  <si>
    <t>26 11:07:01.238948+05:45</t>
  </si>
  <si>
    <t>26 11:09:50.87463+05:45</t>
  </si>
  <si>
    <t>26 11:14:08.622261+05:45</t>
  </si>
  <si>
    <t>26 11:16:14.669494+05:45</t>
  </si>
  <si>
    <t>26 11:22:30.021717+05:45</t>
  </si>
  <si>
    <t>26 11:26:32.754279+05:45</t>
  </si>
  <si>
    <t>26 11:30:41.285413+05:45</t>
  </si>
  <si>
    <t>10 18:14:43.543279+05:45</t>
  </si>
  <si>
    <t>10 18:20:40.877425+05:45</t>
  </si>
  <si>
    <t>26 11:38:38.284911+05:45</t>
  </si>
  <si>
    <t>26 11:40:24.398141+05:45</t>
  </si>
  <si>
    <t>26 11:50:24.714764+05:45</t>
  </si>
  <si>
    <t>26 11:53:44.819354+05:45</t>
  </si>
  <si>
    <t>26 11:58:01.137407+05:45</t>
  </si>
  <si>
    <t>26 12:02:02.005822+05:45</t>
  </si>
  <si>
    <t>26 13:13:30.510984+05:45</t>
  </si>
  <si>
    <t>26 13:17:45.19501+05:45</t>
  </si>
  <si>
    <t>26 15:46:24.977819+05:45</t>
  </si>
  <si>
    <t>26 15:46:59.515921+05:45</t>
  </si>
  <si>
    <t>26 15:47:38.019289+05:45</t>
  </si>
  <si>
    <t>26 15:48:12.534633+05:45</t>
  </si>
  <si>
    <t>26 15:55:50.90295+05:45</t>
  </si>
  <si>
    <t>26 16:00:09.00506+05:45</t>
  </si>
  <si>
    <t>26 16:05:14.048064+05:45</t>
  </si>
  <si>
    <t>26 16:12:47.28985+05:45</t>
  </si>
  <si>
    <t>26 16:21:35.091765+05:45</t>
  </si>
  <si>
    <t>26 17:30:56.113002+05:45</t>
  </si>
  <si>
    <t>26 17:35:49.955459+05:45</t>
  </si>
  <si>
    <t>26 17:39:45.680235+05:45</t>
  </si>
  <si>
    <t>26 17:43:49.472036+05:45</t>
  </si>
  <si>
    <t>26 17:47:07.679942+05:45</t>
  </si>
  <si>
    <t>12 06:52:16.46131+05:45</t>
  </si>
  <si>
    <t>31 18:01:14.181974+05:45</t>
  </si>
  <si>
    <t>31 18:10:56.14258+05:45</t>
  </si>
  <si>
    <t>31 18:17:07.859621+05:45</t>
  </si>
  <si>
    <t>01 17:33:50.087371+05:45</t>
  </si>
  <si>
    <t>01 17:43:50.690989+05:45</t>
  </si>
  <si>
    <t>01 17:49:54.442994+05:45</t>
  </si>
  <si>
    <t>01 17:52:41.517433+05:45</t>
  </si>
  <si>
    <t>01 17:55:56.118457+05:45</t>
  </si>
  <si>
    <t>02 14:36:57.074609+05:45</t>
  </si>
  <si>
    <t>02 14:46:23.144356+05:45</t>
  </si>
  <si>
    <t>02 14:55:04.210982+05:45</t>
  </si>
  <si>
    <t>11 20:55:09.190118+05:45</t>
  </si>
  <si>
    <t>06 12:23:01.579375+05:45</t>
  </si>
  <si>
    <t>06 12:41:22.813317+05:45</t>
  </si>
  <si>
    <t>06 12:51:02.071193+05:45</t>
  </si>
  <si>
    <t>06 13:28:06.571153+05:45</t>
  </si>
  <si>
    <t>06 14:29:33.226931+05:45</t>
  </si>
  <si>
    <t>10 17:58:03.084792+05:45</t>
  </si>
  <si>
    <t>11 21:11:07.212164+05:45</t>
  </si>
  <si>
    <t>11 21:18:01.869448+05:45</t>
  </si>
  <si>
    <t>11 21:28:06.727699+05:45</t>
  </si>
  <si>
    <t>12 06:45:03.934297+05:45</t>
  </si>
  <si>
    <t>12 06:56:07.071076+05:45</t>
  </si>
  <si>
    <t>12 06:59:17.84988+05:45</t>
  </si>
  <si>
    <t>12 07:01:40.454579+05:45</t>
  </si>
  <si>
    <t>12 07:11:13.008517+05:45</t>
  </si>
  <si>
    <t>12 07:17:50.168298+05:45</t>
  </si>
  <si>
    <t>12 07:24:55.269114+05:45</t>
  </si>
  <si>
    <t>12 07:40:11.580056+05:45</t>
  </si>
  <si>
    <t>12 07:49:30.628837+05:45</t>
  </si>
  <si>
    <t>12 07:54:28.90917+05:45</t>
  </si>
  <si>
    <t>12 08:10:00.375551+05:45</t>
  </si>
  <si>
    <t>12 08:22:17.577008+05:45</t>
  </si>
  <si>
    <t>12 08:31:11.656668+05:45</t>
  </si>
  <si>
    <t>12 08:36:00.019276+05:45</t>
  </si>
  <si>
    <t>12 08:39:42.952893+05:45</t>
  </si>
  <si>
    <t>14 10:51:02.926581+05:45</t>
  </si>
  <si>
    <t>14 12:29:28.6711+05:45</t>
  </si>
  <si>
    <t>14 12:59:29.394931+05:45</t>
  </si>
  <si>
    <t>14 13:04:51.507038+05:45</t>
  </si>
  <si>
    <t>14 13:08:45.520172+05:45</t>
  </si>
  <si>
    <t>14 13:11:33.247979+05:45</t>
  </si>
  <si>
    <t>14 13:17:02.035+05:45</t>
  </si>
  <si>
    <t>14 14:36:49.703194+05:45</t>
  </si>
  <si>
    <t>01 10:47:05.912477+05:45</t>
  </si>
  <si>
    <t>01 10:53:53.175441+05:45</t>
  </si>
  <si>
    <t>18 14:02:19.171469+05:45</t>
  </si>
  <si>
    <t>18 14:15:12.490296+05:45</t>
  </si>
  <si>
    <t>18 15:50:25.408679+05:45</t>
  </si>
  <si>
    <t>18 15:52:03.094179+05:45</t>
  </si>
  <si>
    <t>18 15:56:12.350963+05:45</t>
  </si>
  <si>
    <t>18 15:59:01.050748+05:45</t>
  </si>
  <si>
    <t>19 12:16:53.036258+05:45</t>
  </si>
  <si>
    <t>19 12:17:32.177696+05:45</t>
  </si>
  <si>
    <t>19 12:26:33.68687+05:45</t>
  </si>
  <si>
    <t>19 13:00:50.764213+05:45</t>
  </si>
  <si>
    <t>19 13:09:26.862283+05:45</t>
  </si>
  <si>
    <t>19 13:20:07.758403+05:45</t>
  </si>
  <si>
    <t>22 10:37:14.752822+05:45</t>
  </si>
  <si>
    <t>22 10:42:40.856344+05:45</t>
  </si>
  <si>
    <t>22 10:46:35.498566+05:45</t>
  </si>
  <si>
    <t>22 10:53:48.608364+05:45</t>
  </si>
  <si>
    <t>22 10:59:18.524893+05:45</t>
  </si>
  <si>
    <t>22 11:05:41.145718+05:45</t>
  </si>
  <si>
    <t>22 11:11:37.179868+05:45</t>
  </si>
  <si>
    <t>22 11:17:09.528469+05:45</t>
  </si>
  <si>
    <t>22 11:31:12.484709+05:45</t>
  </si>
  <si>
    <t>22 11:43:40.084539+05:45</t>
  </si>
  <si>
    <t>22 14:09:59.387635+05:45</t>
  </si>
  <si>
    <t>30 15:50:41.731747+05:45</t>
  </si>
  <si>
    <t>01 10:56:42.180869+05:45</t>
  </si>
  <si>
    <t>01 12:14:45.385613+05:45</t>
  </si>
  <si>
    <t>01 12:16:37.527835+05:45</t>
  </si>
  <si>
    <t>01 12:18:09.990712+05:45</t>
  </si>
  <si>
    <t>01 11:17:56.361494+05:45</t>
  </si>
  <si>
    <t>01 10:26:39.204906+05:45</t>
  </si>
  <si>
    <t>01 10:28:43.997687+05:45</t>
  </si>
  <si>
    <t>01 10:30:25.279112+05:45</t>
  </si>
  <si>
    <t>01 10:33:56.578091+05:45</t>
  </si>
  <si>
    <t>01 10:36:03.488585+05:45</t>
  </si>
  <si>
    <t>01 10:38:46.388696+05:45</t>
  </si>
  <si>
    <t>01 10:40:45.301563+05:45</t>
  </si>
  <si>
    <t>01 10:44:24.11265+05:45</t>
  </si>
  <si>
    <t>01 11:21:19.582859+05:45</t>
  </si>
  <si>
    <t>01 11:28:25.178735+05:45</t>
  </si>
  <si>
    <t>01 11:29:55.84913+05:45</t>
  </si>
  <si>
    <t>01 11:32:27.13081+05:45</t>
  </si>
  <si>
    <t>01 11:35:04.67721+05:45</t>
  </si>
  <si>
    <t>01 12:01:47.746663+05:45</t>
  </si>
  <si>
    <t>01 12:03:02.447129+05:45</t>
  </si>
  <si>
    <t>01 12:05:39.558411+05:45</t>
  </si>
  <si>
    <t>01 12:08:16.671183+05:45</t>
  </si>
  <si>
    <t>01 12:11:53.391462+05:45</t>
  </si>
  <si>
    <t>01 12:14:03.929616+05:45</t>
  </si>
  <si>
    <t>01 12:19:28.897699+05:45</t>
  </si>
  <si>
    <t>01 12:22:03.871004+05:45</t>
  </si>
  <si>
    <t>02 11:20:23.818386+05:45</t>
  </si>
  <si>
    <t>02 11:23:10.908638+05:45</t>
  </si>
  <si>
    <t>02 11:25:47.496056+05:45</t>
  </si>
  <si>
    <t>02 11:31:32.810158+05:45</t>
  </si>
  <si>
    <t>02 11:35:19.94304+05:45</t>
  </si>
  <si>
    <t>02 11:37:46.384635+05:45</t>
  </si>
  <si>
    <t>02 11:41:44.171035+05:45</t>
  </si>
  <si>
    <t>02 11:44:11.404562+05:45</t>
  </si>
  <si>
    <t>02 11:45:51.547818+05:45</t>
  </si>
  <si>
    <t>02 11:48:43.855191+05:45</t>
  </si>
  <si>
    <t>02 11:50:05.219186+05:45</t>
  </si>
  <si>
    <t>04 12:55:46.278555+05:45</t>
  </si>
  <si>
    <t>04 12:59:10.142268+05:45</t>
  </si>
  <si>
    <t>04 13:02:05.700785+05:45</t>
  </si>
  <si>
    <t>04 13:05:54.688691+05:45</t>
  </si>
  <si>
    <t>04 13:12:13.048513+05:45</t>
  </si>
  <si>
    <t>04 13:17:28.399948+05:45</t>
  </si>
  <si>
    <t>04 13:21:10.414258+05:45</t>
  </si>
  <si>
    <t>04 13:22:23.756358+05:45</t>
  </si>
  <si>
    <t>04 13:24:15.936133+05:45</t>
  </si>
  <si>
    <t>05 11:58:25.122544+05:45</t>
  </si>
  <si>
    <t>05 16:30:54.687296+05:45</t>
  </si>
  <si>
    <t>05 16:32:38.12272+05:45</t>
  </si>
  <si>
    <t>05 16:35:09.610068+05:45</t>
  </si>
  <si>
    <t>05 16:38:07.517802+05:45</t>
  </si>
  <si>
    <t>05 16:43:06.636046+05:45</t>
  </si>
  <si>
    <t>05 16:48:54.390583+05:45</t>
  </si>
  <si>
    <t>05 16:53:16.654813+05:45</t>
  </si>
  <si>
    <t>05 16:56:19.831679+05:45</t>
  </si>
  <si>
    <t>05 16:58:56.031848+05:45</t>
  </si>
  <si>
    <t>05 17:08:10.310575+05:45</t>
  </si>
  <si>
    <t>05 17:11:09.438115+05:45</t>
  </si>
  <si>
    <t>05 17:12:47.995893+05:45</t>
  </si>
  <si>
    <t>05 17:14:37.428131+05:45</t>
  </si>
  <si>
    <t>05 17:16:01.738547+05:45</t>
  </si>
  <si>
    <t>05 17:19:28.531699+05:45</t>
  </si>
  <si>
    <t>05 17:21:10.95545+05:45</t>
  </si>
  <si>
    <t>06 11:31:31.585021+05:45</t>
  </si>
  <si>
    <t>06 11:31:31.676645+05:45</t>
  </si>
  <si>
    <t>06 11:35:36.953142+05:45</t>
  </si>
  <si>
    <t>26 12:01:32.95636+05:45</t>
  </si>
  <si>
    <t>06 11:41:34.81539+05:45</t>
  </si>
  <si>
    <t>06 11:43:44.213041+05:45</t>
  </si>
  <si>
    <t>22 11:20:31.293248+05:45</t>
  </si>
  <si>
    <t>06 11:47:14.400943+05:45</t>
  </si>
  <si>
    <t>06 11:48:26.103718+05:45</t>
  </si>
  <si>
    <t>06 11:50:23.542141+05:45</t>
  </si>
  <si>
    <t>06 11:52:17.780664+05:45</t>
  </si>
  <si>
    <t>22 12:56:06.05276+05:45</t>
  </si>
  <si>
    <t>22 12:57:24.773649+05:45</t>
  </si>
  <si>
    <t>12 13:35:36.955128+05:45</t>
  </si>
  <si>
    <t>12 13:42:41.21494+05:45</t>
  </si>
  <si>
    <t>12 13:56:21.396287+05:45</t>
  </si>
  <si>
    <t>22 13:06:14.514883+05:45</t>
  </si>
  <si>
    <t>12 14:05:37.149548+05:45</t>
  </si>
  <si>
    <t>12 14:10:16.842861+05:45</t>
  </si>
  <si>
    <t>22 10:36:01.237668+05:45</t>
  </si>
  <si>
    <t>22 10:56:05.707763+05:45</t>
  </si>
  <si>
    <t>22 10:57:48.882609+05:45</t>
  </si>
  <si>
    <t>22 11:06:07.798893+05:45</t>
  </si>
  <si>
    <t>22 11:17:47.5422+05:45</t>
  </si>
  <si>
    <t>25 11:40:53.428829+05:45</t>
  </si>
  <si>
    <t>25 11:47:01.765137+05:45</t>
  </si>
  <si>
    <t>25 11:55:02.60312+05:45</t>
  </si>
  <si>
    <t>26 11:53:03.366729+05:45</t>
  </si>
  <si>
    <t>26 11:56:19.734249+05:45</t>
  </si>
  <si>
    <t>02 11:10:22.313212+05:45</t>
  </si>
  <si>
    <t>26 11:58:43.577853+05:45</t>
  </si>
  <si>
    <t>02 13:25:14.549244+05:45</t>
  </si>
  <si>
    <t>06 11:54:44.960903+05:45</t>
  </si>
  <si>
    <t>06 12:41:05.305576+05:45</t>
  </si>
  <si>
    <t>02 11:19:49.117327+05:45</t>
  </si>
  <si>
    <t>06 12:44:45.823866+05:45</t>
  </si>
  <si>
    <t>06 12:48:18.640431+05:45</t>
  </si>
  <si>
    <t>06 12:49:41.103736+05:45</t>
  </si>
  <si>
    <t>06 13:08:29.48976+05:45</t>
  </si>
  <si>
    <t>06 13:10:08.868351+05:45</t>
  </si>
  <si>
    <t>06 15:46:07.461603+05:45</t>
  </si>
  <si>
    <t>06 15:47:21.387218+05:45</t>
  </si>
  <si>
    <t>06 15:49:48.405245+05:45</t>
  </si>
  <si>
    <t>06 15:50:42.607015+05:45</t>
  </si>
  <si>
    <t>06 15:52:00.493608+05:45</t>
  </si>
  <si>
    <t>06 15:56:11.256221+05:45</t>
  </si>
  <si>
    <t>06 19:55:06.751491+05:45</t>
  </si>
  <si>
    <t>06 19:55:56.987459+05:45</t>
  </si>
  <si>
    <t>06 19:59:44.41455+05:45</t>
  </si>
  <si>
    <t>06 20:01:49.001805+05:45</t>
  </si>
  <si>
    <t>06 20:05:51.65018+05:45</t>
  </si>
  <si>
    <t>06 20:24:59.030632+05:45</t>
  </si>
  <si>
    <t>08 11:57:44.810493+05:45</t>
  </si>
  <si>
    <t>08 12:01:53.282879+05:45</t>
  </si>
  <si>
    <t>08 12:04:14.004381+05:45</t>
  </si>
  <si>
    <t>08 12:05:41.805868+05:45</t>
  </si>
  <si>
    <t>08 12:08:39.812381+05:45</t>
  </si>
  <si>
    <t>08 12:10:51.744299+05:45</t>
  </si>
  <si>
    <t>08 12:12:04.757791+05:45</t>
  </si>
  <si>
    <t>08 12:13:36.874911+05:45</t>
  </si>
  <si>
    <t>08 12:14:53.350319+05:45</t>
  </si>
  <si>
    <t>08 12:16:43.157473+05:45</t>
  </si>
  <si>
    <t>18 16:21:40.44316+05:45</t>
  </si>
  <si>
    <t>18 16:22:42.362641+05:45</t>
  </si>
  <si>
    <t>18 16:25:17.87419+05:45</t>
  </si>
  <si>
    <t>18 16:28:19.267757+05:45</t>
  </si>
  <si>
    <t>18 16:31:04.916706+05:45</t>
  </si>
  <si>
    <t>18 16:34:09.118537+05:45</t>
  </si>
  <si>
    <t>18 16:36:53.365534+05:45</t>
  </si>
  <si>
    <t>18 16:38:22.407488+05:45</t>
  </si>
  <si>
    <t>18 16:42:32.755372+05:45</t>
  </si>
  <si>
    <t>19 19:34:50.17277+05:45</t>
  </si>
  <si>
    <t>19 19:36:09.581104+05:45</t>
  </si>
  <si>
    <t>19 19:37:28.36536+05:45</t>
  </si>
  <si>
    <t>19 19:38:51.739646+05:45</t>
  </si>
  <si>
    <t>19 19:39:48.624767+05:45</t>
  </si>
  <si>
    <t>23 15:33:49.630266+05:45</t>
  </si>
  <si>
    <t>23 15:38:50.770685+05:45</t>
  </si>
  <si>
    <t>23 15:40:20.005713+05:45</t>
  </si>
  <si>
    <t>23 15:42:06.553698+05:45</t>
  </si>
  <si>
    <t>23 15:42:57.075496+05:45</t>
  </si>
  <si>
    <t>23 15:44:07.802443+05:45</t>
  </si>
  <si>
    <t>23 15:45:57.735079+05:45</t>
  </si>
  <si>
    <t>23 15:47:55.312757+05:45</t>
  </si>
  <si>
    <t>23 15:49:54.778645+05:45</t>
  </si>
  <si>
    <t>23 15:51:39.979545+05:45</t>
  </si>
  <si>
    <t>23 15:53:33.754391+05:45</t>
  </si>
  <si>
    <t>23 15:55:06.614363+05:45</t>
  </si>
  <si>
    <t>23 15:56:01.624622+05:45</t>
  </si>
  <si>
    <t>23 15:57:00.583899+05:45</t>
  </si>
  <si>
    <t>23 15:58:19.214678+05:45</t>
  </si>
  <si>
    <t>23 15:59:15.955196+05:45</t>
  </si>
  <si>
    <t>23 15:59:49.825056+05:45</t>
  </si>
  <si>
    <t>23 16:09:41.442073+05:45</t>
  </si>
  <si>
    <t>23 16:11:21.521583+05:45</t>
  </si>
  <si>
    <t>23 16:12:17.650743+05:45</t>
  </si>
  <si>
    <t>23 16:13:25.830626+05:45</t>
  </si>
  <si>
    <t>month</t>
  </si>
  <si>
    <t>day</t>
  </si>
  <si>
    <t>month name</t>
  </si>
  <si>
    <t>Mar</t>
  </si>
  <si>
    <t>Apr</t>
  </si>
  <si>
    <t>May</t>
  </si>
  <si>
    <t>Jun</t>
  </si>
  <si>
    <t>date2</t>
  </si>
  <si>
    <t>Column3</t>
  </si>
  <si>
    <t>Grand Total</t>
  </si>
  <si>
    <t>Values</t>
  </si>
  <si>
    <t>Total amount</t>
  </si>
  <si>
    <t>amount</t>
  </si>
  <si>
    <t>2 Wheeler Total</t>
  </si>
  <si>
    <t>4 Wheeler Total</t>
  </si>
  <si>
    <t>Service and maintances</t>
  </si>
  <si>
    <t>Total Count_of_services &amp; maintances</t>
  </si>
  <si>
    <t>Count_of_services &amp; maintances</t>
  </si>
  <si>
    <t>Month_Name</t>
  </si>
  <si>
    <t>Ba pra 02 035 pa 8126 Total</t>
  </si>
  <si>
    <t>SPLENDOR PLUS Total</t>
  </si>
  <si>
    <t>SPLENDOR Total</t>
  </si>
  <si>
    <t>Destini 124cc Total</t>
  </si>
  <si>
    <t>Destini 124.74cc Total</t>
  </si>
  <si>
    <t>Dio Scooter 109.19cc Total</t>
  </si>
  <si>
    <t>Dio Scooter109.19cc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</si>
</sst>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k&quot;"/>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22"/>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9" fontId="0" fillId="0" borderId="0" xfId="0" applyNumberFormat="1"/>
    <xf numFmtId="0" fontId="0" fillId="0" borderId="0" xfId="0" pivotButton="1"/>
    <xf numFmtId="1" fontId="0" fillId="0" borderId="0" xfId="0" applyNumberFormat="1"/>
    <xf numFmtId="0" fontId="0" fillId="33" borderId="0" xfId="0" applyFill="1"/>
    <xf numFmtId="0" fontId="18" fillId="33" borderId="0" xfId="0" applyFont="1" applyFill="1"/>
    <xf numFmtId="164" fontId="18" fillId="33" borderId="0" xfId="0" applyNumberFormat="1" applyFont="1"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0" formatCode="@"/>
    </dxf>
    <dxf>
      <numFmt numFmtId="0" formatCode="General"/>
    </dxf>
    <dxf>
      <numFmt numFmtId="19" formatCode="m/d/yyyy"/>
    </dxf>
    <dxf>
      <numFmt numFmtId="19" formatCode="m/d/yyyy"/>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analysis final.xlsx]pivottable!PivotTable3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Each 4-wheeler and 2-wheeler every 4 months expenses</a:t>
            </a:r>
            <a:endParaRPr lang="en-US"/>
          </a:p>
        </c:rich>
      </c:tx>
      <c:layout>
        <c:manualLayout>
          <c:xMode val="edge"/>
          <c:yMode val="edge"/>
          <c:x val="0.2187737599679021"/>
          <c:y val="6.7671829482853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pivottable!$Q$48:$Q$49</c:f>
              <c:strCache>
                <c:ptCount val="1"/>
                <c:pt idx="0">
                  <c:v>2 Wheeler</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pivottable!$P$50:$P$54</c:f>
              <c:strCache>
                <c:ptCount val="4"/>
                <c:pt idx="0">
                  <c:v>Mar</c:v>
                </c:pt>
                <c:pt idx="1">
                  <c:v>Apr</c:v>
                </c:pt>
                <c:pt idx="2">
                  <c:v>May</c:v>
                </c:pt>
                <c:pt idx="3">
                  <c:v>Jun</c:v>
                </c:pt>
              </c:strCache>
            </c:strRef>
          </c:cat>
          <c:val>
            <c:numRef>
              <c:f>pivottable!$Q$50:$Q$54</c:f>
              <c:numCache>
                <c:formatCode>General</c:formatCode>
                <c:ptCount val="4"/>
                <c:pt idx="0">
                  <c:v>15245</c:v>
                </c:pt>
                <c:pt idx="1">
                  <c:v>41076.699999999997</c:v>
                </c:pt>
                <c:pt idx="2">
                  <c:v>32562</c:v>
                </c:pt>
                <c:pt idx="3">
                  <c:v>29899.14</c:v>
                </c:pt>
              </c:numCache>
            </c:numRef>
          </c:val>
          <c:extLst>
            <c:ext xmlns:c16="http://schemas.microsoft.com/office/drawing/2014/chart" uri="{C3380CC4-5D6E-409C-BE32-E72D297353CC}">
              <c16:uniqueId val="{00000000-576C-4D63-A58C-2434ADA26759}"/>
            </c:ext>
          </c:extLst>
        </c:ser>
        <c:ser>
          <c:idx val="1"/>
          <c:order val="1"/>
          <c:tx>
            <c:strRef>
              <c:f>pivottable!$R$48:$R$49</c:f>
              <c:strCache>
                <c:ptCount val="1"/>
                <c:pt idx="0">
                  <c:v>4 Wheeler</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pivottable!$P$50:$P$54</c:f>
              <c:strCache>
                <c:ptCount val="4"/>
                <c:pt idx="0">
                  <c:v>Mar</c:v>
                </c:pt>
                <c:pt idx="1">
                  <c:v>Apr</c:v>
                </c:pt>
                <c:pt idx="2">
                  <c:v>May</c:v>
                </c:pt>
                <c:pt idx="3">
                  <c:v>Jun</c:v>
                </c:pt>
              </c:strCache>
            </c:strRef>
          </c:cat>
          <c:val>
            <c:numRef>
              <c:f>pivottable!$R$50:$R$54</c:f>
              <c:numCache>
                <c:formatCode>General</c:formatCode>
                <c:ptCount val="4"/>
                <c:pt idx="0">
                  <c:v>71740.290000000008</c:v>
                </c:pt>
                <c:pt idx="1">
                  <c:v>192061.34000000003</c:v>
                </c:pt>
                <c:pt idx="2">
                  <c:v>366329.32000000007</c:v>
                </c:pt>
                <c:pt idx="3">
                  <c:v>236552.1</c:v>
                </c:pt>
              </c:numCache>
            </c:numRef>
          </c:val>
          <c:extLst>
            <c:ext xmlns:c16="http://schemas.microsoft.com/office/drawing/2014/chart" uri="{C3380CC4-5D6E-409C-BE32-E72D297353CC}">
              <c16:uniqueId val="{00000001-576C-4D63-A58C-2434ADA26759}"/>
            </c:ext>
          </c:extLst>
        </c:ser>
        <c:dLbls>
          <c:showLegendKey val="0"/>
          <c:showVal val="0"/>
          <c:showCatName val="0"/>
          <c:showSerName val="0"/>
          <c:showPercent val="0"/>
          <c:showBubbleSize val="0"/>
        </c:dLbls>
        <c:gapWidth val="219"/>
        <c:overlap val="-27"/>
        <c:axId val="1293659535"/>
        <c:axId val="1293662895"/>
      </c:barChart>
      <c:catAx>
        <c:axId val="1293659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62895"/>
        <c:crosses val="autoZero"/>
        <c:auto val="1"/>
        <c:lblAlgn val="ctr"/>
        <c:lblOffset val="100"/>
        <c:noMultiLvlLbl val="0"/>
      </c:catAx>
      <c:valAx>
        <c:axId val="1293662895"/>
        <c:scaling>
          <c:orientation val="minMax"/>
        </c:scaling>
        <c:delete val="1"/>
        <c:axPos val="l"/>
        <c:numFmt formatCode="General" sourceLinked="1"/>
        <c:majorTickMark val="out"/>
        <c:minorTickMark val="none"/>
        <c:tickLblPos val="nextTo"/>
        <c:crossAx val="129365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analysis final.xlsx]pivottable!PivotTable4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4-wheeler total expenses for 4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pivottable!$Q$61</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pivottable!$P$62:$P$74</c:f>
              <c:strCache>
                <c:ptCount val="12"/>
                <c:pt idx="0">
                  <c:v>All</c:v>
                </c:pt>
                <c:pt idx="1">
                  <c:v>Ba Pra01 027 CHA 6385</c:v>
                </c:pt>
                <c:pt idx="2">
                  <c:v>029 cha 4370</c:v>
                </c:pt>
                <c:pt idx="3">
                  <c:v>7854</c:v>
                </c:pt>
                <c:pt idx="4">
                  <c:v>029 CHA 0768</c:v>
                </c:pt>
                <c:pt idx="5">
                  <c:v>028 CHA 9379</c:v>
                </c:pt>
                <c:pt idx="6">
                  <c:v>030 CHA 1582</c:v>
                </c:pt>
                <c:pt idx="7">
                  <c:v>BAGMATI STATE-01-028 CHA 1265</c:v>
                </c:pt>
                <c:pt idx="8">
                  <c:v>029 CHA 4365</c:v>
                </c:pt>
                <c:pt idx="9">
                  <c:v>Ba Pra 01 026 Cha 8771</c:v>
                </c:pt>
                <c:pt idx="10">
                  <c:v>8396</c:v>
                </c:pt>
                <c:pt idx="11">
                  <c:v>030 CHA 0059</c:v>
                </c:pt>
              </c:strCache>
            </c:strRef>
          </c:cat>
          <c:val>
            <c:numRef>
              <c:f>pivottable!$Q$62:$Q$74</c:f>
              <c:numCache>
                <c:formatCode>General</c:formatCode>
                <c:ptCount val="12"/>
                <c:pt idx="0">
                  <c:v>258752.11</c:v>
                </c:pt>
                <c:pt idx="1">
                  <c:v>141933.4</c:v>
                </c:pt>
                <c:pt idx="2">
                  <c:v>77167.740000000005</c:v>
                </c:pt>
                <c:pt idx="3">
                  <c:v>75543.19</c:v>
                </c:pt>
                <c:pt idx="4">
                  <c:v>72983.53</c:v>
                </c:pt>
                <c:pt idx="5">
                  <c:v>67269.5</c:v>
                </c:pt>
                <c:pt idx="6">
                  <c:v>59760</c:v>
                </c:pt>
                <c:pt idx="7">
                  <c:v>48800</c:v>
                </c:pt>
                <c:pt idx="8">
                  <c:v>42393.01</c:v>
                </c:pt>
                <c:pt idx="9">
                  <c:v>19530.57</c:v>
                </c:pt>
                <c:pt idx="10">
                  <c:v>2250</c:v>
                </c:pt>
                <c:pt idx="11">
                  <c:v>300</c:v>
                </c:pt>
              </c:numCache>
            </c:numRef>
          </c:val>
          <c:extLst>
            <c:ext xmlns:c16="http://schemas.microsoft.com/office/drawing/2014/chart" uri="{C3380CC4-5D6E-409C-BE32-E72D297353CC}">
              <c16:uniqueId val="{00000000-82D4-476B-BF68-E75192A7326E}"/>
            </c:ext>
          </c:extLst>
        </c:ser>
        <c:dLbls>
          <c:showLegendKey val="0"/>
          <c:showVal val="0"/>
          <c:showCatName val="0"/>
          <c:showSerName val="0"/>
          <c:showPercent val="0"/>
          <c:showBubbleSize val="0"/>
        </c:dLbls>
        <c:gapWidth val="219"/>
        <c:overlap val="-27"/>
        <c:axId val="1145369584"/>
        <c:axId val="1145373904"/>
      </c:barChart>
      <c:catAx>
        <c:axId val="11453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73904"/>
        <c:crosses val="autoZero"/>
        <c:auto val="1"/>
        <c:lblAlgn val="ctr"/>
        <c:lblOffset val="100"/>
        <c:noMultiLvlLbl val="0"/>
      </c:catAx>
      <c:valAx>
        <c:axId val="1145373904"/>
        <c:scaling>
          <c:orientation val="minMax"/>
        </c:scaling>
        <c:delete val="1"/>
        <c:axPos val="l"/>
        <c:numFmt formatCode="General" sourceLinked="1"/>
        <c:majorTickMark val="none"/>
        <c:minorTickMark val="none"/>
        <c:tickLblPos val="nextTo"/>
        <c:crossAx val="114536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analysis final.xlsx]pivottable!PivotTable7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2-wheeler total expenses for 4 months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pivottable!$R$88</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pivottable!$Q$89:$Q$114</c:f>
              <c:strCache>
                <c:ptCount val="25"/>
                <c:pt idx="0">
                  <c:v>Ba 02037 Pa 3723</c:v>
                </c:pt>
                <c:pt idx="1">
                  <c:v>Ba Pra 02 036 pa 2585</c:v>
                </c:pt>
                <c:pt idx="2">
                  <c:v>Ba Pra 02 040 Pa 6217</c:v>
                </c:pt>
                <c:pt idx="3">
                  <c:v>Ba Pra-02-035 Pa 4683</c:v>
                </c:pt>
                <c:pt idx="4">
                  <c:v>Ba Pra02 037 pa 4603</c:v>
                </c:pt>
                <c:pt idx="5">
                  <c:v>Ba Pra-02- 038 Pa 1926</c:v>
                </c:pt>
                <c:pt idx="6">
                  <c:v>Ba pra 014 pa 1740</c:v>
                </c:pt>
                <c:pt idx="7">
                  <c:v>Ba Pra02 037 Pa 3754</c:v>
                </c:pt>
                <c:pt idx="8">
                  <c:v>Ba Pra 02 034 Pa 7176</c:v>
                </c:pt>
                <c:pt idx="9">
                  <c:v>Ba Pra 02 033 pa 8851</c:v>
                </c:pt>
                <c:pt idx="10">
                  <c:v>Ba Pra 02 026 Pa 3390</c:v>
                </c:pt>
                <c:pt idx="11">
                  <c:v>8958</c:v>
                </c:pt>
                <c:pt idx="12">
                  <c:v>2317</c:v>
                </c:pt>
                <c:pt idx="13">
                  <c:v>Ba pra 02 040 pa 6414</c:v>
                </c:pt>
                <c:pt idx="14">
                  <c:v>2274</c:v>
                </c:pt>
                <c:pt idx="15">
                  <c:v>Ba Pra 02 041 pa 6748</c:v>
                </c:pt>
                <c:pt idx="16">
                  <c:v>2334</c:v>
                </c:pt>
                <c:pt idx="17">
                  <c:v>Ba Pra -02-030 Pa 2328</c:v>
                </c:pt>
                <c:pt idx="18">
                  <c:v>Ba Pra -02-038- Pa 2393</c:v>
                </c:pt>
                <c:pt idx="19">
                  <c:v>209</c:v>
                </c:pt>
                <c:pt idx="20">
                  <c:v>Ba pra 02 035 pa 8126</c:v>
                </c:pt>
                <c:pt idx="21">
                  <c:v>049 Pa 1579</c:v>
                </c:pt>
                <c:pt idx="22">
                  <c:v>049 Pa 1874</c:v>
                </c:pt>
                <c:pt idx="23">
                  <c:v>207</c:v>
                </c:pt>
                <c:pt idx="24">
                  <c:v>Ko 27 Pa 9393</c:v>
                </c:pt>
              </c:strCache>
            </c:strRef>
          </c:cat>
          <c:val>
            <c:numRef>
              <c:f>pivottable!$R$89:$R$114</c:f>
              <c:numCache>
                <c:formatCode>General</c:formatCode>
                <c:ptCount val="25"/>
                <c:pt idx="0">
                  <c:v>12775</c:v>
                </c:pt>
                <c:pt idx="1">
                  <c:v>10150</c:v>
                </c:pt>
                <c:pt idx="2">
                  <c:v>8595</c:v>
                </c:pt>
                <c:pt idx="3">
                  <c:v>8500</c:v>
                </c:pt>
                <c:pt idx="4">
                  <c:v>6925</c:v>
                </c:pt>
                <c:pt idx="5">
                  <c:v>6412</c:v>
                </c:pt>
                <c:pt idx="6">
                  <c:v>6150</c:v>
                </c:pt>
                <c:pt idx="7">
                  <c:v>6000</c:v>
                </c:pt>
                <c:pt idx="8">
                  <c:v>5900</c:v>
                </c:pt>
                <c:pt idx="9">
                  <c:v>5400</c:v>
                </c:pt>
                <c:pt idx="10">
                  <c:v>5200</c:v>
                </c:pt>
                <c:pt idx="11">
                  <c:v>5031.4400000000005</c:v>
                </c:pt>
                <c:pt idx="12">
                  <c:v>4899.1399999999994</c:v>
                </c:pt>
                <c:pt idx="13">
                  <c:v>4700</c:v>
                </c:pt>
                <c:pt idx="14">
                  <c:v>3858.82</c:v>
                </c:pt>
                <c:pt idx="15">
                  <c:v>3000</c:v>
                </c:pt>
                <c:pt idx="16">
                  <c:v>2950</c:v>
                </c:pt>
                <c:pt idx="17">
                  <c:v>2850</c:v>
                </c:pt>
                <c:pt idx="18">
                  <c:v>2050</c:v>
                </c:pt>
                <c:pt idx="19">
                  <c:v>1386.44</c:v>
                </c:pt>
                <c:pt idx="20">
                  <c:v>1350</c:v>
                </c:pt>
                <c:pt idx="21">
                  <c:v>1350</c:v>
                </c:pt>
                <c:pt idx="22">
                  <c:v>1250</c:v>
                </c:pt>
                <c:pt idx="23">
                  <c:v>1250</c:v>
                </c:pt>
                <c:pt idx="24">
                  <c:v>850</c:v>
                </c:pt>
              </c:numCache>
            </c:numRef>
          </c:val>
          <c:extLst>
            <c:ext xmlns:c16="http://schemas.microsoft.com/office/drawing/2014/chart" uri="{C3380CC4-5D6E-409C-BE32-E72D297353CC}">
              <c16:uniqueId val="{00000000-0039-41AB-B890-068B108D6A9A}"/>
            </c:ext>
          </c:extLst>
        </c:ser>
        <c:dLbls>
          <c:showLegendKey val="0"/>
          <c:showVal val="0"/>
          <c:showCatName val="0"/>
          <c:showSerName val="0"/>
          <c:showPercent val="0"/>
          <c:showBubbleSize val="0"/>
        </c:dLbls>
        <c:gapWidth val="219"/>
        <c:overlap val="-27"/>
        <c:axId val="1155064848"/>
        <c:axId val="1155070128"/>
      </c:barChart>
      <c:catAx>
        <c:axId val="11550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70128"/>
        <c:crosses val="autoZero"/>
        <c:auto val="1"/>
        <c:lblAlgn val="ctr"/>
        <c:lblOffset val="100"/>
        <c:noMultiLvlLbl val="0"/>
      </c:catAx>
      <c:valAx>
        <c:axId val="1155070128"/>
        <c:scaling>
          <c:orientation val="minMax"/>
        </c:scaling>
        <c:delete val="1"/>
        <c:axPos val="l"/>
        <c:numFmt formatCode="General" sourceLinked="1"/>
        <c:majorTickMark val="none"/>
        <c:minorTickMark val="none"/>
        <c:tickLblPos val="nextTo"/>
        <c:crossAx val="11550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633921</xdr:colOff>
      <xdr:row>64</xdr:row>
      <xdr:rowOff>161481</xdr:rowOff>
    </xdr:from>
    <xdr:to>
      <xdr:col>21</xdr:col>
      <xdr:colOff>254880</xdr:colOff>
      <xdr:row>78</xdr:row>
      <xdr:rowOff>112290</xdr:rowOff>
    </xdr:to>
    <mc:AlternateContent xmlns:mc="http://schemas.openxmlformats.org/markup-compatibility/2006" xmlns:a14="http://schemas.microsoft.com/office/drawing/2010/main">
      <mc:Choice Requires="a14">
        <xdr:graphicFrame macro="">
          <xdr:nvGraphicFramePr>
            <xdr:cNvPr id="5" name="vehicle_type">
              <a:extLst>
                <a:ext uri="{FF2B5EF4-FFF2-40B4-BE49-F238E27FC236}">
                  <a16:creationId xmlns:a16="http://schemas.microsoft.com/office/drawing/2014/main" id="{990AF861-09EA-4EE0-1AA0-DED6F14B038E}"/>
                </a:ext>
              </a:extLst>
            </xdr:cNvPr>
            <xdr:cNvGraphicFramePr/>
          </xdr:nvGraphicFramePr>
          <xdr:xfrm>
            <a:off x="0" y="0"/>
            <a:ext cx="0" cy="0"/>
          </xdr:xfrm>
          <a:graphic>
            <a:graphicData uri="http://schemas.microsoft.com/office/drawing/2010/slicer">
              <sle:slicer xmlns:sle="http://schemas.microsoft.com/office/drawing/2010/slicer" name="vehicle_type"/>
            </a:graphicData>
          </a:graphic>
        </xdr:graphicFrame>
      </mc:Choice>
      <mc:Fallback xmlns="">
        <xdr:sp macro="" textlink="">
          <xdr:nvSpPr>
            <xdr:cNvPr id="0" name=""/>
            <xdr:cNvSpPr>
              <a:spLocks noTextEdit="1"/>
            </xdr:cNvSpPr>
          </xdr:nvSpPr>
          <xdr:spPr>
            <a:xfrm>
              <a:off x="20201328" y="11600888"/>
              <a:ext cx="1831700" cy="245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80376</xdr:colOff>
      <xdr:row>90</xdr:row>
      <xdr:rowOff>145615</xdr:rowOff>
    </xdr:from>
    <xdr:to>
      <xdr:col>21</xdr:col>
      <xdr:colOff>917531</xdr:colOff>
      <xdr:row>104</xdr:row>
      <xdr:rowOff>96424</xdr:rowOff>
    </xdr:to>
    <mc:AlternateContent xmlns:mc="http://schemas.openxmlformats.org/markup-compatibility/2006" xmlns:a14="http://schemas.microsoft.com/office/drawing/2010/main">
      <mc:Choice Requires="a14">
        <xdr:graphicFrame macro="">
          <xdr:nvGraphicFramePr>
            <xdr:cNvPr id="9" name="vehicle_type 1">
              <a:extLst>
                <a:ext uri="{FF2B5EF4-FFF2-40B4-BE49-F238E27FC236}">
                  <a16:creationId xmlns:a16="http://schemas.microsoft.com/office/drawing/2014/main" id="{4B17E51B-324B-81FA-35AC-B846E9974512}"/>
                </a:ext>
              </a:extLst>
            </xdr:cNvPr>
            <xdr:cNvGraphicFramePr/>
          </xdr:nvGraphicFramePr>
          <xdr:xfrm>
            <a:off x="0" y="0"/>
            <a:ext cx="0" cy="0"/>
          </xdr:xfrm>
          <a:graphic>
            <a:graphicData uri="http://schemas.microsoft.com/office/drawing/2010/slicer">
              <sle:slicer xmlns:sle="http://schemas.microsoft.com/office/drawing/2010/slicer" name="vehicle_type 1"/>
            </a:graphicData>
          </a:graphic>
        </xdr:graphicFrame>
      </mc:Choice>
      <mc:Fallback xmlns="">
        <xdr:sp macro="" textlink="">
          <xdr:nvSpPr>
            <xdr:cNvPr id="0" name=""/>
            <xdr:cNvSpPr>
              <a:spLocks noTextEdit="1"/>
            </xdr:cNvSpPr>
          </xdr:nvSpPr>
          <xdr:spPr>
            <a:xfrm>
              <a:off x="20409783" y="16232282"/>
              <a:ext cx="1834341" cy="2453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182880</xdr:rowOff>
    </xdr:from>
    <xdr:to>
      <xdr:col>8</xdr:col>
      <xdr:colOff>480060</xdr:colOff>
      <xdr:row>16</xdr:row>
      <xdr:rowOff>22860</xdr:rowOff>
    </xdr:to>
    <xdr:graphicFrame macro="">
      <xdr:nvGraphicFramePr>
        <xdr:cNvPr id="4" name="Chart 3">
          <a:extLst>
            <a:ext uri="{FF2B5EF4-FFF2-40B4-BE49-F238E27FC236}">
              <a16:creationId xmlns:a16="http://schemas.microsoft.com/office/drawing/2014/main" id="{70B0E272-EA32-420E-BFAF-AC619E1A4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1</xdr:row>
      <xdr:rowOff>205740</xdr:rowOff>
    </xdr:from>
    <xdr:to>
      <xdr:col>17</xdr:col>
      <xdr:colOff>129540</xdr:colOff>
      <xdr:row>18</xdr:row>
      <xdr:rowOff>30480</xdr:rowOff>
    </xdr:to>
    <xdr:graphicFrame macro="">
      <xdr:nvGraphicFramePr>
        <xdr:cNvPr id="5" name="Chart 4">
          <a:extLst>
            <a:ext uri="{FF2B5EF4-FFF2-40B4-BE49-F238E27FC236}">
              <a16:creationId xmlns:a16="http://schemas.microsoft.com/office/drawing/2014/main" id="{621042DC-21F3-4812-A973-797BF48BB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586740</xdr:colOff>
      <xdr:row>16</xdr:row>
      <xdr:rowOff>213360</xdr:rowOff>
    </xdr:from>
    <xdr:to>
      <xdr:col>17</xdr:col>
      <xdr:colOff>160020</xdr:colOff>
      <xdr:row>40</xdr:row>
      <xdr:rowOff>22860</xdr:rowOff>
    </xdr:to>
    <xdr:graphicFrame macro="">
      <xdr:nvGraphicFramePr>
        <xdr:cNvPr id="29" name="Chart 28">
          <a:extLst>
            <a:ext uri="{FF2B5EF4-FFF2-40B4-BE49-F238E27FC236}">
              <a16:creationId xmlns:a16="http://schemas.microsoft.com/office/drawing/2014/main" id="{3213F669-AE1B-46A9-B650-EFC218AC7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220980</xdr:colOff>
      <xdr:row>16</xdr:row>
      <xdr:rowOff>205740</xdr:rowOff>
    </xdr:from>
    <xdr:to>
      <xdr:col>3</xdr:col>
      <xdr:colOff>198120</xdr:colOff>
      <xdr:row>20</xdr:row>
      <xdr:rowOff>68580</xdr:rowOff>
    </xdr:to>
    <xdr:sp macro="" textlink="">
      <xdr:nvSpPr>
        <xdr:cNvPr id="39" name="Rectangle: Rounded Corners 38">
          <a:extLst>
            <a:ext uri="{FF2B5EF4-FFF2-40B4-BE49-F238E27FC236}">
              <a16:creationId xmlns:a16="http://schemas.microsoft.com/office/drawing/2014/main" id="{B008AF77-E18A-F4F4-E26A-C33E4676944F}"/>
            </a:ext>
          </a:extLst>
        </xdr:cNvPr>
        <xdr:cNvSpPr/>
      </xdr:nvSpPr>
      <xdr:spPr>
        <a:xfrm>
          <a:off x="220980" y="3322320"/>
          <a:ext cx="1805940" cy="822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2 &amp; 4</a:t>
          </a:r>
          <a:r>
            <a:rPr lang="en-US" sz="1100" baseline="0"/>
            <a:t> wheeler t</a:t>
          </a:r>
          <a:r>
            <a:rPr lang="en-US" sz="1100"/>
            <a:t>otal</a:t>
          </a:r>
          <a:r>
            <a:rPr lang="en-US" sz="1100" baseline="0"/>
            <a:t> expense   for 4 month</a:t>
          </a:r>
          <a:endParaRPr lang="en-US" sz="1100"/>
        </a:p>
      </xdr:txBody>
    </xdr:sp>
    <xdr:clientData/>
  </xdr:twoCellAnchor>
  <xdr:twoCellAnchor>
    <xdr:from>
      <xdr:col>3</xdr:col>
      <xdr:colOff>381000</xdr:colOff>
      <xdr:row>17</xdr:row>
      <xdr:rowOff>0</xdr:rowOff>
    </xdr:from>
    <xdr:to>
      <xdr:col>5</xdr:col>
      <xdr:colOff>411480</xdr:colOff>
      <xdr:row>20</xdr:row>
      <xdr:rowOff>76200</xdr:rowOff>
    </xdr:to>
    <xdr:sp macro="" textlink="">
      <xdr:nvSpPr>
        <xdr:cNvPr id="40" name="Rectangle: Rounded Corners 39">
          <a:extLst>
            <a:ext uri="{FF2B5EF4-FFF2-40B4-BE49-F238E27FC236}">
              <a16:creationId xmlns:a16="http://schemas.microsoft.com/office/drawing/2014/main" id="{D4E88A89-244F-49BB-90BE-6FA034945F9D}"/>
            </a:ext>
          </a:extLst>
        </xdr:cNvPr>
        <xdr:cNvSpPr/>
      </xdr:nvSpPr>
      <xdr:spPr>
        <a:xfrm>
          <a:off x="2209800" y="3345180"/>
          <a:ext cx="191262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4</a:t>
          </a:r>
          <a:r>
            <a:rPr lang="en-US" sz="1100" baseline="0"/>
            <a:t> wheeler total expens for 4 month</a:t>
          </a:r>
          <a:endParaRPr lang="en-US" sz="1100"/>
        </a:p>
      </xdr:txBody>
    </xdr:sp>
    <xdr:clientData/>
  </xdr:twoCellAnchor>
  <xdr:twoCellAnchor>
    <xdr:from>
      <xdr:col>0</xdr:col>
      <xdr:colOff>167640</xdr:colOff>
      <xdr:row>22</xdr:row>
      <xdr:rowOff>144780</xdr:rowOff>
    </xdr:from>
    <xdr:to>
      <xdr:col>3</xdr:col>
      <xdr:colOff>182880</xdr:colOff>
      <xdr:row>27</xdr:row>
      <xdr:rowOff>76200</xdr:rowOff>
    </xdr:to>
    <xdr:sp macro="" textlink="">
      <xdr:nvSpPr>
        <xdr:cNvPr id="41" name="Rectangle: Rounded Corners 40">
          <a:extLst>
            <a:ext uri="{FF2B5EF4-FFF2-40B4-BE49-F238E27FC236}">
              <a16:creationId xmlns:a16="http://schemas.microsoft.com/office/drawing/2014/main" id="{B812C7F7-82F8-4D5C-BCBF-9B64AF64FD9C}"/>
            </a:ext>
          </a:extLst>
        </xdr:cNvPr>
        <xdr:cNvSpPr/>
      </xdr:nvSpPr>
      <xdr:spPr>
        <a:xfrm>
          <a:off x="167640" y="4587240"/>
          <a:ext cx="1844040" cy="845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2 &amp; 4 wheller Average</a:t>
          </a:r>
          <a:r>
            <a:rPr lang="en-US" sz="1100" baseline="0"/>
            <a:t> per month expense</a:t>
          </a:r>
          <a:endParaRPr lang="en-US" sz="1100"/>
        </a:p>
      </xdr:txBody>
    </xdr:sp>
    <xdr:clientData/>
  </xdr:twoCellAnchor>
  <xdr:twoCellAnchor>
    <xdr:from>
      <xdr:col>3</xdr:col>
      <xdr:colOff>381000</xdr:colOff>
      <xdr:row>22</xdr:row>
      <xdr:rowOff>152400</xdr:rowOff>
    </xdr:from>
    <xdr:to>
      <xdr:col>5</xdr:col>
      <xdr:colOff>434340</xdr:colOff>
      <xdr:row>27</xdr:row>
      <xdr:rowOff>106680</xdr:rowOff>
    </xdr:to>
    <xdr:sp macro="" textlink="">
      <xdr:nvSpPr>
        <xdr:cNvPr id="42" name="Rectangle: Rounded Corners 41">
          <a:extLst>
            <a:ext uri="{FF2B5EF4-FFF2-40B4-BE49-F238E27FC236}">
              <a16:creationId xmlns:a16="http://schemas.microsoft.com/office/drawing/2014/main" id="{91419CFE-379A-4AE5-9F32-D97017960A05}"/>
            </a:ext>
          </a:extLst>
        </xdr:cNvPr>
        <xdr:cNvSpPr/>
      </xdr:nvSpPr>
      <xdr:spPr>
        <a:xfrm>
          <a:off x="2209800" y="4594860"/>
          <a:ext cx="19354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Average 4-wheeler expense per month</a:t>
          </a:r>
          <a:endParaRPr lang="en-US" sz="1100"/>
        </a:p>
      </xdr:txBody>
    </xdr:sp>
    <xdr:clientData/>
  </xdr:twoCellAnchor>
  <xdr:twoCellAnchor>
    <xdr:from>
      <xdr:col>5</xdr:col>
      <xdr:colOff>579120</xdr:colOff>
      <xdr:row>17</xdr:row>
      <xdr:rowOff>45720</xdr:rowOff>
    </xdr:from>
    <xdr:to>
      <xdr:col>8</xdr:col>
      <xdr:colOff>472440</xdr:colOff>
      <xdr:row>20</xdr:row>
      <xdr:rowOff>121920</xdr:rowOff>
    </xdr:to>
    <xdr:sp macro="" textlink="">
      <xdr:nvSpPr>
        <xdr:cNvPr id="43" name="Rectangle: Rounded Corners 42">
          <a:extLst>
            <a:ext uri="{FF2B5EF4-FFF2-40B4-BE49-F238E27FC236}">
              <a16:creationId xmlns:a16="http://schemas.microsoft.com/office/drawing/2014/main" id="{11CDDCF3-417D-4B22-B093-DD4C27E1A057}"/>
            </a:ext>
          </a:extLst>
        </xdr:cNvPr>
        <xdr:cNvSpPr/>
      </xdr:nvSpPr>
      <xdr:spPr>
        <a:xfrm>
          <a:off x="4290060" y="3390900"/>
          <a:ext cx="172212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2 wheeler total</a:t>
          </a:r>
          <a:r>
            <a:rPr lang="en-US" sz="1100" baseline="0"/>
            <a:t> expense for 4 month</a:t>
          </a:r>
          <a:endParaRPr lang="en-US" sz="1100"/>
        </a:p>
      </xdr:txBody>
    </xdr:sp>
    <xdr:clientData/>
  </xdr:twoCellAnchor>
  <xdr:twoCellAnchor>
    <xdr:from>
      <xdr:col>5</xdr:col>
      <xdr:colOff>556260</xdr:colOff>
      <xdr:row>22</xdr:row>
      <xdr:rowOff>114300</xdr:rowOff>
    </xdr:from>
    <xdr:to>
      <xdr:col>8</xdr:col>
      <xdr:colOff>472440</xdr:colOff>
      <xdr:row>27</xdr:row>
      <xdr:rowOff>60960</xdr:rowOff>
    </xdr:to>
    <xdr:sp macro="" textlink="">
      <xdr:nvSpPr>
        <xdr:cNvPr id="44" name="Rectangle: Rounded Corners 43">
          <a:extLst>
            <a:ext uri="{FF2B5EF4-FFF2-40B4-BE49-F238E27FC236}">
              <a16:creationId xmlns:a16="http://schemas.microsoft.com/office/drawing/2014/main" id="{167B6FD8-D79E-4F74-87D9-0D8AFCCB219C}"/>
            </a:ext>
          </a:extLst>
        </xdr:cNvPr>
        <xdr:cNvSpPr/>
      </xdr:nvSpPr>
      <xdr:spPr>
        <a:xfrm>
          <a:off x="4267200" y="4556760"/>
          <a:ext cx="174498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Average 2-wheeler expense per month</a:t>
          </a:r>
          <a:endParaRPr lang="en-US" sz="1100"/>
        </a:p>
      </xdr:txBody>
    </xdr:sp>
    <xdr:clientData/>
  </xdr:twoCellAnchor>
  <xdr:twoCellAnchor>
    <xdr:from>
      <xdr:col>0</xdr:col>
      <xdr:colOff>411480</xdr:colOff>
      <xdr:row>19</xdr:row>
      <xdr:rowOff>83820</xdr:rowOff>
    </xdr:from>
    <xdr:to>
      <xdr:col>2</xdr:col>
      <xdr:colOff>434340</xdr:colOff>
      <xdr:row>20</xdr:row>
      <xdr:rowOff>106680</xdr:rowOff>
    </xdr:to>
    <xdr:sp macro="" textlink="pivottable!P158">
      <xdr:nvSpPr>
        <xdr:cNvPr id="45" name="TextBox 44">
          <a:extLst>
            <a:ext uri="{FF2B5EF4-FFF2-40B4-BE49-F238E27FC236}">
              <a16:creationId xmlns:a16="http://schemas.microsoft.com/office/drawing/2014/main" id="{895DAD57-132A-39E9-5640-7C0DD0EEB65E}"/>
            </a:ext>
          </a:extLst>
        </xdr:cNvPr>
        <xdr:cNvSpPr txBox="1"/>
      </xdr:nvSpPr>
      <xdr:spPr>
        <a:xfrm>
          <a:off x="411480" y="3794760"/>
          <a:ext cx="12420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ED0DC0-6C2D-47AA-A318-D7B9B8B96772}" type="TxLink">
            <a:rPr lang="en-US" sz="1600" b="1" i="0" u="none" strike="noStrike">
              <a:solidFill>
                <a:schemeClr val="bg1"/>
              </a:solidFill>
              <a:latin typeface="Aptos Narrow"/>
            </a:rPr>
            <a:pPr/>
            <a:t>985465.89</a:t>
          </a:fld>
          <a:endParaRPr lang="en-US" sz="1600" b="1">
            <a:solidFill>
              <a:schemeClr val="bg1"/>
            </a:solidFill>
          </a:endParaRPr>
        </a:p>
      </xdr:txBody>
    </xdr:sp>
    <xdr:clientData/>
  </xdr:twoCellAnchor>
  <xdr:twoCellAnchor>
    <xdr:from>
      <xdr:col>6</xdr:col>
      <xdr:colOff>297180</xdr:colOff>
      <xdr:row>19</xdr:row>
      <xdr:rowOff>152400</xdr:rowOff>
    </xdr:from>
    <xdr:to>
      <xdr:col>8</xdr:col>
      <xdr:colOff>312420</xdr:colOff>
      <xdr:row>21</xdr:row>
      <xdr:rowOff>0</xdr:rowOff>
    </xdr:to>
    <xdr:sp macro="" textlink="pivottable!R114">
      <xdr:nvSpPr>
        <xdr:cNvPr id="46" name="TextBox 45">
          <a:extLst>
            <a:ext uri="{FF2B5EF4-FFF2-40B4-BE49-F238E27FC236}">
              <a16:creationId xmlns:a16="http://schemas.microsoft.com/office/drawing/2014/main" id="{B0970888-BCCC-6729-4CB5-FBBF9E28CBC8}"/>
            </a:ext>
          </a:extLst>
        </xdr:cNvPr>
        <xdr:cNvSpPr txBox="1"/>
      </xdr:nvSpPr>
      <xdr:spPr>
        <a:xfrm>
          <a:off x="4617720" y="3863340"/>
          <a:ext cx="12344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48EED7-5B16-42E9-A021-473C404BE2FB}" type="TxLink">
            <a:rPr lang="en-US" sz="1600" b="1" i="0" u="none" strike="noStrike">
              <a:solidFill>
                <a:schemeClr val="bg1"/>
              </a:solidFill>
              <a:latin typeface="Aptos Narrow"/>
            </a:rPr>
            <a:pPr/>
            <a:t>118782.84</a:t>
          </a:fld>
          <a:endParaRPr lang="en-US" sz="1600" b="1">
            <a:solidFill>
              <a:schemeClr val="bg1"/>
            </a:solidFill>
          </a:endParaRPr>
        </a:p>
      </xdr:txBody>
    </xdr:sp>
    <xdr:clientData/>
  </xdr:twoCellAnchor>
  <xdr:twoCellAnchor>
    <xdr:from>
      <xdr:col>4</xdr:col>
      <xdr:colOff>182880</xdr:colOff>
      <xdr:row>19</xdr:row>
      <xdr:rowOff>114300</xdr:rowOff>
    </xdr:from>
    <xdr:to>
      <xdr:col>5</xdr:col>
      <xdr:colOff>198120</xdr:colOff>
      <xdr:row>20</xdr:row>
      <xdr:rowOff>175260</xdr:rowOff>
    </xdr:to>
    <xdr:sp macro="" textlink="pivottable!S148">
      <xdr:nvSpPr>
        <xdr:cNvPr id="47" name="TextBox 46">
          <a:extLst>
            <a:ext uri="{FF2B5EF4-FFF2-40B4-BE49-F238E27FC236}">
              <a16:creationId xmlns:a16="http://schemas.microsoft.com/office/drawing/2014/main" id="{1D06635D-E7D3-27A2-635F-C39C5CA1F535}"/>
            </a:ext>
          </a:extLst>
        </xdr:cNvPr>
        <xdr:cNvSpPr txBox="1"/>
      </xdr:nvSpPr>
      <xdr:spPr>
        <a:xfrm>
          <a:off x="2621280" y="3825240"/>
          <a:ext cx="12877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48D2D4-6BEB-4159-B943-CD7DA965E9B7}" type="TxLink">
            <a:rPr lang="en-US" sz="1600" b="1" i="0" u="none" strike="noStrike">
              <a:solidFill>
                <a:schemeClr val="bg1"/>
              </a:solidFill>
              <a:latin typeface="Aptos Narrow"/>
            </a:rPr>
            <a:pPr/>
            <a:t>866683.05</a:t>
          </a:fld>
          <a:endParaRPr lang="en-US" sz="1600" b="1">
            <a:solidFill>
              <a:schemeClr val="bg1"/>
            </a:solidFill>
          </a:endParaRPr>
        </a:p>
      </xdr:txBody>
    </xdr:sp>
    <xdr:clientData/>
  </xdr:twoCellAnchor>
  <xdr:twoCellAnchor>
    <xdr:from>
      <xdr:col>0</xdr:col>
      <xdr:colOff>388620</xdr:colOff>
      <xdr:row>25</xdr:row>
      <xdr:rowOff>114300</xdr:rowOff>
    </xdr:from>
    <xdr:to>
      <xdr:col>2</xdr:col>
      <xdr:colOff>358140</xdr:colOff>
      <xdr:row>27</xdr:row>
      <xdr:rowOff>121920</xdr:rowOff>
    </xdr:to>
    <xdr:sp macro="" textlink="pivottable!R158">
      <xdr:nvSpPr>
        <xdr:cNvPr id="48" name="TextBox 47">
          <a:extLst>
            <a:ext uri="{FF2B5EF4-FFF2-40B4-BE49-F238E27FC236}">
              <a16:creationId xmlns:a16="http://schemas.microsoft.com/office/drawing/2014/main" id="{E3EA64D9-F695-7211-4A82-3F7E2E1DDD54}"/>
            </a:ext>
          </a:extLst>
        </xdr:cNvPr>
        <xdr:cNvSpPr txBox="1"/>
      </xdr:nvSpPr>
      <xdr:spPr>
        <a:xfrm>
          <a:off x="388620" y="5105400"/>
          <a:ext cx="11887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DEFC13-3091-4191-A58A-13C0C10A6684}" type="TxLink">
            <a:rPr lang="en-US" sz="1600" b="1" i="0" u="none" strike="noStrike">
              <a:solidFill>
                <a:schemeClr val="bg1"/>
              </a:solidFill>
              <a:latin typeface="Aptos Narrow"/>
            </a:rPr>
            <a:pPr/>
            <a:t>246366.4725</a:t>
          </a:fld>
          <a:endParaRPr lang="en-US" sz="1600" b="1">
            <a:solidFill>
              <a:schemeClr val="bg1"/>
            </a:solidFill>
          </a:endParaRPr>
        </a:p>
      </xdr:txBody>
    </xdr:sp>
    <xdr:clientData/>
  </xdr:twoCellAnchor>
  <xdr:twoCellAnchor>
    <xdr:from>
      <xdr:col>6</xdr:col>
      <xdr:colOff>358140</xdr:colOff>
      <xdr:row>25</xdr:row>
      <xdr:rowOff>45720</xdr:rowOff>
    </xdr:from>
    <xdr:to>
      <xdr:col>8</xdr:col>
      <xdr:colOff>243840</xdr:colOff>
      <xdr:row>26</xdr:row>
      <xdr:rowOff>167640</xdr:rowOff>
    </xdr:to>
    <xdr:sp macro="" textlink="pivottable!T114">
      <xdr:nvSpPr>
        <xdr:cNvPr id="49" name="TextBox 48">
          <a:extLst>
            <a:ext uri="{FF2B5EF4-FFF2-40B4-BE49-F238E27FC236}">
              <a16:creationId xmlns:a16="http://schemas.microsoft.com/office/drawing/2014/main" id="{D52D7BDB-0BA0-5D0F-DEFC-503FAE14AA54}"/>
            </a:ext>
          </a:extLst>
        </xdr:cNvPr>
        <xdr:cNvSpPr txBox="1"/>
      </xdr:nvSpPr>
      <xdr:spPr>
        <a:xfrm>
          <a:off x="4678680" y="5036820"/>
          <a:ext cx="1104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1CF733-09CB-49B0-930A-B17F5E2C8BD0}" type="TxLink">
            <a:rPr lang="en-US" sz="1600" b="1" i="0" u="none" strike="noStrike">
              <a:solidFill>
                <a:schemeClr val="bg1"/>
              </a:solidFill>
              <a:latin typeface="Aptos Narrow"/>
            </a:rPr>
            <a:pPr/>
            <a:t>29695.71</a:t>
          </a:fld>
          <a:endParaRPr lang="en-US" sz="1600" b="1">
            <a:solidFill>
              <a:schemeClr val="bg1"/>
            </a:solidFill>
          </a:endParaRPr>
        </a:p>
      </xdr:txBody>
    </xdr:sp>
    <xdr:clientData/>
  </xdr:twoCellAnchor>
  <xdr:twoCellAnchor>
    <xdr:from>
      <xdr:col>4</xdr:col>
      <xdr:colOff>45720</xdr:colOff>
      <xdr:row>25</xdr:row>
      <xdr:rowOff>83820</xdr:rowOff>
    </xdr:from>
    <xdr:to>
      <xdr:col>5</xdr:col>
      <xdr:colOff>220980</xdr:colOff>
      <xdr:row>27</xdr:row>
      <xdr:rowOff>53340</xdr:rowOff>
    </xdr:to>
    <xdr:sp macro="" textlink="pivottable!S74">
      <xdr:nvSpPr>
        <xdr:cNvPr id="50" name="TextBox 49">
          <a:extLst>
            <a:ext uri="{FF2B5EF4-FFF2-40B4-BE49-F238E27FC236}">
              <a16:creationId xmlns:a16="http://schemas.microsoft.com/office/drawing/2014/main" id="{EEF5CBB5-AB27-F2B4-DAE6-046C89758611}"/>
            </a:ext>
          </a:extLst>
        </xdr:cNvPr>
        <xdr:cNvSpPr txBox="1"/>
      </xdr:nvSpPr>
      <xdr:spPr>
        <a:xfrm>
          <a:off x="2484120" y="5074920"/>
          <a:ext cx="14478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284A4D-A5E7-4CFE-92E8-49E079C44D90}" type="TxLink">
            <a:rPr lang="en-US" sz="1600" b="1" i="0" u="none" strike="noStrike">
              <a:solidFill>
                <a:schemeClr val="bg1"/>
              </a:solidFill>
              <a:latin typeface="Aptos Narrow"/>
            </a:rPr>
            <a:pPr/>
            <a:t>216670.7625</a:t>
          </a:fld>
          <a:endParaRPr lang="en-US" sz="1600" b="1">
            <a:solidFill>
              <a:schemeClr val="bg1"/>
            </a:solidFill>
          </a:endParaRPr>
        </a:p>
      </xdr:txBody>
    </xdr:sp>
    <xdr:clientData/>
  </xdr:twoCellAnchor>
  <xdr:twoCellAnchor>
    <xdr:from>
      <xdr:col>0</xdr:col>
      <xdr:colOff>137160</xdr:colOff>
      <xdr:row>28</xdr:row>
      <xdr:rowOff>175260</xdr:rowOff>
    </xdr:from>
    <xdr:to>
      <xdr:col>3</xdr:col>
      <xdr:colOff>53340</xdr:colOff>
      <xdr:row>33</xdr:row>
      <xdr:rowOff>121920</xdr:rowOff>
    </xdr:to>
    <xdr:sp macro="" textlink="">
      <xdr:nvSpPr>
        <xdr:cNvPr id="2" name="Rectangle: Rounded Corners 1">
          <a:extLst>
            <a:ext uri="{FF2B5EF4-FFF2-40B4-BE49-F238E27FC236}">
              <a16:creationId xmlns:a16="http://schemas.microsoft.com/office/drawing/2014/main" id="{3A5A3C48-F022-4854-8867-1BEAE34D4AA8}"/>
            </a:ext>
          </a:extLst>
        </xdr:cNvPr>
        <xdr:cNvSpPr/>
      </xdr:nvSpPr>
      <xdr:spPr>
        <a:xfrm>
          <a:off x="137160" y="5715000"/>
          <a:ext cx="174498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4 wheeler vehicel</a:t>
          </a:r>
          <a:endParaRPr lang="en-US" sz="1100"/>
        </a:p>
      </xdr:txBody>
    </xdr:sp>
    <xdr:clientData/>
  </xdr:twoCellAnchor>
  <xdr:twoCellAnchor>
    <xdr:from>
      <xdr:col>1</xdr:col>
      <xdr:colOff>228600</xdr:colOff>
      <xdr:row>31</xdr:row>
      <xdr:rowOff>15240</xdr:rowOff>
    </xdr:from>
    <xdr:to>
      <xdr:col>2</xdr:col>
      <xdr:colOff>91440</xdr:colOff>
      <xdr:row>32</xdr:row>
      <xdr:rowOff>175260</xdr:rowOff>
    </xdr:to>
    <xdr:sp macro="" textlink="">
      <xdr:nvSpPr>
        <xdr:cNvPr id="3" name="Rectangle 2">
          <a:extLst>
            <a:ext uri="{FF2B5EF4-FFF2-40B4-BE49-F238E27FC236}">
              <a16:creationId xmlns:a16="http://schemas.microsoft.com/office/drawing/2014/main" id="{1DB66F8E-49CE-05F3-FCF4-E09ECAFEEB70}"/>
            </a:ext>
          </a:extLst>
        </xdr:cNvPr>
        <xdr:cNvSpPr/>
      </xdr:nvSpPr>
      <xdr:spPr>
        <a:xfrm>
          <a:off x="838200" y="6103620"/>
          <a:ext cx="47244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7</a:t>
          </a:r>
        </a:p>
      </xdr:txBody>
    </xdr:sp>
    <xdr:clientData/>
  </xdr:twoCellAnchor>
  <xdr:twoCellAnchor>
    <xdr:from>
      <xdr:col>3</xdr:col>
      <xdr:colOff>426720</xdr:colOff>
      <xdr:row>28</xdr:row>
      <xdr:rowOff>167640</xdr:rowOff>
    </xdr:from>
    <xdr:to>
      <xdr:col>5</xdr:col>
      <xdr:colOff>289560</xdr:colOff>
      <xdr:row>33</xdr:row>
      <xdr:rowOff>114300</xdr:rowOff>
    </xdr:to>
    <xdr:sp macro="" textlink="">
      <xdr:nvSpPr>
        <xdr:cNvPr id="6" name="Rectangle: Rounded Corners 5">
          <a:extLst>
            <a:ext uri="{FF2B5EF4-FFF2-40B4-BE49-F238E27FC236}">
              <a16:creationId xmlns:a16="http://schemas.microsoft.com/office/drawing/2014/main" id="{D62FD3C0-B0FB-4A33-9375-D2CD362CD8B1}"/>
            </a:ext>
          </a:extLst>
        </xdr:cNvPr>
        <xdr:cNvSpPr/>
      </xdr:nvSpPr>
      <xdr:spPr>
        <a:xfrm>
          <a:off x="2255520" y="5707380"/>
          <a:ext cx="174498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2 wheeler vehicel</a:t>
          </a:r>
          <a:endParaRPr lang="en-US" sz="1100"/>
        </a:p>
      </xdr:txBody>
    </xdr:sp>
    <xdr:clientData/>
  </xdr:twoCellAnchor>
  <xdr:twoCellAnchor>
    <xdr:from>
      <xdr:col>4</xdr:col>
      <xdr:colOff>388620</xdr:colOff>
      <xdr:row>31</xdr:row>
      <xdr:rowOff>38100</xdr:rowOff>
    </xdr:from>
    <xdr:to>
      <xdr:col>4</xdr:col>
      <xdr:colOff>861060</xdr:colOff>
      <xdr:row>33</xdr:row>
      <xdr:rowOff>15240</xdr:rowOff>
    </xdr:to>
    <xdr:sp macro="" textlink="">
      <xdr:nvSpPr>
        <xdr:cNvPr id="7" name="Rectangle 6">
          <a:extLst>
            <a:ext uri="{FF2B5EF4-FFF2-40B4-BE49-F238E27FC236}">
              <a16:creationId xmlns:a16="http://schemas.microsoft.com/office/drawing/2014/main" id="{E660AFAB-DDDD-448E-A65B-F7F887D80697}"/>
            </a:ext>
          </a:extLst>
        </xdr:cNvPr>
        <xdr:cNvSpPr/>
      </xdr:nvSpPr>
      <xdr:spPr>
        <a:xfrm>
          <a:off x="2827020" y="6126480"/>
          <a:ext cx="47244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18</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BESI" refreshedDate="45481.426256828701" createdVersion="8" refreshedVersion="8" minRefreshableVersion="3" recordCount="272" xr:uid="{DA5CF96F-0B41-440D-A0AB-307085D158F5}">
  <cacheSource type="worksheet">
    <worksheetSource name="Table1"/>
  </cacheSource>
  <cacheFields count="14">
    <cacheField name="amount_with_vat" numFmtId="0">
      <sharedItems containsSemiMixedTypes="0" containsString="0" containsNumber="1" minValue="25" maxValue="75000.22"/>
    </cacheField>
    <cacheField name="date" numFmtId="14">
      <sharedItems containsSemiMixedTypes="0" containsNonDate="0" containsDate="1" containsString="0" minDate="2023-04-14T00:00:00" maxDate="2024-06-01T00:00:00"/>
    </cacheField>
    <cacheField name="date2" numFmtId="14">
      <sharedItems containsSemiMixedTypes="0" containsNonDate="0" containsDate="1" containsString="0" minDate="2023-04-14T00:00:00" maxDate="2024-06-01T00:00:00"/>
    </cacheField>
    <cacheField name="year" numFmtId="0">
      <sharedItems containsSemiMixedTypes="0" containsString="0" containsNumber="1" containsInteger="1" minValue="2024" maxValue="2024"/>
    </cacheField>
    <cacheField name="month" numFmtId="0">
      <sharedItems containsSemiMixedTypes="0" containsString="0" containsNumber="1" containsInteger="1" minValue="3" maxValue="6" count="4">
        <n v="3"/>
        <n v="4"/>
        <n v="5"/>
        <n v="6"/>
      </sharedItems>
    </cacheField>
    <cacheField name="month name" numFmtId="0">
      <sharedItems count="4">
        <s v="Mar"/>
        <s v="Apr"/>
        <s v="May"/>
        <s v="Jun"/>
      </sharedItems>
    </cacheField>
    <cacheField name="Column3" numFmtId="0">
      <sharedItems/>
    </cacheField>
    <cacheField name="day" numFmtId="0">
      <sharedItems containsSemiMixedTypes="0" containsString="0" containsNumber="1" containsInteger="1" minValue="1" maxValue="31"/>
    </cacheField>
    <cacheField name="note" numFmtId="0">
      <sharedItems count="183">
        <s v="Rear tyre change"/>
        <s v="Tyre Tubeless Charge"/>
        <s v="Head light bulb change"/>
        <s v="Rear Brake Shoe Change"/>
        <s v="Servicing At 38903 Km"/>
        <s v="Looking Glass Change"/>
        <s v="Servicing at 33560 Km"/>
        <s v="Front Wheel Bearing Change"/>
        <s v="Servicing at 37953"/>
        <s v="Tyre Repair"/>
        <s v="Servicing at 3234 Km"/>
        <s v="Dhala Cover Silai Charge"/>
        <s v="Scorpio Clutch Pressure Change"/>
        <s v="Container Gas Welding Charge"/>
        <s v="King Pin Change"/>
        <s v="Front Patta Repair"/>
        <s v="Horn Repair Charge"/>
        <s v="Clutch Plate Adjust"/>
        <s v="Hub Washer For Tyre Repair"/>
        <s v="Servicing At 20035 Km"/>
        <s v="Wheel Rim For 6385"/>
        <s v="Plug Change"/>
        <s v="Polution Sticker"/>
        <s v="Polution Sticker Fail Charge"/>
        <s v="Coolant 2 Ltr Haleko"/>
        <s v="Servicing At 40000 Km"/>
        <s v="Patta  Bush Change"/>
        <s v="Maintenance At Shimle"/>
        <s v="Hub Bolt Change"/>
        <s v="Balance Rod Bush Change"/>
        <s v="Servicing At 44876 Km"/>
        <s v="New Tyre For 6385"/>
        <s v="Waxy For Scorpio"/>
        <s v="Servicing at 23004 Km"/>
        <s v="Bonnet Lock Replace"/>
        <s v="Front Brake Disk Change"/>
        <s v="New Tyre For 9379"/>
        <s v="New Tyre For 4365"/>
        <s v="Bonnet Lock And Rear Brake Shoe Change"/>
        <s v="Battery Bracket And Stering blance Maintenance"/>
        <s v="Brake And Casset Maintenance"/>
        <s v="Link Rod Bush Change"/>
        <s v="Dinamo Repair Bulb Change"/>
        <s v="Brake Pad And Brake Booster Change"/>
        <s v="Servicing At 14000 Km"/>
        <s v="Side Light Change"/>
        <s v="Servicing At 27857 Km"/>
        <s v="Brake Pad Change"/>
        <s v="Battery Bracket nut"/>
        <s v="6 Pc Tyre Purchase For Yodha"/>
        <s v="Accident Repair And Servicing"/>
        <s v="Servicing At 37826 Km"/>
        <s v="Servicing At 11735 Km"/>
        <s v="Brake Yoke Change"/>
        <s v="Back Light Bulb Change"/>
        <s v="Back Light Assy Change"/>
        <s v="Balance Rod Bush And Link Rod Bush Change"/>
        <s v="Tawel And Mobile Charger Purchase"/>
        <s v="Wiper Blade D Bush Purchase"/>
        <s v="Full Engine Repair And Servicing At 21404Km"/>
        <s v="Bulb Change"/>
        <s v="Servicing At 4456 Km"/>
        <s v="Servicing At 5057 Km"/>
        <s v="Servicing At 6111 Km"/>
        <s v="Servicing At 28240 Km"/>
        <s v="Servicing At 14684 Km"/>
        <s v="New Wheel Rim Purchase"/>
        <s v="Front Hub Bearing Change"/>
        <s v="Servicing At 20617 Km"/>
        <s v="Servicing At 35244 Km"/>
        <s v="Servicing At 40157 Km"/>
        <s v="Hub Nut Bolt Volume Purchase"/>
        <s v="Battery Purchase For Scooter"/>
        <s v="Air Filter Claening"/>
        <s v="Vehicle Towing And Repairing On Kawasoti"/>
        <s v="Full Engine Repair And Servicing At 40157 Km"/>
        <s v="E Scooter Servicing And Maintain"/>
        <s v="Tyre Change"/>
        <s v="Clutch Plate Change"/>
        <s v="Solonied Switch and Carbon Holder Change"/>
        <s v="Tie Rod Change"/>
        <s v="Disc Rotor and Hub Oil Seal Change "/>
        <s v="Brake Shoe and Brake Wire Change"/>
        <s v="Repair"/>
        <s v="Brake Pad "/>
        <s v="Radiator and plate repair"/>
        <s v="Nut Bolt For Spare Tyre"/>
        <s v="Brake Pad Change Charge"/>
        <s v="Break Shoe Change"/>
        <s v="Clutch Plate Change Charge"/>
        <s v="Servicing And Wheel Pana Purchase "/>
        <s v="Tyre Purchase"/>
        <s v="Clutch Plate Purchase "/>
        <s v="Servicing "/>
        <s v="Grease Purchase"/>
        <s v="Nut Bolt Purchase"/>
        <s v="Bearing and Hub Oil Seal Change"/>
        <s v="Tie Rod Repairing "/>
        <s v="Bonnet Lock For Yodha"/>
        <s v="Liquid Purchase"/>
        <s v="Sutla for Tyre"/>
        <s v="Servicing and Chamber Repair"/>
        <s v="Servicing At 20383 Km"/>
        <s v="Liquid Soap And Kapada Purchase For Washing"/>
        <s v="Door Handle Change"/>
        <s v="Bearing and Hub Cap Change"/>
        <s v="Hydraulic Jack 6 Ton Purchase "/>
        <s v="Servicing At 2957 Km"/>
        <s v="Wheel Alignment"/>
        <s v="Maintenance Charge "/>
        <s v="Axel oil Seal, Hub Oil Seal, Break Shoe Change Charge "/>
        <s v="Repairing Charge"/>
        <s v="Front Rear Brake Repairing Charge"/>
        <s v="Brake Shoe Change"/>
        <s v="Bonnet Lock And Front Rear Brake Shoe Change"/>
        <s v="Tie Rod And Bonnet Lock Change Charge"/>
        <s v="Hub Bearing Check And Repair"/>
        <s v="Servicing At 45609 Km"/>
        <s v="Side Light, Back Light Bulb And Break Switch Change"/>
        <s v="Radiator, Horn, Seat, Fan Bell Head light Bulb repair and change"/>
        <s v="Mobile Filter Air Filter change Charge And Brake Check and Repair "/>
        <s v="Side Light Bulb Purchase"/>
        <s v="Anti Roll Bar Assy Front Change"/>
        <s v="Plug and Tapid Change"/>
        <s v="Tierod Reparing"/>
        <s v="Liquid And Gear Lever Pin Purchase "/>
        <s v="Carburettor Cleaning Charge"/>
        <s v="Fog Light Welding"/>
        <s v="Lathe Repair"/>
        <s v="Servicing At 22137 Km"/>
        <s v="Brake Pad Purchase For Yodha "/>
        <s v="Tyre Purchase For Yodha"/>
        <s v="Maintenance"/>
        <s v="New Tyre Change"/>
        <s v="Spare Tyre Lock for all yodha"/>
        <s v="Nut Bolt Washer 19 number for spare tyre"/>
        <s v="Servicing At 17062 Km"/>
        <s v="Servicing At 13235 Km"/>
        <s v="Power Steering Oil Purchase"/>
        <s v="Servicing At 36452 Km"/>
        <s v="Dhala Cover For New Yodha 1582"/>
        <s v="Patta Bush And Brake Oil Purchase"/>
        <s v="self Switch change"/>
        <s v="Servicing At 40401 Km"/>
        <s v="Dhala cover due amount clear"/>
        <s v="Dhala For New Yodha 1585 "/>
        <s v="Acid and Distilled Water Purchase For Battery"/>
        <s v="Hub Bearing Change And Ball Joint Change"/>
        <s v="Hub Nut Bolt Purchase"/>
        <s v="Servicing At 8128 Km"/>
        <s v="Distilled Water Purchase"/>
        <s v="Accidential Manage Expenses for 0768"/>
        <s v="Liquid Change "/>
        <s v="Vehicle Towing "/>
        <s v="Battery Acid Level Check"/>
        <s v="Acid Purchase For 4365"/>
        <s v="Pollution Sticker "/>
        <s v="Bearing Purchase"/>
        <s v="Battery Purchase For Yodha"/>
        <s v="Alcohol Tester"/>
        <s v="Tyre Purchase For Dost"/>
        <s v="Servicing At 46609 Km"/>
        <s v="Servicing At 54650 Km"/>
        <s v="Servicing At 40685 Km"/>
        <s v="Servicing At 41672 Km"/>
        <s v="Servicing At 18525 Km"/>
        <s v="Servicing At 6228 Km"/>
        <s v="Servicing At 8804 Km"/>
        <s v="Servicing At 5101 Km"/>
        <s v="Servicing At 14884 Km"/>
        <s v="Front Brake Disk Turning"/>
        <s v="Servicing"/>
        <s v="Servicing at 40919KM"/>
        <s v="Radiator Cap Purchase"/>
        <s v="Accident Hospital Charge "/>
        <s v="Nut Bolt For Seat"/>
        <s v="Servicing At 41495Km"/>
        <s v="Single, Double Point and HeadLight Bulb Purchase"/>
        <s v="Head Light Assy Purchase "/>
        <s v="Tool Box Purchase"/>
        <s v="Ball Joint Set Purchase"/>
        <s v="Ball Joint Bush Presssing"/>
        <s v="Wiring Repair On Way"/>
      </sharedItems>
    </cacheField>
    <cacheField name="number of count" numFmtId="0">
      <sharedItems containsSemiMixedTypes="0" containsString="0" containsNumber="1" containsInteger="1" minValue="1" maxValue="21"/>
    </cacheField>
    <cacheField name="vehicle_id" numFmtId="0">
      <sharedItems containsSemiMixedTypes="0" containsString="0" containsNumber="1" containsInteger="1" minValue="3" maxValue="54" count="37">
        <n v="29"/>
        <n v="19"/>
        <n v="47"/>
        <n v="40"/>
        <n v="12"/>
        <n v="28"/>
        <n v="32"/>
        <n v="10"/>
        <n v="34"/>
        <n v="36"/>
        <n v="33"/>
        <n v="18"/>
        <n v="41"/>
        <n v="3"/>
        <n v="24"/>
        <n v="46"/>
        <n v="35"/>
        <n v="37"/>
        <n v="38"/>
        <n v="39"/>
        <n v="21"/>
        <n v="48"/>
        <n v="15"/>
        <n v="52"/>
        <n v="27"/>
        <n v="45"/>
        <n v="9"/>
        <n v="42"/>
        <n v="16"/>
        <n v="13"/>
        <n v="25"/>
        <n v="17"/>
        <n v="23"/>
        <n v="53"/>
        <n v="54"/>
        <n v="44"/>
        <n v="50"/>
      </sharedItems>
    </cacheField>
    <cacheField name="name" numFmtId="0">
      <sharedItems count="25">
        <s v="Dio Scooter 109 cc"/>
        <s v="Dio Scooter109.19cc"/>
        <s v="Yamaha Ray Z 1579"/>
        <s v="Scooter Destini"/>
        <s v="Honda Dio 109.2cc"/>
        <s v="Destini 124cc"/>
        <s v="Dio Led Std A3"/>
        <s v="Dost Strong Container Pickup"/>
        <s v="Hero Destini 125 CC"/>
        <s v="Yodha"/>
        <s v="Ray Z 125cc"/>
        <s v="Ray Z Scooter"/>
        <s v="Dio Scooter 109.19cc"/>
        <s v="Mahindra Scorpio pickup DC4WD S10 (2022)"/>
        <s v="Destini 124.74cc"/>
        <s v="ACE FACE LIFT HT-BL"/>
        <s v="Honda Aviator"/>
        <s v="Volume Purchase"/>
        <s v="Dio 109.2cc"/>
        <s v="SPLENDOR"/>
        <s v="Eco Cargo Van"/>
        <s v="S. Way 2000 WATT"/>
        <s v="SPLENDOR PLUS"/>
        <s v="Mahindra Scorpio"/>
        <s v="Yamaha Ray Z 049 Pa 1874"/>
      </sharedItems>
    </cacheField>
    <cacheField name="vehicle_type" numFmtId="0">
      <sharedItems count="2">
        <s v="2 Wheeler"/>
        <s v="4 Wheeler"/>
      </sharedItems>
    </cacheField>
    <cacheField name="vehicle_number" numFmtId="49">
      <sharedItems containsMixedTypes="1" containsNumber="1" containsInteger="1" minValue="207" maxValue="8958" count="37">
        <s v="Ba pra 014 pa 1740"/>
        <s v="Ba Pra02 037 pa 4603"/>
        <s v="049 Pa 1579"/>
        <s v="Ba Pra-02-035 Pa 4683"/>
        <s v="Ba pra 02 040 pa 6414"/>
        <s v="Ba Pra -02-030 Pa 2328"/>
        <s v="Ba Pra -02-038- Pa 2393"/>
        <s v="Ba Pra01 027 CHA 6385"/>
        <s v="Ba Pra 02 033 pa 8851"/>
        <s v="029 cha 4370"/>
        <n v="2317"/>
        <n v="2334"/>
        <n v="8958"/>
        <s v="Ba 02037 Pa 3723"/>
        <s v="BAGMATI STATE-01-028 CHA 1265"/>
        <n v="7854"/>
        <s v="Ba Pra 02 026 Pa 3390"/>
        <s v="029 CHA 4365"/>
        <s v="028 CHA 9379"/>
        <s v="029 CHA 0768"/>
        <n v="8396"/>
        <s v="Ko 27 Pa 9393"/>
        <s v="Ba Pra02 037 Pa 3754"/>
        <s v="All"/>
        <s v="Ba Pra 02 040 Pa 6217"/>
        <n v="2274"/>
        <s v="Ba Pra 02 036 pa 2585"/>
        <n v="209"/>
        <s v="Ba Pra 01 026 Cha 8771"/>
        <s v="Ba Pra-02- 038 Pa 1926"/>
        <s v="Ba Pra 02 034 Pa 7176"/>
        <s v="Ba pra 02 035 pa 8126"/>
        <s v="Ba Pra 02 041 pa 6748"/>
        <s v="030 CHA 1582"/>
        <s v="030 CHA 0059"/>
        <n v="207"/>
        <s v="049 Pa 1874"/>
      </sharedItems>
    </cacheField>
  </cacheFields>
  <extLst>
    <ext xmlns:x14="http://schemas.microsoft.com/office/spreadsheetml/2009/9/main" uri="{725AE2AE-9491-48be-B2B4-4EB974FC3084}">
      <x14:pivotCacheDefinition pivotCacheId="1354826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n v="2750"/>
    <d v="2024-04-17T00:00:00"/>
    <d v="2024-04-17T00:00:00"/>
    <n v="2024"/>
    <x v="0"/>
    <x v="0"/>
    <s v="20 17:10:53.097251+05:45"/>
    <n v="20"/>
    <x v="0"/>
    <n v="3"/>
    <x v="0"/>
    <x v="0"/>
    <x v="0"/>
    <x v="0"/>
  </r>
  <r>
    <n v="2750"/>
    <d v="2024-03-17T00:00:00"/>
    <d v="2024-03-17T00:00:00"/>
    <n v="2024"/>
    <x v="0"/>
    <x v="0"/>
    <s v="20 17:12:07.46103+05:45"/>
    <n v="20"/>
    <x v="0"/>
    <n v="3"/>
    <x v="1"/>
    <x v="1"/>
    <x v="0"/>
    <x v="1"/>
  </r>
  <r>
    <n v="450"/>
    <d v="2024-03-17T00:00:00"/>
    <d v="2024-03-17T00:00:00"/>
    <n v="2024"/>
    <x v="0"/>
    <x v="0"/>
    <s v="20 17:18:36.137951+05:45"/>
    <n v="20"/>
    <x v="1"/>
    <n v="3"/>
    <x v="2"/>
    <x v="2"/>
    <x v="0"/>
    <x v="2"/>
  </r>
  <r>
    <n v="450"/>
    <d v="2024-03-15T00:00:00"/>
    <d v="2024-03-15T00:00:00"/>
    <n v="2024"/>
    <x v="0"/>
    <x v="0"/>
    <s v="20 17:20:58.395008+05:45"/>
    <n v="20"/>
    <x v="2"/>
    <n v="6"/>
    <x v="3"/>
    <x v="3"/>
    <x v="0"/>
    <x v="3"/>
  </r>
  <r>
    <n v="400"/>
    <d v="2024-03-12T00:00:00"/>
    <d v="2024-03-12T00:00:00"/>
    <n v="2024"/>
    <x v="0"/>
    <x v="0"/>
    <s v="20 17:22:30.381158+05:45"/>
    <n v="20"/>
    <x v="3"/>
    <n v="4"/>
    <x v="4"/>
    <x v="4"/>
    <x v="0"/>
    <x v="4"/>
  </r>
  <r>
    <n v="1300"/>
    <d v="2024-03-08T00:00:00"/>
    <d v="2024-03-08T00:00:00"/>
    <n v="2024"/>
    <x v="0"/>
    <x v="0"/>
    <s v="20 17:25:37.855859+05:45"/>
    <n v="20"/>
    <x v="4"/>
    <n v="2"/>
    <x v="5"/>
    <x v="5"/>
    <x v="0"/>
    <x v="5"/>
  </r>
  <r>
    <n v="350"/>
    <d v="2024-03-19T00:00:00"/>
    <d v="2024-03-19T00:00:00"/>
    <n v="2024"/>
    <x v="0"/>
    <x v="0"/>
    <s v="20 17:26:49.702553+05:45"/>
    <n v="20"/>
    <x v="5"/>
    <n v="4"/>
    <x v="1"/>
    <x v="1"/>
    <x v="0"/>
    <x v="1"/>
  </r>
  <r>
    <n v="1250"/>
    <d v="2024-03-19T00:00:00"/>
    <d v="2024-03-19T00:00:00"/>
    <n v="2024"/>
    <x v="0"/>
    <x v="0"/>
    <s v="20 17:28:42.544486+05:45"/>
    <n v="20"/>
    <x v="6"/>
    <n v="1"/>
    <x v="6"/>
    <x v="6"/>
    <x v="0"/>
    <x v="6"/>
  </r>
  <r>
    <n v="2600"/>
    <d v="2024-03-14T00:00:00"/>
    <d v="2024-03-14T00:00:00"/>
    <n v="2024"/>
    <x v="1"/>
    <x v="1"/>
    <s v="10 18:04:39.672523+05:45"/>
    <n v="10"/>
    <x v="7"/>
    <n v="2"/>
    <x v="7"/>
    <x v="7"/>
    <x v="1"/>
    <x v="7"/>
  </r>
  <r>
    <n v="900"/>
    <d v="2024-03-19T00:00:00"/>
    <d v="2024-03-19T00:00:00"/>
    <n v="2024"/>
    <x v="0"/>
    <x v="0"/>
    <s v="20 17:31:21.584508+05:45"/>
    <n v="20"/>
    <x v="8"/>
    <n v="1"/>
    <x v="8"/>
    <x v="8"/>
    <x v="0"/>
    <x v="8"/>
  </r>
  <r>
    <n v="150"/>
    <d v="2024-03-21T00:00:00"/>
    <d v="2024-03-21T00:00:00"/>
    <n v="2024"/>
    <x v="0"/>
    <x v="0"/>
    <s v="26 11:07:01.238948+05:45"/>
    <n v="26"/>
    <x v="9"/>
    <n v="21"/>
    <x v="9"/>
    <x v="9"/>
    <x v="1"/>
    <x v="9"/>
  </r>
  <r>
    <n v="400"/>
    <d v="2024-03-21T00:00:00"/>
    <d v="2024-03-21T00:00:00"/>
    <n v="2024"/>
    <x v="0"/>
    <x v="0"/>
    <s v="26 11:09:50.87463+05:45"/>
    <n v="26"/>
    <x v="7"/>
    <n v="2"/>
    <x v="8"/>
    <x v="8"/>
    <x v="0"/>
    <x v="8"/>
  </r>
  <r>
    <n v="450"/>
    <d v="2024-03-21T00:00:00"/>
    <d v="2024-03-21T00:00:00"/>
    <n v="2024"/>
    <x v="0"/>
    <x v="0"/>
    <s v="26 11:14:08.622261+05:45"/>
    <n v="26"/>
    <x v="1"/>
    <n v="3"/>
    <x v="10"/>
    <x v="10"/>
    <x v="0"/>
    <x v="10"/>
  </r>
  <r>
    <n v="450"/>
    <d v="2024-03-21T00:00:00"/>
    <d v="2024-03-21T00:00:00"/>
    <n v="2024"/>
    <x v="0"/>
    <x v="0"/>
    <s v="26 11:16:14.669494+05:45"/>
    <n v="26"/>
    <x v="1"/>
    <n v="3"/>
    <x v="11"/>
    <x v="10"/>
    <x v="0"/>
    <x v="11"/>
  </r>
  <r>
    <n v="1000"/>
    <d v="2024-03-22T00:00:00"/>
    <d v="2024-03-22T00:00:00"/>
    <n v="2024"/>
    <x v="0"/>
    <x v="0"/>
    <s v="26 11:22:30.021717+05:45"/>
    <n v="26"/>
    <x v="10"/>
    <n v="2"/>
    <x v="12"/>
    <x v="11"/>
    <x v="0"/>
    <x v="12"/>
  </r>
  <r>
    <n v="400"/>
    <d v="2024-03-22T00:00:00"/>
    <d v="2024-03-22T00:00:00"/>
    <n v="2024"/>
    <x v="0"/>
    <x v="0"/>
    <s v="26 11:26:32.754279+05:45"/>
    <n v="26"/>
    <x v="3"/>
    <n v="4"/>
    <x v="13"/>
    <x v="12"/>
    <x v="0"/>
    <x v="13"/>
  </r>
  <r>
    <n v="200"/>
    <d v="2024-03-22T00:00:00"/>
    <d v="2024-03-22T00:00:00"/>
    <n v="2024"/>
    <x v="0"/>
    <x v="0"/>
    <s v="26 11:30:41.285413+05:45"/>
    <n v="26"/>
    <x v="11"/>
    <n v="1"/>
    <x v="9"/>
    <x v="9"/>
    <x v="1"/>
    <x v="9"/>
  </r>
  <r>
    <n v="11300"/>
    <d v="2024-03-17T00:00:00"/>
    <d v="2024-03-17T00:00:00"/>
    <n v="2024"/>
    <x v="1"/>
    <x v="1"/>
    <s v="10 18:14:43.543279+05:45"/>
    <n v="10"/>
    <x v="12"/>
    <n v="1"/>
    <x v="14"/>
    <x v="13"/>
    <x v="1"/>
    <x v="14"/>
  </r>
  <r>
    <n v="1700"/>
    <d v="2024-03-18T00:00:00"/>
    <d v="2024-03-18T00:00:00"/>
    <n v="2024"/>
    <x v="1"/>
    <x v="1"/>
    <s v="10 18:20:40.877425+05:45"/>
    <n v="10"/>
    <x v="13"/>
    <n v="1"/>
    <x v="7"/>
    <x v="7"/>
    <x v="1"/>
    <x v="7"/>
  </r>
  <r>
    <n v="3000"/>
    <d v="2024-03-22T00:00:00"/>
    <d v="2024-03-22T00:00:00"/>
    <n v="2024"/>
    <x v="0"/>
    <x v="0"/>
    <s v="26 11:38:38.284911+05:45"/>
    <n v="26"/>
    <x v="14"/>
    <n v="1"/>
    <x v="7"/>
    <x v="7"/>
    <x v="1"/>
    <x v="7"/>
  </r>
  <r>
    <n v="2400"/>
    <d v="2024-03-22T00:00:00"/>
    <d v="2024-03-22T00:00:00"/>
    <n v="2024"/>
    <x v="0"/>
    <x v="0"/>
    <s v="26 11:40:24.398141+05:45"/>
    <n v="26"/>
    <x v="15"/>
    <n v="2"/>
    <x v="7"/>
    <x v="7"/>
    <x v="1"/>
    <x v="7"/>
  </r>
  <r>
    <n v="400"/>
    <d v="2024-03-23T00:00:00"/>
    <d v="2024-03-23T00:00:00"/>
    <n v="2024"/>
    <x v="0"/>
    <x v="0"/>
    <s v="26 11:50:24.714764+05:45"/>
    <n v="26"/>
    <x v="16"/>
    <n v="1"/>
    <x v="9"/>
    <x v="9"/>
    <x v="1"/>
    <x v="9"/>
  </r>
  <r>
    <n v="200"/>
    <d v="2024-03-24T00:00:00"/>
    <d v="2024-03-24T00:00:00"/>
    <n v="2024"/>
    <x v="0"/>
    <x v="0"/>
    <s v="26 11:53:44.819354+05:45"/>
    <n v="26"/>
    <x v="17"/>
    <n v="1"/>
    <x v="15"/>
    <x v="9"/>
    <x v="1"/>
    <x v="15"/>
  </r>
  <r>
    <n v="120"/>
    <d v="2024-03-25T00:00:00"/>
    <d v="2024-03-25T00:00:00"/>
    <n v="2024"/>
    <x v="0"/>
    <x v="0"/>
    <s v="26 11:58:01.137407+05:45"/>
    <n v="26"/>
    <x v="18"/>
    <n v="1"/>
    <x v="7"/>
    <x v="7"/>
    <x v="1"/>
    <x v="7"/>
  </r>
  <r>
    <n v="900"/>
    <d v="2024-03-25T00:00:00"/>
    <d v="2024-03-25T00:00:00"/>
    <n v="2024"/>
    <x v="0"/>
    <x v="0"/>
    <s v="26 12:02:02.005822+05:45"/>
    <n v="26"/>
    <x v="19"/>
    <n v="1"/>
    <x v="4"/>
    <x v="4"/>
    <x v="0"/>
    <x v="4"/>
  </r>
  <r>
    <n v="3000"/>
    <d v="2024-03-25T00:00:00"/>
    <d v="2024-03-25T00:00:00"/>
    <n v="2024"/>
    <x v="0"/>
    <x v="0"/>
    <s v="26 13:13:30.510984+05:45"/>
    <n v="26"/>
    <x v="20"/>
    <n v="1"/>
    <x v="7"/>
    <x v="7"/>
    <x v="1"/>
    <x v="7"/>
  </r>
  <r>
    <n v="200"/>
    <d v="2024-03-25T00:00:00"/>
    <d v="2024-03-25T00:00:00"/>
    <n v="2024"/>
    <x v="0"/>
    <x v="0"/>
    <s v="26 13:17:45.19501+05:45"/>
    <n v="26"/>
    <x v="21"/>
    <n v="5"/>
    <x v="16"/>
    <x v="14"/>
    <x v="0"/>
    <x v="16"/>
  </r>
  <r>
    <n v="2000"/>
    <d v="2024-03-26T00:00:00"/>
    <d v="2024-03-26T00:00:00"/>
    <n v="2024"/>
    <x v="0"/>
    <x v="0"/>
    <s v="26 15:46:24.977819+05:45"/>
    <n v="26"/>
    <x v="22"/>
    <n v="4"/>
    <x v="9"/>
    <x v="9"/>
    <x v="1"/>
    <x v="9"/>
  </r>
  <r>
    <n v="2000"/>
    <d v="2024-03-26T00:00:00"/>
    <d v="2024-03-26T00:00:00"/>
    <n v="2024"/>
    <x v="0"/>
    <x v="0"/>
    <s v="26 15:46:59.515921+05:45"/>
    <n v="26"/>
    <x v="22"/>
    <n v="4"/>
    <x v="17"/>
    <x v="9"/>
    <x v="1"/>
    <x v="17"/>
  </r>
  <r>
    <n v="2000"/>
    <d v="2024-03-26T00:00:00"/>
    <d v="2024-03-26T00:00:00"/>
    <n v="2024"/>
    <x v="0"/>
    <x v="0"/>
    <s v="26 15:47:38.019289+05:45"/>
    <n v="26"/>
    <x v="22"/>
    <n v="4"/>
    <x v="15"/>
    <x v="9"/>
    <x v="1"/>
    <x v="15"/>
  </r>
  <r>
    <n v="2000"/>
    <d v="2024-03-26T00:00:00"/>
    <d v="2024-03-26T00:00:00"/>
    <n v="2024"/>
    <x v="0"/>
    <x v="0"/>
    <s v="26 15:48:12.534633+05:45"/>
    <n v="26"/>
    <x v="22"/>
    <n v="4"/>
    <x v="14"/>
    <x v="13"/>
    <x v="1"/>
    <x v="14"/>
  </r>
  <r>
    <n v="1220"/>
    <d v="2024-03-17T00:00:00"/>
    <d v="2024-03-17T00:00:00"/>
    <n v="2024"/>
    <x v="0"/>
    <x v="0"/>
    <s v="26 15:55:50.90295+05:45"/>
    <n v="26"/>
    <x v="23"/>
    <n v="1"/>
    <x v="15"/>
    <x v="9"/>
    <x v="1"/>
    <x v="15"/>
  </r>
  <r>
    <n v="300"/>
    <d v="2024-03-20T00:00:00"/>
    <d v="2024-03-20T00:00:00"/>
    <n v="2024"/>
    <x v="0"/>
    <x v="0"/>
    <s v="26 16:00:09.00506+05:45"/>
    <n v="26"/>
    <x v="24"/>
    <n v="1"/>
    <x v="9"/>
    <x v="9"/>
    <x v="1"/>
    <x v="9"/>
  </r>
  <r>
    <n v="845"/>
    <d v="2024-03-20T00:00:00"/>
    <d v="2024-03-20T00:00:00"/>
    <n v="2024"/>
    <x v="0"/>
    <x v="0"/>
    <s v="26 16:05:14.048064+05:45"/>
    <n v="26"/>
    <x v="10"/>
    <n v="2"/>
    <x v="12"/>
    <x v="11"/>
    <x v="0"/>
    <x v="12"/>
  </r>
  <r>
    <n v="12475"/>
    <d v="2024-03-20T00:00:00"/>
    <d v="2024-03-20T00:00:00"/>
    <n v="2024"/>
    <x v="0"/>
    <x v="0"/>
    <s v="26 16:12:47.28985+05:45"/>
    <n v="26"/>
    <x v="25"/>
    <n v="4"/>
    <x v="18"/>
    <x v="9"/>
    <x v="1"/>
    <x v="18"/>
  </r>
  <r>
    <n v="12475"/>
    <d v="2024-03-21T00:00:00"/>
    <d v="2024-03-21T00:00:00"/>
    <n v="2024"/>
    <x v="0"/>
    <x v="0"/>
    <s v="26 16:21:35.091765+05:45"/>
    <n v="26"/>
    <x v="25"/>
    <n v="4"/>
    <x v="19"/>
    <x v="9"/>
    <x v="1"/>
    <x v="19"/>
  </r>
  <r>
    <n v="7100"/>
    <d v="2024-03-22T00:00:00"/>
    <d v="2024-03-22T00:00:00"/>
    <n v="2024"/>
    <x v="0"/>
    <x v="0"/>
    <s v="26 17:30:56.113002+05:45"/>
    <n v="26"/>
    <x v="26"/>
    <n v="1"/>
    <x v="9"/>
    <x v="9"/>
    <x v="1"/>
    <x v="9"/>
  </r>
  <r>
    <n v="1900"/>
    <d v="2024-03-22T00:00:00"/>
    <d v="2024-03-22T00:00:00"/>
    <n v="2024"/>
    <x v="0"/>
    <x v="0"/>
    <s v="26 17:35:49.955459+05:45"/>
    <n v="26"/>
    <x v="27"/>
    <n v="1"/>
    <x v="7"/>
    <x v="7"/>
    <x v="1"/>
    <x v="7"/>
  </r>
  <r>
    <n v="1000"/>
    <d v="2024-03-24T00:00:00"/>
    <d v="2024-03-24T00:00:00"/>
    <n v="2024"/>
    <x v="0"/>
    <x v="0"/>
    <s v="26 17:39:45.680235+05:45"/>
    <n v="26"/>
    <x v="28"/>
    <n v="1"/>
    <x v="7"/>
    <x v="7"/>
    <x v="1"/>
    <x v="7"/>
  </r>
  <r>
    <n v="350.3"/>
    <d v="2024-03-26T00:00:00"/>
    <d v="2024-03-26T00:00:00"/>
    <n v="2024"/>
    <x v="0"/>
    <x v="0"/>
    <s v="26 17:43:49.472036+05:45"/>
    <n v="26"/>
    <x v="29"/>
    <n v="1"/>
    <x v="15"/>
    <x v="9"/>
    <x v="1"/>
    <x v="15"/>
  </r>
  <r>
    <n v="500"/>
    <d v="2024-03-26T00:00:00"/>
    <d v="2024-03-26T00:00:00"/>
    <n v="2024"/>
    <x v="0"/>
    <x v="0"/>
    <s v="26 17:47:07.679942+05:45"/>
    <n v="26"/>
    <x v="9"/>
    <n v="21"/>
    <x v="7"/>
    <x v="7"/>
    <x v="1"/>
    <x v="7"/>
  </r>
  <r>
    <n v="900"/>
    <d v="2024-03-28T00:00:00"/>
    <d v="2024-03-28T00:00:00"/>
    <n v="2024"/>
    <x v="1"/>
    <x v="1"/>
    <s v="12 06:52:16.46131+05:45"/>
    <n v="12"/>
    <x v="30"/>
    <n v="1"/>
    <x v="16"/>
    <x v="14"/>
    <x v="0"/>
    <x v="16"/>
  </r>
  <r>
    <n v="15999.99"/>
    <d v="2024-03-23T00:00:00"/>
    <d v="2024-03-23T00:00:00"/>
    <n v="2024"/>
    <x v="0"/>
    <x v="0"/>
    <s v="31 18:01:14.181974+05:45"/>
    <n v="31"/>
    <x v="31"/>
    <n v="1"/>
    <x v="7"/>
    <x v="7"/>
    <x v="1"/>
    <x v="7"/>
  </r>
  <r>
    <n v="600"/>
    <d v="2024-03-27T00:00:00"/>
    <d v="2024-03-27T00:00:00"/>
    <n v="2024"/>
    <x v="0"/>
    <x v="0"/>
    <s v="31 18:10:56.14258+05:45"/>
    <n v="31"/>
    <x v="15"/>
    <n v="2"/>
    <x v="7"/>
    <x v="7"/>
    <x v="1"/>
    <x v="7"/>
  </r>
  <r>
    <n v="350"/>
    <d v="2024-03-29T00:00:00"/>
    <d v="2024-03-29T00:00:00"/>
    <n v="2024"/>
    <x v="0"/>
    <x v="0"/>
    <s v="31 18:17:07.859621+05:45"/>
    <n v="31"/>
    <x v="32"/>
    <n v="1"/>
    <x v="14"/>
    <x v="13"/>
    <x v="1"/>
    <x v="14"/>
  </r>
  <r>
    <n v="12475"/>
    <d v="2024-03-28T00:00:00"/>
    <d v="2024-03-28T00:00:00"/>
    <n v="2024"/>
    <x v="1"/>
    <x v="1"/>
    <s v="01 17:33:50.087371+05:45"/>
    <n v="1"/>
    <x v="33"/>
    <n v="1"/>
    <x v="15"/>
    <x v="9"/>
    <x v="1"/>
    <x v="15"/>
  </r>
  <r>
    <n v="875"/>
    <d v="2024-03-31T00:00:00"/>
    <d v="2024-03-31T00:00:00"/>
    <n v="2024"/>
    <x v="1"/>
    <x v="1"/>
    <s v="01 17:43:50.690989+05:45"/>
    <n v="1"/>
    <x v="34"/>
    <n v="1"/>
    <x v="17"/>
    <x v="9"/>
    <x v="1"/>
    <x v="17"/>
  </r>
  <r>
    <n v="5550"/>
    <d v="2024-03-31T00:00:00"/>
    <d v="2024-03-31T00:00:00"/>
    <n v="2024"/>
    <x v="1"/>
    <x v="1"/>
    <s v="01 17:49:54.442994+05:45"/>
    <n v="1"/>
    <x v="35"/>
    <n v="1"/>
    <x v="18"/>
    <x v="9"/>
    <x v="1"/>
    <x v="18"/>
  </r>
  <r>
    <n v="450"/>
    <d v="2024-03-31T00:00:00"/>
    <d v="2024-03-31T00:00:00"/>
    <n v="2024"/>
    <x v="1"/>
    <x v="1"/>
    <s v="01 17:52:41.517433+05:45"/>
    <n v="1"/>
    <x v="9"/>
    <n v="21"/>
    <x v="7"/>
    <x v="7"/>
    <x v="1"/>
    <x v="7"/>
  </r>
  <r>
    <n v="500"/>
    <d v="2024-03-31T00:00:00"/>
    <d v="2024-03-31T00:00:00"/>
    <n v="2024"/>
    <x v="1"/>
    <x v="1"/>
    <s v="01 17:55:56.118457+05:45"/>
    <n v="1"/>
    <x v="36"/>
    <n v="1"/>
    <x v="18"/>
    <x v="9"/>
    <x v="1"/>
    <x v="18"/>
  </r>
  <r>
    <n v="200"/>
    <d v="2024-03-31T00:00:00"/>
    <d v="2024-03-31T00:00:00"/>
    <n v="2024"/>
    <x v="1"/>
    <x v="1"/>
    <s v="02 14:36:57.074609+05:45"/>
    <n v="2"/>
    <x v="37"/>
    <n v="2"/>
    <x v="17"/>
    <x v="9"/>
    <x v="1"/>
    <x v="17"/>
  </r>
  <r>
    <n v="600"/>
    <d v="2024-03-26T00:00:00"/>
    <d v="2024-03-26T00:00:00"/>
    <n v="2024"/>
    <x v="1"/>
    <x v="1"/>
    <s v="02 14:46:23.144356+05:45"/>
    <n v="2"/>
    <x v="2"/>
    <n v="6"/>
    <x v="7"/>
    <x v="7"/>
    <x v="1"/>
    <x v="7"/>
  </r>
  <r>
    <n v="150"/>
    <d v="2024-03-31T00:00:00"/>
    <d v="2024-03-31T00:00:00"/>
    <n v="2024"/>
    <x v="1"/>
    <x v="1"/>
    <s v="02 14:55:04.210982+05:45"/>
    <n v="2"/>
    <x v="37"/>
    <n v="2"/>
    <x v="17"/>
    <x v="9"/>
    <x v="1"/>
    <x v="17"/>
  </r>
  <r>
    <n v="2600"/>
    <d v="2024-03-22T00:00:00"/>
    <d v="2024-03-22T00:00:00"/>
    <n v="2024"/>
    <x v="1"/>
    <x v="1"/>
    <s v="11 20:55:09.190118+05:45"/>
    <n v="11"/>
    <x v="38"/>
    <n v="1"/>
    <x v="9"/>
    <x v="9"/>
    <x v="1"/>
    <x v="9"/>
  </r>
  <r>
    <n v="4400"/>
    <d v="2024-03-08T00:00:00"/>
    <d v="2024-03-08T00:00:00"/>
    <n v="2024"/>
    <x v="1"/>
    <x v="1"/>
    <s v="06 12:23:01.579375+05:45"/>
    <n v="6"/>
    <x v="39"/>
    <n v="1"/>
    <x v="19"/>
    <x v="9"/>
    <x v="1"/>
    <x v="19"/>
  </r>
  <r>
    <n v="6100"/>
    <d v="2024-03-12T00:00:00"/>
    <d v="2024-03-12T00:00:00"/>
    <n v="2024"/>
    <x v="1"/>
    <x v="1"/>
    <s v="06 12:41:22.813317+05:45"/>
    <n v="6"/>
    <x v="40"/>
    <n v="1"/>
    <x v="7"/>
    <x v="7"/>
    <x v="1"/>
    <x v="7"/>
  </r>
  <r>
    <n v="1900"/>
    <d v="2024-03-08T00:00:00"/>
    <d v="2024-03-08T00:00:00"/>
    <n v="2024"/>
    <x v="1"/>
    <x v="1"/>
    <s v="06 12:51:02.071193+05:45"/>
    <n v="6"/>
    <x v="41"/>
    <n v="2"/>
    <x v="9"/>
    <x v="9"/>
    <x v="1"/>
    <x v="9"/>
  </r>
  <r>
    <n v="3600"/>
    <d v="2024-02-25T00:00:00"/>
    <d v="2024-02-25T00:00:00"/>
    <n v="2024"/>
    <x v="1"/>
    <x v="1"/>
    <s v="06 13:28:06.571153+05:45"/>
    <n v="6"/>
    <x v="42"/>
    <n v="1"/>
    <x v="7"/>
    <x v="7"/>
    <x v="1"/>
    <x v="7"/>
  </r>
  <r>
    <n v="2100"/>
    <d v="2024-03-12T00:00:00"/>
    <d v="2024-03-12T00:00:00"/>
    <n v="2024"/>
    <x v="1"/>
    <x v="1"/>
    <s v="06 14:29:33.226931+05:45"/>
    <n v="6"/>
    <x v="43"/>
    <n v="1"/>
    <x v="9"/>
    <x v="9"/>
    <x v="1"/>
    <x v="9"/>
  </r>
  <r>
    <n v="2250"/>
    <d v="2024-03-14T00:00:00"/>
    <d v="2024-03-14T00:00:00"/>
    <n v="2024"/>
    <x v="1"/>
    <x v="1"/>
    <s v="10 17:58:03.084792+05:45"/>
    <n v="10"/>
    <x v="44"/>
    <n v="1"/>
    <x v="20"/>
    <x v="15"/>
    <x v="1"/>
    <x v="20"/>
  </r>
  <r>
    <n v="2850"/>
    <d v="2024-03-21T00:00:00"/>
    <d v="2024-03-21T00:00:00"/>
    <n v="2024"/>
    <x v="1"/>
    <x v="1"/>
    <s v="11 21:11:07.212164+05:45"/>
    <n v="11"/>
    <x v="25"/>
    <n v="4"/>
    <x v="19"/>
    <x v="9"/>
    <x v="1"/>
    <x v="19"/>
  </r>
  <r>
    <n v="800"/>
    <d v="2024-03-22T00:00:00"/>
    <d v="2024-03-22T00:00:00"/>
    <n v="2024"/>
    <x v="1"/>
    <x v="1"/>
    <s v="11 21:18:01.869448+05:45"/>
    <n v="11"/>
    <x v="2"/>
    <n v="6"/>
    <x v="7"/>
    <x v="7"/>
    <x v="1"/>
    <x v="7"/>
  </r>
  <r>
    <n v="2850"/>
    <d v="2024-03-22T00:00:00"/>
    <d v="2024-03-22T00:00:00"/>
    <n v="2024"/>
    <x v="1"/>
    <x v="1"/>
    <s v="11 21:28:06.727699+05:45"/>
    <n v="11"/>
    <x v="25"/>
    <n v="4"/>
    <x v="18"/>
    <x v="9"/>
    <x v="1"/>
    <x v="18"/>
  </r>
  <r>
    <n v="850"/>
    <d v="2024-03-28T00:00:00"/>
    <d v="2024-03-28T00:00:00"/>
    <n v="2024"/>
    <x v="1"/>
    <x v="1"/>
    <s v="12 06:45:03.934297+05:45"/>
    <n v="12"/>
    <x v="45"/>
    <n v="1"/>
    <x v="21"/>
    <x v="16"/>
    <x v="0"/>
    <x v="21"/>
  </r>
  <r>
    <n v="1550"/>
    <d v="2024-03-28T00:00:00"/>
    <d v="2024-03-28T00:00:00"/>
    <n v="2024"/>
    <x v="1"/>
    <x v="1"/>
    <s v="12 06:56:07.071076+05:45"/>
    <n v="12"/>
    <x v="4"/>
    <n v="2"/>
    <x v="5"/>
    <x v="5"/>
    <x v="0"/>
    <x v="5"/>
  </r>
  <r>
    <n v="1900"/>
    <d v="2024-03-28T00:00:00"/>
    <d v="2024-03-28T00:00:00"/>
    <n v="2024"/>
    <x v="1"/>
    <x v="1"/>
    <s v="12 06:59:17.84988+05:45"/>
    <n v="12"/>
    <x v="46"/>
    <n v="1"/>
    <x v="3"/>
    <x v="3"/>
    <x v="0"/>
    <x v="3"/>
  </r>
  <r>
    <n v="200"/>
    <d v="2024-03-29T00:00:00"/>
    <d v="2024-03-29T00:00:00"/>
    <n v="2024"/>
    <x v="1"/>
    <x v="1"/>
    <s v="12 07:01:40.454579+05:45"/>
    <n v="12"/>
    <x v="21"/>
    <n v="5"/>
    <x v="16"/>
    <x v="14"/>
    <x v="0"/>
    <x v="16"/>
  </r>
  <r>
    <n v="200"/>
    <d v="2024-03-14T00:00:00"/>
    <d v="2024-03-14T00:00:00"/>
    <n v="2024"/>
    <x v="1"/>
    <x v="1"/>
    <s v="12 07:11:13.008517+05:45"/>
    <n v="12"/>
    <x v="9"/>
    <n v="21"/>
    <x v="9"/>
    <x v="9"/>
    <x v="1"/>
    <x v="9"/>
  </r>
  <r>
    <n v="3000"/>
    <d v="2024-03-30T00:00:00"/>
    <d v="2024-03-30T00:00:00"/>
    <n v="2024"/>
    <x v="1"/>
    <x v="1"/>
    <s v="12 07:17:50.168298+05:45"/>
    <n v="12"/>
    <x v="0"/>
    <n v="3"/>
    <x v="22"/>
    <x v="1"/>
    <x v="0"/>
    <x v="22"/>
  </r>
  <r>
    <n v="3500"/>
    <d v="2024-03-30T00:00:00"/>
    <d v="2024-03-30T00:00:00"/>
    <n v="2024"/>
    <x v="1"/>
    <x v="1"/>
    <s v="12 07:24:55.269114+05:45"/>
    <n v="12"/>
    <x v="47"/>
    <n v="5"/>
    <x v="17"/>
    <x v="9"/>
    <x v="1"/>
    <x v="17"/>
  </r>
  <r>
    <n v="40"/>
    <d v="2024-03-31T00:00:00"/>
    <d v="2024-03-31T00:00:00"/>
    <n v="2024"/>
    <x v="1"/>
    <x v="1"/>
    <s v="12 07:40:11.580056+05:45"/>
    <n v="12"/>
    <x v="48"/>
    <n v="1"/>
    <x v="9"/>
    <x v="9"/>
    <x v="1"/>
    <x v="9"/>
  </r>
  <r>
    <n v="75000.02"/>
    <d v="2024-03-31T00:00:00"/>
    <d v="2024-03-31T00:00:00"/>
    <n v="2024"/>
    <x v="1"/>
    <x v="1"/>
    <s v="12 07:49:30.628837+05:45"/>
    <n v="12"/>
    <x v="49"/>
    <n v="1"/>
    <x v="23"/>
    <x v="17"/>
    <x v="1"/>
    <x v="23"/>
  </r>
  <r>
    <n v="100"/>
    <d v="2024-03-27T00:00:00"/>
    <d v="2024-03-27T00:00:00"/>
    <n v="2024"/>
    <x v="1"/>
    <x v="1"/>
    <s v="12 07:54:28.90917+05:45"/>
    <n v="12"/>
    <x v="21"/>
    <n v="5"/>
    <x v="22"/>
    <x v="1"/>
    <x v="0"/>
    <x v="22"/>
  </r>
  <r>
    <n v="5045"/>
    <d v="2024-03-31T00:00:00"/>
    <d v="2024-03-31T00:00:00"/>
    <n v="2024"/>
    <x v="1"/>
    <x v="1"/>
    <s v="12 08:10:00.375551+05:45"/>
    <n v="12"/>
    <x v="50"/>
    <n v="1"/>
    <x v="24"/>
    <x v="18"/>
    <x v="0"/>
    <x v="24"/>
  </r>
  <r>
    <n v="150"/>
    <d v="2024-03-31T00:00:00"/>
    <d v="2024-03-31T00:00:00"/>
    <n v="2024"/>
    <x v="1"/>
    <x v="1"/>
    <s v="12 08:22:17.577008+05:45"/>
    <n v="12"/>
    <x v="9"/>
    <n v="21"/>
    <x v="17"/>
    <x v="9"/>
    <x v="1"/>
    <x v="17"/>
  </r>
  <r>
    <n v="1300"/>
    <d v="2024-04-01T00:00:00"/>
    <d v="2024-04-01T00:00:00"/>
    <n v="2024"/>
    <x v="1"/>
    <x v="1"/>
    <s v="12 08:31:11.656668+05:45"/>
    <n v="12"/>
    <x v="51"/>
    <n v="1"/>
    <x v="1"/>
    <x v="1"/>
    <x v="0"/>
    <x v="1"/>
  </r>
  <r>
    <n v="900"/>
    <d v="2024-04-01T00:00:00"/>
    <d v="2024-04-01T00:00:00"/>
    <n v="2024"/>
    <x v="1"/>
    <x v="1"/>
    <s v="12 08:36:00.019276+05:45"/>
    <n v="12"/>
    <x v="52"/>
    <n v="1"/>
    <x v="10"/>
    <x v="10"/>
    <x v="0"/>
    <x v="10"/>
  </r>
  <r>
    <n v="650"/>
    <d v="2024-04-01T00:00:00"/>
    <d v="2024-04-01T00:00:00"/>
    <n v="2024"/>
    <x v="1"/>
    <x v="1"/>
    <s v="12 08:39:42.952893+05:45"/>
    <n v="12"/>
    <x v="53"/>
    <n v="1"/>
    <x v="25"/>
    <x v="11"/>
    <x v="0"/>
    <x v="25"/>
  </r>
  <r>
    <n v="80.010000000000005"/>
    <d v="2024-04-03T00:00:00"/>
    <d v="2024-04-03T00:00:00"/>
    <n v="2024"/>
    <x v="1"/>
    <x v="1"/>
    <s v="14 10:51:02.926581+05:45"/>
    <n v="14"/>
    <x v="54"/>
    <n v="1"/>
    <x v="15"/>
    <x v="9"/>
    <x v="1"/>
    <x v="15"/>
  </r>
  <r>
    <n v="1000"/>
    <d v="2024-04-03T00:00:00"/>
    <d v="2024-04-03T00:00:00"/>
    <n v="2024"/>
    <x v="1"/>
    <x v="1"/>
    <s v="14 12:29:28.6711+05:45"/>
    <n v="14"/>
    <x v="55"/>
    <n v="2"/>
    <x v="15"/>
    <x v="9"/>
    <x v="1"/>
    <x v="15"/>
  </r>
  <r>
    <n v="244.08"/>
    <d v="2024-04-02T00:00:00"/>
    <d v="2024-04-02T00:00:00"/>
    <n v="2024"/>
    <x v="1"/>
    <x v="1"/>
    <s v="14 12:59:29.394931+05:45"/>
    <n v="14"/>
    <x v="41"/>
    <n v="2"/>
    <x v="9"/>
    <x v="9"/>
    <x v="1"/>
    <x v="9"/>
  </r>
  <r>
    <n v="483.64"/>
    <d v="2024-04-02T00:00:00"/>
    <d v="2024-04-02T00:00:00"/>
    <n v="2024"/>
    <x v="1"/>
    <x v="1"/>
    <s v="14 13:04:51.507038+05:45"/>
    <n v="14"/>
    <x v="56"/>
    <n v="1"/>
    <x v="9"/>
    <x v="9"/>
    <x v="1"/>
    <x v="9"/>
  </r>
  <r>
    <n v="350"/>
    <d v="2024-04-02T00:00:00"/>
    <d v="2024-04-02T00:00:00"/>
    <n v="2024"/>
    <x v="1"/>
    <x v="1"/>
    <s v="14 13:08:45.520172+05:45"/>
    <n v="14"/>
    <x v="5"/>
    <n v="4"/>
    <x v="22"/>
    <x v="1"/>
    <x v="0"/>
    <x v="22"/>
  </r>
  <r>
    <n v="400"/>
    <d v="2024-04-03T00:00:00"/>
    <d v="2024-04-03T00:00:00"/>
    <n v="2024"/>
    <x v="1"/>
    <x v="1"/>
    <s v="14 13:11:33.247979+05:45"/>
    <n v="14"/>
    <x v="3"/>
    <n v="4"/>
    <x v="8"/>
    <x v="8"/>
    <x v="0"/>
    <x v="8"/>
  </r>
  <r>
    <n v="1850"/>
    <d v="2024-04-03T00:00:00"/>
    <d v="2024-04-03T00:00:00"/>
    <n v="2024"/>
    <x v="1"/>
    <x v="1"/>
    <s v="14 13:17:02.035+05:45"/>
    <n v="14"/>
    <x v="57"/>
    <n v="1"/>
    <x v="23"/>
    <x v="17"/>
    <x v="1"/>
    <x v="23"/>
  </r>
  <r>
    <n v="9640.0300000000007"/>
    <d v="2024-04-03T00:00:00"/>
    <d v="2024-04-03T00:00:00"/>
    <n v="2024"/>
    <x v="1"/>
    <x v="1"/>
    <s v="14 14:36:49.703194+05:45"/>
    <n v="14"/>
    <x v="58"/>
    <n v="1"/>
    <x v="23"/>
    <x v="17"/>
    <x v="1"/>
    <x v="23"/>
  </r>
  <r>
    <n v="200"/>
    <d v="2024-04-11T00:00:00"/>
    <d v="2024-04-11T00:00:00"/>
    <n v="2024"/>
    <x v="2"/>
    <x v="2"/>
    <s v="01 10:47:05.912477+05:45"/>
    <n v="1"/>
    <x v="21"/>
    <n v="5"/>
    <x v="6"/>
    <x v="6"/>
    <x v="0"/>
    <x v="6"/>
  </r>
  <r>
    <n v="9300"/>
    <d v="2024-04-12T00:00:00"/>
    <d v="2024-04-12T00:00:00"/>
    <n v="2024"/>
    <x v="2"/>
    <x v="2"/>
    <s v="01 10:53:53.175441+05:45"/>
    <n v="1"/>
    <x v="59"/>
    <n v="1"/>
    <x v="26"/>
    <x v="19"/>
    <x v="0"/>
    <x v="26"/>
  </r>
  <r>
    <n v="75"/>
    <d v="2024-04-04T00:00:00"/>
    <d v="2024-04-04T00:00:00"/>
    <n v="2024"/>
    <x v="1"/>
    <x v="1"/>
    <s v="18 14:02:19.171469+05:45"/>
    <n v="18"/>
    <x v="60"/>
    <n v="1"/>
    <x v="9"/>
    <x v="9"/>
    <x v="1"/>
    <x v="9"/>
  </r>
  <r>
    <n v="572.38"/>
    <d v="2024-04-04T00:00:00"/>
    <d v="2024-04-04T00:00:00"/>
    <n v="2024"/>
    <x v="1"/>
    <x v="1"/>
    <s v="18 14:15:12.490296+05:45"/>
    <n v="18"/>
    <x v="61"/>
    <n v="2"/>
    <x v="25"/>
    <x v="11"/>
    <x v="0"/>
    <x v="25"/>
  </r>
  <r>
    <n v="1386.44"/>
    <d v="2024-04-04T00:00:00"/>
    <d v="2024-04-04T00:00:00"/>
    <n v="2024"/>
    <x v="1"/>
    <x v="1"/>
    <s v="18 15:50:25.408679+05:45"/>
    <n v="18"/>
    <x v="61"/>
    <n v="2"/>
    <x v="25"/>
    <x v="11"/>
    <x v="0"/>
    <x v="25"/>
  </r>
  <r>
    <n v="1386.44"/>
    <d v="2024-04-04T00:00:00"/>
    <d v="2024-04-04T00:00:00"/>
    <n v="2024"/>
    <x v="1"/>
    <x v="1"/>
    <s v="18 15:52:03.094179+05:45"/>
    <n v="18"/>
    <x v="62"/>
    <n v="1"/>
    <x v="27"/>
    <x v="11"/>
    <x v="0"/>
    <x v="27"/>
  </r>
  <r>
    <n v="1386.44"/>
    <d v="2024-04-04T00:00:00"/>
    <d v="2024-04-04T00:00:00"/>
    <n v="2024"/>
    <x v="1"/>
    <x v="1"/>
    <s v="18 15:56:12.350963+05:45"/>
    <n v="18"/>
    <x v="63"/>
    <n v="1"/>
    <x v="12"/>
    <x v="11"/>
    <x v="0"/>
    <x v="12"/>
  </r>
  <r>
    <n v="1000"/>
    <d v="2024-04-04T00:00:00"/>
    <d v="2024-04-04T00:00:00"/>
    <n v="2024"/>
    <x v="1"/>
    <x v="1"/>
    <s v="18 15:59:01.050748+05:45"/>
    <n v="18"/>
    <x v="55"/>
    <n v="2"/>
    <x v="9"/>
    <x v="9"/>
    <x v="1"/>
    <x v="9"/>
  </r>
  <r>
    <n v="360"/>
    <d v="2024-04-04T00:00:00"/>
    <d v="2024-04-04T00:00:00"/>
    <n v="2024"/>
    <x v="1"/>
    <x v="1"/>
    <s v="19 12:16:53.036258+05:45"/>
    <n v="19"/>
    <x v="9"/>
    <n v="21"/>
    <x v="15"/>
    <x v="9"/>
    <x v="1"/>
    <x v="15"/>
  </r>
  <r>
    <n v="180"/>
    <d v="2024-04-04T00:00:00"/>
    <d v="2024-04-04T00:00:00"/>
    <n v="2024"/>
    <x v="1"/>
    <x v="1"/>
    <s v="19 12:17:32.177696+05:45"/>
    <n v="19"/>
    <x v="9"/>
    <n v="21"/>
    <x v="28"/>
    <x v="20"/>
    <x v="1"/>
    <x v="28"/>
  </r>
  <r>
    <n v="900"/>
    <d v="2024-04-04T00:00:00"/>
    <d v="2024-04-04T00:00:00"/>
    <n v="2024"/>
    <x v="1"/>
    <x v="1"/>
    <s v="19 12:26:33.68687+05:45"/>
    <n v="19"/>
    <x v="64"/>
    <n v="1"/>
    <x v="3"/>
    <x v="3"/>
    <x v="0"/>
    <x v="3"/>
  </r>
  <r>
    <n v="1250"/>
    <d v="2024-04-04T00:00:00"/>
    <d v="2024-04-04T00:00:00"/>
    <n v="2024"/>
    <x v="1"/>
    <x v="1"/>
    <s v="19 13:00:50.764213+05:45"/>
    <n v="19"/>
    <x v="65"/>
    <n v="1"/>
    <x v="11"/>
    <x v="10"/>
    <x v="0"/>
    <x v="11"/>
  </r>
  <r>
    <n v="6300"/>
    <d v="2024-04-04T00:00:00"/>
    <d v="2024-04-04T00:00:00"/>
    <n v="2024"/>
    <x v="1"/>
    <x v="1"/>
    <s v="19 13:09:26.862283+05:45"/>
    <n v="19"/>
    <x v="66"/>
    <n v="1"/>
    <x v="15"/>
    <x v="9"/>
    <x v="1"/>
    <x v="15"/>
  </r>
  <r>
    <n v="3209.2"/>
    <d v="2024-04-05T00:00:00"/>
    <d v="2024-04-05T00:00:00"/>
    <n v="2024"/>
    <x v="1"/>
    <x v="1"/>
    <s v="19 13:20:07.758403+05:45"/>
    <n v="19"/>
    <x v="67"/>
    <n v="1"/>
    <x v="7"/>
    <x v="7"/>
    <x v="1"/>
    <x v="7"/>
  </r>
  <r>
    <n v="900"/>
    <d v="2024-04-05T00:00:00"/>
    <d v="2024-04-05T00:00:00"/>
    <n v="2024"/>
    <x v="1"/>
    <x v="1"/>
    <s v="22 10:37:14.752822+05:45"/>
    <n v="22"/>
    <x v="68"/>
    <n v="1"/>
    <x v="4"/>
    <x v="4"/>
    <x v="0"/>
    <x v="4"/>
  </r>
  <r>
    <n v="1300"/>
    <d v="2024-04-05T00:00:00"/>
    <d v="2024-04-05T00:00:00"/>
    <n v="2024"/>
    <x v="1"/>
    <x v="1"/>
    <s v="22 10:42:40.856344+05:45"/>
    <n v="22"/>
    <x v="69"/>
    <n v="1"/>
    <x v="29"/>
    <x v="1"/>
    <x v="0"/>
    <x v="29"/>
  </r>
  <r>
    <n v="900"/>
    <d v="2024-04-05T00:00:00"/>
    <d v="2024-04-05T00:00:00"/>
    <n v="2024"/>
    <x v="1"/>
    <x v="1"/>
    <s v="22 10:46:35.498566+05:45"/>
    <n v="22"/>
    <x v="70"/>
    <n v="1"/>
    <x v="13"/>
    <x v="12"/>
    <x v="0"/>
    <x v="13"/>
  </r>
  <r>
    <n v="7099.34"/>
    <d v="2024-04-05T00:00:00"/>
    <d v="2024-04-05T00:00:00"/>
    <n v="2024"/>
    <x v="1"/>
    <x v="1"/>
    <s v="22 10:53:48.608364+05:45"/>
    <n v="22"/>
    <x v="71"/>
    <n v="1"/>
    <x v="23"/>
    <x v="17"/>
    <x v="1"/>
    <x v="23"/>
  </r>
  <r>
    <n v="7250.02"/>
    <d v="2024-04-05T00:00:00"/>
    <d v="2024-04-05T00:00:00"/>
    <n v="2024"/>
    <x v="1"/>
    <x v="1"/>
    <s v="22 10:59:18.524893+05:45"/>
    <n v="22"/>
    <x v="72"/>
    <n v="1"/>
    <x v="23"/>
    <x v="17"/>
    <x v="1"/>
    <x v="23"/>
  </r>
  <r>
    <n v="200"/>
    <d v="2024-04-06T00:00:00"/>
    <d v="2024-04-06T00:00:00"/>
    <n v="2024"/>
    <x v="1"/>
    <x v="1"/>
    <s v="22 11:05:41.145718+05:45"/>
    <n v="22"/>
    <x v="9"/>
    <n v="21"/>
    <x v="18"/>
    <x v="9"/>
    <x v="1"/>
    <x v="18"/>
  </r>
  <r>
    <n v="550"/>
    <d v="2024-04-06T00:00:00"/>
    <d v="2024-04-06T00:00:00"/>
    <n v="2024"/>
    <x v="1"/>
    <x v="1"/>
    <s v="22 11:11:37.179868+05:45"/>
    <n v="22"/>
    <x v="73"/>
    <n v="1"/>
    <x v="17"/>
    <x v="9"/>
    <x v="1"/>
    <x v="17"/>
  </r>
  <r>
    <n v="300"/>
    <d v="2024-04-06T00:00:00"/>
    <d v="2024-04-06T00:00:00"/>
    <n v="2024"/>
    <x v="1"/>
    <x v="1"/>
    <s v="22 11:17:09.528469+05:45"/>
    <n v="22"/>
    <x v="47"/>
    <n v="5"/>
    <x v="18"/>
    <x v="9"/>
    <x v="1"/>
    <x v="18"/>
  </r>
  <r>
    <n v="7500"/>
    <d v="2024-04-07T00:00:00"/>
    <d v="2024-04-07T00:00:00"/>
    <n v="2024"/>
    <x v="1"/>
    <x v="1"/>
    <s v="22 11:31:12.484709+05:45"/>
    <n v="22"/>
    <x v="74"/>
    <n v="1"/>
    <x v="17"/>
    <x v="9"/>
    <x v="1"/>
    <x v="17"/>
  </r>
  <r>
    <n v="8050"/>
    <d v="2024-04-07T00:00:00"/>
    <d v="2024-04-07T00:00:00"/>
    <n v="2024"/>
    <x v="1"/>
    <x v="1"/>
    <s v="22 11:43:40.084539+05:45"/>
    <n v="22"/>
    <x v="75"/>
    <n v="1"/>
    <x v="13"/>
    <x v="12"/>
    <x v="0"/>
    <x v="13"/>
  </r>
  <r>
    <n v="3900"/>
    <d v="2024-04-08T00:00:00"/>
    <d v="2024-04-08T00:00:00"/>
    <n v="2024"/>
    <x v="1"/>
    <x v="1"/>
    <s v="22 14:09:59.387635+05:45"/>
    <n v="22"/>
    <x v="76"/>
    <n v="1"/>
    <x v="30"/>
    <x v="21"/>
    <x v="0"/>
    <x v="30"/>
  </r>
  <r>
    <n v="2000"/>
    <d v="2024-04-08T00:00:00"/>
    <d v="2024-04-08T00:00:00"/>
    <n v="2024"/>
    <x v="1"/>
    <x v="1"/>
    <s v="30 15:50:41.731747+05:45"/>
    <n v="30"/>
    <x v="77"/>
    <n v="2"/>
    <x v="30"/>
    <x v="21"/>
    <x v="0"/>
    <x v="30"/>
  </r>
  <r>
    <n v="5400.27"/>
    <d v="2024-04-12T00:00:00"/>
    <d v="2024-04-12T00:00:00"/>
    <n v="2024"/>
    <x v="2"/>
    <x v="2"/>
    <s v="01 10:56:42.180869+05:45"/>
    <n v="1"/>
    <x v="78"/>
    <n v="1"/>
    <x v="28"/>
    <x v="20"/>
    <x v="1"/>
    <x v="28"/>
  </r>
  <r>
    <n v="300"/>
    <d v="2024-04-16T00:00:00"/>
    <d v="2024-04-16T00:00:00"/>
    <n v="2024"/>
    <x v="2"/>
    <x v="2"/>
    <s v="01 12:14:45.385613+05:45"/>
    <n v="1"/>
    <x v="9"/>
    <n v="21"/>
    <x v="18"/>
    <x v="9"/>
    <x v="1"/>
    <x v="18"/>
  </r>
  <r>
    <n v="5000"/>
    <d v="2024-04-16T00:00:00"/>
    <d v="2024-04-16T00:00:00"/>
    <n v="2024"/>
    <x v="2"/>
    <x v="2"/>
    <s v="01 12:16:37.527835+05:45"/>
    <n v="1"/>
    <x v="79"/>
    <n v="1"/>
    <x v="7"/>
    <x v="7"/>
    <x v="1"/>
    <x v="7"/>
  </r>
  <r>
    <n v="2500"/>
    <d v="2024-04-16T00:00:00"/>
    <d v="2024-04-16T00:00:00"/>
    <n v="2024"/>
    <x v="2"/>
    <x v="2"/>
    <s v="01 12:18:09.990712+05:45"/>
    <n v="1"/>
    <x v="80"/>
    <n v="1"/>
    <x v="17"/>
    <x v="9"/>
    <x v="1"/>
    <x v="17"/>
  </r>
  <r>
    <n v="5750"/>
    <d v="2024-04-12T00:00:00"/>
    <d v="2024-04-12T00:00:00"/>
    <n v="2024"/>
    <x v="2"/>
    <x v="2"/>
    <s v="01 11:17:56.361494+05:45"/>
    <n v="1"/>
    <x v="81"/>
    <n v="1"/>
    <x v="14"/>
    <x v="13"/>
    <x v="1"/>
    <x v="14"/>
  </r>
  <r>
    <n v="850"/>
    <d v="2024-04-09T00:00:00"/>
    <d v="2024-04-09T00:00:00"/>
    <n v="2024"/>
    <x v="2"/>
    <x v="2"/>
    <s v="01 10:26:39.204906+05:45"/>
    <n v="1"/>
    <x v="82"/>
    <n v="1"/>
    <x v="16"/>
    <x v="14"/>
    <x v="0"/>
    <x v="16"/>
  </r>
  <r>
    <n v="850"/>
    <d v="2024-04-09T00:00:00"/>
    <d v="2024-04-09T00:00:00"/>
    <n v="2024"/>
    <x v="2"/>
    <x v="2"/>
    <s v="01 10:28:43.997687+05:45"/>
    <n v="1"/>
    <x v="83"/>
    <n v="1"/>
    <x v="22"/>
    <x v="1"/>
    <x v="0"/>
    <x v="22"/>
  </r>
  <r>
    <n v="450"/>
    <d v="2024-04-09T00:00:00"/>
    <d v="2024-04-09T00:00:00"/>
    <n v="2024"/>
    <x v="2"/>
    <x v="2"/>
    <s v="01 10:30:25.279112+05:45"/>
    <n v="1"/>
    <x v="2"/>
    <n v="6"/>
    <x v="8"/>
    <x v="8"/>
    <x v="0"/>
    <x v="8"/>
  </r>
  <r>
    <n v="4248.8"/>
    <d v="2024-04-09T00:00:00"/>
    <d v="2024-04-09T00:00:00"/>
    <n v="2024"/>
    <x v="2"/>
    <x v="2"/>
    <s v="01 10:33:56.578091+05:45"/>
    <n v="1"/>
    <x v="84"/>
    <n v="1"/>
    <x v="7"/>
    <x v="7"/>
    <x v="1"/>
    <x v="7"/>
  </r>
  <r>
    <n v="4000"/>
    <d v="2024-04-09T00:00:00"/>
    <d v="2024-04-09T00:00:00"/>
    <n v="2024"/>
    <x v="2"/>
    <x v="2"/>
    <s v="01 10:36:03.488585+05:45"/>
    <n v="1"/>
    <x v="85"/>
    <n v="1"/>
    <x v="19"/>
    <x v="9"/>
    <x v="1"/>
    <x v="19"/>
  </r>
  <r>
    <n v="185"/>
    <d v="2024-04-10T00:00:00"/>
    <d v="2024-04-10T00:00:00"/>
    <n v="2024"/>
    <x v="2"/>
    <x v="2"/>
    <s v="01 10:38:46.388696+05:45"/>
    <n v="1"/>
    <x v="86"/>
    <n v="1"/>
    <x v="19"/>
    <x v="9"/>
    <x v="1"/>
    <x v="19"/>
  </r>
  <r>
    <n v="400"/>
    <d v="2024-04-11T00:00:00"/>
    <d v="2024-04-11T00:00:00"/>
    <n v="2024"/>
    <x v="2"/>
    <x v="2"/>
    <s v="01 10:40:45.301563+05:45"/>
    <n v="1"/>
    <x v="87"/>
    <n v="1"/>
    <x v="7"/>
    <x v="7"/>
    <x v="1"/>
    <x v="7"/>
  </r>
  <r>
    <n v="400"/>
    <d v="2024-04-11T00:00:00"/>
    <d v="2024-04-11T00:00:00"/>
    <n v="2024"/>
    <x v="2"/>
    <x v="2"/>
    <s v="01 10:44:24.11265+05:45"/>
    <n v="1"/>
    <x v="88"/>
    <n v="2"/>
    <x v="22"/>
    <x v="1"/>
    <x v="0"/>
    <x v="22"/>
  </r>
  <r>
    <n v="4000"/>
    <d v="2024-04-14T00:00:00"/>
    <d v="2024-04-14T00:00:00"/>
    <n v="2024"/>
    <x v="2"/>
    <x v="2"/>
    <s v="01 11:21:19.582859+05:45"/>
    <n v="1"/>
    <x v="89"/>
    <n v="1"/>
    <x v="28"/>
    <x v="20"/>
    <x v="1"/>
    <x v="28"/>
  </r>
  <r>
    <n v="9150"/>
    <d v="2024-04-14T00:00:00"/>
    <d v="2024-04-14T00:00:00"/>
    <n v="2024"/>
    <x v="2"/>
    <x v="2"/>
    <s v="01 11:28:25.178735+05:45"/>
    <n v="1"/>
    <x v="90"/>
    <n v="1"/>
    <x v="7"/>
    <x v="7"/>
    <x v="1"/>
    <x v="7"/>
  </r>
  <r>
    <n v="13500"/>
    <d v="2023-04-14T00:00:00"/>
    <d v="2023-04-14T00:00:00"/>
    <n v="2024"/>
    <x v="2"/>
    <x v="2"/>
    <s v="01 11:29:55.84913+05:45"/>
    <n v="1"/>
    <x v="91"/>
    <n v="1"/>
    <x v="14"/>
    <x v="13"/>
    <x v="1"/>
    <x v="14"/>
  </r>
  <r>
    <n v="8000.4"/>
    <d v="2024-04-15T00:00:00"/>
    <d v="2024-04-15T00:00:00"/>
    <n v="2024"/>
    <x v="2"/>
    <x v="2"/>
    <s v="01 11:32:27.13081+05:45"/>
    <n v="1"/>
    <x v="92"/>
    <n v="1"/>
    <x v="7"/>
    <x v="7"/>
    <x v="1"/>
    <x v="7"/>
  </r>
  <r>
    <n v="6000.3"/>
    <d v="2024-04-15T00:00:00"/>
    <d v="2024-04-15T00:00:00"/>
    <n v="2024"/>
    <x v="2"/>
    <x v="2"/>
    <s v="01 11:35:04.67721+05:45"/>
    <n v="1"/>
    <x v="93"/>
    <n v="5"/>
    <x v="28"/>
    <x v="20"/>
    <x v="1"/>
    <x v="28"/>
  </r>
  <r>
    <n v="1050"/>
    <d v="2024-04-15T00:00:00"/>
    <d v="2024-04-15T00:00:00"/>
    <n v="2024"/>
    <x v="2"/>
    <x v="2"/>
    <s v="01 12:01:47.746663+05:45"/>
    <n v="1"/>
    <x v="94"/>
    <n v="1"/>
    <x v="14"/>
    <x v="13"/>
    <x v="1"/>
    <x v="14"/>
  </r>
  <r>
    <n v="600"/>
    <d v="2024-04-15T00:00:00"/>
    <d v="2024-04-15T00:00:00"/>
    <n v="2024"/>
    <x v="2"/>
    <x v="2"/>
    <s v="01 12:03:02.447129+05:45"/>
    <n v="1"/>
    <x v="2"/>
    <n v="6"/>
    <x v="19"/>
    <x v="9"/>
    <x v="1"/>
    <x v="19"/>
  </r>
  <r>
    <n v="180"/>
    <d v="2024-04-15T00:00:00"/>
    <d v="2024-04-15T00:00:00"/>
    <n v="2024"/>
    <x v="2"/>
    <x v="2"/>
    <s v="01 12:05:39.558411+05:45"/>
    <n v="1"/>
    <x v="95"/>
    <n v="1"/>
    <x v="7"/>
    <x v="7"/>
    <x v="1"/>
    <x v="7"/>
  </r>
  <r>
    <n v="6650"/>
    <d v="2024-04-15T00:00:00"/>
    <d v="2024-04-15T00:00:00"/>
    <n v="2024"/>
    <x v="2"/>
    <x v="2"/>
    <s v="01 12:08:16.671183+05:45"/>
    <n v="1"/>
    <x v="96"/>
    <n v="1"/>
    <x v="14"/>
    <x v="13"/>
    <x v="1"/>
    <x v="14"/>
  </r>
  <r>
    <n v="1000"/>
    <d v="2024-04-16T00:00:00"/>
    <d v="2024-04-16T00:00:00"/>
    <n v="2024"/>
    <x v="2"/>
    <x v="2"/>
    <s v="01 12:11:53.391462+05:45"/>
    <n v="1"/>
    <x v="97"/>
    <n v="1"/>
    <x v="17"/>
    <x v="9"/>
    <x v="1"/>
    <x v="17"/>
  </r>
  <r>
    <n v="300"/>
    <d v="2024-04-16T00:00:00"/>
    <d v="2024-04-16T00:00:00"/>
    <n v="2024"/>
    <x v="2"/>
    <x v="2"/>
    <s v="01 12:14:03.929616+05:45"/>
    <n v="1"/>
    <x v="9"/>
    <n v="21"/>
    <x v="19"/>
    <x v="9"/>
    <x v="1"/>
    <x v="19"/>
  </r>
  <r>
    <n v="400"/>
    <d v="2024-04-16T00:00:00"/>
    <d v="2024-04-16T00:00:00"/>
    <n v="2024"/>
    <x v="2"/>
    <x v="2"/>
    <s v="01 12:19:28.897699+05:45"/>
    <n v="1"/>
    <x v="88"/>
    <n v="2"/>
    <x v="0"/>
    <x v="0"/>
    <x v="0"/>
    <x v="0"/>
  </r>
  <r>
    <n v="2100"/>
    <d v="2024-04-16T00:00:00"/>
    <d v="2024-04-16T00:00:00"/>
    <n v="2024"/>
    <x v="2"/>
    <x v="2"/>
    <s v="01 12:22:03.871004+05:45"/>
    <n v="1"/>
    <x v="47"/>
    <n v="5"/>
    <x v="7"/>
    <x v="7"/>
    <x v="1"/>
    <x v="7"/>
  </r>
  <r>
    <n v="2625"/>
    <d v="2024-04-17T00:00:00"/>
    <d v="2024-04-17T00:00:00"/>
    <n v="2024"/>
    <x v="2"/>
    <x v="2"/>
    <s v="02 11:20:23.818386+05:45"/>
    <n v="2"/>
    <x v="98"/>
    <n v="1"/>
    <x v="23"/>
    <x v="17"/>
    <x v="1"/>
    <x v="23"/>
  </r>
  <r>
    <n v="250"/>
    <d v="2024-04-18T00:00:00"/>
    <d v="2024-04-18T00:00:00"/>
    <n v="2024"/>
    <x v="2"/>
    <x v="2"/>
    <s v="02 11:23:10.908638+05:45"/>
    <n v="2"/>
    <x v="99"/>
    <n v="1"/>
    <x v="9"/>
    <x v="9"/>
    <x v="1"/>
    <x v="9"/>
  </r>
  <r>
    <n v="100"/>
    <d v="2024-04-18T00:00:00"/>
    <d v="2024-04-18T00:00:00"/>
    <n v="2024"/>
    <x v="2"/>
    <x v="2"/>
    <s v="02 11:25:47.496056+05:45"/>
    <n v="2"/>
    <x v="100"/>
    <n v="1"/>
    <x v="24"/>
    <x v="18"/>
    <x v="0"/>
    <x v="24"/>
  </r>
  <r>
    <n v="13275"/>
    <d v="2024-04-18T00:00:00"/>
    <d v="2024-04-18T00:00:00"/>
    <n v="2024"/>
    <x v="2"/>
    <x v="2"/>
    <s v="02 11:31:32.810158+05:45"/>
    <n v="2"/>
    <x v="101"/>
    <n v="1"/>
    <x v="9"/>
    <x v="9"/>
    <x v="1"/>
    <x v="9"/>
  </r>
  <r>
    <n v="1000"/>
    <d v="2024-04-20T00:00:00"/>
    <d v="2024-04-20T00:00:00"/>
    <n v="2024"/>
    <x v="2"/>
    <x v="2"/>
    <s v="02 11:35:19.94304+05:45"/>
    <n v="2"/>
    <x v="102"/>
    <n v="1"/>
    <x v="31"/>
    <x v="22"/>
    <x v="0"/>
    <x v="31"/>
  </r>
  <r>
    <n v="350"/>
    <d v="2024-04-20T00:00:00"/>
    <d v="2024-04-20T00:00:00"/>
    <n v="2024"/>
    <x v="2"/>
    <x v="2"/>
    <s v="02 11:37:46.384635+05:45"/>
    <n v="2"/>
    <x v="9"/>
    <n v="21"/>
    <x v="9"/>
    <x v="9"/>
    <x v="1"/>
    <x v="9"/>
  </r>
  <r>
    <n v="950"/>
    <d v="2024-04-21T00:00:00"/>
    <d v="2024-04-21T00:00:00"/>
    <n v="2024"/>
    <x v="2"/>
    <x v="2"/>
    <s v="02 11:41:44.171035+05:45"/>
    <n v="2"/>
    <x v="103"/>
    <n v="1"/>
    <x v="23"/>
    <x v="17"/>
    <x v="1"/>
    <x v="23"/>
  </r>
  <r>
    <n v="250"/>
    <d v="2024-04-21T00:00:00"/>
    <d v="2024-04-21T00:00:00"/>
    <n v="2024"/>
    <x v="2"/>
    <x v="2"/>
    <s v="02 11:44:11.404562+05:45"/>
    <n v="2"/>
    <x v="5"/>
    <n v="4"/>
    <x v="29"/>
    <x v="1"/>
    <x v="0"/>
    <x v="29"/>
  </r>
  <r>
    <n v="400"/>
    <d v="2024-04-21T00:00:00"/>
    <d v="2024-04-21T00:00:00"/>
    <n v="2024"/>
    <x v="2"/>
    <x v="2"/>
    <s v="02 11:45:51.547818+05:45"/>
    <n v="2"/>
    <x v="104"/>
    <n v="1"/>
    <x v="28"/>
    <x v="20"/>
    <x v="1"/>
    <x v="28"/>
  </r>
  <r>
    <n v="3250"/>
    <d v="2024-04-21T00:00:00"/>
    <d v="2024-04-21T00:00:00"/>
    <n v="2024"/>
    <x v="2"/>
    <x v="2"/>
    <s v="02 11:48:43.855191+05:45"/>
    <n v="2"/>
    <x v="105"/>
    <n v="1"/>
    <x v="7"/>
    <x v="7"/>
    <x v="1"/>
    <x v="7"/>
  </r>
  <r>
    <n v="2000.1"/>
    <d v="2024-04-21T00:00:00"/>
    <d v="2024-04-21T00:00:00"/>
    <n v="2024"/>
    <x v="2"/>
    <x v="2"/>
    <s v="02 11:50:05.219186+05:45"/>
    <n v="2"/>
    <x v="106"/>
    <n v="1"/>
    <x v="23"/>
    <x v="17"/>
    <x v="1"/>
    <x v="23"/>
  </r>
  <r>
    <n v="600"/>
    <d v="2024-04-22T00:00:00"/>
    <d v="2024-04-22T00:00:00"/>
    <n v="2024"/>
    <x v="2"/>
    <x v="2"/>
    <s v="04 12:55:46.278555+05:45"/>
    <n v="4"/>
    <x v="2"/>
    <n v="6"/>
    <x v="7"/>
    <x v="7"/>
    <x v="1"/>
    <x v="7"/>
  </r>
  <r>
    <n v="900"/>
    <d v="2024-04-22T00:00:00"/>
    <d v="2024-04-22T00:00:00"/>
    <n v="2024"/>
    <x v="2"/>
    <x v="2"/>
    <s v="04 12:59:10.142268+05:45"/>
    <n v="4"/>
    <x v="107"/>
    <n v="1"/>
    <x v="2"/>
    <x v="2"/>
    <x v="0"/>
    <x v="2"/>
  </r>
  <r>
    <n v="1169.55"/>
    <d v="2024-04-23T00:00:00"/>
    <d v="2024-04-23T00:00:00"/>
    <n v="2024"/>
    <x v="2"/>
    <x v="2"/>
    <s v="04 13:02:05.700785+05:45"/>
    <n v="4"/>
    <x v="108"/>
    <n v="1"/>
    <x v="19"/>
    <x v="9"/>
    <x v="1"/>
    <x v="19"/>
  </r>
  <r>
    <n v="10850"/>
    <d v="2024-04-23T00:00:00"/>
    <d v="2024-04-23T00:00:00"/>
    <n v="2024"/>
    <x v="2"/>
    <x v="2"/>
    <s v="04 13:05:54.688691+05:45"/>
    <n v="4"/>
    <x v="109"/>
    <n v="11"/>
    <x v="7"/>
    <x v="7"/>
    <x v="1"/>
    <x v="7"/>
  </r>
  <r>
    <n v="6800"/>
    <d v="2024-04-23T00:00:00"/>
    <d v="2024-04-23T00:00:00"/>
    <n v="2024"/>
    <x v="2"/>
    <x v="2"/>
    <s v="04 13:12:13.048513+05:45"/>
    <n v="4"/>
    <x v="110"/>
    <n v="1"/>
    <x v="7"/>
    <x v="7"/>
    <x v="1"/>
    <x v="7"/>
  </r>
  <r>
    <n v="8450"/>
    <d v="2024-04-23T00:00:00"/>
    <d v="2024-04-23T00:00:00"/>
    <n v="2024"/>
    <x v="2"/>
    <x v="2"/>
    <s v="04 13:17:28.399948+05:45"/>
    <n v="4"/>
    <x v="111"/>
    <n v="4"/>
    <x v="7"/>
    <x v="7"/>
    <x v="1"/>
    <x v="7"/>
  </r>
  <r>
    <n v="11200"/>
    <d v="2024-04-23T00:00:00"/>
    <d v="2024-04-23T00:00:00"/>
    <n v="2024"/>
    <x v="2"/>
    <x v="2"/>
    <s v="04 13:21:10.414258+05:45"/>
    <n v="4"/>
    <x v="111"/>
    <n v="4"/>
    <x v="15"/>
    <x v="9"/>
    <x v="1"/>
    <x v="15"/>
  </r>
  <r>
    <n v="1600"/>
    <d v="2024-04-23T00:00:00"/>
    <d v="2024-04-23T00:00:00"/>
    <n v="2024"/>
    <x v="2"/>
    <x v="2"/>
    <s v="04 13:22:23.756358+05:45"/>
    <n v="4"/>
    <x v="112"/>
    <n v="2"/>
    <x v="15"/>
    <x v="9"/>
    <x v="1"/>
    <x v="15"/>
  </r>
  <r>
    <n v="400"/>
    <d v="2024-04-23T00:00:00"/>
    <d v="2024-04-23T00:00:00"/>
    <n v="2024"/>
    <x v="2"/>
    <x v="2"/>
    <s v="04 13:24:15.936133+05:45"/>
    <n v="4"/>
    <x v="113"/>
    <n v="4"/>
    <x v="13"/>
    <x v="12"/>
    <x v="0"/>
    <x v="13"/>
  </r>
  <r>
    <n v="2300"/>
    <d v="2024-04-24T00:00:00"/>
    <d v="2024-04-24T00:00:00"/>
    <n v="2024"/>
    <x v="2"/>
    <x v="2"/>
    <s v="05 11:58:25.122544+05:45"/>
    <n v="5"/>
    <x v="114"/>
    <n v="1"/>
    <x v="18"/>
    <x v="9"/>
    <x v="1"/>
    <x v="18"/>
  </r>
  <r>
    <n v="1800"/>
    <d v="2024-04-24T00:00:00"/>
    <d v="2024-04-24T00:00:00"/>
    <n v="2024"/>
    <x v="2"/>
    <x v="2"/>
    <s v="05 16:30:54.687296+05:45"/>
    <n v="5"/>
    <x v="115"/>
    <n v="1"/>
    <x v="17"/>
    <x v="9"/>
    <x v="1"/>
    <x v="17"/>
  </r>
  <r>
    <n v="2200"/>
    <d v="2024-04-24T00:00:00"/>
    <d v="2024-04-24T00:00:00"/>
    <n v="2024"/>
    <x v="2"/>
    <x v="2"/>
    <s v="05 16:32:38.12272+05:45"/>
    <n v="5"/>
    <x v="116"/>
    <n v="1"/>
    <x v="14"/>
    <x v="13"/>
    <x v="1"/>
    <x v="14"/>
  </r>
  <r>
    <n v="1350"/>
    <d v="2024-04-24T00:00:00"/>
    <d v="2024-04-24T00:00:00"/>
    <n v="2024"/>
    <x v="2"/>
    <x v="2"/>
    <s v="05 16:35:09.610068+05:45"/>
    <n v="5"/>
    <x v="117"/>
    <n v="1"/>
    <x v="16"/>
    <x v="14"/>
    <x v="0"/>
    <x v="16"/>
  </r>
  <r>
    <n v="600"/>
    <d v="2024-04-24T00:00:00"/>
    <d v="2024-04-24T00:00:00"/>
    <n v="2024"/>
    <x v="2"/>
    <x v="2"/>
    <s v="05 16:38:07.517802+05:45"/>
    <n v="5"/>
    <x v="118"/>
    <n v="1"/>
    <x v="26"/>
    <x v="19"/>
    <x v="0"/>
    <x v="26"/>
  </r>
  <r>
    <n v="4600"/>
    <d v="2024-04-24T00:00:00"/>
    <d v="2024-04-24T00:00:00"/>
    <n v="2024"/>
    <x v="2"/>
    <x v="2"/>
    <s v="05 16:43:06.636046+05:45"/>
    <n v="5"/>
    <x v="119"/>
    <n v="1"/>
    <x v="19"/>
    <x v="9"/>
    <x v="1"/>
    <x v="19"/>
  </r>
  <r>
    <n v="3400"/>
    <d v="2024-04-24T00:00:00"/>
    <d v="2024-04-24T00:00:00"/>
    <n v="2024"/>
    <x v="2"/>
    <x v="2"/>
    <s v="05 16:48:54.390583+05:45"/>
    <n v="5"/>
    <x v="120"/>
    <n v="1"/>
    <x v="28"/>
    <x v="20"/>
    <x v="1"/>
    <x v="28"/>
  </r>
  <r>
    <n v="11650"/>
    <d v="2024-04-24T00:00:00"/>
    <d v="2024-04-24T00:00:00"/>
    <n v="2024"/>
    <x v="2"/>
    <x v="2"/>
    <s v="05 16:53:16.654813+05:45"/>
    <n v="5"/>
    <x v="111"/>
    <n v="4"/>
    <x v="9"/>
    <x v="9"/>
    <x v="1"/>
    <x v="9"/>
  </r>
  <r>
    <n v="8050"/>
    <d v="2024-04-24T00:00:00"/>
    <d v="2024-04-24T00:00:00"/>
    <n v="2024"/>
    <x v="2"/>
    <x v="2"/>
    <s v="05 16:56:19.831679+05:45"/>
    <n v="5"/>
    <x v="111"/>
    <n v="4"/>
    <x v="17"/>
    <x v="9"/>
    <x v="1"/>
    <x v="17"/>
  </r>
  <r>
    <n v="25"/>
    <d v="2024-04-25T00:00:00"/>
    <d v="2024-04-25T00:00:00"/>
    <n v="2024"/>
    <x v="2"/>
    <x v="2"/>
    <s v="05 16:58:56.031848+05:45"/>
    <n v="5"/>
    <x v="121"/>
    <n v="1"/>
    <x v="7"/>
    <x v="7"/>
    <x v="1"/>
    <x v="7"/>
  </r>
  <r>
    <n v="10868.01"/>
    <d v="2024-04-26T00:00:00"/>
    <d v="2024-04-26T00:00:00"/>
    <n v="2024"/>
    <x v="2"/>
    <x v="2"/>
    <s v="05 17:08:10.310575+05:45"/>
    <n v="5"/>
    <x v="93"/>
    <n v="5"/>
    <x v="17"/>
    <x v="9"/>
    <x v="1"/>
    <x v="17"/>
  </r>
  <r>
    <n v="15519.3"/>
    <d v="2024-04-26T00:00:00"/>
    <d v="2024-04-26T00:00:00"/>
    <n v="2024"/>
    <x v="2"/>
    <x v="2"/>
    <s v="05 17:11:09.438115+05:45"/>
    <n v="5"/>
    <x v="122"/>
    <n v="1"/>
    <x v="18"/>
    <x v="9"/>
    <x v="1"/>
    <x v="18"/>
  </r>
  <r>
    <n v="3600"/>
    <d v="2024-04-26T00:00:00"/>
    <d v="2024-04-26T00:00:00"/>
    <n v="2024"/>
    <x v="2"/>
    <x v="2"/>
    <s v="05 17:12:47.995893+05:45"/>
    <n v="5"/>
    <x v="47"/>
    <n v="5"/>
    <x v="9"/>
    <x v="9"/>
    <x v="1"/>
    <x v="9"/>
  </r>
  <r>
    <n v="350"/>
    <d v="2024-04-26T00:00:00"/>
    <d v="2024-04-26T00:00:00"/>
    <n v="2024"/>
    <x v="2"/>
    <x v="2"/>
    <s v="05 17:14:37.428131+05:45"/>
    <n v="5"/>
    <x v="123"/>
    <n v="1"/>
    <x v="31"/>
    <x v="22"/>
    <x v="0"/>
    <x v="31"/>
  </r>
  <r>
    <n v="1500"/>
    <d v="2024-04-28T00:00:00"/>
    <d v="2024-04-28T00:00:00"/>
    <n v="2024"/>
    <x v="2"/>
    <x v="2"/>
    <s v="05 17:16:01.738547+05:45"/>
    <n v="5"/>
    <x v="124"/>
    <n v="1"/>
    <x v="19"/>
    <x v="9"/>
    <x v="1"/>
    <x v="19"/>
  </r>
  <r>
    <n v="350"/>
    <d v="2024-04-29T00:00:00"/>
    <d v="2024-04-29T00:00:00"/>
    <n v="2024"/>
    <x v="2"/>
    <x v="2"/>
    <s v="05 17:19:28.531699+05:45"/>
    <n v="5"/>
    <x v="125"/>
    <n v="1"/>
    <x v="7"/>
    <x v="7"/>
    <x v="1"/>
    <x v="7"/>
  </r>
  <r>
    <n v="350"/>
    <d v="2024-04-30T00:00:00"/>
    <d v="2024-04-30T00:00:00"/>
    <n v="2024"/>
    <x v="2"/>
    <x v="2"/>
    <s v="05 17:21:10.95545+05:45"/>
    <n v="5"/>
    <x v="126"/>
    <n v="1"/>
    <x v="32"/>
    <x v="8"/>
    <x v="0"/>
    <x v="32"/>
  </r>
  <r>
    <n v="100"/>
    <d v="2024-05-01T00:00:00"/>
    <d v="2024-05-01T00:00:00"/>
    <n v="2024"/>
    <x v="2"/>
    <x v="2"/>
    <s v="06 11:31:31.585021+05:45"/>
    <n v="6"/>
    <x v="127"/>
    <n v="2"/>
    <x v="9"/>
    <x v="9"/>
    <x v="1"/>
    <x v="9"/>
  </r>
  <r>
    <n v="100"/>
    <d v="2024-05-01T00:00:00"/>
    <d v="2024-05-01T00:00:00"/>
    <n v="2024"/>
    <x v="2"/>
    <x v="2"/>
    <s v="06 11:31:31.676645+05:45"/>
    <n v="6"/>
    <x v="127"/>
    <n v="2"/>
    <x v="9"/>
    <x v="9"/>
    <x v="1"/>
    <x v="9"/>
  </r>
  <r>
    <n v="5900"/>
    <d v="2024-05-02T00:00:00"/>
    <d v="2024-05-02T00:00:00"/>
    <n v="2024"/>
    <x v="2"/>
    <x v="2"/>
    <s v="06 11:35:36.953142+05:45"/>
    <n v="6"/>
    <x v="128"/>
    <n v="1"/>
    <x v="19"/>
    <x v="9"/>
    <x v="1"/>
    <x v="19"/>
  </r>
  <r>
    <n v="1850"/>
    <d v="2024-05-15T00:00:00"/>
    <d v="2024-05-15T00:00:00"/>
    <n v="2024"/>
    <x v="2"/>
    <x v="2"/>
    <s v="26 12:01:32.95636+05:45"/>
    <n v="26"/>
    <x v="129"/>
    <n v="2"/>
    <x v="3"/>
    <x v="3"/>
    <x v="0"/>
    <x v="3"/>
  </r>
  <r>
    <n v="14997.36"/>
    <d v="2024-05-02T00:00:00"/>
    <d v="2024-05-02T00:00:00"/>
    <n v="2024"/>
    <x v="2"/>
    <x v="2"/>
    <s v="06 11:41:34.81539+05:45"/>
    <n v="6"/>
    <x v="130"/>
    <n v="1"/>
    <x v="23"/>
    <x v="17"/>
    <x v="1"/>
    <x v="23"/>
  </r>
  <r>
    <n v="75000.22"/>
    <d v="2024-05-03T00:00:00"/>
    <d v="2024-05-03T00:00:00"/>
    <n v="2024"/>
    <x v="2"/>
    <x v="2"/>
    <s v="06 11:43:44.213041+05:45"/>
    <n v="6"/>
    <x v="131"/>
    <n v="1"/>
    <x v="23"/>
    <x v="17"/>
    <x v="1"/>
    <x v="23"/>
  </r>
  <r>
    <n v="450"/>
    <d v="2024-05-06T00:00:00"/>
    <d v="2024-05-06T00:00:00"/>
    <n v="2024"/>
    <x v="2"/>
    <x v="2"/>
    <s v="22 11:20:31.293248+05:45"/>
    <n v="22"/>
    <x v="132"/>
    <n v="3"/>
    <x v="1"/>
    <x v="1"/>
    <x v="0"/>
    <x v="1"/>
  </r>
  <r>
    <n v="450"/>
    <d v="2024-05-04T00:00:00"/>
    <d v="2024-05-04T00:00:00"/>
    <n v="2024"/>
    <x v="2"/>
    <x v="2"/>
    <s v="06 11:47:14.400943+05:45"/>
    <n v="6"/>
    <x v="9"/>
    <n v="21"/>
    <x v="9"/>
    <x v="9"/>
    <x v="1"/>
    <x v="9"/>
  </r>
  <r>
    <n v="150"/>
    <d v="2024-05-04T00:00:00"/>
    <d v="2024-05-04T00:00:00"/>
    <n v="2024"/>
    <x v="2"/>
    <x v="2"/>
    <s v="06 11:48:26.103718+05:45"/>
    <n v="6"/>
    <x v="9"/>
    <n v="21"/>
    <x v="7"/>
    <x v="7"/>
    <x v="1"/>
    <x v="7"/>
  </r>
  <r>
    <n v="150"/>
    <d v="2024-05-04T00:00:00"/>
    <d v="2024-05-04T00:00:00"/>
    <n v="2024"/>
    <x v="2"/>
    <x v="2"/>
    <s v="06 11:50:23.542141+05:45"/>
    <n v="6"/>
    <x v="9"/>
    <n v="21"/>
    <x v="19"/>
    <x v="9"/>
    <x v="1"/>
    <x v="19"/>
  </r>
  <r>
    <n v="450"/>
    <d v="2024-05-05T00:00:00"/>
    <d v="2024-05-05T00:00:00"/>
    <n v="2024"/>
    <x v="2"/>
    <x v="2"/>
    <s v="06 11:52:17.780664+05:45"/>
    <n v="6"/>
    <x v="133"/>
    <n v="4"/>
    <x v="15"/>
    <x v="9"/>
    <x v="1"/>
    <x v="15"/>
  </r>
  <r>
    <n v="800.01"/>
    <d v="2024-05-08T00:00:00"/>
    <d v="2024-05-08T00:00:00"/>
    <n v="2024"/>
    <x v="2"/>
    <x v="2"/>
    <s v="22 12:56:06.05276+05:45"/>
    <n v="22"/>
    <x v="134"/>
    <n v="1"/>
    <x v="23"/>
    <x v="17"/>
    <x v="1"/>
    <x v="23"/>
  </r>
  <r>
    <n v="240"/>
    <d v="2024-05-08T00:00:00"/>
    <d v="2024-05-08T00:00:00"/>
    <n v="2024"/>
    <x v="2"/>
    <x v="2"/>
    <s v="22 12:57:24.773649+05:45"/>
    <n v="22"/>
    <x v="135"/>
    <n v="1"/>
    <x v="23"/>
    <x v="17"/>
    <x v="1"/>
    <x v="23"/>
  </r>
  <r>
    <n v="1750"/>
    <d v="2024-04-25T00:00:00"/>
    <d v="2024-04-25T00:00:00"/>
    <n v="2024"/>
    <x v="2"/>
    <x v="2"/>
    <s v="12 13:35:36.955128+05:45"/>
    <n v="12"/>
    <x v="136"/>
    <n v="1"/>
    <x v="32"/>
    <x v="8"/>
    <x v="0"/>
    <x v="32"/>
  </r>
  <r>
    <n v="400"/>
    <d v="2024-04-28T00:00:00"/>
    <d v="2024-04-28T00:00:00"/>
    <n v="2024"/>
    <x v="2"/>
    <x v="2"/>
    <s v="12 13:42:41.21494+05:45"/>
    <n v="12"/>
    <x v="113"/>
    <n v="4"/>
    <x v="1"/>
    <x v="1"/>
    <x v="0"/>
    <x v="1"/>
  </r>
  <r>
    <n v="1250"/>
    <d v="2024-04-29T00:00:00"/>
    <d v="2024-04-29T00:00:00"/>
    <n v="2024"/>
    <x v="2"/>
    <x v="2"/>
    <s v="12 13:56:21.396287+05:45"/>
    <n v="12"/>
    <x v="137"/>
    <n v="1"/>
    <x v="10"/>
    <x v="10"/>
    <x v="0"/>
    <x v="10"/>
  </r>
  <r>
    <n v="1300"/>
    <d v="2024-05-10T00:00:00"/>
    <d v="2024-05-10T00:00:00"/>
    <n v="2024"/>
    <x v="2"/>
    <x v="2"/>
    <s v="22 13:06:14.514883+05:45"/>
    <n v="22"/>
    <x v="138"/>
    <n v="1"/>
    <x v="23"/>
    <x v="17"/>
    <x v="1"/>
    <x v="23"/>
  </r>
  <r>
    <n v="400"/>
    <d v="2024-04-29T00:00:00"/>
    <d v="2024-04-29T00:00:00"/>
    <n v="2024"/>
    <x v="2"/>
    <x v="2"/>
    <s v="12 14:05:37.149548+05:45"/>
    <n v="12"/>
    <x v="113"/>
    <n v="4"/>
    <x v="4"/>
    <x v="4"/>
    <x v="0"/>
    <x v="4"/>
  </r>
  <r>
    <n v="900"/>
    <d v="2024-04-29T00:00:00"/>
    <d v="2024-04-29T00:00:00"/>
    <n v="2024"/>
    <x v="2"/>
    <x v="2"/>
    <s v="12 14:10:16.842861+05:45"/>
    <n v="12"/>
    <x v="139"/>
    <n v="1"/>
    <x v="29"/>
    <x v="1"/>
    <x v="0"/>
    <x v="29"/>
  </r>
  <r>
    <n v="11000"/>
    <d v="2024-05-01T00:00:00"/>
    <d v="2024-05-01T00:00:00"/>
    <n v="2024"/>
    <x v="2"/>
    <x v="2"/>
    <s v="22 10:36:01.237668+05:45"/>
    <n v="22"/>
    <x v="140"/>
    <n v="1"/>
    <x v="33"/>
    <x v="9"/>
    <x v="1"/>
    <x v="33"/>
  </r>
  <r>
    <n v="3962"/>
    <d v="2024-05-03T00:00:00"/>
    <d v="2024-05-03T00:00:00"/>
    <n v="2024"/>
    <x v="2"/>
    <x v="2"/>
    <s v="22 10:56:05.707763+05:45"/>
    <n v="22"/>
    <x v="132"/>
    <n v="3"/>
    <x v="29"/>
    <x v="1"/>
    <x v="0"/>
    <x v="29"/>
  </r>
  <r>
    <n v="650"/>
    <d v="2024-05-03T00:00:00"/>
    <d v="2024-05-03T00:00:00"/>
    <n v="2024"/>
    <x v="2"/>
    <x v="2"/>
    <s v="22 10:57:48.882609+05:45"/>
    <n v="22"/>
    <x v="113"/>
    <n v="4"/>
    <x v="13"/>
    <x v="12"/>
    <x v="0"/>
    <x v="13"/>
  </r>
  <r>
    <n v="1700"/>
    <d v="2024-05-03T00:00:00"/>
    <d v="2024-05-03T00:00:00"/>
    <n v="2024"/>
    <x v="2"/>
    <x v="2"/>
    <s v="22 11:06:07.798893+05:45"/>
    <n v="22"/>
    <x v="141"/>
    <n v="1"/>
    <x v="7"/>
    <x v="7"/>
    <x v="1"/>
    <x v="7"/>
  </r>
  <r>
    <n v="200"/>
    <d v="2024-05-05T00:00:00"/>
    <d v="2024-05-05T00:00:00"/>
    <n v="2024"/>
    <x v="2"/>
    <x v="2"/>
    <s v="22 11:17:47.5422+05:45"/>
    <n v="22"/>
    <x v="142"/>
    <n v="3"/>
    <x v="0"/>
    <x v="0"/>
    <x v="0"/>
    <x v="0"/>
  </r>
  <r>
    <n v="1100"/>
    <d v="2024-05-10T00:00:00"/>
    <d v="2024-05-10T00:00:00"/>
    <n v="2024"/>
    <x v="2"/>
    <x v="2"/>
    <s v="25 11:40:53.428829+05:45"/>
    <n v="25"/>
    <x v="143"/>
    <n v="1"/>
    <x v="8"/>
    <x v="8"/>
    <x v="0"/>
    <x v="8"/>
  </r>
  <r>
    <n v="1200"/>
    <d v="2024-05-13T00:00:00"/>
    <d v="2024-05-13T00:00:00"/>
    <n v="2024"/>
    <x v="2"/>
    <x v="2"/>
    <s v="25 11:47:01.765137+05:45"/>
    <n v="25"/>
    <x v="144"/>
    <n v="1"/>
    <x v="33"/>
    <x v="9"/>
    <x v="1"/>
    <x v="33"/>
  </r>
  <r>
    <n v="42500"/>
    <d v="2024-05-13T00:00:00"/>
    <d v="2024-05-13T00:00:00"/>
    <n v="2024"/>
    <x v="2"/>
    <x v="2"/>
    <s v="25 11:55:02.60312+05:45"/>
    <n v="25"/>
    <x v="145"/>
    <n v="1"/>
    <x v="33"/>
    <x v="9"/>
    <x v="1"/>
    <x v="33"/>
  </r>
  <r>
    <n v="1650"/>
    <d v="2024-05-14T00:00:00"/>
    <d v="2024-05-14T00:00:00"/>
    <n v="2024"/>
    <x v="2"/>
    <x v="2"/>
    <s v="26 11:53:03.366729+05:45"/>
    <n v="26"/>
    <x v="129"/>
    <n v="2"/>
    <x v="4"/>
    <x v="4"/>
    <x v="0"/>
    <x v="4"/>
  </r>
  <r>
    <n v="250"/>
    <d v="2024-05-14T00:00:00"/>
    <d v="2024-05-14T00:00:00"/>
    <n v="2024"/>
    <x v="2"/>
    <x v="2"/>
    <s v="26 11:56:19.734249+05:45"/>
    <n v="26"/>
    <x v="21"/>
    <n v="5"/>
    <x v="26"/>
    <x v="19"/>
    <x v="0"/>
    <x v="26"/>
  </r>
  <r>
    <n v="8950"/>
    <d v="2024-05-16T00:00:00"/>
    <d v="2024-05-16T00:00:00"/>
    <n v="2024"/>
    <x v="3"/>
    <x v="3"/>
    <s v="02 11:10:22.313212+05:45"/>
    <n v="2"/>
    <x v="109"/>
    <n v="11"/>
    <x v="7"/>
    <x v="7"/>
    <x v="1"/>
    <x v="7"/>
  </r>
  <r>
    <n v="345"/>
    <d v="2024-05-14T00:00:00"/>
    <d v="2024-05-14T00:00:00"/>
    <n v="2024"/>
    <x v="2"/>
    <x v="2"/>
    <s v="26 11:58:43.577853+05:45"/>
    <n v="26"/>
    <x v="146"/>
    <n v="1"/>
    <x v="9"/>
    <x v="9"/>
    <x v="1"/>
    <x v="9"/>
  </r>
  <r>
    <n v="17453.98"/>
    <d v="2024-05-02T00:00:00"/>
    <d v="2024-05-02T00:00:00"/>
    <n v="2024"/>
    <x v="3"/>
    <x v="3"/>
    <s v="02 13:25:14.549244+05:45"/>
    <n v="2"/>
    <x v="147"/>
    <n v="1"/>
    <x v="19"/>
    <x v="9"/>
    <x v="1"/>
    <x v="19"/>
  </r>
  <r>
    <n v="300"/>
    <d v="2024-05-16T00:00:00"/>
    <d v="2024-05-16T00:00:00"/>
    <n v="2024"/>
    <x v="3"/>
    <x v="3"/>
    <s v="06 11:54:44.960903+05:45"/>
    <n v="6"/>
    <x v="148"/>
    <n v="1"/>
    <x v="34"/>
    <x v="23"/>
    <x v="1"/>
    <x v="34"/>
  </r>
  <r>
    <n v="1870"/>
    <d v="2024-05-16T00:00:00"/>
    <d v="2024-05-16T00:00:00"/>
    <n v="2024"/>
    <x v="3"/>
    <x v="3"/>
    <s v="06 12:41:05.305576+05:45"/>
    <n v="6"/>
    <x v="109"/>
    <n v="11"/>
    <x v="7"/>
    <x v="7"/>
    <x v="1"/>
    <x v="7"/>
  </r>
  <r>
    <n v="2950"/>
    <d v="2024-05-16T00:00:00"/>
    <d v="2024-05-16T00:00:00"/>
    <n v="2024"/>
    <x v="3"/>
    <x v="3"/>
    <s v="02 11:19:49.117327+05:45"/>
    <n v="2"/>
    <x v="109"/>
    <n v="11"/>
    <x v="17"/>
    <x v="9"/>
    <x v="1"/>
    <x v="17"/>
  </r>
  <r>
    <n v="1250"/>
    <d v="2024-03-16T00:00:00"/>
    <d v="2024-03-16T00:00:00"/>
    <n v="2024"/>
    <x v="3"/>
    <x v="3"/>
    <s v="06 12:44:45.823866+05:45"/>
    <n v="6"/>
    <x v="149"/>
    <n v="1"/>
    <x v="35"/>
    <x v="11"/>
    <x v="0"/>
    <x v="35"/>
  </r>
  <r>
    <n v="200"/>
    <d v="2024-05-16T00:00:00"/>
    <d v="2024-05-16T00:00:00"/>
    <n v="2024"/>
    <x v="3"/>
    <x v="3"/>
    <s v="06 12:48:18.640431+05:45"/>
    <n v="6"/>
    <x v="77"/>
    <n v="2"/>
    <x v="9"/>
    <x v="9"/>
    <x v="1"/>
    <x v="9"/>
  </r>
  <r>
    <n v="200"/>
    <d v="2024-05-16T00:00:00"/>
    <d v="2024-05-16T00:00:00"/>
    <n v="2024"/>
    <x v="3"/>
    <x v="3"/>
    <s v="06 12:49:41.103736+05:45"/>
    <n v="6"/>
    <x v="9"/>
    <n v="21"/>
    <x v="7"/>
    <x v="7"/>
    <x v="1"/>
    <x v="7"/>
  </r>
  <r>
    <n v="8050"/>
    <d v="2024-05-17T00:00:00"/>
    <d v="2024-05-17T00:00:00"/>
    <n v="2024"/>
    <x v="3"/>
    <x v="3"/>
    <s v="06 13:08:29.48976+05:45"/>
    <n v="6"/>
    <x v="109"/>
    <n v="11"/>
    <x v="19"/>
    <x v="9"/>
    <x v="1"/>
    <x v="19"/>
  </r>
  <r>
    <n v="300"/>
    <d v="2024-05-17T00:00:00"/>
    <d v="2024-05-17T00:00:00"/>
    <n v="2024"/>
    <x v="3"/>
    <x v="3"/>
    <s v="06 13:10:08.868351+05:45"/>
    <n v="6"/>
    <x v="150"/>
    <n v="1"/>
    <x v="23"/>
    <x v="17"/>
    <x v="1"/>
    <x v="23"/>
  </r>
  <r>
    <n v="1475"/>
    <d v="2024-05-17T00:00:00"/>
    <d v="2024-05-17T00:00:00"/>
    <n v="2024"/>
    <x v="3"/>
    <x v="3"/>
    <s v="06 15:46:07.461603+05:45"/>
    <n v="6"/>
    <x v="109"/>
    <n v="11"/>
    <x v="13"/>
    <x v="12"/>
    <x v="0"/>
    <x v="13"/>
  </r>
  <r>
    <n v="1600"/>
    <d v="2024-05-17T00:00:00"/>
    <d v="2024-05-17T00:00:00"/>
    <n v="2024"/>
    <x v="3"/>
    <x v="3"/>
    <s v="06 15:47:21.387218+05:45"/>
    <n v="6"/>
    <x v="109"/>
    <n v="11"/>
    <x v="8"/>
    <x v="8"/>
    <x v="0"/>
    <x v="8"/>
  </r>
  <r>
    <n v="6600"/>
    <d v="2024-05-17T00:00:00"/>
    <d v="2024-05-17T00:00:00"/>
    <n v="2024"/>
    <x v="3"/>
    <x v="3"/>
    <s v="06 15:49:48.405245+05:45"/>
    <n v="6"/>
    <x v="151"/>
    <n v="1"/>
    <x v="19"/>
    <x v="9"/>
    <x v="1"/>
    <x v="19"/>
  </r>
  <r>
    <n v="450"/>
    <d v="2024-05-17T00:00:00"/>
    <d v="2024-05-17T00:00:00"/>
    <n v="2024"/>
    <x v="3"/>
    <x v="3"/>
    <s v="06 15:50:42.607015+05:45"/>
    <n v="6"/>
    <x v="152"/>
    <n v="1"/>
    <x v="4"/>
    <x v="4"/>
    <x v="0"/>
    <x v="4"/>
  </r>
  <r>
    <n v="200"/>
    <d v="2024-05-17T00:00:00"/>
    <d v="2024-05-17T00:00:00"/>
    <n v="2024"/>
    <x v="3"/>
    <x v="3"/>
    <s v="06 15:52:00.493608+05:45"/>
    <n v="6"/>
    <x v="133"/>
    <n v="4"/>
    <x v="7"/>
    <x v="7"/>
    <x v="1"/>
    <x v="7"/>
  </r>
  <r>
    <n v="400"/>
    <d v="2024-05-18T00:00:00"/>
    <d v="2024-05-18T00:00:00"/>
    <n v="2024"/>
    <x v="3"/>
    <x v="3"/>
    <s v="06 15:56:11.256221+05:45"/>
    <n v="6"/>
    <x v="153"/>
    <n v="1"/>
    <x v="19"/>
    <x v="9"/>
    <x v="1"/>
    <x v="19"/>
  </r>
  <r>
    <n v="100"/>
    <d v="2024-05-18T00:00:00"/>
    <d v="2024-05-18T00:00:00"/>
    <n v="2024"/>
    <x v="3"/>
    <x v="3"/>
    <s v="06 19:55:06.751491+05:45"/>
    <n v="6"/>
    <x v="154"/>
    <n v="1"/>
    <x v="17"/>
    <x v="9"/>
    <x v="1"/>
    <x v="17"/>
  </r>
  <r>
    <n v="200"/>
    <d v="2024-05-18T00:00:00"/>
    <d v="2024-05-18T00:00:00"/>
    <n v="2024"/>
    <x v="3"/>
    <x v="3"/>
    <s v="06 19:55:56.987459+05:45"/>
    <n v="6"/>
    <x v="155"/>
    <n v="1"/>
    <x v="17"/>
    <x v="9"/>
    <x v="1"/>
    <x v="17"/>
  </r>
  <r>
    <n v="6000"/>
    <d v="2024-05-19T00:00:00"/>
    <d v="2024-05-19T00:00:00"/>
    <n v="2024"/>
    <x v="3"/>
    <x v="3"/>
    <s v="06 19:59:44.41455+05:45"/>
    <n v="6"/>
    <x v="109"/>
    <n v="11"/>
    <x v="9"/>
    <x v="9"/>
    <x v="1"/>
    <x v="9"/>
  </r>
  <r>
    <n v="2350"/>
    <d v="2024-05-19T00:00:00"/>
    <d v="2024-05-19T00:00:00"/>
    <n v="2024"/>
    <x v="3"/>
    <x v="3"/>
    <s v="06 20:01:49.001805+05:45"/>
    <n v="6"/>
    <x v="109"/>
    <n v="11"/>
    <x v="19"/>
    <x v="9"/>
    <x v="1"/>
    <x v="19"/>
  </r>
  <r>
    <n v="3200"/>
    <d v="2024-05-20T00:00:00"/>
    <d v="2024-05-20T00:00:00"/>
    <n v="2024"/>
    <x v="3"/>
    <x v="3"/>
    <s v="06 20:05:51.65018+05:45"/>
    <n v="6"/>
    <x v="112"/>
    <n v="2"/>
    <x v="15"/>
    <x v="9"/>
    <x v="1"/>
    <x v="15"/>
  </r>
  <r>
    <n v="2950"/>
    <d v="2024-05-20T00:00:00"/>
    <d v="2024-05-20T00:00:00"/>
    <n v="2024"/>
    <x v="3"/>
    <x v="3"/>
    <s v="06 20:24:59.030632+05:45"/>
    <n v="6"/>
    <x v="109"/>
    <n v="11"/>
    <x v="18"/>
    <x v="9"/>
    <x v="1"/>
    <x v="18"/>
  </r>
  <r>
    <n v="6000"/>
    <d v="2024-05-20T00:00:00"/>
    <d v="2024-05-20T00:00:00"/>
    <n v="2024"/>
    <x v="3"/>
    <x v="3"/>
    <s v="08 11:57:44.810493+05:45"/>
    <n v="8"/>
    <x v="109"/>
    <n v="11"/>
    <x v="14"/>
    <x v="13"/>
    <x v="1"/>
    <x v="14"/>
  </r>
  <r>
    <n v="2750"/>
    <d v="2024-05-20T00:00:00"/>
    <d v="2024-05-20T00:00:00"/>
    <n v="2024"/>
    <x v="3"/>
    <x v="3"/>
    <s v="08 12:01:53.282879+05:45"/>
    <n v="8"/>
    <x v="133"/>
    <n v="4"/>
    <x v="24"/>
    <x v="18"/>
    <x v="0"/>
    <x v="24"/>
  </r>
  <r>
    <n v="2000"/>
    <d v="2024-05-20T00:00:00"/>
    <d v="2024-05-20T00:00:00"/>
    <n v="2024"/>
    <x v="3"/>
    <x v="3"/>
    <s v="08 12:04:14.004381+05:45"/>
    <n v="8"/>
    <x v="156"/>
    <n v="1"/>
    <x v="33"/>
    <x v="9"/>
    <x v="1"/>
    <x v="33"/>
  </r>
  <r>
    <n v="4200"/>
    <d v="2024-05-20T00:00:00"/>
    <d v="2024-05-20T00:00:00"/>
    <n v="2024"/>
    <x v="3"/>
    <x v="3"/>
    <s v="08 12:05:41.805868+05:45"/>
    <n v="8"/>
    <x v="157"/>
    <n v="1"/>
    <x v="7"/>
    <x v="7"/>
    <x v="1"/>
    <x v="7"/>
  </r>
  <r>
    <n v="29557.88"/>
    <d v="2024-05-21T00:00:00"/>
    <d v="2024-05-21T00:00:00"/>
    <n v="2024"/>
    <x v="3"/>
    <x v="3"/>
    <s v="08 12:08:39.812381+05:45"/>
    <n v="8"/>
    <x v="93"/>
    <n v="5"/>
    <x v="15"/>
    <x v="9"/>
    <x v="1"/>
    <x v="15"/>
  </r>
  <r>
    <n v="3000"/>
    <d v="2024-05-22T00:00:00"/>
    <d v="2024-05-22T00:00:00"/>
    <n v="2024"/>
    <x v="3"/>
    <x v="3"/>
    <s v="08 12:10:51.744299+05:45"/>
    <n v="8"/>
    <x v="5"/>
    <n v="4"/>
    <x v="33"/>
    <x v="9"/>
    <x v="1"/>
    <x v="33"/>
  </r>
  <r>
    <n v="30000.01"/>
    <d v="2024-05-22T00:00:00"/>
    <d v="2024-05-22T00:00:00"/>
    <n v="2024"/>
    <x v="3"/>
    <x v="3"/>
    <s v="08 12:12:04.757791+05:45"/>
    <n v="8"/>
    <x v="158"/>
    <n v="1"/>
    <x v="23"/>
    <x v="17"/>
    <x v="1"/>
    <x v="23"/>
  </r>
  <r>
    <n v="280"/>
    <d v="2024-05-23T00:00:00"/>
    <d v="2024-05-23T00:00:00"/>
    <n v="2024"/>
    <x v="3"/>
    <x v="3"/>
    <s v="08 12:13:36.874911+05:45"/>
    <n v="8"/>
    <x v="9"/>
    <n v="21"/>
    <x v="7"/>
    <x v="7"/>
    <x v="1"/>
    <x v="7"/>
  </r>
  <r>
    <n v="6500"/>
    <d v="2024-05-23T00:00:00"/>
    <d v="2024-05-23T00:00:00"/>
    <n v="2024"/>
    <x v="3"/>
    <x v="3"/>
    <s v="08 12:14:53.350319+05:45"/>
    <n v="8"/>
    <x v="159"/>
    <n v="1"/>
    <x v="23"/>
    <x v="17"/>
    <x v="1"/>
    <x v="23"/>
  </r>
  <r>
    <n v="16000.01"/>
    <d v="2024-05-23T00:00:00"/>
    <d v="2024-05-23T00:00:00"/>
    <n v="2024"/>
    <x v="3"/>
    <x v="3"/>
    <s v="08 12:16:43.157473+05:45"/>
    <n v="8"/>
    <x v="160"/>
    <n v="1"/>
    <x v="7"/>
    <x v="7"/>
    <x v="1"/>
    <x v="7"/>
  </r>
  <r>
    <n v="700"/>
    <d v="2024-05-23T00:00:00"/>
    <d v="2024-05-23T00:00:00"/>
    <n v="2024"/>
    <x v="3"/>
    <x v="3"/>
    <s v="18 16:21:40.44316+05:45"/>
    <n v="18"/>
    <x v="132"/>
    <n v="3"/>
    <x v="24"/>
    <x v="18"/>
    <x v="0"/>
    <x v="24"/>
  </r>
  <r>
    <n v="200"/>
    <d v="2024-05-23T00:00:00"/>
    <d v="2024-05-23T00:00:00"/>
    <n v="2024"/>
    <x v="3"/>
    <x v="3"/>
    <s v="18 16:22:42.362641+05:45"/>
    <n v="18"/>
    <x v="142"/>
    <n v="3"/>
    <x v="3"/>
    <x v="3"/>
    <x v="0"/>
    <x v="3"/>
  </r>
  <r>
    <n v="1700"/>
    <d v="2024-05-23T00:00:00"/>
    <d v="2024-05-23T00:00:00"/>
    <n v="2024"/>
    <x v="3"/>
    <x v="3"/>
    <s v="18 16:25:17.87419+05:45"/>
    <n v="18"/>
    <x v="161"/>
    <n v="1"/>
    <x v="16"/>
    <x v="14"/>
    <x v="0"/>
    <x v="16"/>
  </r>
  <r>
    <n v="2800"/>
    <d v="2024-05-23T00:00:00"/>
    <d v="2024-05-23T00:00:00"/>
    <n v="2024"/>
    <x v="3"/>
    <x v="3"/>
    <s v="18 16:28:19.267757+05:45"/>
    <n v="18"/>
    <x v="162"/>
    <n v="1"/>
    <x v="0"/>
    <x v="0"/>
    <x v="0"/>
    <x v="0"/>
  </r>
  <r>
    <n v="400"/>
    <d v="2024-05-24T00:00:00"/>
    <d v="2024-05-24T00:00:00"/>
    <n v="2024"/>
    <x v="3"/>
    <x v="3"/>
    <s v="18 16:31:04.916706+05:45"/>
    <n v="18"/>
    <x v="47"/>
    <n v="5"/>
    <x v="6"/>
    <x v="6"/>
    <x v="0"/>
    <x v="6"/>
  </r>
  <r>
    <n v="1300"/>
    <d v="2024-05-24T00:00:00"/>
    <d v="2024-05-24T00:00:00"/>
    <n v="2024"/>
    <x v="3"/>
    <x v="3"/>
    <s v="18 16:34:09.118537+05:45"/>
    <n v="18"/>
    <x v="163"/>
    <n v="1"/>
    <x v="22"/>
    <x v="1"/>
    <x v="0"/>
    <x v="22"/>
  </r>
  <r>
    <n v="1675"/>
    <d v="2024-05-24T00:00:00"/>
    <d v="2024-05-24T00:00:00"/>
    <n v="2024"/>
    <x v="3"/>
    <x v="3"/>
    <s v="18 16:36:53.365534+05:45"/>
    <n v="18"/>
    <x v="164"/>
    <n v="1"/>
    <x v="1"/>
    <x v="1"/>
    <x v="0"/>
    <x v="1"/>
  </r>
  <r>
    <n v="900"/>
    <d v="2024-05-24T00:00:00"/>
    <d v="2024-05-24T00:00:00"/>
    <n v="2024"/>
    <x v="3"/>
    <x v="3"/>
    <s v="18 16:38:22.407488+05:45"/>
    <n v="18"/>
    <x v="165"/>
    <n v="1"/>
    <x v="32"/>
    <x v="8"/>
    <x v="0"/>
    <x v="32"/>
  </r>
  <r>
    <n v="1800"/>
    <d v="2024-05-24T00:00:00"/>
    <d v="2024-05-24T00:00:00"/>
    <n v="2024"/>
    <x v="3"/>
    <x v="3"/>
    <s v="18 16:42:32.755372+05:45"/>
    <n v="18"/>
    <x v="166"/>
    <n v="1"/>
    <x v="12"/>
    <x v="11"/>
    <x v="0"/>
    <x v="12"/>
  </r>
  <r>
    <n v="1250"/>
    <d v="2024-05-24T00:00:00"/>
    <d v="2024-05-24T00:00:00"/>
    <n v="2024"/>
    <x v="3"/>
    <x v="3"/>
    <s v="19 19:34:50.17277+05:45"/>
    <n v="19"/>
    <x v="167"/>
    <n v="1"/>
    <x v="25"/>
    <x v="11"/>
    <x v="0"/>
    <x v="25"/>
  </r>
  <r>
    <n v="1250"/>
    <d v="2024-05-24T00:00:00"/>
    <d v="2024-05-24T00:00:00"/>
    <n v="2024"/>
    <x v="3"/>
    <x v="3"/>
    <s v="19 19:36:09.581104+05:45"/>
    <n v="19"/>
    <x v="168"/>
    <n v="1"/>
    <x v="36"/>
    <x v="24"/>
    <x v="0"/>
    <x v="36"/>
  </r>
  <r>
    <n v="1250"/>
    <d v="2024-05-24T00:00:00"/>
    <d v="2024-05-24T00:00:00"/>
    <n v="2024"/>
    <x v="3"/>
    <x v="3"/>
    <s v="19 19:37:28.36536+05:45"/>
    <n v="19"/>
    <x v="169"/>
    <n v="1"/>
    <x v="11"/>
    <x v="10"/>
    <x v="0"/>
    <x v="11"/>
  </r>
  <r>
    <n v="2000"/>
    <d v="2024-05-24T00:00:00"/>
    <d v="2024-05-24T00:00:00"/>
    <n v="2024"/>
    <x v="3"/>
    <x v="3"/>
    <s v="19 19:38:51.739646+05:45"/>
    <n v="19"/>
    <x v="170"/>
    <n v="1"/>
    <x v="15"/>
    <x v="9"/>
    <x v="1"/>
    <x v="15"/>
  </r>
  <r>
    <n v="3400"/>
    <d v="2024-05-24T00:00:00"/>
    <d v="2024-05-24T00:00:00"/>
    <n v="2024"/>
    <x v="3"/>
    <x v="3"/>
    <s v="19 19:39:48.624767+05:45"/>
    <n v="19"/>
    <x v="3"/>
    <n v="4"/>
    <x v="15"/>
    <x v="9"/>
    <x v="1"/>
    <x v="15"/>
  </r>
  <r>
    <n v="2299.14"/>
    <d v="2024-05-24T00:00:00"/>
    <d v="2024-05-24T00:00:00"/>
    <n v="2024"/>
    <x v="3"/>
    <x v="3"/>
    <s v="23 15:33:49.630266+05:45"/>
    <n v="23"/>
    <x v="93"/>
    <n v="5"/>
    <x v="10"/>
    <x v="10"/>
    <x v="0"/>
    <x v="10"/>
  </r>
  <r>
    <n v="12475.02"/>
    <d v="2024-05-26T00:00:00"/>
    <d v="2024-05-26T00:00:00"/>
    <n v="2024"/>
    <x v="3"/>
    <x v="3"/>
    <s v="23 15:38:50.770685+05:45"/>
    <n v="23"/>
    <x v="171"/>
    <n v="1"/>
    <x v="9"/>
    <x v="9"/>
    <x v="1"/>
    <x v="9"/>
  </r>
  <r>
    <n v="450"/>
    <d v="2024-05-27T00:00:00"/>
    <d v="2024-05-27T00:00:00"/>
    <n v="2024"/>
    <x v="3"/>
    <x v="3"/>
    <s v="23 15:40:20.005713+05:45"/>
    <n v="23"/>
    <x v="9"/>
    <n v="21"/>
    <x v="3"/>
    <x v="3"/>
    <x v="0"/>
    <x v="3"/>
  </r>
  <r>
    <n v="900"/>
    <d v="2024-05-27T00:00:00"/>
    <d v="2024-05-27T00:00:00"/>
    <n v="2024"/>
    <x v="3"/>
    <x v="3"/>
    <s v="23 15:42:06.553698+05:45"/>
    <n v="23"/>
    <x v="172"/>
    <n v="1"/>
    <x v="13"/>
    <x v="12"/>
    <x v="0"/>
    <x v="13"/>
  </r>
  <r>
    <n v="250"/>
    <d v="2024-05-27T00:00:00"/>
    <d v="2024-05-27T00:00:00"/>
    <n v="2024"/>
    <x v="3"/>
    <x v="3"/>
    <s v="23 15:42:57.075496+05:45"/>
    <n v="23"/>
    <x v="173"/>
    <n v="1"/>
    <x v="7"/>
    <x v="7"/>
    <x v="1"/>
    <x v="7"/>
  </r>
  <r>
    <n v="3780"/>
    <d v="2024-05-27T00:00:00"/>
    <d v="2024-05-27T00:00:00"/>
    <n v="2024"/>
    <x v="3"/>
    <x v="3"/>
    <s v="23 15:44:07.802443+05:45"/>
    <n v="23"/>
    <x v="174"/>
    <n v="1"/>
    <x v="9"/>
    <x v="9"/>
    <x v="1"/>
    <x v="9"/>
  </r>
  <r>
    <n v="60"/>
    <d v="2024-05-28T00:00:00"/>
    <d v="2024-05-28T00:00:00"/>
    <n v="2024"/>
    <x v="3"/>
    <x v="3"/>
    <s v="23 15:45:57.735079+05:45"/>
    <n v="23"/>
    <x v="175"/>
    <n v="1"/>
    <x v="33"/>
    <x v="9"/>
    <x v="1"/>
    <x v="33"/>
  </r>
  <r>
    <n v="550"/>
    <d v="2024-05-28T00:00:00"/>
    <d v="2024-05-28T00:00:00"/>
    <n v="2024"/>
    <x v="3"/>
    <x v="3"/>
    <s v="23 15:47:55.312757+05:45"/>
    <n v="23"/>
    <x v="176"/>
    <n v="1"/>
    <x v="8"/>
    <x v="8"/>
    <x v="0"/>
    <x v="8"/>
  </r>
  <r>
    <n v="200"/>
    <d v="2024-05-28T00:00:00"/>
    <d v="2024-05-28T00:00:00"/>
    <n v="2024"/>
    <x v="3"/>
    <x v="3"/>
    <s v="23 15:49:54.778645+05:45"/>
    <n v="23"/>
    <x v="142"/>
    <n v="3"/>
    <x v="6"/>
    <x v="6"/>
    <x v="0"/>
    <x v="6"/>
  </r>
  <r>
    <n v="2750"/>
    <d v="2024-05-30T00:00:00"/>
    <d v="2024-05-30T00:00:00"/>
    <n v="2024"/>
    <x v="3"/>
    <x v="3"/>
    <s v="23 15:51:39.979545+05:45"/>
    <n v="23"/>
    <x v="133"/>
    <n v="4"/>
    <x v="3"/>
    <x v="3"/>
    <x v="0"/>
    <x v="3"/>
  </r>
  <r>
    <n v="13175.2"/>
    <d v="2024-05-30T00:00:00"/>
    <d v="2024-05-30T00:00:00"/>
    <n v="2024"/>
    <x v="3"/>
    <x v="3"/>
    <s v="23 15:53:33.754391+05:45"/>
    <n v="23"/>
    <x v="93"/>
    <n v="5"/>
    <x v="18"/>
    <x v="9"/>
    <x v="1"/>
    <x v="18"/>
  </r>
  <r>
    <n v="3300"/>
    <d v="2024-05-30T00:00:00"/>
    <d v="2024-05-30T00:00:00"/>
    <n v="2024"/>
    <x v="3"/>
    <x v="3"/>
    <s v="23 15:55:06.614363+05:45"/>
    <n v="23"/>
    <x v="177"/>
    <n v="1"/>
    <x v="23"/>
    <x v="17"/>
    <x v="1"/>
    <x v="23"/>
  </r>
  <r>
    <n v="11000"/>
    <d v="2024-05-30T00:00:00"/>
    <d v="2024-05-30T00:00:00"/>
    <n v="2024"/>
    <x v="3"/>
    <x v="3"/>
    <s v="23 15:56:01.624622+05:45"/>
    <n v="23"/>
    <x v="178"/>
    <n v="1"/>
    <x v="18"/>
    <x v="9"/>
    <x v="1"/>
    <x v="18"/>
  </r>
  <r>
    <n v="19900"/>
    <d v="2024-05-30T00:00:00"/>
    <d v="2024-05-30T00:00:00"/>
    <n v="2024"/>
    <x v="3"/>
    <x v="3"/>
    <s v="23 15:57:00.583899+05:45"/>
    <n v="23"/>
    <x v="179"/>
    <n v="1"/>
    <x v="23"/>
    <x v="17"/>
    <x v="1"/>
    <x v="23"/>
  </r>
  <r>
    <n v="150"/>
    <d v="2024-05-31T00:00:00"/>
    <d v="2024-05-31T00:00:00"/>
    <n v="2024"/>
    <x v="3"/>
    <x v="3"/>
    <s v="23 15:58:19.214678+05:45"/>
    <n v="23"/>
    <x v="9"/>
    <n v="21"/>
    <x v="15"/>
    <x v="9"/>
    <x v="1"/>
    <x v="15"/>
  </r>
  <r>
    <n v="150"/>
    <d v="2024-05-31T00:00:00"/>
    <d v="2024-05-31T00:00:00"/>
    <n v="2024"/>
    <x v="3"/>
    <x v="3"/>
    <s v="23 15:59:15.955196+05:45"/>
    <n v="23"/>
    <x v="9"/>
    <n v="21"/>
    <x v="28"/>
    <x v="20"/>
    <x v="1"/>
    <x v="28"/>
  </r>
  <r>
    <n v="150"/>
    <d v="2024-05-31T00:00:00"/>
    <d v="2024-05-31T00:00:00"/>
    <n v="2024"/>
    <x v="3"/>
    <x v="3"/>
    <s v="23 15:59:49.825056+05:45"/>
    <n v="23"/>
    <x v="9"/>
    <n v="21"/>
    <x v="18"/>
    <x v="9"/>
    <x v="1"/>
    <x v="18"/>
  </r>
  <r>
    <n v="150"/>
    <d v="2024-05-31T00:00:00"/>
    <d v="2024-05-31T00:00:00"/>
    <n v="2024"/>
    <x v="3"/>
    <x v="3"/>
    <s v="23 16:09:41.442073+05:45"/>
    <n v="23"/>
    <x v="9"/>
    <n v="21"/>
    <x v="7"/>
    <x v="7"/>
    <x v="1"/>
    <x v="7"/>
  </r>
  <r>
    <n v="3800"/>
    <d v="2024-05-31T00:00:00"/>
    <d v="2024-05-31T00:00:00"/>
    <n v="2024"/>
    <x v="3"/>
    <x v="3"/>
    <s v="23 16:11:21.521583+05:45"/>
    <n v="23"/>
    <x v="180"/>
    <n v="1"/>
    <x v="9"/>
    <x v="9"/>
    <x v="1"/>
    <x v="9"/>
  </r>
  <r>
    <n v="2000"/>
    <d v="2024-05-31T00:00:00"/>
    <d v="2024-05-31T00:00:00"/>
    <n v="2024"/>
    <x v="3"/>
    <x v="3"/>
    <s v="23 16:12:17.650743+05:45"/>
    <n v="23"/>
    <x v="181"/>
    <n v="1"/>
    <x v="9"/>
    <x v="9"/>
    <x v="1"/>
    <x v="9"/>
  </r>
  <r>
    <n v="1000"/>
    <d v="2024-05-31T00:00:00"/>
    <d v="2024-05-31T00:00:00"/>
    <n v="2024"/>
    <x v="3"/>
    <x v="3"/>
    <s v="23 16:13:25.830626+05:45"/>
    <n v="23"/>
    <x v="182"/>
    <n v="1"/>
    <x v="7"/>
    <x v="7"/>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5CB45-D1BD-4E8B-9720-9EC05CAF857C}"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P164:P165" firstHeaderRow="1" firstDataRow="1" firstDataCol="0"/>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compact="0" outline="0" showAll="0">
      <items count="3">
        <item x="0"/>
        <item x="1"/>
        <item t="default"/>
      </items>
    </pivotField>
    <pivotField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Items count="1">
    <i/>
  </rowItems>
  <colItems count="1">
    <i/>
  </colItems>
  <dataFields count="1">
    <dataField name="amount"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61661-9A11-41B9-8414-A81BE9B8D78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P157:P158" firstHeaderRow="1" firstDataRow="1" firstDataCol="0"/>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compact="0" outline="0" showAll="0">
      <items count="3">
        <item x="0"/>
        <item x="1"/>
        <item t="default"/>
      </items>
    </pivotField>
    <pivotField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Items count="1">
    <i/>
  </rowItems>
  <colItems count="1">
    <i/>
  </colItems>
  <dataFields count="1">
    <dataField name="amount"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0D00D-C01A-441B-B2DB-3CEAEC743C58}"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N36" firstHeaderRow="1" firstDataRow="3" firstDataCol="4"/>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name="Month_Name" axis="axisCol" compact="0" outline="0" showAll="0">
      <items count="5">
        <item x="0"/>
        <item x="1"/>
        <item x="2"/>
        <item x="3"/>
        <item t="default"/>
      </items>
    </pivotField>
    <pivotField compact="0" outline="0" showAll="0"/>
    <pivotField compact="0" outline="0" showAll="0"/>
    <pivotField name="Service and maintances" axis="axisRow" dataField="1"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axis="axisRow" compact="0" outline="0" showAll="0" sortType="descending">
      <items count="26">
        <item sd="0" x="15"/>
        <item sd="0" x="14"/>
        <item sd="0" x="5"/>
        <item sd="0" x="18"/>
        <item sd="0" x="6"/>
        <item sd="0" x="0"/>
        <item sd="0" x="12"/>
        <item sd="0" x="1"/>
        <item sd="0" x="7"/>
        <item sd="0" x="20"/>
        <item sd="0" x="8"/>
        <item sd="0" x="16"/>
        <item sd="0" x="4"/>
        <item sd="0" x="23"/>
        <item sd="0" x="13"/>
        <item sd="0" x="10"/>
        <item sd="0" x="11"/>
        <item sd="0" x="21"/>
        <item sd="0" x="3"/>
        <item sd="0" x="19"/>
        <item x="22"/>
        <item sd="0" x="17"/>
        <item sd="0" x="24"/>
        <item sd="0" x="2"/>
        <item sd="0" x="9"/>
        <item t="default"/>
      </items>
      <autoSortScope>
        <pivotArea dataOnly="0" outline="0" fieldPosition="0">
          <references count="1">
            <reference field="4294967294" count="1" selected="0">
              <x v="1"/>
            </reference>
          </references>
        </pivotArea>
      </autoSortScope>
    </pivotField>
    <pivotField axis="axisRow" compact="0" outline="0" showAll="0">
      <items count="3">
        <item x="0"/>
        <item x="1"/>
        <item t="default"/>
      </items>
    </pivotField>
    <pivotField axis="axisRow"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Fields count="4">
    <field x="12"/>
    <field x="11"/>
    <field x="13"/>
    <field x="8"/>
  </rowFields>
  <rowItems count="31">
    <i>
      <x/>
      <x v="7"/>
    </i>
    <i r="1">
      <x v="6"/>
    </i>
    <i r="1">
      <x v="16"/>
    </i>
    <i r="1">
      <x v="19"/>
    </i>
    <i r="1">
      <x v="3"/>
    </i>
    <i r="1">
      <x v="18"/>
    </i>
    <i r="1">
      <x v="10"/>
    </i>
    <i r="1">
      <x v="15"/>
    </i>
    <i r="1">
      <x v="5"/>
    </i>
    <i r="1">
      <x v="17"/>
    </i>
    <i r="1">
      <x v="1"/>
    </i>
    <i r="1">
      <x v="12"/>
    </i>
    <i r="1">
      <x v="2"/>
    </i>
    <i r="1">
      <x v="4"/>
    </i>
    <i r="1">
      <x v="20"/>
      <x v="23"/>
      <x v="98"/>
    </i>
    <i r="3">
      <x v="125"/>
    </i>
    <i t="default" r="2">
      <x v="23"/>
    </i>
    <i t="default" r="1">
      <x v="20"/>
    </i>
    <i r="1">
      <x v="23"/>
    </i>
    <i r="1">
      <x v="22"/>
    </i>
    <i r="1">
      <x v="11"/>
    </i>
    <i t="default">
      <x/>
    </i>
    <i>
      <x v="1"/>
      <x v="24"/>
    </i>
    <i r="1">
      <x v="21"/>
    </i>
    <i r="1">
      <x v="8"/>
    </i>
    <i r="1">
      <x v="14"/>
    </i>
    <i r="1">
      <x v="9"/>
    </i>
    <i r="1">
      <x/>
    </i>
    <i r="1">
      <x v="13"/>
    </i>
    <i t="default">
      <x v="1"/>
    </i>
    <i t="grand">
      <x/>
    </i>
  </rowItems>
  <colFields count="2">
    <field x="5"/>
    <field x="-2"/>
  </colFields>
  <colItems count="10">
    <i>
      <x/>
      <x/>
    </i>
    <i r="1" i="1">
      <x v="1"/>
    </i>
    <i>
      <x v="1"/>
      <x/>
    </i>
    <i r="1" i="1">
      <x v="1"/>
    </i>
    <i>
      <x v="2"/>
      <x/>
    </i>
    <i r="1" i="1">
      <x v="1"/>
    </i>
    <i>
      <x v="3"/>
      <x/>
    </i>
    <i r="1" i="1">
      <x v="1"/>
    </i>
    <i t="grand">
      <x/>
    </i>
    <i t="grand" i="1">
      <x/>
    </i>
  </colItems>
  <dataFields count="2">
    <dataField name="Count_of_services &amp; maintances" fld="8" subtotal="count" baseField="8" baseItem="37"/>
    <dataField name="amount" fld="0" baseField="8" baseItem="174"/>
  </dataFields>
  <formats count="8">
    <format dxfId="11">
      <pivotArea field="12" outline="0" axis="axisRow" fieldPosition="0">
        <references count="3">
          <reference field="4294967294" count="1" selected="0">
            <x v="1"/>
          </reference>
          <reference field="11" count="1" selected="0">
            <x v="15"/>
          </reference>
          <reference field="12" count="1" selected="0">
            <x v="0"/>
          </reference>
        </references>
      </pivotArea>
    </format>
    <format dxfId="10">
      <pivotArea field="12" outline="0" axis="axisRow" fieldPosition="0">
        <references count="3">
          <reference field="4294967294" count="1" selected="0">
            <x v="1"/>
          </reference>
          <reference field="11" count="1" selected="0">
            <x v="16"/>
          </reference>
          <reference field="12" count="1" selected="0">
            <x v="0"/>
          </reference>
        </references>
      </pivotArea>
    </format>
    <format dxfId="9">
      <pivotArea field="12" outline="0" axis="axisRow" fieldPosition="0">
        <references count="3">
          <reference field="4294967294" count="1" selected="0">
            <x v="1"/>
          </reference>
          <reference field="11" count="1" selected="0">
            <x v="24"/>
          </reference>
          <reference field="12" count="1" selected="0">
            <x v="1"/>
          </reference>
        </references>
      </pivotArea>
    </format>
    <format dxfId="8">
      <pivotArea field="12" outline="0" axis="axisRow" fieldPosition="0">
        <references count="3">
          <reference field="4294967294" count="1" selected="0">
            <x v="1"/>
          </reference>
          <reference field="11" count="1" selected="0">
            <x v="21"/>
          </reference>
          <reference field="12" count="1" selected="0">
            <x v="1"/>
          </reference>
        </references>
      </pivotArea>
    </format>
    <format dxfId="7">
      <pivotArea field="12" outline="0" axis="axisRow" fieldPosition="0">
        <references count="3">
          <reference field="4294967294" count="1" selected="0">
            <x v="1"/>
          </reference>
          <reference field="11" count="1" selected="0">
            <x v="9"/>
          </reference>
          <reference field="12" count="1" selected="0">
            <x v="1"/>
          </reference>
        </references>
      </pivotArea>
    </format>
    <format dxfId="6">
      <pivotArea field="12" outline="0" axis="axisRow" fieldPosition="0">
        <references count="3">
          <reference field="4294967294" count="1" selected="0">
            <x v="1"/>
          </reference>
          <reference field="11" count="1" selected="0">
            <x v="8"/>
          </reference>
          <reference field="12" count="1" selected="0">
            <x v="1"/>
          </reference>
        </references>
      </pivotArea>
    </format>
    <format dxfId="5">
      <pivotArea dataOnly="0" labelOnly="1" outline="0" offset="IV13" fieldPosition="0">
        <references count="2">
          <reference field="11" count="1">
            <x v="7"/>
          </reference>
          <reference field="12" count="1" selected="0">
            <x v="0"/>
          </reference>
        </references>
      </pivotArea>
    </format>
    <format dxfId="4">
      <pivotArea dataOnly="0" labelOnly="1" outline="0" offset="IV13" fieldPosition="0">
        <references count="2">
          <reference field="11" count="1">
            <x v="7"/>
          </reference>
          <reference field="1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EA820-843A-46A8-9D22-E4BBD3DA3444}"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Q142:T148" firstHeaderRow="1" firstDataRow="2" firstDataCol="1"/>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axis="axisRow"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axis="axisCol" compact="0" outline="0" showAll="0">
      <items count="3">
        <item x="0"/>
        <item x="1"/>
        <item t="default"/>
      </items>
    </pivotField>
    <pivotField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Fields count="1">
    <field x="5"/>
  </rowFields>
  <rowItems count="5">
    <i>
      <x/>
    </i>
    <i>
      <x v="1"/>
    </i>
    <i>
      <x v="2"/>
    </i>
    <i>
      <x v="3"/>
    </i>
    <i t="grand">
      <x/>
    </i>
  </rowItems>
  <colFields count="1">
    <field x="12"/>
  </colFields>
  <colItems count="3">
    <i>
      <x/>
    </i>
    <i>
      <x v="1"/>
    </i>
    <i t="grand">
      <x/>
    </i>
  </colItems>
  <dataFields count="1">
    <dataField name="amount" fld="0" baseField="5"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FD93A5-AC69-4B37-BA61-563CBD8BB692}"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Q88:R114" firstHeaderRow="1" firstDataRow="1" firstDataCol="1"/>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compact="0" outline="0" showAll="0">
      <items count="3">
        <item x="0"/>
        <item h="1" x="1"/>
        <item t="default"/>
      </items>
    </pivotField>
    <pivotField axis="axisRow" compact="0" outline="0" showAll="0" sortType="descending">
      <items count="38">
        <item x="35"/>
        <item x="27"/>
        <item x="25"/>
        <item x="10"/>
        <item x="11"/>
        <item x="15"/>
        <item x="20"/>
        <item x="12"/>
        <item x="18"/>
        <item x="19"/>
        <item x="17"/>
        <item x="9"/>
        <item x="34"/>
        <item x="33"/>
        <item x="2"/>
        <item x="36"/>
        <item x="23"/>
        <item x="13"/>
        <item x="28"/>
        <item x="0"/>
        <item x="8"/>
        <item x="16"/>
        <item x="30"/>
        <item x="31"/>
        <item x="26"/>
        <item x="24"/>
        <item x="4"/>
        <item x="32"/>
        <item x="5"/>
        <item x="6"/>
        <item x="7"/>
        <item x="22"/>
        <item x="1"/>
        <item x="29"/>
        <item x="3"/>
        <item x="14"/>
        <item x="21"/>
        <item t="default"/>
      </items>
      <autoSortScope>
        <pivotArea dataOnly="0" outline="0" fieldPosition="0">
          <references count="1">
            <reference field="4294967294" count="1" selected="0">
              <x v="0"/>
            </reference>
          </references>
        </pivotArea>
      </autoSortScope>
    </pivotField>
  </pivotFields>
  <rowFields count="1">
    <field x="13"/>
  </rowFields>
  <rowItems count="26">
    <i>
      <x v="17"/>
    </i>
    <i>
      <x v="24"/>
    </i>
    <i>
      <x v="25"/>
    </i>
    <i>
      <x v="34"/>
    </i>
    <i>
      <x v="32"/>
    </i>
    <i>
      <x v="33"/>
    </i>
    <i>
      <x v="19"/>
    </i>
    <i>
      <x v="31"/>
    </i>
    <i>
      <x v="22"/>
    </i>
    <i>
      <x v="20"/>
    </i>
    <i>
      <x v="21"/>
    </i>
    <i>
      <x v="7"/>
    </i>
    <i>
      <x v="3"/>
    </i>
    <i>
      <x v="26"/>
    </i>
    <i>
      <x v="2"/>
    </i>
    <i>
      <x v="27"/>
    </i>
    <i>
      <x v="4"/>
    </i>
    <i>
      <x v="28"/>
    </i>
    <i>
      <x v="29"/>
    </i>
    <i>
      <x v="1"/>
    </i>
    <i>
      <x v="23"/>
    </i>
    <i>
      <x v="14"/>
    </i>
    <i>
      <x v="15"/>
    </i>
    <i>
      <x/>
    </i>
    <i>
      <x v="36"/>
    </i>
    <i t="grand">
      <x/>
    </i>
  </rowItems>
  <colItems count="1">
    <i/>
  </colItems>
  <dataFields count="1">
    <dataField name="amount" fld="0" baseField="5"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FC6304-BF7D-42BF-B64D-9BCCF46EAC4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P61:Q74" firstHeaderRow="1" firstDataRow="1" firstDataCol="1"/>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compact="0" outline="0" showAll="0">
      <items count="3">
        <item h="1" x="0"/>
        <item x="1"/>
        <item t="default"/>
      </items>
    </pivotField>
    <pivotField axis="axisRow" compact="0" outline="0" showAll="0" sortType="descending">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autoSortScope>
        <pivotArea dataOnly="0" outline="0" fieldPosition="0">
          <references count="1">
            <reference field="4294967294" count="1" selected="0">
              <x v="0"/>
            </reference>
          </references>
        </pivotArea>
      </autoSortScope>
    </pivotField>
  </pivotFields>
  <rowFields count="1">
    <field x="13"/>
  </rowFields>
  <rowItems count="13">
    <i>
      <x v="16"/>
    </i>
    <i>
      <x v="30"/>
    </i>
    <i>
      <x v="11"/>
    </i>
    <i>
      <x v="5"/>
    </i>
    <i>
      <x v="9"/>
    </i>
    <i>
      <x v="8"/>
    </i>
    <i>
      <x v="13"/>
    </i>
    <i>
      <x v="35"/>
    </i>
    <i>
      <x v="10"/>
    </i>
    <i>
      <x v="18"/>
    </i>
    <i>
      <x v="6"/>
    </i>
    <i>
      <x v="12"/>
    </i>
    <i t="grand">
      <x/>
    </i>
  </rowItems>
  <colItems count="1">
    <i/>
  </colItems>
  <dataFields count="1">
    <dataField name="amount" fld="0" baseField="5"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2BCF9A-C0EF-4321-BAA1-BEC83ED9E89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P48:S54" firstHeaderRow="1" firstDataRow="2" firstDataCol="1"/>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axis="axisRow"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pivotField compact="0" outline="0" showAll="0">
      <items count="26">
        <item sd="0" x="15"/>
        <item sd="0" x="14"/>
        <item sd="0" x="5"/>
        <item sd="0" x="18"/>
        <item sd="0" x="6"/>
        <item sd="0" x="0"/>
        <item sd="0" x="12"/>
        <item sd="0" x="1"/>
        <item sd="0" x="7"/>
        <item sd="0" x="20"/>
        <item sd="0" x="8"/>
        <item sd="0" x="16"/>
        <item sd="0" x="4"/>
        <item sd="0" x="23"/>
        <item sd="0" x="13"/>
        <item sd="0" x="10"/>
        <item sd="0" x="11"/>
        <item sd="0" x="21"/>
        <item sd="0" x="3"/>
        <item sd="0" x="19"/>
        <item sd="0" x="22"/>
        <item sd="0" x="17"/>
        <item sd="0" x="24"/>
        <item sd="0" x="2"/>
        <item sd="0" x="9"/>
        <item t="default"/>
      </items>
    </pivotField>
    <pivotField axis="axisCol" compact="0" outline="0" showAll="0">
      <items count="3">
        <item x="0"/>
        <item x="1"/>
        <item t="default"/>
      </items>
    </pivotField>
    <pivotField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Fields count="1">
    <field x="5"/>
  </rowFields>
  <rowItems count="5">
    <i>
      <x/>
    </i>
    <i>
      <x v="1"/>
    </i>
    <i>
      <x v="2"/>
    </i>
    <i>
      <x v="3"/>
    </i>
    <i t="grand">
      <x/>
    </i>
  </rowItems>
  <colFields count="1">
    <field x="12"/>
  </colFields>
  <colItems count="3">
    <i>
      <x/>
    </i>
    <i>
      <x v="1"/>
    </i>
    <i t="grand">
      <x/>
    </i>
  </colItems>
  <dataFields count="1">
    <dataField name="amount" fld="0" baseField="5"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2BB7A7-91D0-4F7E-92AA-B404D92E1A0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T4:AA40" firstHeaderRow="1" firstDataRow="2" firstDataCol="3"/>
  <pivotFields count="14">
    <pivotField dataField="1" compact="0" outline="0" showAll="0"/>
    <pivotField compact="0" numFmtId="14" outline="0" showAll="0"/>
    <pivotField compact="0" numFmtId="14" outline="0" showAll="0"/>
    <pivotField compact="0" outline="0" showAll="0"/>
    <pivotField compact="0" outline="0" showAll="0">
      <items count="5">
        <item x="0"/>
        <item x="1"/>
        <item x="2"/>
        <item x="3"/>
        <item t="default"/>
      </items>
    </pivotField>
    <pivotField axis="axisCol" compact="0" outline="0" showAll="0">
      <items count="5">
        <item x="0"/>
        <item x="1"/>
        <item x="2"/>
        <item x="3"/>
        <item t="default"/>
      </items>
    </pivotField>
    <pivotField compact="0" outline="0" showAll="0"/>
    <pivotField compact="0" outline="0" showAll="0"/>
    <pivotField compact="0" outline="0" showAll="0">
      <items count="184">
        <item x="49"/>
        <item x="174"/>
        <item x="50"/>
        <item x="151"/>
        <item x="146"/>
        <item x="155"/>
        <item x="73"/>
        <item x="159"/>
        <item x="122"/>
        <item x="110"/>
        <item x="55"/>
        <item x="54"/>
        <item x="56"/>
        <item x="29"/>
        <item x="181"/>
        <item x="180"/>
        <item x="154"/>
        <item x="39"/>
        <item x="48"/>
        <item x="72"/>
        <item x="158"/>
        <item x="105"/>
        <item x="96"/>
        <item x="157"/>
        <item x="114"/>
        <item x="38"/>
        <item x="98"/>
        <item x="34"/>
        <item x="40"/>
        <item x="84"/>
        <item x="43"/>
        <item x="47"/>
        <item x="87"/>
        <item x="130"/>
        <item x="82"/>
        <item x="113"/>
        <item x="53"/>
        <item x="88"/>
        <item sd="0" x="60"/>
        <item x="126"/>
        <item x="17"/>
        <item x="78"/>
        <item x="89"/>
        <item x="92"/>
        <item x="13"/>
        <item x="24"/>
        <item x="144"/>
        <item x="140"/>
        <item x="11"/>
        <item x="145"/>
        <item x="42"/>
        <item x="81"/>
        <item x="150"/>
        <item x="104"/>
        <item x="76"/>
        <item x="127"/>
        <item x="35"/>
        <item x="170"/>
        <item x="67"/>
        <item x="15"/>
        <item x="112"/>
        <item x="7"/>
        <item x="59"/>
        <item x="75"/>
        <item x="94"/>
        <item x="178"/>
        <item x="2"/>
        <item x="16"/>
        <item x="147"/>
        <item x="116"/>
        <item x="28"/>
        <item x="148"/>
        <item x="71"/>
        <item x="18"/>
        <item x="106"/>
        <item x="14"/>
        <item x="128"/>
        <item x="41"/>
        <item x="125"/>
        <item x="152"/>
        <item x="99"/>
        <item x="103"/>
        <item x="5"/>
        <item x="132"/>
        <item x="27"/>
        <item x="109"/>
        <item x="120"/>
        <item x="133"/>
        <item x="37"/>
        <item x="31"/>
        <item x="36"/>
        <item x="66"/>
        <item x="175"/>
        <item x="86"/>
        <item x="95"/>
        <item x="135"/>
        <item x="26"/>
        <item x="141"/>
        <item x="123"/>
        <item x="21"/>
        <item x="156"/>
        <item x="22"/>
        <item x="23"/>
        <item x="138"/>
        <item x="85"/>
        <item x="173"/>
        <item x="119"/>
        <item x="3"/>
        <item x="0"/>
        <item x="83"/>
        <item x="111"/>
        <item x="12"/>
        <item x="142"/>
        <item x="171"/>
        <item x="93"/>
        <item x="101"/>
        <item x="90"/>
        <item x="52"/>
        <item x="137"/>
        <item x="44"/>
        <item x="65"/>
        <item x="169"/>
        <item x="136"/>
        <item x="165"/>
        <item x="19"/>
        <item x="102"/>
        <item x="68"/>
        <item x="129"/>
        <item x="33"/>
        <item x="46"/>
        <item x="64"/>
        <item x="107"/>
        <item x="10"/>
        <item x="6"/>
        <item x="69"/>
        <item x="139"/>
        <item x="51"/>
        <item x="8"/>
        <item x="4"/>
        <item x="25"/>
        <item x="70"/>
        <item x="143"/>
        <item x="163"/>
        <item x="172"/>
        <item x="176"/>
        <item x="164"/>
        <item x="61"/>
        <item x="30"/>
        <item x="117"/>
        <item x="161"/>
        <item x="62"/>
        <item x="168"/>
        <item x="162"/>
        <item x="63"/>
        <item x="166"/>
        <item x="149"/>
        <item x="167"/>
        <item x="121"/>
        <item x="45"/>
        <item x="118"/>
        <item x="177"/>
        <item x="79"/>
        <item x="134"/>
        <item x="100"/>
        <item x="57"/>
        <item x="115"/>
        <item x="80"/>
        <item x="97"/>
        <item x="124"/>
        <item x="179"/>
        <item x="77"/>
        <item x="91"/>
        <item x="160"/>
        <item x="131"/>
        <item x="9"/>
        <item x="1"/>
        <item x="153"/>
        <item x="74"/>
        <item x="32"/>
        <item x="108"/>
        <item x="20"/>
        <item x="58"/>
        <item x="182"/>
        <item t="default"/>
      </items>
    </pivotField>
    <pivotField compact="0" outline="0" showAll="0"/>
    <pivotField compact="0" outline="0" showAll="0">
      <items count="38">
        <item x="13"/>
        <item x="26"/>
        <item x="7"/>
        <item x="4"/>
        <item x="29"/>
        <item x="22"/>
        <item x="28"/>
        <item x="31"/>
        <item x="11"/>
        <item x="1"/>
        <item x="20"/>
        <item x="32"/>
        <item x="14"/>
        <item x="30"/>
        <item x="24"/>
        <item x="5"/>
        <item x="0"/>
        <item x="6"/>
        <item x="10"/>
        <item x="8"/>
        <item x="16"/>
        <item x="9"/>
        <item x="17"/>
        <item x="18"/>
        <item x="19"/>
        <item x="3"/>
        <item x="12"/>
        <item x="27"/>
        <item x="35"/>
        <item x="25"/>
        <item x="15"/>
        <item x="2"/>
        <item x="21"/>
        <item x="36"/>
        <item x="23"/>
        <item x="33"/>
        <item x="34"/>
        <item t="default"/>
      </items>
    </pivotField>
    <pivotField axis="axisRow" compact="0" outline="0" showAll="0">
      <items count="26">
        <item sd="0" x="15"/>
        <item x="14"/>
        <item x="5"/>
        <item sd="0" x="18"/>
        <item sd="0" x="6"/>
        <item sd="0" x="0"/>
        <item x="12"/>
        <item x="1"/>
        <item sd="0" x="7"/>
        <item sd="0" x="20"/>
        <item sd="0" x="8"/>
        <item sd="0" x="16"/>
        <item sd="0" x="4"/>
        <item sd="0" x="23"/>
        <item sd="0" x="13"/>
        <item sd="0" x="10"/>
        <item sd="0" x="11"/>
        <item sd="0" x="21"/>
        <item sd="0" x="3"/>
        <item x="19"/>
        <item sd="0" x="22"/>
        <item sd="0" x="17"/>
        <item sd="0" x="24"/>
        <item sd="0" x="2"/>
        <item sd="0" x="9"/>
        <item t="default"/>
      </items>
    </pivotField>
    <pivotField axis="axisRow" compact="0" outline="0" showAll="0">
      <items count="3">
        <item x="0"/>
        <item x="1"/>
        <item t="default"/>
      </items>
    </pivotField>
    <pivotField axis="axisRow" compact="0" outline="0" showAll="0">
      <items count="38">
        <item x="35"/>
        <item x="27"/>
        <item x="25"/>
        <item x="10"/>
        <item x="11"/>
        <item x="15"/>
        <item x="20"/>
        <item x="12"/>
        <item x="18"/>
        <item x="19"/>
        <item x="17"/>
        <item x="9"/>
        <item x="34"/>
        <item x="33"/>
        <item x="2"/>
        <item x="36"/>
        <item x="23"/>
        <item x="13"/>
        <item x="28"/>
        <item x="0"/>
        <item x="16"/>
        <item x="8"/>
        <item x="30"/>
        <item x="31"/>
        <item x="26"/>
        <item x="24"/>
        <item x="4"/>
        <item x="32"/>
        <item x="5"/>
        <item x="6"/>
        <item x="7"/>
        <item x="22"/>
        <item x="1"/>
        <item x="29"/>
        <item x="3"/>
        <item x="14"/>
        <item x="21"/>
        <item t="default"/>
      </items>
    </pivotField>
  </pivotFields>
  <rowFields count="3">
    <field x="12"/>
    <field x="11"/>
    <field x="13"/>
  </rowFields>
  <rowItems count="35">
    <i>
      <x/>
      <x v="1"/>
      <x v="20"/>
    </i>
    <i t="default" r="1">
      <x v="1"/>
    </i>
    <i r="1">
      <x v="2"/>
      <x v="28"/>
    </i>
    <i t="default" r="1">
      <x v="2"/>
    </i>
    <i r="1">
      <x v="3"/>
    </i>
    <i r="1">
      <x v="4"/>
    </i>
    <i r="1">
      <x v="5"/>
    </i>
    <i r="1">
      <x v="6"/>
      <x v="17"/>
    </i>
    <i t="default" r="1">
      <x v="6"/>
    </i>
    <i r="1">
      <x v="7"/>
      <x v="31"/>
    </i>
    <i r="2">
      <x v="32"/>
    </i>
    <i r="2">
      <x v="33"/>
    </i>
    <i t="default" r="1">
      <x v="7"/>
    </i>
    <i r="1">
      <x v="10"/>
    </i>
    <i r="1">
      <x v="11"/>
    </i>
    <i r="1">
      <x v="12"/>
    </i>
    <i r="1">
      <x v="15"/>
    </i>
    <i r="1">
      <x v="16"/>
    </i>
    <i r="1">
      <x v="17"/>
    </i>
    <i r="1">
      <x v="18"/>
    </i>
    <i r="1">
      <x v="19"/>
      <x v="24"/>
    </i>
    <i t="default" r="1">
      <x v="19"/>
    </i>
    <i r="1">
      <x v="20"/>
    </i>
    <i r="1">
      <x v="22"/>
    </i>
    <i r="1">
      <x v="23"/>
    </i>
    <i t="default">
      <x/>
    </i>
    <i>
      <x v="1"/>
      <x/>
    </i>
    <i r="1">
      <x v="8"/>
    </i>
    <i r="1">
      <x v="9"/>
    </i>
    <i r="1">
      <x v="13"/>
    </i>
    <i r="1">
      <x v="14"/>
    </i>
    <i r="1">
      <x v="21"/>
    </i>
    <i r="1">
      <x v="24"/>
    </i>
    <i t="default">
      <x v="1"/>
    </i>
    <i t="grand">
      <x/>
    </i>
  </rowItems>
  <colFields count="1">
    <field x="5"/>
  </colFields>
  <colItems count="5">
    <i>
      <x/>
    </i>
    <i>
      <x v="1"/>
    </i>
    <i>
      <x v="2"/>
    </i>
    <i>
      <x v="3"/>
    </i>
    <i t="grand">
      <x/>
    </i>
  </colItems>
  <dataFields count="1">
    <dataField name="amount" fld="0" baseField="5"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881DCEBB-521C-4656-8B55-5C7E412FBB2C}" sourceName="vehicle_type">
  <pivotTables>
    <pivotTable tabId="2" name="PivotTable4"/>
  </pivotTables>
  <data>
    <tabular pivotCacheId="13548268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1" xr10:uid="{079A7741-AA88-40E2-9EA3-804A0A2D77FA}" sourceName="vehicle_type">
  <pivotTables>
    <pivotTable tabId="2" name="PivotTable7"/>
  </pivotTables>
  <data>
    <tabular pivotCacheId="13548268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_type" xr10:uid="{10914B5A-5F85-4645-ADC1-6CB56330C46F}" cache="Slicer_vehicle_type" caption="vehicle_type" rowHeight="247650"/>
  <slicer name="vehicle_type 1" xr10:uid="{CD667039-C557-4CE7-A642-CC42126AFEC3}" cache="Slicer_vehicle_type1" caption="vehicle_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3C1558-A64F-4687-9F2D-2DBC73FD7973}" name="Table1" displayName="Table1" ref="A1:N273" totalsRowShown="0">
  <autoFilter ref="A1:N273" xr:uid="{4B3C1558-A64F-4687-9F2D-2DBC73FD7973}"/>
  <tableColumns count="14">
    <tableColumn id="1" xr3:uid="{40E326BD-1E68-43CB-B3FE-CBD6D91F3567}" name="amount_with_vat"/>
    <tableColumn id="2" xr3:uid="{A7ED77C3-3FCB-4C95-8AF5-6FBB62E98E13}" name="date" dataDxfId="3"/>
    <tableColumn id="3" xr3:uid="{67DE33A2-5546-4509-B8F4-AA08B5486F59}" name="date2" dataDxfId="2"/>
    <tableColumn id="4" xr3:uid="{770D48D2-2354-4FCA-82E1-6CD3866864DD}" name="year"/>
    <tableColumn id="5" xr3:uid="{81AA058F-F0C5-48F9-9751-525171791564}" name="month"/>
    <tableColumn id="6" xr3:uid="{99F7710D-57E8-465E-B79E-AABD483595EF}" name="month name"/>
    <tableColumn id="7" xr3:uid="{8E83792C-F1D6-493C-9998-C5AADD605058}" name="Column3"/>
    <tableColumn id="8" xr3:uid="{78676543-A184-4A93-9249-70E9D2F0B43E}" name="day" dataDxfId="1"/>
    <tableColumn id="9" xr3:uid="{CCB54D8F-2609-4A17-8982-72D8FA2420A6}" name="note"/>
    <tableColumn id="10" xr3:uid="{49E21EB9-C85A-418A-A83B-C37B842DE8B9}" name="number of count">
      <calculatedColumnFormula>COUNTIF($I$2:$I$273,I2)</calculatedColumnFormula>
    </tableColumn>
    <tableColumn id="11" xr3:uid="{B50128C4-0E4C-40D5-A934-2787F6C1F93E}" name="vehicle_id"/>
    <tableColumn id="12" xr3:uid="{052AE5A0-BF15-4C36-B41A-CB3692AA7254}" name="name"/>
    <tableColumn id="13" xr3:uid="{AF698B50-0333-453B-837A-802AD7F0BC54}" name="vehicle_type"/>
    <tableColumn id="14" xr3:uid="{2810D6D0-1CBA-4053-83AB-69C3C44BDBF6}" name="vehicle_numb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A487-8083-40E9-9EB9-0FC4FEC5D6EB}">
  <dimension ref="A3:T165"/>
  <sheetViews>
    <sheetView zoomScale="81" zoomScaleNormal="90" workbookViewId="0">
      <selection activeCell="U208" sqref="U208"/>
    </sheetView>
  </sheetViews>
  <sheetFormatPr defaultRowHeight="14.4" x14ac:dyDescent="0.3"/>
  <cols>
    <col min="1" max="1" width="15.44140625" customWidth="1"/>
    <col min="2" max="2" width="29.5546875" customWidth="1"/>
    <col min="3" max="3" width="23.5546875" customWidth="1"/>
    <col min="4" max="4" width="24.5546875" bestFit="1" customWidth="1"/>
    <col min="5" max="12" width="29.77734375" bestFit="1" customWidth="1"/>
    <col min="13" max="13" width="34.5546875" bestFit="1" customWidth="1"/>
    <col min="14" max="14" width="12.21875" bestFit="1" customWidth="1"/>
    <col min="15" max="15" width="22.88671875" bestFit="1" customWidth="1"/>
    <col min="16" max="16" width="11.109375" bestFit="1" customWidth="1"/>
    <col min="17" max="18" width="14.6640625" bestFit="1" customWidth="1"/>
    <col min="19" max="19" width="38.6640625" bestFit="1" customWidth="1"/>
    <col min="20" max="20" width="17.6640625" bestFit="1" customWidth="1"/>
    <col min="21" max="24" width="14.5546875" bestFit="1" customWidth="1"/>
    <col min="25" max="25" width="10.77734375" bestFit="1" customWidth="1"/>
    <col min="26" max="27" width="10.88671875" bestFit="1" customWidth="1"/>
    <col min="28" max="28" width="14.5546875" bestFit="1" customWidth="1"/>
    <col min="29" max="29" width="10.77734375" bestFit="1" customWidth="1"/>
    <col min="30" max="40" width="40.44140625" bestFit="1" customWidth="1"/>
    <col min="41" max="41" width="11" bestFit="1" customWidth="1"/>
    <col min="42" max="42" width="16.88671875" bestFit="1" customWidth="1"/>
    <col min="43" max="43" width="17.77734375" bestFit="1" customWidth="1"/>
    <col min="44" max="44" width="24" bestFit="1" customWidth="1"/>
    <col min="45" max="45" width="19.6640625" bestFit="1" customWidth="1"/>
    <col min="46" max="46" width="26.33203125" bestFit="1" customWidth="1"/>
    <col min="47" max="47" width="17.77734375" bestFit="1" customWidth="1"/>
    <col min="48" max="48" width="25.77734375" bestFit="1" customWidth="1"/>
    <col min="49" max="49" width="28.109375" bestFit="1" customWidth="1"/>
    <col min="50" max="50" width="21.44140625" bestFit="1" customWidth="1"/>
    <col min="51" max="51" width="23.21875" bestFit="1" customWidth="1"/>
    <col min="52" max="52" width="24.109375" bestFit="1" customWidth="1"/>
    <col min="53" max="53" width="30.77734375" bestFit="1" customWidth="1"/>
    <col min="54" max="54" width="21.77734375" bestFit="1" customWidth="1"/>
    <col min="55" max="55" width="17.88671875" bestFit="1" customWidth="1"/>
    <col min="56" max="56" width="28.33203125" bestFit="1" customWidth="1"/>
    <col min="57" max="57" width="15.44140625" bestFit="1" customWidth="1"/>
    <col min="58" max="58" width="21.109375" bestFit="1" customWidth="1"/>
    <col min="59" max="59" width="21" bestFit="1" customWidth="1"/>
    <col min="60" max="60" width="22.44140625" bestFit="1" customWidth="1"/>
    <col min="61" max="61" width="16" bestFit="1" customWidth="1"/>
    <col min="62" max="62" width="29.33203125" bestFit="1" customWidth="1"/>
    <col min="63" max="63" width="24.21875" bestFit="1" customWidth="1"/>
    <col min="64" max="64" width="38.21875" bestFit="1" customWidth="1"/>
    <col min="65" max="65" width="38.5546875" bestFit="1" customWidth="1"/>
    <col min="66" max="66" width="15" bestFit="1" customWidth="1"/>
    <col min="67" max="67" width="22.5546875" bestFit="1" customWidth="1"/>
    <col min="68" max="68" width="20" bestFit="1" customWidth="1"/>
    <col min="69" max="69" width="17" bestFit="1" customWidth="1"/>
    <col min="70" max="70" width="35.88671875" bestFit="1" customWidth="1"/>
    <col min="71" max="71" width="26.33203125" bestFit="1" customWidth="1"/>
    <col min="72" max="72" width="14.6640625" bestFit="1" customWidth="1"/>
    <col min="73" max="73" width="19.6640625" bestFit="1" customWidth="1"/>
    <col min="74" max="74" width="26.5546875" bestFit="1" customWidth="1"/>
    <col min="75" max="75" width="23.88671875" bestFit="1" customWidth="1"/>
    <col min="76" max="76" width="26.44140625" bestFit="1" customWidth="1"/>
    <col min="77" max="77" width="14.109375" bestFit="1" customWidth="1"/>
    <col min="78" max="78" width="11.33203125" bestFit="1" customWidth="1"/>
    <col min="79" max="79" width="19" bestFit="1" customWidth="1"/>
    <col min="80" max="80" width="30.77734375" bestFit="1" customWidth="1"/>
    <col min="81" max="81" width="13.109375" bestFit="1" customWidth="1"/>
    <col min="82" max="82" width="14.33203125" bestFit="1" customWidth="1"/>
    <col min="83" max="83" width="40.109375" bestFit="1" customWidth="1"/>
    <col min="84" max="84" width="19" bestFit="1" customWidth="1"/>
    <col min="85" max="85" width="11.6640625" bestFit="1" customWidth="1"/>
    <col min="86" max="86" width="20.21875" bestFit="1" customWidth="1"/>
    <col min="87" max="87" width="18.33203125" bestFit="1" customWidth="1"/>
    <col min="88" max="88" width="56.21875" bestFit="1" customWidth="1"/>
    <col min="89" max="89" width="15" bestFit="1" customWidth="1"/>
    <col min="90" max="92" width="15.88671875" bestFit="1" customWidth="1"/>
    <col min="93" max="93" width="22.21875" bestFit="1" customWidth="1"/>
    <col min="94" max="94" width="14.88671875" bestFit="1" customWidth="1"/>
    <col min="95" max="95" width="19.88671875" bestFit="1" customWidth="1"/>
    <col min="96" max="96" width="15.77734375" bestFit="1" customWidth="1"/>
    <col min="97" max="97" width="35.109375" bestFit="1" customWidth="1"/>
    <col min="98" max="98" width="16.6640625" bestFit="1" customWidth="1"/>
    <col min="99" max="99" width="29.77734375" bestFit="1" customWidth="1"/>
    <col min="100" max="100" width="19.6640625" bestFit="1" customWidth="1"/>
    <col min="101" max="101" width="11" bestFit="1" customWidth="1"/>
    <col min="102" max="102" width="15.21875" bestFit="1" customWidth="1"/>
    <col min="103" max="103" width="14.33203125" bestFit="1" customWidth="1"/>
    <col min="104" max="104" width="24.109375" bestFit="1" customWidth="1"/>
    <col min="105" max="105" width="24.44140625" bestFit="1" customWidth="1"/>
    <col min="106" max="106" width="21.88671875" bestFit="1" customWidth="1"/>
    <col min="107" max="107" width="20" bestFit="1" customWidth="1"/>
    <col min="108" max="108" width="54.21875" bestFit="1" customWidth="1"/>
    <col min="109" max="109" width="21" bestFit="1" customWidth="1"/>
    <col min="110" max="110" width="14.6640625" bestFit="1" customWidth="1"/>
    <col min="111" max="111" width="6.44140625" bestFit="1" customWidth="1"/>
    <col min="112" max="112" width="15.109375" bestFit="1" customWidth="1"/>
    <col min="113" max="113" width="27.6640625" bestFit="1" customWidth="1"/>
    <col min="114" max="114" width="16.33203125" bestFit="1" customWidth="1"/>
    <col min="115" max="115" width="8.6640625" bestFit="1" customWidth="1"/>
    <col min="116" max="116" width="9" bestFit="1" customWidth="1"/>
    <col min="117" max="117" width="26.33203125" bestFit="1" customWidth="1"/>
    <col min="118" max="118" width="31.109375" bestFit="1" customWidth="1"/>
    <col min="119" max="129" width="19.44140625" bestFit="1" customWidth="1"/>
    <col min="130" max="130" width="19.33203125" bestFit="1" customWidth="1"/>
    <col min="131" max="132" width="19.44140625" bestFit="1" customWidth="1"/>
    <col min="133" max="133" width="18.44140625" bestFit="1" customWidth="1"/>
    <col min="134" max="134" width="18.33203125" bestFit="1" customWidth="1"/>
    <col min="135" max="135" width="19.33203125" bestFit="1" customWidth="1"/>
    <col min="136" max="138" width="19.44140625" bestFit="1" customWidth="1"/>
    <col min="139" max="139" width="16.109375" bestFit="1" customWidth="1"/>
    <col min="140" max="144" width="19.44140625" bestFit="1" customWidth="1"/>
    <col min="145" max="145" width="18.77734375" bestFit="1" customWidth="1"/>
    <col min="146" max="146" width="19.109375" bestFit="1" customWidth="1"/>
    <col min="147" max="147" width="19.44140625" bestFit="1" customWidth="1"/>
    <col min="148" max="148" width="18.44140625" bestFit="1" customWidth="1"/>
    <col min="149" max="151" width="19.44140625" bestFit="1" customWidth="1"/>
    <col min="152" max="153" width="18.44140625" bestFit="1" customWidth="1"/>
    <col min="154" max="154" width="19.44140625" bestFit="1" customWidth="1"/>
    <col min="155" max="158" width="18.44140625" bestFit="1" customWidth="1"/>
    <col min="159" max="159" width="21.5546875" bestFit="1" customWidth="1"/>
    <col min="160" max="160" width="15.6640625" bestFit="1" customWidth="1"/>
    <col min="161" max="161" width="44.5546875" bestFit="1" customWidth="1"/>
    <col min="162" max="162" width="42.77734375" bestFit="1" customWidth="1"/>
    <col min="163" max="163" width="37.21875" bestFit="1" customWidth="1"/>
    <col min="164" max="164" width="24.5546875" bestFit="1" customWidth="1"/>
    <col min="165" max="165" width="11.6640625" bestFit="1" customWidth="1"/>
    <col min="166" max="166" width="30.6640625" bestFit="1" customWidth="1"/>
    <col min="167" max="167" width="34.109375" bestFit="1" customWidth="1"/>
    <col min="168" max="168" width="13.5546875" bestFit="1" customWidth="1"/>
    <col min="169" max="169" width="15.6640625" bestFit="1" customWidth="1"/>
    <col min="170" max="170" width="14" bestFit="1" customWidth="1"/>
    <col min="171" max="171" width="15.88671875" bestFit="1" customWidth="1"/>
    <col min="172" max="172" width="10.88671875" bestFit="1" customWidth="1"/>
    <col min="173" max="173" width="12.44140625" bestFit="1" customWidth="1"/>
    <col min="174" max="174" width="19.77734375" bestFit="1" customWidth="1"/>
    <col min="175" max="175" width="21.109375" bestFit="1" customWidth="1"/>
    <col min="176" max="176" width="10.21875" bestFit="1" customWidth="1"/>
    <col min="177" max="177" width="18.44140625" bestFit="1" customWidth="1"/>
    <col min="178" max="178" width="13.6640625" bestFit="1" customWidth="1"/>
    <col min="179" max="179" width="36.21875" bestFit="1" customWidth="1"/>
    <col min="180" max="180" width="15.33203125" bestFit="1" customWidth="1"/>
    <col min="181" max="181" width="15.109375" bestFit="1" customWidth="1"/>
    <col min="182" max="182" width="17.44140625" bestFit="1" customWidth="1"/>
    <col min="183" max="183" width="25.44140625" bestFit="1" customWidth="1"/>
    <col min="184" max="184" width="18.88671875" bestFit="1" customWidth="1"/>
    <col min="185" max="185" width="10.5546875" bestFit="1" customWidth="1"/>
    <col min="186" max="186" width="38" bestFit="1" customWidth="1"/>
    <col min="187" max="187" width="22.33203125" bestFit="1" customWidth="1"/>
    <col min="188" max="188" width="21.33203125" bestFit="1" customWidth="1"/>
    <col min="189" max="189" width="19.77734375" bestFit="1" customWidth="1"/>
    <col min="190" max="190" width="21.6640625" bestFit="1" customWidth="1"/>
    <col min="191" max="191" width="41.33203125" bestFit="1" customWidth="1"/>
    <col min="192" max="192" width="16.88671875" bestFit="1" customWidth="1"/>
    <col min="193" max="193" width="40.109375" bestFit="1" customWidth="1"/>
    <col min="194" max="194" width="35.33203125" bestFit="1" customWidth="1"/>
    <col min="195" max="195" width="18.33203125" bestFit="1" customWidth="1"/>
    <col min="196" max="196" width="31.6640625" bestFit="1" customWidth="1"/>
    <col min="197" max="197" width="15.88671875" bestFit="1" customWidth="1"/>
    <col min="198" max="198" width="11.21875" bestFit="1" customWidth="1"/>
    <col min="199" max="199" width="16.88671875" bestFit="1" customWidth="1"/>
    <col min="200" max="200" width="17.77734375" bestFit="1" customWidth="1"/>
    <col min="201" max="201" width="25.77734375" bestFit="1" customWidth="1"/>
    <col min="202" max="202" width="28.109375" bestFit="1" customWidth="1"/>
    <col min="203" max="203" width="21.44140625" bestFit="1" customWidth="1"/>
    <col min="204" max="204" width="23.21875" bestFit="1" customWidth="1"/>
    <col min="205" max="205" width="15.44140625" bestFit="1" customWidth="1"/>
    <col min="206" max="206" width="21.109375" bestFit="1" customWidth="1"/>
    <col min="207" max="207" width="21" bestFit="1" customWidth="1"/>
    <col min="208" max="208" width="29.33203125" bestFit="1" customWidth="1"/>
    <col min="209" max="209" width="22.5546875" bestFit="1" customWidth="1"/>
    <col min="210" max="210" width="20" bestFit="1" customWidth="1"/>
    <col min="211" max="211" width="17" bestFit="1" customWidth="1"/>
    <col min="212" max="212" width="35.88671875" bestFit="1" customWidth="1"/>
    <col min="213" max="213" width="11.33203125" bestFit="1" customWidth="1"/>
    <col min="214" max="214" width="19" bestFit="1" customWidth="1"/>
    <col min="215" max="215" width="14.33203125" bestFit="1" customWidth="1"/>
    <col min="216" max="216" width="19" bestFit="1" customWidth="1"/>
    <col min="217" max="217" width="18.33203125" bestFit="1" customWidth="1"/>
    <col min="218" max="218" width="15" bestFit="1" customWidth="1"/>
    <col min="219" max="220" width="15.88671875" bestFit="1" customWidth="1"/>
    <col min="221" max="221" width="22.21875" bestFit="1" customWidth="1"/>
    <col min="222" max="222" width="14.88671875" bestFit="1" customWidth="1"/>
    <col min="223" max="223" width="19.88671875" bestFit="1" customWidth="1"/>
    <col min="224" max="224" width="16.6640625" bestFit="1" customWidth="1"/>
    <col min="225" max="225" width="15.21875" bestFit="1" customWidth="1"/>
    <col min="226" max="226" width="14.33203125" bestFit="1" customWidth="1"/>
    <col min="227" max="227" width="24.109375" bestFit="1" customWidth="1"/>
    <col min="228" max="228" width="21.88671875" bestFit="1" customWidth="1"/>
    <col min="229" max="229" width="54.21875" bestFit="1" customWidth="1"/>
    <col min="230" max="230" width="21" bestFit="1" customWidth="1"/>
    <col min="231" max="231" width="15.109375" bestFit="1" customWidth="1"/>
    <col min="232" max="232" width="8.6640625" bestFit="1" customWidth="1"/>
    <col min="233" max="233" width="9" bestFit="1" customWidth="1"/>
    <col min="234" max="234" width="26.33203125" bestFit="1" customWidth="1"/>
    <col min="235" max="235" width="19.33203125" bestFit="1" customWidth="1"/>
    <col min="236" max="236" width="19.44140625" bestFit="1" customWidth="1"/>
    <col min="237" max="237" width="34.109375" bestFit="1" customWidth="1"/>
    <col min="238" max="238" width="13.5546875" bestFit="1" customWidth="1"/>
    <col min="239" max="239" width="15.6640625" bestFit="1" customWidth="1"/>
    <col min="240" max="240" width="14" bestFit="1" customWidth="1"/>
    <col min="241" max="241" width="10.88671875" bestFit="1" customWidth="1"/>
    <col min="242" max="242" width="10.21875" bestFit="1" customWidth="1"/>
    <col min="243" max="243" width="13.6640625" bestFit="1" customWidth="1"/>
    <col min="244" max="244" width="36.21875" bestFit="1" customWidth="1"/>
    <col min="245" max="245" width="15.109375" bestFit="1" customWidth="1"/>
    <col min="246" max="247" width="10.5546875" bestFit="1" customWidth="1"/>
  </cols>
  <sheetData>
    <row r="3" spans="1:14" x14ac:dyDescent="0.3">
      <c r="E3" s="3" t="s">
        <v>540</v>
      </c>
      <c r="F3" s="3" t="s">
        <v>532</v>
      </c>
    </row>
    <row r="4" spans="1:14" x14ac:dyDescent="0.3">
      <c r="E4" t="s">
        <v>525</v>
      </c>
      <c r="G4" t="s">
        <v>526</v>
      </c>
      <c r="I4" t="s">
        <v>527</v>
      </c>
      <c r="K4" t="s">
        <v>528</v>
      </c>
      <c r="M4" t="s">
        <v>538</v>
      </c>
      <c r="N4" t="s">
        <v>533</v>
      </c>
    </row>
    <row r="5" spans="1:14" x14ac:dyDescent="0.3">
      <c r="A5" s="3" t="s">
        <v>5</v>
      </c>
      <c r="B5" s="3" t="s">
        <v>4</v>
      </c>
      <c r="C5" s="3" t="s">
        <v>6</v>
      </c>
      <c r="D5" s="3" t="s">
        <v>537</v>
      </c>
      <c r="E5" t="s">
        <v>539</v>
      </c>
      <c r="F5" t="s">
        <v>534</v>
      </c>
      <c r="G5" t="s">
        <v>539</v>
      </c>
      <c r="H5" t="s">
        <v>534</v>
      </c>
      <c r="I5" t="s">
        <v>539</v>
      </c>
      <c r="J5" t="s">
        <v>534</v>
      </c>
      <c r="K5" t="s">
        <v>539</v>
      </c>
      <c r="L5" t="s">
        <v>534</v>
      </c>
    </row>
    <row r="6" spans="1:14" x14ac:dyDescent="0.3">
      <c r="A6" t="s">
        <v>9</v>
      </c>
      <c r="B6" t="s">
        <v>11</v>
      </c>
      <c r="E6">
        <v>2</v>
      </c>
      <c r="F6">
        <v>3100</v>
      </c>
      <c r="G6">
        <v>5</v>
      </c>
      <c r="H6">
        <v>6050</v>
      </c>
      <c r="I6">
        <v>7</v>
      </c>
      <c r="J6">
        <v>7212</v>
      </c>
      <c r="K6">
        <v>2</v>
      </c>
      <c r="L6">
        <v>2975</v>
      </c>
      <c r="M6">
        <v>16</v>
      </c>
      <c r="N6">
        <v>19337</v>
      </c>
    </row>
    <row r="7" spans="1:14" x14ac:dyDescent="0.3">
      <c r="B7" t="s">
        <v>42</v>
      </c>
      <c r="E7">
        <v>1</v>
      </c>
      <c r="F7">
        <v>400</v>
      </c>
      <c r="G7">
        <v>2</v>
      </c>
      <c r="H7">
        <v>8950</v>
      </c>
      <c r="I7">
        <v>2</v>
      </c>
      <c r="J7">
        <v>1050</v>
      </c>
      <c r="K7">
        <v>2</v>
      </c>
      <c r="L7">
        <v>2375</v>
      </c>
      <c r="M7">
        <v>7</v>
      </c>
      <c r="N7">
        <v>12775</v>
      </c>
    </row>
    <row r="8" spans="1:14" x14ac:dyDescent="0.3">
      <c r="B8" t="s">
        <v>41</v>
      </c>
      <c r="E8">
        <v>2</v>
      </c>
      <c r="F8" s="4">
        <v>1845</v>
      </c>
      <c r="G8">
        <v>5</v>
      </c>
      <c r="H8" s="4">
        <v>5381.7000000000007</v>
      </c>
      <c r="J8" s="4"/>
      <c r="K8">
        <v>3</v>
      </c>
      <c r="L8" s="4">
        <v>4300</v>
      </c>
      <c r="M8">
        <v>10</v>
      </c>
      <c r="N8" s="4">
        <v>11526.7</v>
      </c>
    </row>
    <row r="9" spans="1:14" x14ac:dyDescent="0.3">
      <c r="B9" t="s">
        <v>110</v>
      </c>
      <c r="I9">
        <v>3</v>
      </c>
      <c r="J9">
        <v>10150</v>
      </c>
      <c r="M9">
        <v>3</v>
      </c>
      <c r="N9">
        <v>10150</v>
      </c>
    </row>
    <row r="10" spans="1:14" x14ac:dyDescent="0.3">
      <c r="B10" t="s">
        <v>99</v>
      </c>
      <c r="G10">
        <v>1</v>
      </c>
      <c r="H10">
        <v>5045</v>
      </c>
      <c r="I10">
        <v>1</v>
      </c>
      <c r="J10">
        <v>100</v>
      </c>
      <c r="K10">
        <v>2</v>
      </c>
      <c r="L10">
        <v>3450</v>
      </c>
      <c r="M10">
        <v>4</v>
      </c>
      <c r="N10">
        <v>8595</v>
      </c>
    </row>
    <row r="11" spans="1:14" x14ac:dyDescent="0.3">
      <c r="B11" t="s">
        <v>17</v>
      </c>
      <c r="E11">
        <v>1</v>
      </c>
      <c r="F11">
        <v>450</v>
      </c>
      <c r="G11">
        <v>2</v>
      </c>
      <c r="H11">
        <v>2800</v>
      </c>
      <c r="I11">
        <v>1</v>
      </c>
      <c r="J11">
        <v>1850</v>
      </c>
      <c r="K11">
        <v>3</v>
      </c>
      <c r="L11">
        <v>3400</v>
      </c>
      <c r="M11">
        <v>7</v>
      </c>
      <c r="N11">
        <v>8500</v>
      </c>
    </row>
    <row r="12" spans="1:14" x14ac:dyDescent="0.3">
      <c r="B12" t="s">
        <v>34</v>
      </c>
      <c r="E12">
        <v>2</v>
      </c>
      <c r="F12">
        <v>1300</v>
      </c>
      <c r="G12">
        <v>1</v>
      </c>
      <c r="H12">
        <v>400</v>
      </c>
      <c r="I12">
        <v>4</v>
      </c>
      <c r="J12">
        <v>3650</v>
      </c>
      <c r="K12">
        <v>3</v>
      </c>
      <c r="L12">
        <v>3050</v>
      </c>
      <c r="M12">
        <v>10</v>
      </c>
      <c r="N12">
        <v>8400</v>
      </c>
    </row>
    <row r="13" spans="1:14" x14ac:dyDescent="0.3">
      <c r="B13" t="s">
        <v>39</v>
      </c>
      <c r="E13">
        <v>2</v>
      </c>
      <c r="F13" s="4">
        <v>900</v>
      </c>
      <c r="G13">
        <v>2</v>
      </c>
      <c r="H13" s="4">
        <v>2150</v>
      </c>
      <c r="I13">
        <v>1</v>
      </c>
      <c r="J13" s="4">
        <v>1250</v>
      </c>
      <c r="K13">
        <v>2</v>
      </c>
      <c r="L13" s="4">
        <v>3549.14</v>
      </c>
      <c r="M13">
        <v>7</v>
      </c>
      <c r="N13" s="4">
        <v>7849.1399999999994</v>
      </c>
    </row>
    <row r="14" spans="1:14" x14ac:dyDescent="0.3">
      <c r="B14" t="s">
        <v>8</v>
      </c>
      <c r="E14">
        <v>1</v>
      </c>
      <c r="F14">
        <v>2750</v>
      </c>
      <c r="I14">
        <v>2</v>
      </c>
      <c r="J14">
        <v>600</v>
      </c>
      <c r="K14">
        <v>1</v>
      </c>
      <c r="L14">
        <v>2800</v>
      </c>
      <c r="M14">
        <v>4</v>
      </c>
      <c r="N14">
        <v>6150</v>
      </c>
    </row>
    <row r="15" spans="1:14" x14ac:dyDescent="0.3">
      <c r="B15" t="s">
        <v>132</v>
      </c>
      <c r="G15">
        <v>2</v>
      </c>
      <c r="H15">
        <v>5900</v>
      </c>
      <c r="M15">
        <v>2</v>
      </c>
      <c r="N15">
        <v>5900</v>
      </c>
    </row>
    <row r="16" spans="1:14" x14ac:dyDescent="0.3">
      <c r="B16" t="s">
        <v>57</v>
      </c>
      <c r="E16">
        <v>1</v>
      </c>
      <c r="F16">
        <v>200</v>
      </c>
      <c r="G16">
        <v>2</v>
      </c>
      <c r="H16">
        <v>1100</v>
      </c>
      <c r="I16">
        <v>2</v>
      </c>
      <c r="J16">
        <v>2200</v>
      </c>
      <c r="K16">
        <v>1</v>
      </c>
      <c r="L16">
        <v>1700</v>
      </c>
      <c r="M16">
        <v>6</v>
      </c>
      <c r="N16">
        <v>5200</v>
      </c>
    </row>
    <row r="17" spans="1:14" x14ac:dyDescent="0.3">
      <c r="B17" t="s">
        <v>20</v>
      </c>
      <c r="E17">
        <v>2</v>
      </c>
      <c r="F17">
        <v>1300</v>
      </c>
      <c r="G17">
        <v>1</v>
      </c>
      <c r="H17">
        <v>900</v>
      </c>
      <c r="I17">
        <v>2</v>
      </c>
      <c r="J17">
        <v>2050</v>
      </c>
      <c r="K17">
        <v>1</v>
      </c>
      <c r="L17">
        <v>450</v>
      </c>
      <c r="M17">
        <v>6</v>
      </c>
      <c r="N17">
        <v>4700</v>
      </c>
    </row>
    <row r="18" spans="1:14" x14ac:dyDescent="0.3">
      <c r="B18" t="s">
        <v>23</v>
      </c>
      <c r="E18">
        <v>1</v>
      </c>
      <c r="F18">
        <v>1300</v>
      </c>
      <c r="G18">
        <v>1</v>
      </c>
      <c r="H18">
        <v>1550</v>
      </c>
      <c r="M18">
        <v>2</v>
      </c>
      <c r="N18">
        <v>2850</v>
      </c>
    </row>
    <row r="19" spans="1:14" x14ac:dyDescent="0.3">
      <c r="B19" t="s">
        <v>27</v>
      </c>
      <c r="E19">
        <v>1</v>
      </c>
      <c r="F19">
        <v>1250</v>
      </c>
      <c r="I19">
        <v>1</v>
      </c>
      <c r="J19">
        <v>200</v>
      </c>
      <c r="K19">
        <v>2</v>
      </c>
      <c r="L19">
        <v>600</v>
      </c>
      <c r="M19">
        <v>4</v>
      </c>
      <c r="N19">
        <v>2050</v>
      </c>
    </row>
    <row r="20" spans="1:14" x14ac:dyDescent="0.3">
      <c r="B20" t="s">
        <v>160</v>
      </c>
      <c r="C20" t="s">
        <v>161</v>
      </c>
      <c r="D20" t="s">
        <v>182</v>
      </c>
      <c r="I20">
        <v>1</v>
      </c>
      <c r="J20">
        <v>350</v>
      </c>
      <c r="M20">
        <v>1</v>
      </c>
      <c r="N20">
        <v>350</v>
      </c>
    </row>
    <row r="21" spans="1:14" x14ac:dyDescent="0.3">
      <c r="D21" t="s">
        <v>159</v>
      </c>
      <c r="I21">
        <v>1</v>
      </c>
      <c r="J21">
        <v>1000</v>
      </c>
      <c r="M21">
        <v>1</v>
      </c>
      <c r="N21">
        <v>1000</v>
      </c>
    </row>
    <row r="22" spans="1:14" x14ac:dyDescent="0.3">
      <c r="C22" t="s">
        <v>541</v>
      </c>
      <c r="I22">
        <v>2</v>
      </c>
      <c r="J22">
        <v>1350</v>
      </c>
      <c r="M22">
        <v>2</v>
      </c>
      <c r="N22">
        <v>1350</v>
      </c>
    </row>
    <row r="23" spans="1:14" x14ac:dyDescent="0.3">
      <c r="B23" t="s">
        <v>542</v>
      </c>
      <c r="I23">
        <v>2</v>
      </c>
      <c r="J23">
        <v>1350</v>
      </c>
      <c r="M23">
        <v>2</v>
      </c>
      <c r="N23">
        <v>1350</v>
      </c>
    </row>
    <row r="24" spans="1:14" x14ac:dyDescent="0.3">
      <c r="B24" t="s">
        <v>14</v>
      </c>
      <c r="E24">
        <v>1</v>
      </c>
      <c r="F24">
        <v>450</v>
      </c>
      <c r="I24">
        <v>1</v>
      </c>
      <c r="J24">
        <v>900</v>
      </c>
      <c r="M24">
        <v>2</v>
      </c>
      <c r="N24">
        <v>1350</v>
      </c>
    </row>
    <row r="25" spans="1:14" x14ac:dyDescent="0.3">
      <c r="B25" t="s">
        <v>232</v>
      </c>
      <c r="K25">
        <v>1</v>
      </c>
      <c r="L25">
        <v>1250</v>
      </c>
      <c r="M25">
        <v>1</v>
      </c>
      <c r="N25">
        <v>1250</v>
      </c>
    </row>
    <row r="26" spans="1:14" x14ac:dyDescent="0.3">
      <c r="B26" t="s">
        <v>88</v>
      </c>
      <c r="G26">
        <v>1</v>
      </c>
      <c r="H26">
        <v>850</v>
      </c>
      <c r="M26">
        <v>1</v>
      </c>
      <c r="N26">
        <v>850</v>
      </c>
    </row>
    <row r="27" spans="1:14" x14ac:dyDescent="0.3">
      <c r="A27" t="s">
        <v>535</v>
      </c>
      <c r="E27">
        <v>17</v>
      </c>
      <c r="F27">
        <v>15245</v>
      </c>
      <c r="G27">
        <v>25</v>
      </c>
      <c r="H27">
        <v>41076.699999999997</v>
      </c>
      <c r="I27">
        <v>29</v>
      </c>
      <c r="J27">
        <v>32562</v>
      </c>
      <c r="K27">
        <v>23</v>
      </c>
      <c r="L27">
        <v>29899.14</v>
      </c>
      <c r="M27">
        <v>94</v>
      </c>
      <c r="N27">
        <v>118782.84</v>
      </c>
    </row>
    <row r="28" spans="1:14" x14ac:dyDescent="0.3">
      <c r="A28" t="s">
        <v>31</v>
      </c>
      <c r="B28" t="s">
        <v>37</v>
      </c>
      <c r="E28">
        <v>13</v>
      </c>
      <c r="F28" s="4">
        <v>40870.300000000003</v>
      </c>
      <c r="G28">
        <v>28</v>
      </c>
      <c r="H28" s="4">
        <v>58432.73</v>
      </c>
      <c r="I28">
        <v>32</v>
      </c>
      <c r="J28" s="4">
        <v>158811.85999999999</v>
      </c>
      <c r="K28">
        <v>26</v>
      </c>
      <c r="L28" s="4">
        <v>137002.08000000002</v>
      </c>
      <c r="M28">
        <v>99</v>
      </c>
      <c r="N28" s="4">
        <v>395116.97000000003</v>
      </c>
    </row>
    <row r="29" spans="1:14" x14ac:dyDescent="0.3">
      <c r="B29" t="s">
        <v>96</v>
      </c>
      <c r="F29" s="4"/>
      <c r="G29">
        <v>5</v>
      </c>
      <c r="H29" s="4">
        <v>100839.41</v>
      </c>
      <c r="I29">
        <v>8</v>
      </c>
      <c r="J29" s="4">
        <v>97912.689999999988</v>
      </c>
      <c r="K29">
        <v>5</v>
      </c>
      <c r="L29" s="4">
        <v>60000.009999999995</v>
      </c>
      <c r="M29">
        <v>18</v>
      </c>
      <c r="N29" s="4">
        <v>258752.11000000004</v>
      </c>
    </row>
    <row r="30" spans="1:14" x14ac:dyDescent="0.3">
      <c r="B30" t="s">
        <v>30</v>
      </c>
      <c r="E30">
        <v>9</v>
      </c>
      <c r="F30" s="4">
        <v>28519.989999999998</v>
      </c>
      <c r="G30">
        <v>8</v>
      </c>
      <c r="H30" s="4">
        <v>19059.2</v>
      </c>
      <c r="I30">
        <v>16</v>
      </c>
      <c r="J30" s="4">
        <v>61254.2</v>
      </c>
      <c r="K30">
        <v>10</v>
      </c>
      <c r="L30" s="4">
        <v>33100.01</v>
      </c>
      <c r="M30">
        <v>43</v>
      </c>
      <c r="N30" s="4">
        <v>141933.4</v>
      </c>
    </row>
    <row r="31" spans="1:14" x14ac:dyDescent="0.3">
      <c r="B31" t="s">
        <v>46</v>
      </c>
      <c r="E31">
        <v>2</v>
      </c>
      <c r="F31">
        <v>2350</v>
      </c>
      <c r="G31">
        <v>1</v>
      </c>
      <c r="H31">
        <v>11300</v>
      </c>
      <c r="I31">
        <v>5</v>
      </c>
      <c r="J31">
        <v>29150</v>
      </c>
      <c r="K31">
        <v>1</v>
      </c>
      <c r="L31">
        <v>6000</v>
      </c>
      <c r="M31">
        <v>9</v>
      </c>
      <c r="N31">
        <v>48800</v>
      </c>
    </row>
    <row r="32" spans="1:14" x14ac:dyDescent="0.3">
      <c r="B32" t="s">
        <v>116</v>
      </c>
      <c r="F32" s="4"/>
      <c r="G32">
        <v>1</v>
      </c>
      <c r="H32" s="4">
        <v>180</v>
      </c>
      <c r="I32">
        <v>5</v>
      </c>
      <c r="J32" s="4">
        <v>19200.57</v>
      </c>
      <c r="K32">
        <v>1</v>
      </c>
      <c r="L32" s="4">
        <v>150</v>
      </c>
      <c r="M32">
        <v>7</v>
      </c>
      <c r="N32" s="4">
        <v>19530.57</v>
      </c>
    </row>
    <row r="33" spans="1:17" x14ac:dyDescent="0.3">
      <c r="B33" t="s">
        <v>85</v>
      </c>
      <c r="G33">
        <v>1</v>
      </c>
      <c r="H33">
        <v>2250</v>
      </c>
      <c r="M33">
        <v>1</v>
      </c>
      <c r="N33">
        <v>2250</v>
      </c>
    </row>
    <row r="34" spans="1:17" x14ac:dyDescent="0.3">
      <c r="B34" t="s">
        <v>210</v>
      </c>
      <c r="K34">
        <v>1</v>
      </c>
      <c r="L34">
        <v>300</v>
      </c>
      <c r="M34">
        <v>1</v>
      </c>
      <c r="N34">
        <v>300</v>
      </c>
    </row>
    <row r="35" spans="1:17" x14ac:dyDescent="0.3">
      <c r="A35" t="s">
        <v>536</v>
      </c>
      <c r="E35">
        <v>24</v>
      </c>
      <c r="F35">
        <v>71740.289999999994</v>
      </c>
      <c r="G35">
        <v>44</v>
      </c>
      <c r="H35">
        <v>192061.34</v>
      </c>
      <c r="I35">
        <v>66</v>
      </c>
      <c r="J35">
        <v>366329.32</v>
      </c>
      <c r="K35">
        <v>44</v>
      </c>
      <c r="L35">
        <v>236552.1</v>
      </c>
      <c r="M35">
        <v>178</v>
      </c>
      <c r="N35">
        <v>866683.05</v>
      </c>
    </row>
    <row r="36" spans="1:17" x14ac:dyDescent="0.3">
      <c r="A36" t="s">
        <v>531</v>
      </c>
      <c r="E36">
        <v>41</v>
      </c>
      <c r="F36">
        <v>86985.29</v>
      </c>
      <c r="G36">
        <v>69</v>
      </c>
      <c r="H36">
        <v>233138.03999999998</v>
      </c>
      <c r="I36">
        <v>95</v>
      </c>
      <c r="J36">
        <v>398891.32000000007</v>
      </c>
      <c r="K36">
        <v>67</v>
      </c>
      <c r="L36">
        <v>266451.24</v>
      </c>
      <c r="M36">
        <v>272</v>
      </c>
      <c r="N36">
        <v>985465.89000000013</v>
      </c>
    </row>
    <row r="48" spans="1:17" x14ac:dyDescent="0.3">
      <c r="P48" s="3" t="s">
        <v>534</v>
      </c>
      <c r="Q48" s="3" t="s">
        <v>5</v>
      </c>
    </row>
    <row r="49" spans="16:19" x14ac:dyDescent="0.3">
      <c r="P49" s="3" t="s">
        <v>524</v>
      </c>
      <c r="Q49" t="s">
        <v>9</v>
      </c>
      <c r="R49" t="s">
        <v>31</v>
      </c>
      <c r="S49" t="s">
        <v>531</v>
      </c>
    </row>
    <row r="50" spans="16:19" x14ac:dyDescent="0.3">
      <c r="P50" t="s">
        <v>525</v>
      </c>
      <c r="Q50">
        <v>15245</v>
      </c>
      <c r="R50">
        <v>71740.290000000008</v>
      </c>
      <c r="S50">
        <v>86985.290000000008</v>
      </c>
    </row>
    <row r="51" spans="16:19" x14ac:dyDescent="0.3">
      <c r="P51" t="s">
        <v>526</v>
      </c>
      <c r="Q51">
        <v>41076.699999999997</v>
      </c>
      <c r="R51">
        <v>192061.34000000003</v>
      </c>
      <c r="S51">
        <v>233138.04000000004</v>
      </c>
    </row>
    <row r="52" spans="16:19" x14ac:dyDescent="0.3">
      <c r="P52" t="s">
        <v>527</v>
      </c>
      <c r="Q52">
        <v>32562</v>
      </c>
      <c r="R52">
        <v>366329.32000000007</v>
      </c>
      <c r="S52">
        <v>398891.32000000007</v>
      </c>
    </row>
    <row r="53" spans="16:19" x14ac:dyDescent="0.3">
      <c r="P53" t="s">
        <v>528</v>
      </c>
      <c r="Q53">
        <v>29899.14</v>
      </c>
      <c r="R53">
        <v>236552.1</v>
      </c>
      <c r="S53">
        <v>266451.24</v>
      </c>
    </row>
    <row r="54" spans="16:19" x14ac:dyDescent="0.3">
      <c r="P54" t="s">
        <v>531</v>
      </c>
      <c r="Q54">
        <v>118782.84</v>
      </c>
      <c r="R54">
        <v>866683.05</v>
      </c>
      <c r="S54">
        <v>985465.89000000013</v>
      </c>
    </row>
    <row r="61" spans="16:19" x14ac:dyDescent="0.3">
      <c r="P61" s="3" t="s">
        <v>6</v>
      </c>
      <c r="Q61" t="s">
        <v>534</v>
      </c>
    </row>
    <row r="62" spans="16:19" x14ac:dyDescent="0.3">
      <c r="P62" t="s">
        <v>97</v>
      </c>
      <c r="Q62">
        <v>258752.11</v>
      </c>
    </row>
    <row r="63" spans="16:19" x14ac:dyDescent="0.3">
      <c r="P63" t="s">
        <v>32</v>
      </c>
      <c r="Q63">
        <v>141933.4</v>
      </c>
    </row>
    <row r="64" spans="16:19" x14ac:dyDescent="0.3">
      <c r="P64" t="s">
        <v>38</v>
      </c>
      <c r="Q64">
        <v>77167.740000000005</v>
      </c>
    </row>
    <row r="65" spans="16:19" x14ac:dyDescent="0.3">
      <c r="P65">
        <v>7854</v>
      </c>
      <c r="Q65">
        <v>75543.19</v>
      </c>
    </row>
    <row r="66" spans="16:19" x14ac:dyDescent="0.3">
      <c r="P66" t="s">
        <v>65</v>
      </c>
      <c r="Q66">
        <v>72983.53</v>
      </c>
    </row>
    <row r="67" spans="16:19" x14ac:dyDescent="0.3">
      <c r="P67" t="s">
        <v>64</v>
      </c>
      <c r="Q67">
        <v>67269.5</v>
      </c>
    </row>
    <row r="68" spans="16:19" x14ac:dyDescent="0.3">
      <c r="P68" t="s">
        <v>201</v>
      </c>
      <c r="Q68">
        <v>59760</v>
      </c>
    </row>
    <row r="69" spans="16:19" x14ac:dyDescent="0.3">
      <c r="P69" t="s">
        <v>47</v>
      </c>
      <c r="Q69">
        <v>48800</v>
      </c>
    </row>
    <row r="70" spans="16:19" x14ac:dyDescent="0.3">
      <c r="P70" t="s">
        <v>60</v>
      </c>
      <c r="Q70">
        <v>42393.01</v>
      </c>
    </row>
    <row r="71" spans="16:19" x14ac:dyDescent="0.3">
      <c r="P71" t="s">
        <v>117</v>
      </c>
      <c r="Q71">
        <v>19530.57</v>
      </c>
    </row>
    <row r="72" spans="16:19" x14ac:dyDescent="0.3">
      <c r="P72">
        <v>8396</v>
      </c>
      <c r="Q72">
        <v>2250</v>
      </c>
    </row>
    <row r="73" spans="16:19" x14ac:dyDescent="0.3">
      <c r="P73" t="s">
        <v>211</v>
      </c>
      <c r="Q73">
        <v>300</v>
      </c>
    </row>
    <row r="74" spans="16:19" x14ac:dyDescent="0.3">
      <c r="P74" t="s">
        <v>531</v>
      </c>
      <c r="Q74">
        <v>866683.05</v>
      </c>
      <c r="S74">
        <f>GETPIVOTDATA("amount_with_vat",$P$61)/4</f>
        <v>216670.76250000001</v>
      </c>
    </row>
    <row r="88" spans="17:18" x14ac:dyDescent="0.3">
      <c r="Q88" s="3" t="s">
        <v>6</v>
      </c>
      <c r="R88" t="s">
        <v>534</v>
      </c>
    </row>
    <row r="89" spans="17:18" x14ac:dyDescent="0.3">
      <c r="Q89" t="s">
        <v>43</v>
      </c>
      <c r="R89">
        <v>12775</v>
      </c>
    </row>
    <row r="90" spans="17:18" x14ac:dyDescent="0.3">
      <c r="Q90" t="s">
        <v>111</v>
      </c>
      <c r="R90">
        <v>10150</v>
      </c>
    </row>
    <row r="91" spans="17:18" x14ac:dyDescent="0.3">
      <c r="Q91" t="s">
        <v>100</v>
      </c>
      <c r="R91">
        <v>8595</v>
      </c>
    </row>
    <row r="92" spans="17:18" x14ac:dyDescent="0.3">
      <c r="Q92" t="s">
        <v>18</v>
      </c>
      <c r="R92">
        <v>8500</v>
      </c>
    </row>
    <row r="93" spans="17:18" x14ac:dyDescent="0.3">
      <c r="Q93" t="s">
        <v>12</v>
      </c>
      <c r="R93">
        <v>6925</v>
      </c>
    </row>
    <row r="94" spans="17:18" x14ac:dyDescent="0.3">
      <c r="Q94" t="s">
        <v>124</v>
      </c>
      <c r="R94">
        <v>6412</v>
      </c>
    </row>
    <row r="95" spans="17:18" x14ac:dyDescent="0.3">
      <c r="Q95" t="s">
        <v>10</v>
      </c>
      <c r="R95">
        <v>6150</v>
      </c>
    </row>
    <row r="96" spans="17:18" x14ac:dyDescent="0.3">
      <c r="Q96" t="s">
        <v>92</v>
      </c>
      <c r="R96">
        <v>6000</v>
      </c>
    </row>
    <row r="97" spans="17:18" x14ac:dyDescent="0.3">
      <c r="Q97" t="s">
        <v>133</v>
      </c>
      <c r="R97">
        <v>5900</v>
      </c>
    </row>
    <row r="98" spans="17:18" x14ac:dyDescent="0.3">
      <c r="Q98" t="s">
        <v>35</v>
      </c>
      <c r="R98">
        <v>5400</v>
      </c>
    </row>
    <row r="99" spans="17:18" x14ac:dyDescent="0.3">
      <c r="Q99" t="s">
        <v>58</v>
      </c>
      <c r="R99">
        <v>5200</v>
      </c>
    </row>
    <row r="100" spans="17:18" x14ac:dyDescent="0.3">
      <c r="Q100">
        <v>8958</v>
      </c>
      <c r="R100">
        <v>5031.4400000000005</v>
      </c>
    </row>
    <row r="101" spans="17:18" x14ac:dyDescent="0.3">
      <c r="Q101">
        <v>2317</v>
      </c>
      <c r="R101">
        <v>4899.1399999999994</v>
      </c>
    </row>
    <row r="102" spans="17:18" x14ac:dyDescent="0.3">
      <c r="Q102" t="s">
        <v>21</v>
      </c>
      <c r="R102">
        <v>4700</v>
      </c>
    </row>
    <row r="103" spans="17:18" x14ac:dyDescent="0.3">
      <c r="Q103">
        <v>2274</v>
      </c>
      <c r="R103">
        <v>3858.82</v>
      </c>
    </row>
    <row r="104" spans="17:18" x14ac:dyDescent="0.3">
      <c r="Q104" t="s">
        <v>186</v>
      </c>
      <c r="R104">
        <v>3000</v>
      </c>
    </row>
    <row r="105" spans="17:18" x14ac:dyDescent="0.3">
      <c r="Q105">
        <v>2334</v>
      </c>
      <c r="R105">
        <v>2950</v>
      </c>
    </row>
    <row r="106" spans="17:18" x14ac:dyDescent="0.3">
      <c r="Q106" t="s">
        <v>24</v>
      </c>
      <c r="R106">
        <v>2850</v>
      </c>
    </row>
    <row r="107" spans="17:18" x14ac:dyDescent="0.3">
      <c r="Q107" t="s">
        <v>28</v>
      </c>
      <c r="R107">
        <v>2050</v>
      </c>
    </row>
    <row r="108" spans="17:18" x14ac:dyDescent="0.3">
      <c r="Q108">
        <v>209</v>
      </c>
      <c r="R108">
        <v>1386.44</v>
      </c>
    </row>
    <row r="109" spans="17:18" x14ac:dyDescent="0.3">
      <c r="Q109" t="s">
        <v>161</v>
      </c>
      <c r="R109">
        <v>1350</v>
      </c>
    </row>
    <row r="110" spans="17:18" x14ac:dyDescent="0.3">
      <c r="Q110" t="s">
        <v>15</v>
      </c>
      <c r="R110">
        <v>1350</v>
      </c>
    </row>
    <row r="111" spans="17:18" x14ac:dyDescent="0.3">
      <c r="Q111" t="s">
        <v>233</v>
      </c>
      <c r="R111">
        <v>1250</v>
      </c>
    </row>
    <row r="112" spans="17:18" x14ac:dyDescent="0.3">
      <c r="Q112">
        <v>207</v>
      </c>
      <c r="R112">
        <v>1250</v>
      </c>
    </row>
    <row r="113" spans="17:20" x14ac:dyDescent="0.3">
      <c r="Q113" t="s">
        <v>89</v>
      </c>
      <c r="R113">
        <v>850</v>
      </c>
    </row>
    <row r="114" spans="17:20" x14ac:dyDescent="0.3">
      <c r="Q114" t="s">
        <v>531</v>
      </c>
      <c r="R114">
        <v>118782.84</v>
      </c>
      <c r="T114">
        <f>GETPIVOTDATA("amount_with_vat",$Q$88)/4</f>
        <v>29695.71</v>
      </c>
    </row>
    <row r="142" spans="17:20" x14ac:dyDescent="0.3">
      <c r="Q142" s="3" t="s">
        <v>534</v>
      </c>
      <c r="R142" s="3" t="s">
        <v>5</v>
      </c>
    </row>
    <row r="143" spans="17:20" x14ac:dyDescent="0.3">
      <c r="Q143" s="3" t="s">
        <v>524</v>
      </c>
      <c r="R143" t="s">
        <v>9</v>
      </c>
      <c r="S143" t="s">
        <v>31</v>
      </c>
      <c r="T143" t="s">
        <v>531</v>
      </c>
    </row>
    <row r="144" spans="17:20" x14ac:dyDescent="0.3">
      <c r="Q144" t="s">
        <v>525</v>
      </c>
      <c r="R144">
        <v>15245</v>
      </c>
      <c r="S144">
        <v>71740.290000000008</v>
      </c>
      <c r="T144">
        <v>86985.290000000008</v>
      </c>
    </row>
    <row r="145" spans="16:20" x14ac:dyDescent="0.3">
      <c r="Q145" t="s">
        <v>526</v>
      </c>
      <c r="R145">
        <v>41076.699999999997</v>
      </c>
      <c r="S145">
        <v>192061.34000000003</v>
      </c>
      <c r="T145">
        <v>233138.04000000004</v>
      </c>
    </row>
    <row r="146" spans="16:20" x14ac:dyDescent="0.3">
      <c r="Q146" t="s">
        <v>527</v>
      </c>
      <c r="R146">
        <v>32562</v>
      </c>
      <c r="S146">
        <v>366329.32000000007</v>
      </c>
      <c r="T146">
        <v>398891.32000000007</v>
      </c>
    </row>
    <row r="147" spans="16:20" x14ac:dyDescent="0.3">
      <c r="Q147" t="s">
        <v>528</v>
      </c>
      <c r="R147">
        <v>29899.14</v>
      </c>
      <c r="S147">
        <v>236552.1</v>
      </c>
      <c r="T147">
        <v>266451.24</v>
      </c>
    </row>
    <row r="148" spans="16:20" x14ac:dyDescent="0.3">
      <c r="Q148" t="s">
        <v>531</v>
      </c>
      <c r="R148">
        <v>118782.84</v>
      </c>
      <c r="S148">
        <v>866683.05</v>
      </c>
      <c r="T148">
        <v>985465.89000000013</v>
      </c>
    </row>
    <row r="150" spans="16:20" x14ac:dyDescent="0.3">
      <c r="R150">
        <f>SUM(R144:R147)/4</f>
        <v>29695.71</v>
      </c>
      <c r="S150">
        <f>SUM(S144:S147)/4</f>
        <v>216670.76250000001</v>
      </c>
    </row>
    <row r="157" spans="16:20" x14ac:dyDescent="0.3">
      <c r="P157" t="s">
        <v>534</v>
      </c>
    </row>
    <row r="158" spans="16:20" x14ac:dyDescent="0.3">
      <c r="P158">
        <v>985465.89</v>
      </c>
      <c r="R158">
        <f>GETPIVOTDATA("amount_with_vat",$P$157)/4</f>
        <v>246366.4725</v>
      </c>
    </row>
    <row r="164" spans="16:16" x14ac:dyDescent="0.3">
      <c r="P164" s="3" t="s">
        <v>534</v>
      </c>
    </row>
    <row r="165" spans="16:16" x14ac:dyDescent="0.3">
      <c r="P165">
        <v>985465.89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1973-4586-401F-A392-4A6F0C6715A4}">
  <dimension ref="A1:AA41"/>
  <sheetViews>
    <sheetView tabSelected="1" topLeftCell="I12" workbookViewId="0">
      <selection activeCell="S22" sqref="S22"/>
    </sheetView>
  </sheetViews>
  <sheetFormatPr defaultRowHeight="14.4" x14ac:dyDescent="0.3"/>
  <cols>
    <col min="5" max="5" width="18.5546875" bestFit="1" customWidth="1"/>
    <col min="14" max="14" width="11.6640625" bestFit="1" customWidth="1"/>
    <col min="21" max="21" width="16.6640625" bestFit="1" customWidth="1"/>
    <col min="22" max="22" width="19.88671875" bestFit="1" customWidth="1"/>
    <col min="23" max="26" width="13.5546875" bestFit="1" customWidth="1"/>
    <col min="27" max="27" width="10.5546875" bestFit="1" customWidth="1"/>
  </cols>
  <sheetData>
    <row r="1" spans="1:27" x14ac:dyDescent="0.3">
      <c r="A1" s="5"/>
      <c r="B1" s="5"/>
      <c r="C1" s="5"/>
      <c r="D1" s="5"/>
      <c r="E1" s="5"/>
      <c r="F1" s="5"/>
      <c r="G1" s="5"/>
      <c r="H1" s="5"/>
      <c r="I1" s="5"/>
      <c r="J1" s="5"/>
      <c r="K1" s="5"/>
      <c r="L1" s="5"/>
      <c r="M1" s="5"/>
      <c r="N1" s="5"/>
      <c r="O1" s="5"/>
      <c r="P1" s="5"/>
      <c r="Q1" s="5"/>
      <c r="R1" s="5"/>
      <c r="S1" s="5"/>
    </row>
    <row r="2" spans="1:27" ht="18" x14ac:dyDescent="0.35">
      <c r="A2" s="5"/>
      <c r="B2" s="5"/>
      <c r="C2" s="5"/>
      <c r="D2" s="5"/>
      <c r="E2" s="5"/>
      <c r="F2" s="5"/>
      <c r="G2" s="5"/>
      <c r="H2" s="5"/>
      <c r="I2" s="5"/>
      <c r="J2" s="5"/>
      <c r="K2" s="6"/>
      <c r="L2" s="6"/>
      <c r="M2" s="6"/>
      <c r="N2" s="7"/>
      <c r="O2" s="5"/>
      <c r="P2" s="5"/>
      <c r="Q2" s="5"/>
      <c r="R2" s="5"/>
      <c r="S2" s="5"/>
    </row>
    <row r="3" spans="1:27" x14ac:dyDescent="0.3">
      <c r="A3" s="5"/>
      <c r="B3" s="5"/>
      <c r="C3" s="5"/>
      <c r="D3" s="5"/>
      <c r="E3" s="5"/>
      <c r="F3" s="5"/>
      <c r="G3" s="5"/>
      <c r="H3" s="5"/>
      <c r="I3" s="5"/>
      <c r="J3" s="5"/>
      <c r="K3" s="5"/>
      <c r="L3" s="5"/>
      <c r="M3" s="5"/>
      <c r="N3" s="5"/>
      <c r="O3" s="5"/>
      <c r="P3" s="5"/>
      <c r="Q3" s="5"/>
      <c r="R3" s="5"/>
      <c r="S3" s="5"/>
    </row>
    <row r="4" spans="1:27" x14ac:dyDescent="0.3">
      <c r="A4" s="5"/>
      <c r="B4" s="5"/>
      <c r="C4" s="5"/>
      <c r="D4" s="5"/>
      <c r="E4" s="5"/>
      <c r="F4" s="5"/>
      <c r="G4" s="5"/>
      <c r="H4" s="5"/>
      <c r="I4" s="5"/>
      <c r="J4" s="5"/>
      <c r="K4" s="5"/>
      <c r="L4" s="5"/>
      <c r="M4" s="5"/>
      <c r="N4" s="5"/>
      <c r="O4" s="5"/>
      <c r="P4" s="5"/>
      <c r="Q4" s="5"/>
      <c r="R4" s="5"/>
      <c r="S4" s="5"/>
      <c r="T4" s="3" t="s">
        <v>534</v>
      </c>
      <c r="W4" s="3" t="s">
        <v>524</v>
      </c>
    </row>
    <row r="5" spans="1:27" x14ac:dyDescent="0.3">
      <c r="A5" s="5"/>
      <c r="B5" s="5"/>
      <c r="C5" s="5"/>
      <c r="D5" s="5"/>
      <c r="E5" s="5"/>
      <c r="F5" s="5"/>
      <c r="G5" s="5"/>
      <c r="H5" s="5"/>
      <c r="I5" s="5"/>
      <c r="J5" s="5"/>
      <c r="K5" s="5"/>
      <c r="L5" s="5"/>
      <c r="M5" s="5"/>
      <c r="N5" s="5"/>
      <c r="O5" s="5"/>
      <c r="P5" s="5"/>
      <c r="Q5" s="5"/>
      <c r="R5" s="5"/>
      <c r="S5" s="5"/>
      <c r="T5" s="3" t="s">
        <v>5</v>
      </c>
      <c r="U5" s="3" t="s">
        <v>4</v>
      </c>
      <c r="V5" s="3" t="s">
        <v>6</v>
      </c>
      <c r="W5" t="s">
        <v>525</v>
      </c>
      <c r="X5" t="s">
        <v>526</v>
      </c>
      <c r="Y5" t="s">
        <v>527</v>
      </c>
      <c r="Z5" t="s">
        <v>528</v>
      </c>
      <c r="AA5" t="s">
        <v>531</v>
      </c>
    </row>
    <row r="6" spans="1:27" x14ac:dyDescent="0.3">
      <c r="A6" s="5"/>
      <c r="B6" s="5"/>
      <c r="C6" s="5"/>
      <c r="D6" s="5"/>
      <c r="E6" s="5"/>
      <c r="F6" s="5"/>
      <c r="G6" s="5"/>
      <c r="H6" s="5"/>
      <c r="I6" s="5"/>
      <c r="J6" s="5"/>
      <c r="K6" s="5"/>
      <c r="L6" s="5"/>
      <c r="M6" s="5"/>
      <c r="N6" s="5"/>
      <c r="O6" s="5"/>
      <c r="P6" s="5"/>
      <c r="Q6" s="5"/>
      <c r="R6" s="5"/>
      <c r="S6" s="5"/>
      <c r="T6" t="s">
        <v>9</v>
      </c>
      <c r="U6" t="s">
        <v>57</v>
      </c>
      <c r="V6" t="s">
        <v>58</v>
      </c>
      <c r="W6" s="9">
        <v>200</v>
      </c>
      <c r="X6" s="9">
        <v>1100</v>
      </c>
      <c r="Y6" s="9">
        <v>2200</v>
      </c>
      <c r="Z6" s="9">
        <v>1700</v>
      </c>
      <c r="AA6" s="9">
        <v>5200</v>
      </c>
    </row>
    <row r="7" spans="1:27" x14ac:dyDescent="0.3">
      <c r="A7" s="5"/>
      <c r="B7" s="5"/>
      <c r="C7" s="5"/>
      <c r="D7" s="5"/>
      <c r="E7" s="5"/>
      <c r="F7" s="5"/>
      <c r="G7" s="5"/>
      <c r="H7" s="5"/>
      <c r="I7" s="5"/>
      <c r="J7" s="5"/>
      <c r="K7" s="5"/>
      <c r="L7" s="5"/>
      <c r="M7" s="5"/>
      <c r="N7" s="5"/>
      <c r="O7" s="5"/>
      <c r="P7" s="5"/>
      <c r="Q7" s="5"/>
      <c r="R7" s="5"/>
      <c r="S7" s="5"/>
      <c r="U7" t="s">
        <v>545</v>
      </c>
      <c r="W7" s="9">
        <v>200</v>
      </c>
      <c r="X7" s="9">
        <v>1100</v>
      </c>
      <c r="Y7" s="9">
        <v>2200</v>
      </c>
      <c r="Z7" s="9">
        <v>1700</v>
      </c>
      <c r="AA7" s="9">
        <v>5200</v>
      </c>
    </row>
    <row r="8" spans="1:27" x14ac:dyDescent="0.3">
      <c r="A8" s="5"/>
      <c r="B8" s="5"/>
      <c r="C8" s="5"/>
      <c r="D8" s="5"/>
      <c r="E8" s="5"/>
      <c r="F8" s="5"/>
      <c r="G8" s="5"/>
      <c r="H8" s="5"/>
      <c r="I8" s="5"/>
      <c r="J8" s="5"/>
      <c r="K8" s="5"/>
      <c r="L8" s="5"/>
      <c r="M8" s="5"/>
      <c r="N8" s="5"/>
      <c r="O8" s="5"/>
      <c r="P8" s="5"/>
      <c r="Q8" s="5"/>
      <c r="R8" s="5"/>
      <c r="S8" s="5"/>
      <c r="U8" t="s">
        <v>23</v>
      </c>
      <c r="V8" t="s">
        <v>24</v>
      </c>
      <c r="W8" s="9">
        <v>1300</v>
      </c>
      <c r="X8" s="9">
        <v>1550</v>
      </c>
      <c r="Y8" s="9"/>
      <c r="Z8" s="9"/>
      <c r="AA8" s="9">
        <v>2850</v>
      </c>
    </row>
    <row r="9" spans="1:27" x14ac:dyDescent="0.3">
      <c r="A9" s="5"/>
      <c r="B9" s="5"/>
      <c r="C9" s="5"/>
      <c r="D9" s="5"/>
      <c r="E9" s="5"/>
      <c r="F9" s="5"/>
      <c r="G9" s="5"/>
      <c r="H9" s="5"/>
      <c r="I9" s="5"/>
      <c r="J9" s="5"/>
      <c r="K9" s="5"/>
      <c r="L9" s="5"/>
      <c r="M9" s="5"/>
      <c r="N9" s="5"/>
      <c r="O9" s="5"/>
      <c r="P9" s="5"/>
      <c r="Q9" s="5"/>
      <c r="R9" s="5"/>
      <c r="S9" s="5"/>
      <c r="U9" t="s">
        <v>544</v>
      </c>
      <c r="W9" s="9">
        <v>1300</v>
      </c>
      <c r="X9" s="9">
        <v>1550</v>
      </c>
      <c r="Y9" s="9"/>
      <c r="Z9" s="9"/>
      <c r="AA9" s="9">
        <v>2850</v>
      </c>
    </row>
    <row r="10" spans="1:27" x14ac:dyDescent="0.3">
      <c r="A10" s="5"/>
      <c r="B10" s="5"/>
      <c r="C10" s="5"/>
      <c r="D10" s="5"/>
      <c r="E10" s="5"/>
      <c r="F10" s="5"/>
      <c r="G10" s="5"/>
      <c r="H10" s="5"/>
      <c r="I10" s="5"/>
      <c r="J10" s="5"/>
      <c r="K10" s="5"/>
      <c r="L10" s="5"/>
      <c r="M10" s="5"/>
      <c r="N10" s="5"/>
      <c r="O10" s="5"/>
      <c r="P10" s="5"/>
      <c r="Q10" s="5"/>
      <c r="R10" s="5"/>
      <c r="S10" s="5"/>
      <c r="U10" t="s">
        <v>99</v>
      </c>
      <c r="W10" s="9"/>
      <c r="X10" s="9">
        <v>5045</v>
      </c>
      <c r="Y10" s="9">
        <v>100</v>
      </c>
      <c r="Z10" s="9">
        <v>3450</v>
      </c>
      <c r="AA10" s="9">
        <v>8595</v>
      </c>
    </row>
    <row r="11" spans="1:27" x14ac:dyDescent="0.3">
      <c r="A11" s="5"/>
      <c r="B11" s="5"/>
      <c r="C11" s="5"/>
      <c r="D11" s="5"/>
      <c r="E11" s="5"/>
      <c r="F11" s="5"/>
      <c r="G11" s="5"/>
      <c r="H11" s="5"/>
      <c r="I11" s="5"/>
      <c r="J11" s="5"/>
      <c r="K11" s="5"/>
      <c r="L11" s="5"/>
      <c r="M11" s="5"/>
      <c r="N11" s="5"/>
      <c r="O11" s="5"/>
      <c r="P11" s="5"/>
      <c r="Q11" s="5"/>
      <c r="R11" s="5"/>
      <c r="S11" s="5"/>
      <c r="U11" t="s">
        <v>27</v>
      </c>
      <c r="W11" s="9">
        <v>1250</v>
      </c>
      <c r="X11" s="9"/>
      <c r="Y11" s="9">
        <v>200</v>
      </c>
      <c r="Z11" s="9">
        <v>600</v>
      </c>
      <c r="AA11" s="9">
        <v>2050</v>
      </c>
    </row>
    <row r="12" spans="1:27" x14ac:dyDescent="0.3">
      <c r="A12" s="5"/>
      <c r="B12" s="5"/>
      <c r="C12" s="5"/>
      <c r="D12" s="5"/>
      <c r="E12" s="5"/>
      <c r="F12" s="5"/>
      <c r="G12" s="5"/>
      <c r="H12" s="5"/>
      <c r="I12" s="5"/>
      <c r="J12" s="5"/>
      <c r="K12" s="5"/>
      <c r="L12" s="5"/>
      <c r="M12" s="5"/>
      <c r="N12" s="5"/>
      <c r="O12" s="5"/>
      <c r="P12" s="5"/>
      <c r="Q12" s="5"/>
      <c r="R12" s="5"/>
      <c r="S12" s="5"/>
      <c r="U12" t="s">
        <v>8</v>
      </c>
      <c r="W12" s="9">
        <v>2750</v>
      </c>
      <c r="X12" s="9"/>
      <c r="Y12" s="9">
        <v>600</v>
      </c>
      <c r="Z12" s="9">
        <v>2800</v>
      </c>
      <c r="AA12" s="9">
        <v>6150</v>
      </c>
    </row>
    <row r="13" spans="1:27" x14ac:dyDescent="0.3">
      <c r="A13" s="5"/>
      <c r="B13" s="5"/>
      <c r="C13" s="5"/>
      <c r="D13" s="5"/>
      <c r="E13" s="5"/>
      <c r="F13" s="5"/>
      <c r="G13" s="5"/>
      <c r="H13" s="5"/>
      <c r="I13" s="5"/>
      <c r="J13" s="5"/>
      <c r="K13" s="5"/>
      <c r="L13" s="5"/>
      <c r="M13" s="5"/>
      <c r="N13" s="5"/>
      <c r="O13" s="5"/>
      <c r="P13" s="5"/>
      <c r="Q13" s="5"/>
      <c r="R13" s="5"/>
      <c r="S13" s="5"/>
      <c r="U13" t="s">
        <v>42</v>
      </c>
      <c r="V13" t="s">
        <v>43</v>
      </c>
      <c r="W13" s="9">
        <v>400</v>
      </c>
      <c r="X13" s="9">
        <v>8950</v>
      </c>
      <c r="Y13" s="9">
        <v>1050</v>
      </c>
      <c r="Z13" s="9">
        <v>2375</v>
      </c>
      <c r="AA13" s="9">
        <v>12775</v>
      </c>
    </row>
    <row r="14" spans="1:27" x14ac:dyDescent="0.3">
      <c r="A14" s="5"/>
      <c r="B14" s="5"/>
      <c r="C14" s="5"/>
      <c r="D14" s="5"/>
      <c r="E14" s="5"/>
      <c r="F14" s="5"/>
      <c r="G14" s="5"/>
      <c r="H14" s="5"/>
      <c r="I14" s="5"/>
      <c r="J14" s="5"/>
      <c r="K14" s="5"/>
      <c r="L14" s="5"/>
      <c r="M14" s="5"/>
      <c r="N14" s="5"/>
      <c r="O14" s="5"/>
      <c r="P14" s="5"/>
      <c r="Q14" s="5"/>
      <c r="R14" s="5"/>
      <c r="S14" s="5"/>
      <c r="U14" t="s">
        <v>546</v>
      </c>
      <c r="W14" s="9">
        <v>400</v>
      </c>
      <c r="X14" s="9">
        <v>8950</v>
      </c>
      <c r="Y14" s="9">
        <v>1050</v>
      </c>
      <c r="Z14" s="9">
        <v>2375</v>
      </c>
      <c r="AA14" s="9">
        <v>12775</v>
      </c>
    </row>
    <row r="15" spans="1:27" x14ac:dyDescent="0.3">
      <c r="A15" s="5"/>
      <c r="B15" s="5"/>
      <c r="C15" s="5"/>
      <c r="D15" s="5"/>
      <c r="E15" s="5"/>
      <c r="F15" s="5"/>
      <c r="G15" s="5"/>
      <c r="H15" s="5"/>
      <c r="I15" s="5"/>
      <c r="J15" s="5"/>
      <c r="K15" s="5"/>
      <c r="L15" s="5"/>
      <c r="M15" s="5"/>
      <c r="N15" s="5"/>
      <c r="O15" s="5"/>
      <c r="P15" s="5"/>
      <c r="Q15" s="5"/>
      <c r="R15" s="5"/>
      <c r="S15" s="5"/>
      <c r="U15" t="s">
        <v>11</v>
      </c>
      <c r="V15" t="s">
        <v>92</v>
      </c>
      <c r="W15" s="9"/>
      <c r="X15" s="9">
        <v>3450</v>
      </c>
      <c r="Y15" s="9">
        <v>1250</v>
      </c>
      <c r="Z15" s="9">
        <v>1300</v>
      </c>
      <c r="AA15" s="9">
        <v>6000</v>
      </c>
    </row>
    <row r="16" spans="1:27" x14ac:dyDescent="0.3">
      <c r="A16" s="5"/>
      <c r="B16" s="5"/>
      <c r="C16" s="5"/>
      <c r="D16" s="5"/>
      <c r="E16" s="5"/>
      <c r="F16" s="5"/>
      <c r="G16" s="5"/>
      <c r="H16" s="5"/>
      <c r="I16" s="5"/>
      <c r="J16" s="5"/>
      <c r="O16" s="5"/>
      <c r="P16" s="5"/>
      <c r="Q16" s="5"/>
      <c r="R16" s="5"/>
      <c r="S16" s="5"/>
      <c r="V16" t="s">
        <v>12</v>
      </c>
      <c r="W16" s="9">
        <v>3100</v>
      </c>
      <c r="X16" s="9">
        <v>1300</v>
      </c>
      <c r="Y16" s="9">
        <v>850</v>
      </c>
      <c r="Z16" s="9">
        <v>1675</v>
      </c>
      <c r="AA16" s="9">
        <v>6925</v>
      </c>
    </row>
    <row r="17" spans="1:27" ht="18" x14ac:dyDescent="0.35">
      <c r="A17" s="5"/>
      <c r="B17" s="5"/>
      <c r="C17" s="5"/>
      <c r="D17" s="5"/>
      <c r="E17" s="5"/>
      <c r="F17" s="5"/>
      <c r="G17" s="5"/>
      <c r="H17" s="5"/>
      <c r="I17" s="5"/>
      <c r="J17" s="5"/>
      <c r="K17" s="6"/>
      <c r="L17" s="5"/>
      <c r="M17" s="5"/>
      <c r="N17" s="7"/>
      <c r="O17" s="5"/>
      <c r="P17" s="5"/>
      <c r="Q17" s="5"/>
      <c r="R17" s="5"/>
      <c r="S17" s="5"/>
      <c r="V17" t="s">
        <v>124</v>
      </c>
      <c r="W17" s="9"/>
      <c r="X17" s="9">
        <v>1300</v>
      </c>
      <c r="Y17" s="9">
        <v>5112</v>
      </c>
      <c r="Z17" s="9"/>
      <c r="AA17" s="9">
        <v>6412</v>
      </c>
    </row>
    <row r="18" spans="1:27" x14ac:dyDescent="0.3">
      <c r="A18" s="5"/>
      <c r="B18" s="5"/>
      <c r="C18" s="5"/>
      <c r="D18" s="5"/>
      <c r="E18" s="5"/>
      <c r="F18" s="5"/>
      <c r="G18" s="5"/>
      <c r="H18" s="5"/>
      <c r="I18" s="5"/>
      <c r="J18" s="5"/>
      <c r="K18" s="5"/>
      <c r="L18" s="5"/>
      <c r="M18" s="5"/>
      <c r="N18" s="5"/>
      <c r="O18" s="5"/>
      <c r="P18" s="5"/>
      <c r="Q18" s="5"/>
      <c r="R18" s="5"/>
      <c r="S18" s="5"/>
      <c r="U18" t="s">
        <v>547</v>
      </c>
      <c r="W18" s="9">
        <v>3100</v>
      </c>
      <c r="X18" s="9">
        <v>6050</v>
      </c>
      <c r="Y18" s="9">
        <v>7212</v>
      </c>
      <c r="Z18" s="9">
        <v>2975</v>
      </c>
      <c r="AA18" s="9">
        <v>19337</v>
      </c>
    </row>
    <row r="19" spans="1:27" x14ac:dyDescent="0.3">
      <c r="A19" s="5"/>
      <c r="B19" s="5"/>
      <c r="C19" s="5"/>
      <c r="D19" s="5"/>
      <c r="E19" s="5"/>
      <c r="F19" s="5"/>
      <c r="G19" s="5"/>
      <c r="H19" s="5"/>
      <c r="I19" s="5"/>
      <c r="J19" s="5"/>
      <c r="K19" s="5"/>
      <c r="L19" s="5"/>
      <c r="M19" s="5"/>
      <c r="N19" s="5"/>
      <c r="O19" s="5"/>
      <c r="P19" s="5"/>
      <c r="Q19" s="5"/>
      <c r="R19" s="5"/>
      <c r="S19" s="5"/>
      <c r="U19" t="s">
        <v>34</v>
      </c>
      <c r="W19" s="9">
        <v>1300</v>
      </c>
      <c r="X19" s="9">
        <v>400</v>
      </c>
      <c r="Y19" s="9">
        <v>3650</v>
      </c>
      <c r="Z19" s="9">
        <v>3050</v>
      </c>
      <c r="AA19" s="9">
        <v>8400</v>
      </c>
    </row>
    <row r="20" spans="1:27" ht="28.8" x14ac:dyDescent="0.55000000000000004">
      <c r="A20" s="5"/>
      <c r="B20" s="5"/>
      <c r="C20" s="5"/>
      <c r="D20" s="5"/>
      <c r="E20" s="8"/>
      <c r="F20" s="5"/>
      <c r="G20" s="5"/>
      <c r="H20" s="5"/>
      <c r="I20" s="5"/>
      <c r="J20" s="5"/>
      <c r="K20" s="5"/>
      <c r="L20" s="5"/>
      <c r="M20" s="5"/>
      <c r="N20" s="5"/>
      <c r="O20" s="5"/>
      <c r="P20" s="5"/>
      <c r="Q20" s="5"/>
      <c r="R20" s="5"/>
      <c r="S20" s="5"/>
      <c r="U20" t="s">
        <v>88</v>
      </c>
      <c r="W20" s="9"/>
      <c r="X20" s="9">
        <v>850</v>
      </c>
      <c r="Y20" s="9"/>
      <c r="Z20" s="9"/>
      <c r="AA20" s="9">
        <v>850</v>
      </c>
    </row>
    <row r="21" spans="1:27" x14ac:dyDescent="0.3">
      <c r="A21" s="5"/>
      <c r="B21" s="5"/>
      <c r="C21" s="5"/>
      <c r="D21" s="5"/>
      <c r="E21" s="5"/>
      <c r="F21" s="5"/>
      <c r="G21" s="5"/>
      <c r="H21" s="5"/>
      <c r="I21" s="5"/>
      <c r="J21" s="5"/>
      <c r="K21" s="5"/>
      <c r="L21" s="5"/>
      <c r="M21" s="5"/>
      <c r="N21" s="5"/>
      <c r="O21" s="5"/>
      <c r="P21" s="5"/>
      <c r="Q21" s="5"/>
      <c r="R21" s="5"/>
      <c r="S21" s="5"/>
      <c r="U21" t="s">
        <v>20</v>
      </c>
      <c r="W21" s="9">
        <v>1300</v>
      </c>
      <c r="X21" s="9">
        <v>900</v>
      </c>
      <c r="Y21" s="9">
        <v>2050</v>
      </c>
      <c r="Z21" s="9">
        <v>450</v>
      </c>
      <c r="AA21" s="9">
        <v>4700</v>
      </c>
    </row>
    <row r="22" spans="1:27" x14ac:dyDescent="0.3">
      <c r="A22" s="5"/>
      <c r="B22" s="5"/>
      <c r="C22" s="5"/>
      <c r="D22" s="5"/>
      <c r="E22" s="5"/>
      <c r="F22" s="5"/>
      <c r="G22" s="5"/>
      <c r="H22" s="5"/>
      <c r="I22" s="5"/>
      <c r="J22" s="5"/>
      <c r="K22" s="5"/>
      <c r="L22" s="5"/>
      <c r="M22" s="5"/>
      <c r="N22" s="5"/>
      <c r="O22" s="5"/>
      <c r="P22" s="5"/>
      <c r="Q22" s="5"/>
      <c r="R22" s="5"/>
      <c r="S22" s="5"/>
      <c r="U22" t="s">
        <v>39</v>
      </c>
      <c r="W22" s="9">
        <v>900</v>
      </c>
      <c r="X22" s="9">
        <v>2150</v>
      </c>
      <c r="Y22" s="9">
        <v>1250</v>
      </c>
      <c r="Z22" s="9">
        <v>3549.14</v>
      </c>
      <c r="AA22" s="9">
        <v>7849.1399999999994</v>
      </c>
    </row>
    <row r="23" spans="1:27" x14ac:dyDescent="0.3">
      <c r="A23" s="5"/>
      <c r="B23" s="5"/>
      <c r="C23" s="5"/>
      <c r="D23" s="5"/>
      <c r="E23" s="5"/>
      <c r="F23" s="5"/>
      <c r="G23" s="5"/>
      <c r="H23" s="5"/>
      <c r="I23" s="5"/>
      <c r="J23" s="5"/>
      <c r="K23" s="5"/>
      <c r="L23" s="5"/>
      <c r="M23" s="5"/>
      <c r="N23" s="5"/>
      <c r="O23" s="5"/>
      <c r="P23" s="5"/>
      <c r="Q23" s="5"/>
      <c r="R23" s="5"/>
      <c r="S23" s="5"/>
      <c r="U23" t="s">
        <v>41</v>
      </c>
      <c r="W23" s="9">
        <v>1845</v>
      </c>
      <c r="X23" s="9">
        <v>5381.7000000000007</v>
      </c>
      <c r="Y23" s="9"/>
      <c r="Z23" s="9">
        <v>4300</v>
      </c>
      <c r="AA23" s="9">
        <v>11526.7</v>
      </c>
    </row>
    <row r="24" spans="1:27" x14ac:dyDescent="0.3">
      <c r="A24" s="5"/>
      <c r="B24" s="5"/>
      <c r="C24" s="5"/>
      <c r="D24" s="5"/>
      <c r="E24" s="5"/>
      <c r="F24" s="5"/>
      <c r="G24" s="5"/>
      <c r="H24" s="5"/>
      <c r="I24" s="5"/>
      <c r="J24" s="5"/>
      <c r="K24" s="5"/>
      <c r="L24" s="5"/>
      <c r="M24" s="5"/>
      <c r="N24" s="5"/>
      <c r="O24" s="5"/>
      <c r="P24" s="5"/>
      <c r="Q24" s="5"/>
      <c r="R24" s="5"/>
      <c r="S24" s="5"/>
      <c r="U24" t="s">
        <v>132</v>
      </c>
      <c r="W24" s="9"/>
      <c r="X24" s="9">
        <v>5900</v>
      </c>
      <c r="Y24" s="9"/>
      <c r="Z24" s="9"/>
      <c r="AA24" s="9">
        <v>5900</v>
      </c>
    </row>
    <row r="25" spans="1:27" x14ac:dyDescent="0.3">
      <c r="A25" s="5"/>
      <c r="B25" s="5"/>
      <c r="C25" s="5"/>
      <c r="D25" s="5"/>
      <c r="E25" s="5"/>
      <c r="F25" s="5"/>
      <c r="G25" s="5"/>
      <c r="H25" s="5"/>
      <c r="I25" s="5"/>
      <c r="J25" s="5"/>
      <c r="K25" s="5"/>
      <c r="L25" s="5"/>
      <c r="M25" s="5"/>
      <c r="N25" s="5"/>
      <c r="O25" s="5"/>
      <c r="P25" s="5"/>
      <c r="Q25" s="5"/>
      <c r="R25" s="5"/>
      <c r="S25" s="5"/>
      <c r="U25" t="s">
        <v>17</v>
      </c>
      <c r="W25" s="9">
        <v>450</v>
      </c>
      <c r="X25" s="9">
        <v>2800</v>
      </c>
      <c r="Y25" s="9">
        <v>1850</v>
      </c>
      <c r="Z25" s="9">
        <v>3400</v>
      </c>
      <c r="AA25" s="9">
        <v>8500</v>
      </c>
    </row>
    <row r="26" spans="1:27" x14ac:dyDescent="0.3">
      <c r="A26" s="5"/>
      <c r="B26" s="5"/>
      <c r="C26" s="5"/>
      <c r="D26" s="5"/>
      <c r="E26" s="5"/>
      <c r="F26" s="5"/>
      <c r="G26" s="5"/>
      <c r="H26" s="5"/>
      <c r="I26" s="5"/>
      <c r="J26" s="5"/>
      <c r="K26" s="5"/>
      <c r="L26" s="5"/>
      <c r="M26" s="5"/>
      <c r="N26" s="5"/>
      <c r="O26" s="5"/>
      <c r="P26" s="5"/>
      <c r="Q26" s="5"/>
      <c r="R26" s="5"/>
      <c r="S26" s="5"/>
      <c r="U26" t="s">
        <v>110</v>
      </c>
      <c r="V26" t="s">
        <v>111</v>
      </c>
      <c r="W26" s="9"/>
      <c r="X26" s="9"/>
      <c r="Y26" s="9">
        <v>10150</v>
      </c>
      <c r="Z26" s="9"/>
      <c r="AA26" s="9">
        <v>10150</v>
      </c>
    </row>
    <row r="27" spans="1:27" x14ac:dyDescent="0.3">
      <c r="A27" s="5"/>
      <c r="B27" s="5"/>
      <c r="C27" s="5"/>
      <c r="D27" s="5"/>
      <c r="E27" s="5"/>
      <c r="F27" s="5"/>
      <c r="G27" s="5"/>
      <c r="H27" s="5"/>
      <c r="I27" s="5"/>
      <c r="J27" s="5"/>
      <c r="K27" s="5"/>
      <c r="L27" s="5"/>
      <c r="M27" s="5"/>
      <c r="N27" s="5"/>
      <c r="O27" s="5"/>
      <c r="P27" s="5"/>
      <c r="Q27" s="5"/>
      <c r="R27" s="5"/>
      <c r="S27" s="5"/>
      <c r="U27" t="s">
        <v>543</v>
      </c>
      <c r="W27" s="9"/>
      <c r="X27" s="9"/>
      <c r="Y27" s="9">
        <v>10150</v>
      </c>
      <c r="Z27" s="9"/>
      <c r="AA27" s="9">
        <v>10150</v>
      </c>
    </row>
    <row r="28" spans="1:27" x14ac:dyDescent="0.3">
      <c r="A28" s="5"/>
      <c r="B28" s="5"/>
      <c r="C28" s="5"/>
      <c r="D28" s="5"/>
      <c r="E28" s="5"/>
      <c r="F28" s="5"/>
      <c r="G28" s="5"/>
      <c r="H28" s="5"/>
      <c r="I28" s="5"/>
      <c r="J28" s="5"/>
      <c r="K28" s="5"/>
      <c r="L28" s="5"/>
      <c r="M28" s="5"/>
      <c r="N28" s="5"/>
      <c r="O28" s="5"/>
      <c r="P28" s="5"/>
      <c r="Q28" s="5"/>
      <c r="R28" s="5"/>
      <c r="S28" s="5"/>
      <c r="U28" t="s">
        <v>160</v>
      </c>
      <c r="W28" s="9"/>
      <c r="X28" s="9"/>
      <c r="Y28" s="9">
        <v>1350</v>
      </c>
      <c r="Z28" s="9"/>
      <c r="AA28" s="9">
        <v>1350</v>
      </c>
    </row>
    <row r="29" spans="1:27" x14ac:dyDescent="0.3">
      <c r="A29" s="5"/>
      <c r="B29" s="5"/>
      <c r="C29" s="5"/>
      <c r="D29" s="5"/>
      <c r="E29" s="5"/>
      <c r="F29" s="5"/>
      <c r="G29" s="5"/>
      <c r="H29" s="5"/>
      <c r="I29" s="5"/>
      <c r="J29" s="5"/>
      <c r="K29" s="5"/>
      <c r="L29" s="5"/>
      <c r="M29" s="5"/>
      <c r="N29" s="5"/>
      <c r="O29" s="5"/>
      <c r="P29" s="5"/>
      <c r="Q29" s="5"/>
      <c r="R29" s="5"/>
      <c r="S29" s="5"/>
      <c r="U29" t="s">
        <v>232</v>
      </c>
      <c r="W29" s="9"/>
      <c r="X29" s="9"/>
      <c r="Y29" s="9"/>
      <c r="Z29" s="9">
        <v>1250</v>
      </c>
      <c r="AA29" s="9">
        <v>1250</v>
      </c>
    </row>
    <row r="30" spans="1:27" x14ac:dyDescent="0.3">
      <c r="A30" s="5"/>
      <c r="B30" s="5"/>
      <c r="C30" s="5"/>
      <c r="D30" s="5"/>
      <c r="E30" s="5"/>
      <c r="F30" s="5"/>
      <c r="G30" s="5"/>
      <c r="H30" s="5"/>
      <c r="I30" s="5"/>
      <c r="J30" s="5"/>
      <c r="K30" s="5"/>
      <c r="L30" s="5"/>
      <c r="M30" s="5"/>
      <c r="N30" s="5"/>
      <c r="O30" s="5"/>
      <c r="P30" s="5"/>
      <c r="Q30" s="5"/>
      <c r="R30" s="5"/>
      <c r="S30" s="5"/>
      <c r="U30" t="s">
        <v>14</v>
      </c>
      <c r="W30" s="9">
        <v>450</v>
      </c>
      <c r="X30" s="9"/>
      <c r="Y30" s="9">
        <v>900</v>
      </c>
      <c r="Z30" s="9"/>
      <c r="AA30" s="9">
        <v>1350</v>
      </c>
    </row>
    <row r="31" spans="1:27" x14ac:dyDescent="0.3">
      <c r="A31" s="5"/>
      <c r="B31" s="5"/>
      <c r="C31" s="5"/>
      <c r="D31" s="5"/>
      <c r="E31" s="5"/>
      <c r="F31" s="5"/>
      <c r="G31" s="5"/>
      <c r="H31" s="5"/>
      <c r="I31" s="5"/>
      <c r="J31" s="5"/>
      <c r="K31" s="5"/>
      <c r="L31" s="5"/>
      <c r="M31" s="5"/>
      <c r="N31" s="5"/>
      <c r="O31" s="5"/>
      <c r="P31" s="5"/>
      <c r="Q31" s="5"/>
      <c r="R31" s="5"/>
      <c r="S31" s="5"/>
      <c r="T31" t="s">
        <v>535</v>
      </c>
      <c r="W31" s="9">
        <v>15245</v>
      </c>
      <c r="X31" s="9">
        <v>41076.699999999997</v>
      </c>
      <c r="Y31" s="9">
        <v>32562</v>
      </c>
      <c r="Z31" s="9">
        <v>29899.14</v>
      </c>
      <c r="AA31" s="9">
        <v>118782.84</v>
      </c>
    </row>
    <row r="32" spans="1:27" x14ac:dyDescent="0.3">
      <c r="A32" s="5"/>
      <c r="B32" s="5"/>
      <c r="C32" s="5"/>
      <c r="D32" s="5"/>
      <c r="E32" s="5"/>
      <c r="F32" s="5"/>
      <c r="G32" s="5"/>
      <c r="H32" s="5"/>
      <c r="I32" s="5"/>
      <c r="J32" s="5"/>
      <c r="K32" s="5"/>
      <c r="L32" s="5"/>
      <c r="M32" s="5"/>
      <c r="N32" s="5"/>
      <c r="O32" s="5"/>
      <c r="P32" s="5"/>
      <c r="Q32" s="5"/>
      <c r="R32" s="5"/>
      <c r="S32" s="5"/>
      <c r="T32" t="s">
        <v>31</v>
      </c>
      <c r="U32" t="s">
        <v>85</v>
      </c>
      <c r="W32" s="9"/>
      <c r="X32" s="9">
        <v>2250</v>
      </c>
      <c r="Y32" s="9"/>
      <c r="Z32" s="9"/>
      <c r="AA32" s="9">
        <v>2250</v>
      </c>
    </row>
    <row r="33" spans="1:27" x14ac:dyDescent="0.3">
      <c r="A33" s="5"/>
      <c r="B33" s="5"/>
      <c r="C33" s="5"/>
      <c r="D33" s="5"/>
      <c r="E33" s="5"/>
      <c r="F33" s="5"/>
      <c r="G33" s="5"/>
      <c r="H33" s="5"/>
      <c r="I33" s="5"/>
      <c r="J33" s="5"/>
      <c r="K33" s="5"/>
      <c r="L33" s="5"/>
      <c r="M33" s="5"/>
      <c r="N33" s="5"/>
      <c r="O33" s="5"/>
      <c r="P33" s="5"/>
      <c r="Q33" s="5"/>
      <c r="R33" s="5"/>
      <c r="S33" s="5"/>
      <c r="U33" t="s">
        <v>30</v>
      </c>
      <c r="W33" s="9">
        <v>28519.989999999998</v>
      </c>
      <c r="X33" s="9">
        <v>19059.2</v>
      </c>
      <c r="Y33" s="9">
        <v>61254.2</v>
      </c>
      <c r="Z33" s="9">
        <v>33100.01</v>
      </c>
      <c r="AA33" s="9">
        <v>141933.4</v>
      </c>
    </row>
    <row r="34" spans="1:27" x14ac:dyDescent="0.3">
      <c r="A34" s="5"/>
      <c r="B34" s="5"/>
      <c r="C34" s="5"/>
      <c r="D34" s="5"/>
      <c r="E34" s="5"/>
      <c r="F34" s="5"/>
      <c r="G34" s="5"/>
      <c r="H34" s="5"/>
      <c r="I34" s="5"/>
      <c r="J34" s="5"/>
      <c r="K34" s="5"/>
      <c r="L34" s="5"/>
      <c r="M34" s="5"/>
      <c r="N34" s="5"/>
      <c r="O34" s="5"/>
      <c r="P34" s="5"/>
      <c r="Q34" s="5"/>
      <c r="R34" s="5"/>
      <c r="S34" s="5"/>
      <c r="U34" t="s">
        <v>116</v>
      </c>
      <c r="W34" s="9"/>
      <c r="X34" s="9">
        <v>180</v>
      </c>
      <c r="Y34" s="9">
        <v>19200.57</v>
      </c>
      <c r="Z34" s="9">
        <v>150</v>
      </c>
      <c r="AA34" s="9">
        <v>19530.57</v>
      </c>
    </row>
    <row r="35" spans="1:27" x14ac:dyDescent="0.3">
      <c r="A35" s="5"/>
      <c r="B35" s="5"/>
      <c r="C35" s="5"/>
      <c r="D35" s="5"/>
      <c r="E35" s="5"/>
      <c r="F35" s="5"/>
      <c r="G35" s="5"/>
      <c r="H35" s="5"/>
      <c r="I35" s="5"/>
      <c r="J35" s="5"/>
      <c r="K35" s="5"/>
      <c r="L35" s="5"/>
      <c r="M35" s="5"/>
      <c r="N35" s="5"/>
      <c r="O35" s="5"/>
      <c r="P35" s="5"/>
      <c r="Q35" s="5"/>
      <c r="R35" s="5"/>
      <c r="S35" s="5"/>
      <c r="U35" t="s">
        <v>210</v>
      </c>
      <c r="W35" s="9"/>
      <c r="X35" s="9"/>
      <c r="Y35" s="9"/>
      <c r="Z35" s="9">
        <v>300</v>
      </c>
      <c r="AA35" s="9">
        <v>300</v>
      </c>
    </row>
    <row r="36" spans="1:27" x14ac:dyDescent="0.3">
      <c r="A36" s="5"/>
      <c r="B36" s="5"/>
      <c r="C36" s="5"/>
      <c r="D36" s="5"/>
      <c r="E36" s="5"/>
      <c r="F36" s="5"/>
      <c r="G36" s="5"/>
      <c r="H36" s="5"/>
      <c r="I36" s="5"/>
      <c r="J36" s="5"/>
      <c r="K36" s="5"/>
      <c r="L36" s="5"/>
      <c r="M36" s="5"/>
      <c r="N36" s="5"/>
      <c r="O36" s="5"/>
      <c r="P36" s="5"/>
      <c r="Q36" s="5"/>
      <c r="R36" s="5"/>
      <c r="S36" s="5"/>
      <c r="U36" t="s">
        <v>46</v>
      </c>
      <c r="W36" s="9">
        <v>2350</v>
      </c>
      <c r="X36" s="9">
        <v>11300</v>
      </c>
      <c r="Y36" s="9">
        <v>29150</v>
      </c>
      <c r="Z36" s="9">
        <v>6000</v>
      </c>
      <c r="AA36" s="9">
        <v>48800</v>
      </c>
    </row>
    <row r="37" spans="1:27" x14ac:dyDescent="0.3">
      <c r="A37" s="5"/>
      <c r="B37" s="5"/>
      <c r="C37" s="5"/>
      <c r="D37" s="5"/>
      <c r="E37" s="5"/>
      <c r="F37" s="5"/>
      <c r="G37" s="5"/>
      <c r="H37" s="5"/>
      <c r="I37" s="5"/>
      <c r="J37" s="5"/>
      <c r="K37" s="5"/>
      <c r="L37" s="5"/>
      <c r="M37" s="5"/>
      <c r="N37" s="5"/>
      <c r="O37" s="5"/>
      <c r="P37" s="5"/>
      <c r="Q37" s="5"/>
      <c r="R37" s="5"/>
      <c r="S37" s="5"/>
      <c r="U37" t="s">
        <v>96</v>
      </c>
      <c r="W37" s="9"/>
      <c r="X37" s="9">
        <v>100839.41</v>
      </c>
      <c r="Y37" s="9">
        <v>97912.689999999988</v>
      </c>
      <c r="Z37" s="9">
        <v>60000.009999999995</v>
      </c>
      <c r="AA37" s="9">
        <v>258752.11</v>
      </c>
    </row>
    <row r="38" spans="1:27" x14ac:dyDescent="0.3">
      <c r="A38" s="5"/>
      <c r="B38" s="5"/>
      <c r="C38" s="5"/>
      <c r="D38" s="5"/>
      <c r="E38" s="5"/>
      <c r="F38" s="5"/>
      <c r="G38" s="5"/>
      <c r="H38" s="5"/>
      <c r="I38" s="5"/>
      <c r="J38" s="5"/>
      <c r="K38" s="5"/>
      <c r="L38" s="5"/>
      <c r="M38" s="5"/>
      <c r="N38" s="5"/>
      <c r="O38" s="5"/>
      <c r="P38" s="5"/>
      <c r="Q38" s="5"/>
      <c r="R38" s="5"/>
      <c r="S38" s="5"/>
      <c r="U38" t="s">
        <v>37</v>
      </c>
      <c r="W38" s="9">
        <v>40870.300000000003</v>
      </c>
      <c r="X38" s="9">
        <v>58432.73</v>
      </c>
      <c r="Y38" s="9">
        <v>158811.85999999999</v>
      </c>
      <c r="Z38" s="9">
        <v>137002.08000000002</v>
      </c>
      <c r="AA38" s="9">
        <v>395116.97</v>
      </c>
    </row>
    <row r="39" spans="1:27" x14ac:dyDescent="0.3">
      <c r="A39" s="5"/>
      <c r="B39" s="5"/>
      <c r="C39" s="5"/>
      <c r="D39" s="5"/>
      <c r="E39" s="5"/>
      <c r="F39" s="5"/>
      <c r="G39" s="5"/>
      <c r="H39" s="5"/>
      <c r="I39" s="5"/>
      <c r="J39" s="5"/>
      <c r="K39" s="5"/>
      <c r="L39" s="5"/>
      <c r="M39" s="5"/>
      <c r="N39" s="5"/>
      <c r="O39" s="5"/>
      <c r="P39" s="5"/>
      <c r="Q39" s="5"/>
      <c r="R39" s="5"/>
      <c r="S39" s="5"/>
      <c r="T39" t="s">
        <v>536</v>
      </c>
      <c r="W39" s="9">
        <v>71740.290000000008</v>
      </c>
      <c r="X39" s="9">
        <v>192061.34</v>
      </c>
      <c r="Y39" s="9">
        <v>366329.31999999995</v>
      </c>
      <c r="Z39" s="9">
        <v>236552.1</v>
      </c>
      <c r="AA39" s="9">
        <v>866683.04999999993</v>
      </c>
    </row>
    <row r="40" spans="1:27" x14ac:dyDescent="0.3">
      <c r="A40" s="5"/>
      <c r="B40" s="5"/>
      <c r="C40" s="5"/>
      <c r="D40" s="5"/>
      <c r="E40" s="5"/>
      <c r="F40" s="5"/>
      <c r="G40" s="5"/>
      <c r="H40" s="5"/>
      <c r="I40" s="5"/>
      <c r="J40" s="5"/>
      <c r="K40" s="5"/>
      <c r="L40" s="5"/>
      <c r="M40" s="5"/>
      <c r="N40" s="5"/>
      <c r="O40" s="5"/>
      <c r="P40" s="5"/>
      <c r="Q40" s="5"/>
      <c r="R40" s="5"/>
      <c r="S40" s="5"/>
      <c r="T40" t="s">
        <v>531</v>
      </c>
      <c r="W40" s="9">
        <v>86985.290000000008</v>
      </c>
      <c r="X40" s="9">
        <v>233138.04</v>
      </c>
      <c r="Y40" s="9">
        <v>398891.31999999995</v>
      </c>
      <c r="Z40" s="9">
        <v>266451.24</v>
      </c>
      <c r="AA40" s="9">
        <v>985465.8899999999</v>
      </c>
    </row>
    <row r="41" spans="1:27" x14ac:dyDescent="0.3">
      <c r="A41" s="5"/>
      <c r="B41" s="5"/>
      <c r="C41" s="5"/>
      <c r="D41" s="5"/>
      <c r="E41" s="5"/>
      <c r="F41" s="5"/>
      <c r="G41" s="5"/>
      <c r="H41" s="5"/>
      <c r="I41" s="5"/>
      <c r="J41" s="5"/>
      <c r="K41" s="5"/>
      <c r="L41" s="5"/>
      <c r="M41" s="5"/>
      <c r="N41" s="5"/>
      <c r="O41" s="5"/>
      <c r="P41" s="5"/>
      <c r="Q41" s="5"/>
      <c r="R41" s="5"/>
      <c r="S41"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1AEC-5FA3-4B6D-AB2C-F50BA9C3CAB5}">
  <dimension ref="A1:N273"/>
  <sheetViews>
    <sheetView topLeftCell="G1" workbookViewId="0">
      <selection activeCell="N2" sqref="N2:N262"/>
    </sheetView>
  </sheetViews>
  <sheetFormatPr defaultRowHeight="14.4" x14ac:dyDescent="0.3"/>
  <cols>
    <col min="1" max="1" width="16.88671875" customWidth="1"/>
    <col min="2" max="2" width="9.33203125" bestFit="1" customWidth="1"/>
    <col min="3" max="3" width="9.33203125" customWidth="1"/>
    <col min="4" max="4" width="30.44140625" bestFit="1" customWidth="1"/>
    <col min="5" max="8" width="30.44140625" customWidth="1"/>
    <col min="9" max="9" width="30.33203125" customWidth="1"/>
    <col min="10" max="10" width="16.21875" customWidth="1"/>
    <col min="11" max="11" width="11.33203125" customWidth="1"/>
    <col min="12" max="12" width="36.77734375" bestFit="1" customWidth="1"/>
    <col min="13" max="13" width="13.33203125" customWidth="1"/>
    <col min="14" max="14" width="28.77734375" bestFit="1" customWidth="1"/>
  </cols>
  <sheetData>
    <row r="1" spans="1:14" x14ac:dyDescent="0.3">
      <c r="A1" t="s">
        <v>0</v>
      </c>
      <c r="B1" t="s">
        <v>1</v>
      </c>
      <c r="C1" t="s">
        <v>529</v>
      </c>
      <c r="D1" t="s">
        <v>249</v>
      </c>
      <c r="E1" t="s">
        <v>522</v>
      </c>
      <c r="F1" t="s">
        <v>524</v>
      </c>
      <c r="G1" t="s">
        <v>530</v>
      </c>
      <c r="H1" t="s">
        <v>523</v>
      </c>
      <c r="I1" t="s">
        <v>2</v>
      </c>
      <c r="J1" t="s">
        <v>248</v>
      </c>
      <c r="K1" t="s">
        <v>3</v>
      </c>
      <c r="L1" t="s">
        <v>4</v>
      </c>
      <c r="M1" t="s">
        <v>5</v>
      </c>
      <c r="N1" t="s">
        <v>6</v>
      </c>
    </row>
    <row r="2" spans="1:14" x14ac:dyDescent="0.3">
      <c r="A2">
        <v>2750</v>
      </c>
      <c r="B2" s="1">
        <v>45399</v>
      </c>
      <c r="C2" s="1">
        <v>45399</v>
      </c>
      <c r="D2">
        <v>2024</v>
      </c>
      <c r="E2">
        <v>3</v>
      </c>
      <c r="F2" t="s">
        <v>525</v>
      </c>
      <c r="G2" t="s">
        <v>250</v>
      </c>
      <c r="H2">
        <v>20</v>
      </c>
      <c r="I2" t="s">
        <v>7</v>
      </c>
      <c r="J2">
        <f>COUNTIF($I$2:$I$273,I2)</f>
        <v>3</v>
      </c>
      <c r="K2">
        <v>29</v>
      </c>
      <c r="L2" t="s">
        <v>8</v>
      </c>
      <c r="M2" t="s">
        <v>9</v>
      </c>
      <c r="N2" s="2" t="s">
        <v>10</v>
      </c>
    </row>
    <row r="3" spans="1:14" x14ac:dyDescent="0.3">
      <c r="A3">
        <v>2750</v>
      </c>
      <c r="B3" s="1">
        <v>45368</v>
      </c>
      <c r="C3" s="1">
        <v>45368</v>
      </c>
      <c r="D3">
        <v>2024</v>
      </c>
      <c r="E3">
        <v>3</v>
      </c>
      <c r="F3" t="s">
        <v>525</v>
      </c>
      <c r="G3" t="s">
        <v>251</v>
      </c>
      <c r="H3">
        <v>20</v>
      </c>
      <c r="I3" t="s">
        <v>7</v>
      </c>
      <c r="J3">
        <f t="shared" ref="J3:J66" si="0">COUNTIF($I$2:$I$273,I3)</f>
        <v>3</v>
      </c>
      <c r="K3">
        <v>19</v>
      </c>
      <c r="L3" t="s">
        <v>11</v>
      </c>
      <c r="M3" t="s">
        <v>9</v>
      </c>
      <c r="N3" s="2" t="s">
        <v>12</v>
      </c>
    </row>
    <row r="4" spans="1:14" x14ac:dyDescent="0.3">
      <c r="A4">
        <v>450</v>
      </c>
      <c r="B4" s="1">
        <v>45368</v>
      </c>
      <c r="C4" s="1">
        <v>45368</v>
      </c>
      <c r="D4">
        <v>2024</v>
      </c>
      <c r="E4">
        <v>3</v>
      </c>
      <c r="F4" t="s">
        <v>525</v>
      </c>
      <c r="G4" t="s">
        <v>252</v>
      </c>
      <c r="H4">
        <v>20</v>
      </c>
      <c r="I4" t="s">
        <v>13</v>
      </c>
      <c r="J4">
        <f t="shared" si="0"/>
        <v>3</v>
      </c>
      <c r="K4">
        <v>47</v>
      </c>
      <c r="L4" t="s">
        <v>14</v>
      </c>
      <c r="M4" t="s">
        <v>9</v>
      </c>
      <c r="N4" s="2" t="s">
        <v>15</v>
      </c>
    </row>
    <row r="5" spans="1:14" x14ac:dyDescent="0.3">
      <c r="A5">
        <v>450</v>
      </c>
      <c r="B5" s="1">
        <v>45366</v>
      </c>
      <c r="C5" s="1">
        <v>45366</v>
      </c>
      <c r="D5">
        <v>2024</v>
      </c>
      <c r="E5">
        <v>3</v>
      </c>
      <c r="F5" t="s">
        <v>525</v>
      </c>
      <c r="G5" t="s">
        <v>253</v>
      </c>
      <c r="H5">
        <v>20</v>
      </c>
      <c r="I5" t="s">
        <v>16</v>
      </c>
      <c r="J5">
        <f t="shared" si="0"/>
        <v>6</v>
      </c>
      <c r="K5">
        <v>40</v>
      </c>
      <c r="L5" t="s">
        <v>17</v>
      </c>
      <c r="M5" t="s">
        <v>9</v>
      </c>
      <c r="N5" s="2" t="s">
        <v>18</v>
      </c>
    </row>
    <row r="6" spans="1:14" x14ac:dyDescent="0.3">
      <c r="A6">
        <v>400</v>
      </c>
      <c r="B6" s="1">
        <v>45363</v>
      </c>
      <c r="C6" s="1">
        <v>45363</v>
      </c>
      <c r="D6">
        <v>2024</v>
      </c>
      <c r="E6">
        <v>3</v>
      </c>
      <c r="F6" t="s">
        <v>525</v>
      </c>
      <c r="G6" t="s">
        <v>254</v>
      </c>
      <c r="H6">
        <v>20</v>
      </c>
      <c r="I6" t="s">
        <v>19</v>
      </c>
      <c r="J6">
        <f t="shared" si="0"/>
        <v>4</v>
      </c>
      <c r="K6">
        <v>12</v>
      </c>
      <c r="L6" t="s">
        <v>20</v>
      </c>
      <c r="M6" t="s">
        <v>9</v>
      </c>
      <c r="N6" s="2" t="s">
        <v>21</v>
      </c>
    </row>
    <row r="7" spans="1:14" x14ac:dyDescent="0.3">
      <c r="A7">
        <v>1300</v>
      </c>
      <c r="B7" s="1">
        <v>45359</v>
      </c>
      <c r="C7" s="1">
        <v>45359</v>
      </c>
      <c r="D7">
        <v>2024</v>
      </c>
      <c r="E7">
        <v>3</v>
      </c>
      <c r="F7" t="s">
        <v>525</v>
      </c>
      <c r="G7" t="s">
        <v>255</v>
      </c>
      <c r="H7">
        <v>20</v>
      </c>
      <c r="I7" t="s">
        <v>22</v>
      </c>
      <c r="J7">
        <f t="shared" si="0"/>
        <v>2</v>
      </c>
      <c r="K7">
        <v>28</v>
      </c>
      <c r="L7" t="s">
        <v>23</v>
      </c>
      <c r="M7" t="s">
        <v>9</v>
      </c>
      <c r="N7" s="2" t="s">
        <v>24</v>
      </c>
    </row>
    <row r="8" spans="1:14" x14ac:dyDescent="0.3">
      <c r="A8">
        <v>350</v>
      </c>
      <c r="B8" s="1">
        <v>45370</v>
      </c>
      <c r="C8" s="1">
        <v>45370</v>
      </c>
      <c r="D8">
        <v>2024</v>
      </c>
      <c r="E8">
        <v>3</v>
      </c>
      <c r="F8" t="s">
        <v>525</v>
      </c>
      <c r="G8" t="s">
        <v>256</v>
      </c>
      <c r="H8">
        <v>20</v>
      </c>
      <c r="I8" t="s">
        <v>25</v>
      </c>
      <c r="J8">
        <f t="shared" si="0"/>
        <v>4</v>
      </c>
      <c r="K8">
        <v>19</v>
      </c>
      <c r="L8" t="s">
        <v>11</v>
      </c>
      <c r="M8" t="s">
        <v>9</v>
      </c>
      <c r="N8" s="2" t="s">
        <v>12</v>
      </c>
    </row>
    <row r="9" spans="1:14" x14ac:dyDescent="0.3">
      <c r="A9">
        <v>1250</v>
      </c>
      <c r="B9" s="1">
        <v>45370</v>
      </c>
      <c r="C9" s="1">
        <v>45370</v>
      </c>
      <c r="D9">
        <v>2024</v>
      </c>
      <c r="E9">
        <v>3</v>
      </c>
      <c r="F9" t="s">
        <v>525</v>
      </c>
      <c r="G9" t="s">
        <v>257</v>
      </c>
      <c r="H9">
        <v>20</v>
      </c>
      <c r="I9" t="s">
        <v>26</v>
      </c>
      <c r="J9">
        <f t="shared" si="0"/>
        <v>1</v>
      </c>
      <c r="K9">
        <v>32</v>
      </c>
      <c r="L9" t="s">
        <v>27</v>
      </c>
      <c r="M9" t="s">
        <v>9</v>
      </c>
      <c r="N9" s="2" t="s">
        <v>28</v>
      </c>
    </row>
    <row r="10" spans="1:14" x14ac:dyDescent="0.3">
      <c r="A10">
        <v>2600</v>
      </c>
      <c r="B10" s="1">
        <v>45365</v>
      </c>
      <c r="C10" s="1">
        <v>45365</v>
      </c>
      <c r="D10">
        <v>2024</v>
      </c>
      <c r="E10">
        <v>4</v>
      </c>
      <c r="F10" t="s">
        <v>526</v>
      </c>
      <c r="G10" t="s">
        <v>258</v>
      </c>
      <c r="H10">
        <v>10</v>
      </c>
      <c r="I10" t="s">
        <v>29</v>
      </c>
      <c r="J10">
        <f t="shared" si="0"/>
        <v>2</v>
      </c>
      <c r="K10">
        <v>10</v>
      </c>
      <c r="L10" t="s">
        <v>30</v>
      </c>
      <c r="M10" t="s">
        <v>31</v>
      </c>
      <c r="N10" s="2" t="s">
        <v>32</v>
      </c>
    </row>
    <row r="11" spans="1:14" x14ac:dyDescent="0.3">
      <c r="A11">
        <v>900</v>
      </c>
      <c r="B11" s="1">
        <v>45370</v>
      </c>
      <c r="C11" s="1">
        <v>45370</v>
      </c>
      <c r="D11">
        <v>2024</v>
      </c>
      <c r="E11">
        <v>3</v>
      </c>
      <c r="F11" t="s">
        <v>525</v>
      </c>
      <c r="G11" t="s">
        <v>259</v>
      </c>
      <c r="H11">
        <v>20</v>
      </c>
      <c r="I11" t="s">
        <v>33</v>
      </c>
      <c r="J11">
        <f t="shared" si="0"/>
        <v>1</v>
      </c>
      <c r="K11">
        <v>34</v>
      </c>
      <c r="L11" t="s">
        <v>34</v>
      </c>
      <c r="M11" t="s">
        <v>9</v>
      </c>
      <c r="N11" s="2" t="s">
        <v>35</v>
      </c>
    </row>
    <row r="12" spans="1:14" x14ac:dyDescent="0.3">
      <c r="A12">
        <v>150</v>
      </c>
      <c r="B12" s="1">
        <v>45372</v>
      </c>
      <c r="C12" s="1">
        <v>45372</v>
      </c>
      <c r="D12">
        <v>2024</v>
      </c>
      <c r="E12">
        <v>3</v>
      </c>
      <c r="F12" t="s">
        <v>525</v>
      </c>
      <c r="G12" t="s">
        <v>260</v>
      </c>
      <c r="H12">
        <v>26</v>
      </c>
      <c r="I12" t="s">
        <v>36</v>
      </c>
      <c r="J12">
        <f t="shared" si="0"/>
        <v>21</v>
      </c>
      <c r="K12">
        <v>36</v>
      </c>
      <c r="L12" t="s">
        <v>37</v>
      </c>
      <c r="M12" t="s">
        <v>31</v>
      </c>
      <c r="N12" s="2" t="s">
        <v>38</v>
      </c>
    </row>
    <row r="13" spans="1:14" x14ac:dyDescent="0.3">
      <c r="A13">
        <v>400</v>
      </c>
      <c r="B13" s="1">
        <v>45372</v>
      </c>
      <c r="C13" s="1">
        <v>45372</v>
      </c>
      <c r="D13">
        <v>2024</v>
      </c>
      <c r="E13">
        <v>3</v>
      </c>
      <c r="F13" t="s">
        <v>525</v>
      </c>
      <c r="G13" t="s">
        <v>261</v>
      </c>
      <c r="H13">
        <v>26</v>
      </c>
      <c r="I13" t="s">
        <v>29</v>
      </c>
      <c r="J13">
        <f t="shared" si="0"/>
        <v>2</v>
      </c>
      <c r="K13">
        <v>34</v>
      </c>
      <c r="L13" t="s">
        <v>34</v>
      </c>
      <c r="M13" t="s">
        <v>9</v>
      </c>
      <c r="N13" s="2" t="s">
        <v>35</v>
      </c>
    </row>
    <row r="14" spans="1:14" x14ac:dyDescent="0.3">
      <c r="A14">
        <v>450</v>
      </c>
      <c r="B14" s="1">
        <v>45372</v>
      </c>
      <c r="C14" s="1">
        <v>45372</v>
      </c>
      <c r="D14">
        <v>2024</v>
      </c>
      <c r="E14">
        <v>3</v>
      </c>
      <c r="F14" t="s">
        <v>525</v>
      </c>
      <c r="G14" t="s">
        <v>262</v>
      </c>
      <c r="H14">
        <v>26</v>
      </c>
      <c r="I14" t="s">
        <v>13</v>
      </c>
      <c r="J14">
        <f t="shared" si="0"/>
        <v>3</v>
      </c>
      <c r="K14">
        <v>33</v>
      </c>
      <c r="L14" t="s">
        <v>39</v>
      </c>
      <c r="M14" t="s">
        <v>9</v>
      </c>
      <c r="N14" s="2">
        <v>2317</v>
      </c>
    </row>
    <row r="15" spans="1:14" x14ac:dyDescent="0.3">
      <c r="A15">
        <v>450</v>
      </c>
      <c r="B15" s="1">
        <v>45372</v>
      </c>
      <c r="C15" s="1">
        <v>45372</v>
      </c>
      <c r="D15">
        <v>2024</v>
      </c>
      <c r="E15">
        <v>3</v>
      </c>
      <c r="F15" t="s">
        <v>525</v>
      </c>
      <c r="G15" t="s">
        <v>263</v>
      </c>
      <c r="H15">
        <v>26</v>
      </c>
      <c r="I15" t="s">
        <v>13</v>
      </c>
      <c r="J15">
        <f t="shared" si="0"/>
        <v>3</v>
      </c>
      <c r="K15">
        <v>18</v>
      </c>
      <c r="L15" t="s">
        <v>39</v>
      </c>
      <c r="M15" t="s">
        <v>9</v>
      </c>
      <c r="N15" s="2">
        <v>2334</v>
      </c>
    </row>
    <row r="16" spans="1:14" x14ac:dyDescent="0.3">
      <c r="A16">
        <v>1000</v>
      </c>
      <c r="B16" s="1">
        <v>45373</v>
      </c>
      <c r="C16" s="1">
        <v>45373</v>
      </c>
      <c r="D16">
        <v>2024</v>
      </c>
      <c r="E16">
        <v>3</v>
      </c>
      <c r="F16" t="s">
        <v>525</v>
      </c>
      <c r="G16" t="s">
        <v>264</v>
      </c>
      <c r="H16">
        <v>26</v>
      </c>
      <c r="I16" t="s">
        <v>40</v>
      </c>
      <c r="J16">
        <f t="shared" si="0"/>
        <v>2</v>
      </c>
      <c r="K16">
        <v>41</v>
      </c>
      <c r="L16" t="s">
        <v>41</v>
      </c>
      <c r="M16" t="s">
        <v>9</v>
      </c>
      <c r="N16" s="2">
        <v>8958</v>
      </c>
    </row>
    <row r="17" spans="1:14" x14ac:dyDescent="0.3">
      <c r="A17">
        <v>400</v>
      </c>
      <c r="B17" s="1">
        <v>45373</v>
      </c>
      <c r="C17" s="1">
        <v>45373</v>
      </c>
      <c r="D17">
        <v>2024</v>
      </c>
      <c r="E17">
        <v>3</v>
      </c>
      <c r="F17" t="s">
        <v>525</v>
      </c>
      <c r="G17" t="s">
        <v>265</v>
      </c>
      <c r="H17">
        <v>26</v>
      </c>
      <c r="I17" t="s">
        <v>19</v>
      </c>
      <c r="J17">
        <f t="shared" si="0"/>
        <v>4</v>
      </c>
      <c r="K17">
        <v>3</v>
      </c>
      <c r="L17" t="s">
        <v>42</v>
      </c>
      <c r="M17" t="s">
        <v>9</v>
      </c>
      <c r="N17" s="2" t="s">
        <v>43</v>
      </c>
    </row>
    <row r="18" spans="1:14" x14ac:dyDescent="0.3">
      <c r="A18">
        <v>200</v>
      </c>
      <c r="B18" s="1">
        <v>45373</v>
      </c>
      <c r="C18" s="1">
        <v>45373</v>
      </c>
      <c r="D18">
        <v>2024</v>
      </c>
      <c r="E18">
        <v>3</v>
      </c>
      <c r="F18" t="s">
        <v>525</v>
      </c>
      <c r="G18" t="s">
        <v>266</v>
      </c>
      <c r="H18">
        <v>26</v>
      </c>
      <c r="I18" t="s">
        <v>44</v>
      </c>
      <c r="J18">
        <f t="shared" si="0"/>
        <v>1</v>
      </c>
      <c r="K18">
        <v>36</v>
      </c>
      <c r="L18" t="s">
        <v>37</v>
      </c>
      <c r="M18" t="s">
        <v>31</v>
      </c>
      <c r="N18" s="2" t="s">
        <v>38</v>
      </c>
    </row>
    <row r="19" spans="1:14" x14ac:dyDescent="0.3">
      <c r="A19">
        <v>11300</v>
      </c>
      <c r="B19" s="1">
        <v>45368</v>
      </c>
      <c r="C19" s="1">
        <v>45368</v>
      </c>
      <c r="D19">
        <v>2024</v>
      </c>
      <c r="E19">
        <v>4</v>
      </c>
      <c r="F19" t="s">
        <v>526</v>
      </c>
      <c r="G19" t="s">
        <v>267</v>
      </c>
      <c r="H19">
        <v>10</v>
      </c>
      <c r="I19" t="s">
        <v>45</v>
      </c>
      <c r="J19">
        <f t="shared" si="0"/>
        <v>1</v>
      </c>
      <c r="K19">
        <v>24</v>
      </c>
      <c r="L19" t="s">
        <v>46</v>
      </c>
      <c r="M19" t="s">
        <v>31</v>
      </c>
      <c r="N19" s="2" t="s">
        <v>47</v>
      </c>
    </row>
    <row r="20" spans="1:14" x14ac:dyDescent="0.3">
      <c r="A20">
        <v>1700</v>
      </c>
      <c r="B20" s="1">
        <v>45369</v>
      </c>
      <c r="C20" s="1">
        <v>45369</v>
      </c>
      <c r="D20">
        <v>2024</v>
      </c>
      <c r="E20">
        <v>4</v>
      </c>
      <c r="F20" t="s">
        <v>526</v>
      </c>
      <c r="G20" t="s">
        <v>268</v>
      </c>
      <c r="H20">
        <v>10</v>
      </c>
      <c r="I20" t="s">
        <v>48</v>
      </c>
      <c r="J20">
        <f t="shared" si="0"/>
        <v>1</v>
      </c>
      <c r="K20">
        <v>10</v>
      </c>
      <c r="L20" t="s">
        <v>30</v>
      </c>
      <c r="M20" t="s">
        <v>31</v>
      </c>
      <c r="N20" s="2" t="s">
        <v>32</v>
      </c>
    </row>
    <row r="21" spans="1:14" x14ac:dyDescent="0.3">
      <c r="A21">
        <v>3000</v>
      </c>
      <c r="B21" s="1">
        <v>45373</v>
      </c>
      <c r="C21" s="1">
        <v>45373</v>
      </c>
      <c r="D21">
        <v>2024</v>
      </c>
      <c r="E21">
        <v>3</v>
      </c>
      <c r="F21" t="s">
        <v>525</v>
      </c>
      <c r="G21" t="s">
        <v>269</v>
      </c>
      <c r="H21">
        <v>26</v>
      </c>
      <c r="I21" t="s">
        <v>49</v>
      </c>
      <c r="J21">
        <f t="shared" si="0"/>
        <v>1</v>
      </c>
      <c r="K21">
        <v>10</v>
      </c>
      <c r="L21" t="s">
        <v>30</v>
      </c>
      <c r="M21" t="s">
        <v>31</v>
      </c>
      <c r="N21" s="2" t="s">
        <v>32</v>
      </c>
    </row>
    <row r="22" spans="1:14" x14ac:dyDescent="0.3">
      <c r="A22">
        <v>2400</v>
      </c>
      <c r="B22" s="1">
        <v>45373</v>
      </c>
      <c r="C22" s="1">
        <v>45373</v>
      </c>
      <c r="D22">
        <v>2024</v>
      </c>
      <c r="E22">
        <v>3</v>
      </c>
      <c r="F22" t="s">
        <v>525</v>
      </c>
      <c r="G22" t="s">
        <v>270</v>
      </c>
      <c r="H22">
        <v>26</v>
      </c>
      <c r="I22" t="s">
        <v>50</v>
      </c>
      <c r="J22">
        <f t="shared" si="0"/>
        <v>2</v>
      </c>
      <c r="K22">
        <v>10</v>
      </c>
      <c r="L22" t="s">
        <v>30</v>
      </c>
      <c r="M22" t="s">
        <v>31</v>
      </c>
      <c r="N22" s="2" t="s">
        <v>32</v>
      </c>
    </row>
    <row r="23" spans="1:14" x14ac:dyDescent="0.3">
      <c r="A23">
        <v>400</v>
      </c>
      <c r="B23" s="1">
        <v>45374</v>
      </c>
      <c r="C23" s="1">
        <v>45374</v>
      </c>
      <c r="D23">
        <v>2024</v>
      </c>
      <c r="E23">
        <v>3</v>
      </c>
      <c r="F23" t="s">
        <v>525</v>
      </c>
      <c r="G23" t="s">
        <v>271</v>
      </c>
      <c r="H23">
        <v>26</v>
      </c>
      <c r="I23" t="s">
        <v>51</v>
      </c>
      <c r="J23">
        <f t="shared" si="0"/>
        <v>1</v>
      </c>
      <c r="K23">
        <v>36</v>
      </c>
      <c r="L23" t="s">
        <v>37</v>
      </c>
      <c r="M23" t="s">
        <v>31</v>
      </c>
      <c r="N23" s="2" t="s">
        <v>38</v>
      </c>
    </row>
    <row r="24" spans="1:14" x14ac:dyDescent="0.3">
      <c r="A24">
        <v>200</v>
      </c>
      <c r="B24" s="1">
        <v>45375</v>
      </c>
      <c r="C24" s="1">
        <v>45375</v>
      </c>
      <c r="D24">
        <v>2024</v>
      </c>
      <c r="E24">
        <v>3</v>
      </c>
      <c r="F24" t="s">
        <v>525</v>
      </c>
      <c r="G24" t="s">
        <v>272</v>
      </c>
      <c r="H24">
        <v>26</v>
      </c>
      <c r="I24" t="s">
        <v>52</v>
      </c>
      <c r="J24">
        <f t="shared" si="0"/>
        <v>1</v>
      </c>
      <c r="K24">
        <v>46</v>
      </c>
      <c r="L24" t="s">
        <v>37</v>
      </c>
      <c r="M24" t="s">
        <v>31</v>
      </c>
      <c r="N24" s="2">
        <v>7854</v>
      </c>
    </row>
    <row r="25" spans="1:14" x14ac:dyDescent="0.3">
      <c r="A25">
        <v>120</v>
      </c>
      <c r="B25" s="1">
        <v>45376</v>
      </c>
      <c r="C25" s="1">
        <v>45376</v>
      </c>
      <c r="D25">
        <v>2024</v>
      </c>
      <c r="E25">
        <v>3</v>
      </c>
      <c r="F25" t="s">
        <v>525</v>
      </c>
      <c r="G25" t="s">
        <v>273</v>
      </c>
      <c r="H25">
        <v>26</v>
      </c>
      <c r="I25" t="s">
        <v>53</v>
      </c>
      <c r="J25">
        <f t="shared" si="0"/>
        <v>1</v>
      </c>
      <c r="K25">
        <v>10</v>
      </c>
      <c r="L25" t="s">
        <v>30</v>
      </c>
      <c r="M25" t="s">
        <v>31</v>
      </c>
      <c r="N25" s="2" t="s">
        <v>32</v>
      </c>
    </row>
    <row r="26" spans="1:14" x14ac:dyDescent="0.3">
      <c r="A26">
        <v>900</v>
      </c>
      <c r="B26" s="1">
        <v>45376</v>
      </c>
      <c r="C26" s="1">
        <v>45376</v>
      </c>
      <c r="D26">
        <v>2024</v>
      </c>
      <c r="E26">
        <v>3</v>
      </c>
      <c r="F26" t="s">
        <v>525</v>
      </c>
      <c r="G26" t="s">
        <v>274</v>
      </c>
      <c r="H26">
        <v>26</v>
      </c>
      <c r="I26" t="s">
        <v>54</v>
      </c>
      <c r="J26">
        <f t="shared" si="0"/>
        <v>1</v>
      </c>
      <c r="K26">
        <v>12</v>
      </c>
      <c r="L26" t="s">
        <v>20</v>
      </c>
      <c r="M26" t="s">
        <v>9</v>
      </c>
      <c r="N26" s="2" t="s">
        <v>21</v>
      </c>
    </row>
    <row r="27" spans="1:14" x14ac:dyDescent="0.3">
      <c r="A27">
        <v>3000</v>
      </c>
      <c r="B27" s="1">
        <v>45376</v>
      </c>
      <c r="C27" s="1">
        <v>45376</v>
      </c>
      <c r="D27">
        <v>2024</v>
      </c>
      <c r="E27">
        <v>3</v>
      </c>
      <c r="F27" t="s">
        <v>525</v>
      </c>
      <c r="G27" t="s">
        <v>275</v>
      </c>
      <c r="H27">
        <v>26</v>
      </c>
      <c r="I27" t="s">
        <v>55</v>
      </c>
      <c r="J27">
        <f t="shared" si="0"/>
        <v>1</v>
      </c>
      <c r="K27">
        <v>10</v>
      </c>
      <c r="L27" t="s">
        <v>30</v>
      </c>
      <c r="M27" t="s">
        <v>31</v>
      </c>
      <c r="N27" s="2" t="s">
        <v>32</v>
      </c>
    </row>
    <row r="28" spans="1:14" x14ac:dyDescent="0.3">
      <c r="A28">
        <v>200</v>
      </c>
      <c r="B28" s="1">
        <v>45376</v>
      </c>
      <c r="C28" s="1">
        <v>45376</v>
      </c>
      <c r="D28">
        <v>2024</v>
      </c>
      <c r="E28">
        <v>3</v>
      </c>
      <c r="F28" t="s">
        <v>525</v>
      </c>
      <c r="G28" t="s">
        <v>276</v>
      </c>
      <c r="H28">
        <v>26</v>
      </c>
      <c r="I28" t="s">
        <v>56</v>
      </c>
      <c r="J28">
        <f t="shared" si="0"/>
        <v>5</v>
      </c>
      <c r="K28">
        <v>35</v>
      </c>
      <c r="L28" t="s">
        <v>57</v>
      </c>
      <c r="M28" t="s">
        <v>9</v>
      </c>
      <c r="N28" s="2" t="s">
        <v>58</v>
      </c>
    </row>
    <row r="29" spans="1:14" x14ac:dyDescent="0.3">
      <c r="A29">
        <v>2000</v>
      </c>
      <c r="B29" s="1">
        <v>45377</v>
      </c>
      <c r="C29" s="1">
        <v>45377</v>
      </c>
      <c r="D29">
        <v>2024</v>
      </c>
      <c r="E29">
        <v>3</v>
      </c>
      <c r="F29" t="s">
        <v>525</v>
      </c>
      <c r="G29" t="s">
        <v>277</v>
      </c>
      <c r="H29">
        <v>26</v>
      </c>
      <c r="I29" t="s">
        <v>59</v>
      </c>
      <c r="J29">
        <f t="shared" si="0"/>
        <v>4</v>
      </c>
      <c r="K29">
        <v>36</v>
      </c>
      <c r="L29" t="s">
        <v>37</v>
      </c>
      <c r="M29" t="s">
        <v>31</v>
      </c>
      <c r="N29" s="2" t="s">
        <v>38</v>
      </c>
    </row>
    <row r="30" spans="1:14" x14ac:dyDescent="0.3">
      <c r="A30">
        <v>2000</v>
      </c>
      <c r="B30" s="1">
        <v>45377</v>
      </c>
      <c r="C30" s="1">
        <v>45377</v>
      </c>
      <c r="D30">
        <v>2024</v>
      </c>
      <c r="E30">
        <v>3</v>
      </c>
      <c r="F30" t="s">
        <v>525</v>
      </c>
      <c r="G30" t="s">
        <v>278</v>
      </c>
      <c r="H30">
        <v>26</v>
      </c>
      <c r="I30" t="s">
        <v>59</v>
      </c>
      <c r="J30">
        <f t="shared" si="0"/>
        <v>4</v>
      </c>
      <c r="K30">
        <v>37</v>
      </c>
      <c r="L30" t="s">
        <v>37</v>
      </c>
      <c r="M30" t="s">
        <v>31</v>
      </c>
      <c r="N30" s="2" t="s">
        <v>60</v>
      </c>
    </row>
    <row r="31" spans="1:14" x14ac:dyDescent="0.3">
      <c r="A31">
        <v>2000</v>
      </c>
      <c r="B31" s="1">
        <v>45377</v>
      </c>
      <c r="C31" s="1">
        <v>45377</v>
      </c>
      <c r="D31">
        <v>2024</v>
      </c>
      <c r="E31">
        <v>3</v>
      </c>
      <c r="F31" t="s">
        <v>525</v>
      </c>
      <c r="G31" t="s">
        <v>279</v>
      </c>
      <c r="H31">
        <v>26</v>
      </c>
      <c r="I31" t="s">
        <v>59</v>
      </c>
      <c r="J31">
        <f t="shared" si="0"/>
        <v>4</v>
      </c>
      <c r="K31">
        <v>46</v>
      </c>
      <c r="L31" t="s">
        <v>37</v>
      </c>
      <c r="M31" t="s">
        <v>31</v>
      </c>
      <c r="N31" s="2">
        <v>7854</v>
      </c>
    </row>
    <row r="32" spans="1:14" x14ac:dyDescent="0.3">
      <c r="A32">
        <v>2000</v>
      </c>
      <c r="B32" s="1">
        <v>45377</v>
      </c>
      <c r="C32" s="1">
        <v>45377</v>
      </c>
      <c r="D32">
        <v>2024</v>
      </c>
      <c r="E32">
        <v>3</v>
      </c>
      <c r="F32" t="s">
        <v>525</v>
      </c>
      <c r="G32" t="s">
        <v>280</v>
      </c>
      <c r="H32">
        <v>26</v>
      </c>
      <c r="I32" t="s">
        <v>59</v>
      </c>
      <c r="J32">
        <f t="shared" si="0"/>
        <v>4</v>
      </c>
      <c r="K32">
        <v>24</v>
      </c>
      <c r="L32" t="s">
        <v>46</v>
      </c>
      <c r="M32" t="s">
        <v>31</v>
      </c>
      <c r="N32" s="2" t="s">
        <v>47</v>
      </c>
    </row>
    <row r="33" spans="1:14" x14ac:dyDescent="0.3">
      <c r="A33">
        <v>1220</v>
      </c>
      <c r="B33" s="1">
        <v>45368</v>
      </c>
      <c r="C33" s="1">
        <v>45368</v>
      </c>
      <c r="D33">
        <v>2024</v>
      </c>
      <c r="E33">
        <v>3</v>
      </c>
      <c r="F33" t="s">
        <v>525</v>
      </c>
      <c r="G33" t="s">
        <v>281</v>
      </c>
      <c r="H33">
        <v>26</v>
      </c>
      <c r="I33" t="s">
        <v>61</v>
      </c>
      <c r="J33">
        <f t="shared" si="0"/>
        <v>1</v>
      </c>
      <c r="K33">
        <v>46</v>
      </c>
      <c r="L33" t="s">
        <v>37</v>
      </c>
      <c r="M33" t="s">
        <v>31</v>
      </c>
      <c r="N33" s="2">
        <v>7854</v>
      </c>
    </row>
    <row r="34" spans="1:14" x14ac:dyDescent="0.3">
      <c r="A34">
        <v>300</v>
      </c>
      <c r="B34" s="1">
        <v>45371</v>
      </c>
      <c r="C34" s="1">
        <v>45371</v>
      </c>
      <c r="D34">
        <v>2024</v>
      </c>
      <c r="E34">
        <v>3</v>
      </c>
      <c r="F34" t="s">
        <v>525</v>
      </c>
      <c r="G34" t="s">
        <v>282</v>
      </c>
      <c r="H34">
        <v>26</v>
      </c>
      <c r="I34" t="s">
        <v>62</v>
      </c>
      <c r="J34">
        <f t="shared" si="0"/>
        <v>1</v>
      </c>
      <c r="K34">
        <v>36</v>
      </c>
      <c r="L34" t="s">
        <v>37</v>
      </c>
      <c r="M34" t="s">
        <v>31</v>
      </c>
      <c r="N34" s="2" t="s">
        <v>38</v>
      </c>
    </row>
    <row r="35" spans="1:14" x14ac:dyDescent="0.3">
      <c r="A35">
        <v>845</v>
      </c>
      <c r="B35" s="1">
        <v>45371</v>
      </c>
      <c r="C35" s="1">
        <v>45371</v>
      </c>
      <c r="D35">
        <v>2024</v>
      </c>
      <c r="E35">
        <v>3</v>
      </c>
      <c r="F35" t="s">
        <v>525</v>
      </c>
      <c r="G35" t="s">
        <v>283</v>
      </c>
      <c r="H35">
        <v>26</v>
      </c>
      <c r="I35" t="s">
        <v>40</v>
      </c>
      <c r="J35">
        <f t="shared" si="0"/>
        <v>2</v>
      </c>
      <c r="K35">
        <v>41</v>
      </c>
      <c r="L35" t="s">
        <v>41</v>
      </c>
      <c r="M35" t="s">
        <v>9</v>
      </c>
      <c r="N35" s="2">
        <v>8958</v>
      </c>
    </row>
    <row r="36" spans="1:14" x14ac:dyDescent="0.3">
      <c r="A36">
        <v>12475</v>
      </c>
      <c r="B36" s="1">
        <v>45371</v>
      </c>
      <c r="C36" s="1">
        <v>45371</v>
      </c>
      <c r="D36">
        <v>2024</v>
      </c>
      <c r="E36">
        <v>3</v>
      </c>
      <c r="F36" t="s">
        <v>525</v>
      </c>
      <c r="G36" t="s">
        <v>284</v>
      </c>
      <c r="H36">
        <v>26</v>
      </c>
      <c r="I36" t="s">
        <v>63</v>
      </c>
      <c r="J36">
        <f t="shared" si="0"/>
        <v>4</v>
      </c>
      <c r="K36">
        <v>38</v>
      </c>
      <c r="L36" t="s">
        <v>37</v>
      </c>
      <c r="M36" t="s">
        <v>31</v>
      </c>
      <c r="N36" s="2" t="s">
        <v>64</v>
      </c>
    </row>
    <row r="37" spans="1:14" x14ac:dyDescent="0.3">
      <c r="A37">
        <v>12475</v>
      </c>
      <c r="B37" s="1">
        <v>45372</v>
      </c>
      <c r="C37" s="1">
        <v>45372</v>
      </c>
      <c r="D37">
        <v>2024</v>
      </c>
      <c r="E37">
        <v>3</v>
      </c>
      <c r="F37" t="s">
        <v>525</v>
      </c>
      <c r="G37" t="s">
        <v>285</v>
      </c>
      <c r="H37">
        <v>26</v>
      </c>
      <c r="I37" t="s">
        <v>63</v>
      </c>
      <c r="J37">
        <f t="shared" si="0"/>
        <v>4</v>
      </c>
      <c r="K37">
        <v>39</v>
      </c>
      <c r="L37" t="s">
        <v>37</v>
      </c>
      <c r="M37" t="s">
        <v>31</v>
      </c>
      <c r="N37" s="2" t="s">
        <v>65</v>
      </c>
    </row>
    <row r="38" spans="1:14" x14ac:dyDescent="0.3">
      <c r="A38">
        <v>7100</v>
      </c>
      <c r="B38" s="1">
        <v>45373</v>
      </c>
      <c r="C38" s="1">
        <v>45373</v>
      </c>
      <c r="D38">
        <v>2024</v>
      </c>
      <c r="E38">
        <v>3</v>
      </c>
      <c r="F38" t="s">
        <v>525</v>
      </c>
      <c r="G38" t="s">
        <v>286</v>
      </c>
      <c r="H38">
        <v>26</v>
      </c>
      <c r="I38" t="s">
        <v>66</v>
      </c>
      <c r="J38">
        <f t="shared" si="0"/>
        <v>1</v>
      </c>
      <c r="K38">
        <v>36</v>
      </c>
      <c r="L38" t="s">
        <v>37</v>
      </c>
      <c r="M38" t="s">
        <v>31</v>
      </c>
      <c r="N38" s="2" t="s">
        <v>38</v>
      </c>
    </row>
    <row r="39" spans="1:14" x14ac:dyDescent="0.3">
      <c r="A39">
        <v>1900</v>
      </c>
      <c r="B39" s="1">
        <v>45373</v>
      </c>
      <c r="C39" s="1">
        <v>45373</v>
      </c>
      <c r="D39">
        <v>2024</v>
      </c>
      <c r="E39">
        <v>3</v>
      </c>
      <c r="F39" t="s">
        <v>525</v>
      </c>
      <c r="G39" t="s">
        <v>287</v>
      </c>
      <c r="H39">
        <v>26</v>
      </c>
      <c r="I39" t="s">
        <v>67</v>
      </c>
      <c r="J39">
        <f t="shared" si="0"/>
        <v>1</v>
      </c>
      <c r="K39">
        <v>10</v>
      </c>
      <c r="L39" t="s">
        <v>30</v>
      </c>
      <c r="M39" t="s">
        <v>31</v>
      </c>
      <c r="N39" s="2" t="s">
        <v>32</v>
      </c>
    </row>
    <row r="40" spans="1:14" x14ac:dyDescent="0.3">
      <c r="A40">
        <v>1000</v>
      </c>
      <c r="B40" s="1">
        <v>45375</v>
      </c>
      <c r="C40" s="1">
        <v>45375</v>
      </c>
      <c r="D40">
        <v>2024</v>
      </c>
      <c r="E40">
        <v>3</v>
      </c>
      <c r="F40" t="s">
        <v>525</v>
      </c>
      <c r="G40" t="s">
        <v>288</v>
      </c>
      <c r="H40">
        <v>26</v>
      </c>
      <c r="I40" t="s">
        <v>68</v>
      </c>
      <c r="J40">
        <f t="shared" si="0"/>
        <v>1</v>
      </c>
      <c r="K40">
        <v>10</v>
      </c>
      <c r="L40" t="s">
        <v>30</v>
      </c>
      <c r="M40" t="s">
        <v>31</v>
      </c>
      <c r="N40" s="2" t="s">
        <v>32</v>
      </c>
    </row>
    <row r="41" spans="1:14" x14ac:dyDescent="0.3">
      <c r="A41">
        <v>350.3</v>
      </c>
      <c r="B41" s="1">
        <v>45377</v>
      </c>
      <c r="C41" s="1">
        <v>45377</v>
      </c>
      <c r="D41">
        <v>2024</v>
      </c>
      <c r="E41">
        <v>3</v>
      </c>
      <c r="F41" t="s">
        <v>525</v>
      </c>
      <c r="G41" t="s">
        <v>289</v>
      </c>
      <c r="H41">
        <v>26</v>
      </c>
      <c r="I41" t="s">
        <v>69</v>
      </c>
      <c r="J41">
        <f t="shared" si="0"/>
        <v>1</v>
      </c>
      <c r="K41">
        <v>46</v>
      </c>
      <c r="L41" t="s">
        <v>37</v>
      </c>
      <c r="M41" t="s">
        <v>31</v>
      </c>
      <c r="N41" s="2">
        <v>7854</v>
      </c>
    </row>
    <row r="42" spans="1:14" x14ac:dyDescent="0.3">
      <c r="A42">
        <v>500</v>
      </c>
      <c r="B42" s="1">
        <v>45377</v>
      </c>
      <c r="C42" s="1">
        <v>45377</v>
      </c>
      <c r="D42">
        <v>2024</v>
      </c>
      <c r="E42">
        <v>3</v>
      </c>
      <c r="F42" t="s">
        <v>525</v>
      </c>
      <c r="G42" t="s">
        <v>290</v>
      </c>
      <c r="H42">
        <v>26</v>
      </c>
      <c r="I42" t="s">
        <v>36</v>
      </c>
      <c r="J42">
        <f t="shared" si="0"/>
        <v>21</v>
      </c>
      <c r="K42">
        <v>10</v>
      </c>
      <c r="L42" t="s">
        <v>30</v>
      </c>
      <c r="M42" t="s">
        <v>31</v>
      </c>
      <c r="N42" s="2" t="s">
        <v>32</v>
      </c>
    </row>
    <row r="43" spans="1:14" x14ac:dyDescent="0.3">
      <c r="A43">
        <v>900</v>
      </c>
      <c r="B43" s="1">
        <v>45379</v>
      </c>
      <c r="C43" s="1">
        <v>45379</v>
      </c>
      <c r="D43">
        <v>2024</v>
      </c>
      <c r="E43">
        <v>4</v>
      </c>
      <c r="F43" t="s">
        <v>526</v>
      </c>
      <c r="G43" t="s">
        <v>291</v>
      </c>
      <c r="H43">
        <v>12</v>
      </c>
      <c r="I43" t="s">
        <v>70</v>
      </c>
      <c r="J43">
        <f t="shared" si="0"/>
        <v>1</v>
      </c>
      <c r="K43">
        <v>35</v>
      </c>
      <c r="L43" t="s">
        <v>57</v>
      </c>
      <c r="M43" t="s">
        <v>9</v>
      </c>
      <c r="N43" s="2" t="s">
        <v>58</v>
      </c>
    </row>
    <row r="44" spans="1:14" x14ac:dyDescent="0.3">
      <c r="A44">
        <v>15999.99</v>
      </c>
      <c r="B44" s="1">
        <v>45374</v>
      </c>
      <c r="C44" s="1">
        <v>45374</v>
      </c>
      <c r="D44">
        <v>2024</v>
      </c>
      <c r="E44">
        <v>3</v>
      </c>
      <c r="F44" t="s">
        <v>525</v>
      </c>
      <c r="G44" t="s">
        <v>292</v>
      </c>
      <c r="H44">
        <v>31</v>
      </c>
      <c r="I44" t="s">
        <v>71</v>
      </c>
      <c r="J44">
        <f t="shared" si="0"/>
        <v>1</v>
      </c>
      <c r="K44">
        <v>10</v>
      </c>
      <c r="L44" t="s">
        <v>30</v>
      </c>
      <c r="M44" t="s">
        <v>31</v>
      </c>
      <c r="N44" s="2" t="s">
        <v>32</v>
      </c>
    </row>
    <row r="45" spans="1:14" x14ac:dyDescent="0.3">
      <c r="A45">
        <v>600</v>
      </c>
      <c r="B45" s="1">
        <v>45378</v>
      </c>
      <c r="C45" s="1">
        <v>45378</v>
      </c>
      <c r="D45">
        <v>2024</v>
      </c>
      <c r="E45">
        <v>3</v>
      </c>
      <c r="F45" t="s">
        <v>525</v>
      </c>
      <c r="G45" t="s">
        <v>293</v>
      </c>
      <c r="H45">
        <v>31</v>
      </c>
      <c r="I45" t="s">
        <v>50</v>
      </c>
      <c r="J45">
        <f t="shared" si="0"/>
        <v>2</v>
      </c>
      <c r="K45">
        <v>10</v>
      </c>
      <c r="L45" t="s">
        <v>30</v>
      </c>
      <c r="M45" t="s">
        <v>31</v>
      </c>
      <c r="N45" s="2" t="s">
        <v>32</v>
      </c>
    </row>
    <row r="46" spans="1:14" x14ac:dyDescent="0.3">
      <c r="A46">
        <v>350</v>
      </c>
      <c r="B46" s="1">
        <v>45380</v>
      </c>
      <c r="C46" s="1">
        <v>45380</v>
      </c>
      <c r="D46">
        <v>2024</v>
      </c>
      <c r="E46">
        <v>3</v>
      </c>
      <c r="F46" t="s">
        <v>525</v>
      </c>
      <c r="G46" t="s">
        <v>294</v>
      </c>
      <c r="H46">
        <v>31</v>
      </c>
      <c r="I46" t="s">
        <v>72</v>
      </c>
      <c r="J46">
        <f t="shared" si="0"/>
        <v>1</v>
      </c>
      <c r="K46">
        <v>24</v>
      </c>
      <c r="L46" t="s">
        <v>46</v>
      </c>
      <c r="M46" t="s">
        <v>31</v>
      </c>
      <c r="N46" s="2" t="s">
        <v>47</v>
      </c>
    </row>
    <row r="47" spans="1:14" x14ac:dyDescent="0.3">
      <c r="A47">
        <v>12475</v>
      </c>
      <c r="B47" s="1">
        <v>45379</v>
      </c>
      <c r="C47" s="1">
        <v>45379</v>
      </c>
      <c r="D47">
        <v>2024</v>
      </c>
      <c r="E47">
        <v>4</v>
      </c>
      <c r="F47" t="s">
        <v>526</v>
      </c>
      <c r="G47" t="s">
        <v>295</v>
      </c>
      <c r="H47">
        <v>1</v>
      </c>
      <c r="I47" t="s">
        <v>73</v>
      </c>
      <c r="J47">
        <f t="shared" si="0"/>
        <v>1</v>
      </c>
      <c r="K47">
        <v>46</v>
      </c>
      <c r="L47" t="s">
        <v>37</v>
      </c>
      <c r="M47" t="s">
        <v>31</v>
      </c>
      <c r="N47" s="2">
        <v>7854</v>
      </c>
    </row>
    <row r="48" spans="1:14" x14ac:dyDescent="0.3">
      <c r="A48">
        <v>875</v>
      </c>
      <c r="B48" s="1">
        <v>45382</v>
      </c>
      <c r="C48" s="1">
        <v>45382</v>
      </c>
      <c r="D48">
        <v>2024</v>
      </c>
      <c r="E48">
        <v>4</v>
      </c>
      <c r="F48" t="s">
        <v>526</v>
      </c>
      <c r="G48" t="s">
        <v>296</v>
      </c>
      <c r="H48">
        <v>1</v>
      </c>
      <c r="I48" t="s">
        <v>74</v>
      </c>
      <c r="J48">
        <f t="shared" si="0"/>
        <v>1</v>
      </c>
      <c r="K48">
        <v>37</v>
      </c>
      <c r="L48" t="s">
        <v>37</v>
      </c>
      <c r="M48" t="s">
        <v>31</v>
      </c>
      <c r="N48" s="2" t="s">
        <v>60</v>
      </c>
    </row>
    <row r="49" spans="1:14" x14ac:dyDescent="0.3">
      <c r="A49">
        <v>5550</v>
      </c>
      <c r="B49" s="1">
        <v>45382</v>
      </c>
      <c r="C49" s="1">
        <v>45382</v>
      </c>
      <c r="D49">
        <v>2024</v>
      </c>
      <c r="E49">
        <v>4</v>
      </c>
      <c r="F49" t="s">
        <v>526</v>
      </c>
      <c r="G49" t="s">
        <v>297</v>
      </c>
      <c r="H49">
        <v>1</v>
      </c>
      <c r="I49" t="s">
        <v>75</v>
      </c>
      <c r="J49">
        <f t="shared" si="0"/>
        <v>1</v>
      </c>
      <c r="K49">
        <v>38</v>
      </c>
      <c r="L49" t="s">
        <v>37</v>
      </c>
      <c r="M49" t="s">
        <v>31</v>
      </c>
      <c r="N49" s="2" t="s">
        <v>64</v>
      </c>
    </row>
    <row r="50" spans="1:14" x14ac:dyDescent="0.3">
      <c r="A50">
        <v>450</v>
      </c>
      <c r="B50" s="1">
        <v>45382</v>
      </c>
      <c r="C50" s="1">
        <v>45382</v>
      </c>
      <c r="D50">
        <v>2024</v>
      </c>
      <c r="E50">
        <v>4</v>
      </c>
      <c r="F50" t="s">
        <v>526</v>
      </c>
      <c r="G50" t="s">
        <v>298</v>
      </c>
      <c r="H50">
        <v>1</v>
      </c>
      <c r="I50" t="s">
        <v>36</v>
      </c>
      <c r="J50">
        <f t="shared" si="0"/>
        <v>21</v>
      </c>
      <c r="K50">
        <v>10</v>
      </c>
      <c r="L50" t="s">
        <v>30</v>
      </c>
      <c r="M50" t="s">
        <v>31</v>
      </c>
      <c r="N50" s="2" t="s">
        <v>32</v>
      </c>
    </row>
    <row r="51" spans="1:14" x14ac:dyDescent="0.3">
      <c r="A51">
        <v>500</v>
      </c>
      <c r="B51" s="1">
        <v>45382</v>
      </c>
      <c r="C51" s="1">
        <v>45382</v>
      </c>
      <c r="D51">
        <v>2024</v>
      </c>
      <c r="E51">
        <v>4</v>
      </c>
      <c r="F51" t="s">
        <v>526</v>
      </c>
      <c r="G51" t="s">
        <v>299</v>
      </c>
      <c r="H51">
        <v>1</v>
      </c>
      <c r="I51" t="s">
        <v>76</v>
      </c>
      <c r="J51">
        <f t="shared" si="0"/>
        <v>1</v>
      </c>
      <c r="K51">
        <v>38</v>
      </c>
      <c r="L51" t="s">
        <v>37</v>
      </c>
      <c r="M51" t="s">
        <v>31</v>
      </c>
      <c r="N51" s="2" t="s">
        <v>64</v>
      </c>
    </row>
    <row r="52" spans="1:14" x14ac:dyDescent="0.3">
      <c r="A52">
        <v>200</v>
      </c>
      <c r="B52" s="1">
        <v>45382</v>
      </c>
      <c r="C52" s="1">
        <v>45382</v>
      </c>
      <c r="D52">
        <v>2024</v>
      </c>
      <c r="E52">
        <v>4</v>
      </c>
      <c r="F52" t="s">
        <v>526</v>
      </c>
      <c r="G52" t="s">
        <v>300</v>
      </c>
      <c r="H52">
        <v>2</v>
      </c>
      <c r="I52" t="s">
        <v>77</v>
      </c>
      <c r="J52">
        <f t="shared" si="0"/>
        <v>2</v>
      </c>
      <c r="K52">
        <v>37</v>
      </c>
      <c r="L52" t="s">
        <v>37</v>
      </c>
      <c r="M52" t="s">
        <v>31</v>
      </c>
      <c r="N52" s="2" t="s">
        <v>60</v>
      </c>
    </row>
    <row r="53" spans="1:14" x14ac:dyDescent="0.3">
      <c r="A53">
        <v>600</v>
      </c>
      <c r="B53" s="1">
        <v>45377</v>
      </c>
      <c r="C53" s="1">
        <v>45377</v>
      </c>
      <c r="D53">
        <v>2024</v>
      </c>
      <c r="E53">
        <v>4</v>
      </c>
      <c r="F53" t="s">
        <v>526</v>
      </c>
      <c r="G53" t="s">
        <v>301</v>
      </c>
      <c r="H53">
        <v>2</v>
      </c>
      <c r="I53" t="s">
        <v>16</v>
      </c>
      <c r="J53">
        <f t="shared" si="0"/>
        <v>6</v>
      </c>
      <c r="K53">
        <v>10</v>
      </c>
      <c r="L53" t="s">
        <v>30</v>
      </c>
      <c r="M53" t="s">
        <v>31</v>
      </c>
      <c r="N53" s="2" t="s">
        <v>32</v>
      </c>
    </row>
    <row r="54" spans="1:14" x14ac:dyDescent="0.3">
      <c r="A54">
        <v>150</v>
      </c>
      <c r="B54" s="1">
        <v>45382</v>
      </c>
      <c r="C54" s="1">
        <v>45382</v>
      </c>
      <c r="D54">
        <v>2024</v>
      </c>
      <c r="E54">
        <v>4</v>
      </c>
      <c r="F54" t="s">
        <v>526</v>
      </c>
      <c r="G54" t="s">
        <v>302</v>
      </c>
      <c r="H54">
        <v>2</v>
      </c>
      <c r="I54" t="s">
        <v>77</v>
      </c>
      <c r="J54">
        <f t="shared" si="0"/>
        <v>2</v>
      </c>
      <c r="K54">
        <v>37</v>
      </c>
      <c r="L54" t="s">
        <v>37</v>
      </c>
      <c r="M54" t="s">
        <v>31</v>
      </c>
      <c r="N54" s="2" t="s">
        <v>60</v>
      </c>
    </row>
    <row r="55" spans="1:14" x14ac:dyDescent="0.3">
      <c r="A55">
        <v>2600</v>
      </c>
      <c r="B55" s="1">
        <v>45373</v>
      </c>
      <c r="C55" s="1">
        <v>45373</v>
      </c>
      <c r="D55">
        <v>2024</v>
      </c>
      <c r="E55">
        <v>4</v>
      </c>
      <c r="F55" t="s">
        <v>526</v>
      </c>
      <c r="G55" t="s">
        <v>303</v>
      </c>
      <c r="H55">
        <v>11</v>
      </c>
      <c r="I55" t="s">
        <v>78</v>
      </c>
      <c r="J55">
        <f t="shared" si="0"/>
        <v>1</v>
      </c>
      <c r="K55">
        <v>36</v>
      </c>
      <c r="L55" t="s">
        <v>37</v>
      </c>
      <c r="M55" t="s">
        <v>31</v>
      </c>
      <c r="N55" s="2" t="s">
        <v>38</v>
      </c>
    </row>
    <row r="56" spans="1:14" x14ac:dyDescent="0.3">
      <c r="A56">
        <v>4400</v>
      </c>
      <c r="B56" s="1">
        <v>45359</v>
      </c>
      <c r="C56" s="1">
        <v>45359</v>
      </c>
      <c r="D56">
        <v>2024</v>
      </c>
      <c r="E56">
        <v>4</v>
      </c>
      <c r="F56" t="s">
        <v>526</v>
      </c>
      <c r="G56" t="s">
        <v>304</v>
      </c>
      <c r="H56">
        <v>6</v>
      </c>
      <c r="I56" t="s">
        <v>79</v>
      </c>
      <c r="J56">
        <f t="shared" si="0"/>
        <v>1</v>
      </c>
      <c r="K56">
        <v>39</v>
      </c>
      <c r="L56" t="s">
        <v>37</v>
      </c>
      <c r="M56" t="s">
        <v>31</v>
      </c>
      <c r="N56" s="2" t="s">
        <v>65</v>
      </c>
    </row>
    <row r="57" spans="1:14" x14ac:dyDescent="0.3">
      <c r="A57">
        <v>6100</v>
      </c>
      <c r="B57" s="1">
        <v>45363</v>
      </c>
      <c r="C57" s="1">
        <v>45363</v>
      </c>
      <c r="D57">
        <v>2024</v>
      </c>
      <c r="E57">
        <v>4</v>
      </c>
      <c r="F57" t="s">
        <v>526</v>
      </c>
      <c r="G57" t="s">
        <v>305</v>
      </c>
      <c r="H57">
        <v>6</v>
      </c>
      <c r="I57" t="s">
        <v>80</v>
      </c>
      <c r="J57">
        <f t="shared" si="0"/>
        <v>1</v>
      </c>
      <c r="K57">
        <v>10</v>
      </c>
      <c r="L57" t="s">
        <v>30</v>
      </c>
      <c r="M57" t="s">
        <v>31</v>
      </c>
      <c r="N57" s="2" t="s">
        <v>32</v>
      </c>
    </row>
    <row r="58" spans="1:14" x14ac:dyDescent="0.3">
      <c r="A58">
        <v>1900</v>
      </c>
      <c r="B58" s="1">
        <v>45359</v>
      </c>
      <c r="C58" s="1">
        <v>45359</v>
      </c>
      <c r="D58">
        <v>2024</v>
      </c>
      <c r="E58">
        <v>4</v>
      </c>
      <c r="F58" t="s">
        <v>526</v>
      </c>
      <c r="G58" t="s">
        <v>306</v>
      </c>
      <c r="H58">
        <v>6</v>
      </c>
      <c r="I58" t="s">
        <v>81</v>
      </c>
      <c r="J58">
        <f t="shared" si="0"/>
        <v>2</v>
      </c>
      <c r="K58">
        <v>36</v>
      </c>
      <c r="L58" t="s">
        <v>37</v>
      </c>
      <c r="M58" t="s">
        <v>31</v>
      </c>
      <c r="N58" s="2" t="s">
        <v>38</v>
      </c>
    </row>
    <row r="59" spans="1:14" x14ac:dyDescent="0.3">
      <c r="A59">
        <v>3600</v>
      </c>
      <c r="B59" s="1">
        <v>45347</v>
      </c>
      <c r="C59" s="1">
        <v>45347</v>
      </c>
      <c r="D59">
        <v>2024</v>
      </c>
      <c r="E59">
        <v>4</v>
      </c>
      <c r="F59" t="s">
        <v>526</v>
      </c>
      <c r="G59" t="s">
        <v>307</v>
      </c>
      <c r="H59">
        <v>6</v>
      </c>
      <c r="I59" t="s">
        <v>82</v>
      </c>
      <c r="J59">
        <f t="shared" si="0"/>
        <v>1</v>
      </c>
      <c r="K59">
        <v>10</v>
      </c>
      <c r="L59" t="s">
        <v>30</v>
      </c>
      <c r="M59" t="s">
        <v>31</v>
      </c>
      <c r="N59" s="2" t="s">
        <v>32</v>
      </c>
    </row>
    <row r="60" spans="1:14" x14ac:dyDescent="0.3">
      <c r="A60">
        <v>2100</v>
      </c>
      <c r="B60" s="1">
        <v>45363</v>
      </c>
      <c r="C60" s="1">
        <v>45363</v>
      </c>
      <c r="D60">
        <v>2024</v>
      </c>
      <c r="E60">
        <v>4</v>
      </c>
      <c r="F60" t="s">
        <v>526</v>
      </c>
      <c r="G60" t="s">
        <v>308</v>
      </c>
      <c r="H60">
        <v>6</v>
      </c>
      <c r="I60" t="s">
        <v>83</v>
      </c>
      <c r="J60">
        <f t="shared" si="0"/>
        <v>1</v>
      </c>
      <c r="K60">
        <v>36</v>
      </c>
      <c r="L60" t="s">
        <v>37</v>
      </c>
      <c r="M60" t="s">
        <v>31</v>
      </c>
      <c r="N60" s="2" t="s">
        <v>38</v>
      </c>
    </row>
    <row r="61" spans="1:14" x14ac:dyDescent="0.3">
      <c r="A61">
        <v>2250</v>
      </c>
      <c r="B61" s="1">
        <v>45365</v>
      </c>
      <c r="C61" s="1">
        <v>45365</v>
      </c>
      <c r="D61">
        <v>2024</v>
      </c>
      <c r="E61">
        <v>4</v>
      </c>
      <c r="F61" t="s">
        <v>526</v>
      </c>
      <c r="G61" t="s">
        <v>309</v>
      </c>
      <c r="H61">
        <v>10</v>
      </c>
      <c r="I61" t="s">
        <v>84</v>
      </c>
      <c r="J61">
        <f t="shared" si="0"/>
        <v>1</v>
      </c>
      <c r="K61">
        <v>21</v>
      </c>
      <c r="L61" t="s">
        <v>85</v>
      </c>
      <c r="M61" t="s">
        <v>31</v>
      </c>
      <c r="N61" s="2">
        <v>8396</v>
      </c>
    </row>
    <row r="62" spans="1:14" x14ac:dyDescent="0.3">
      <c r="A62">
        <v>2850</v>
      </c>
      <c r="B62" s="1">
        <v>45372</v>
      </c>
      <c r="C62" s="1">
        <v>45372</v>
      </c>
      <c r="D62">
        <v>2024</v>
      </c>
      <c r="E62">
        <v>4</v>
      </c>
      <c r="F62" t="s">
        <v>526</v>
      </c>
      <c r="G62" t="s">
        <v>310</v>
      </c>
      <c r="H62">
        <v>11</v>
      </c>
      <c r="I62" t="s">
        <v>63</v>
      </c>
      <c r="J62">
        <f t="shared" si="0"/>
        <v>4</v>
      </c>
      <c r="K62">
        <v>39</v>
      </c>
      <c r="L62" t="s">
        <v>37</v>
      </c>
      <c r="M62" t="s">
        <v>31</v>
      </c>
      <c r="N62" s="2" t="s">
        <v>65</v>
      </c>
    </row>
    <row r="63" spans="1:14" x14ac:dyDescent="0.3">
      <c r="A63">
        <v>800</v>
      </c>
      <c r="B63" s="1">
        <v>45373</v>
      </c>
      <c r="C63" s="1">
        <v>45373</v>
      </c>
      <c r="D63">
        <v>2024</v>
      </c>
      <c r="E63">
        <v>4</v>
      </c>
      <c r="F63" t="s">
        <v>526</v>
      </c>
      <c r="G63" t="s">
        <v>311</v>
      </c>
      <c r="H63">
        <v>11</v>
      </c>
      <c r="I63" t="s">
        <v>86</v>
      </c>
      <c r="J63">
        <f t="shared" si="0"/>
        <v>6</v>
      </c>
      <c r="K63">
        <v>10</v>
      </c>
      <c r="L63" t="s">
        <v>30</v>
      </c>
      <c r="M63" t="s">
        <v>31</v>
      </c>
      <c r="N63" s="2" t="s">
        <v>32</v>
      </c>
    </row>
    <row r="64" spans="1:14" x14ac:dyDescent="0.3">
      <c r="A64">
        <v>2850</v>
      </c>
      <c r="B64" s="1">
        <v>45373</v>
      </c>
      <c r="C64" s="1">
        <v>45373</v>
      </c>
      <c r="D64">
        <v>2024</v>
      </c>
      <c r="E64">
        <v>4</v>
      </c>
      <c r="F64" t="s">
        <v>526</v>
      </c>
      <c r="G64" t="s">
        <v>312</v>
      </c>
      <c r="H64">
        <v>11</v>
      </c>
      <c r="I64" t="s">
        <v>63</v>
      </c>
      <c r="J64">
        <f t="shared" si="0"/>
        <v>4</v>
      </c>
      <c r="K64">
        <v>38</v>
      </c>
      <c r="L64" t="s">
        <v>37</v>
      </c>
      <c r="M64" t="s">
        <v>31</v>
      </c>
      <c r="N64" s="2" t="s">
        <v>64</v>
      </c>
    </row>
    <row r="65" spans="1:14" x14ac:dyDescent="0.3">
      <c r="A65">
        <v>850</v>
      </c>
      <c r="B65" s="1">
        <v>45379</v>
      </c>
      <c r="C65" s="1">
        <v>45379</v>
      </c>
      <c r="D65">
        <v>2024</v>
      </c>
      <c r="E65">
        <v>4</v>
      </c>
      <c r="F65" t="s">
        <v>526</v>
      </c>
      <c r="G65" t="s">
        <v>313</v>
      </c>
      <c r="H65">
        <v>12</v>
      </c>
      <c r="I65" t="s">
        <v>87</v>
      </c>
      <c r="J65">
        <f t="shared" si="0"/>
        <v>1</v>
      </c>
      <c r="K65">
        <v>48</v>
      </c>
      <c r="L65" t="s">
        <v>88</v>
      </c>
      <c r="M65" t="s">
        <v>9</v>
      </c>
      <c r="N65" s="2" t="s">
        <v>89</v>
      </c>
    </row>
    <row r="66" spans="1:14" x14ac:dyDescent="0.3">
      <c r="A66">
        <v>1550</v>
      </c>
      <c r="B66" s="1">
        <v>45379</v>
      </c>
      <c r="C66" s="1">
        <v>45379</v>
      </c>
      <c r="D66">
        <v>2024</v>
      </c>
      <c r="E66">
        <v>4</v>
      </c>
      <c r="F66" t="s">
        <v>526</v>
      </c>
      <c r="G66" t="s">
        <v>314</v>
      </c>
      <c r="H66">
        <v>12</v>
      </c>
      <c r="I66" t="s">
        <v>22</v>
      </c>
      <c r="J66">
        <f t="shared" si="0"/>
        <v>2</v>
      </c>
      <c r="K66">
        <v>28</v>
      </c>
      <c r="L66" t="s">
        <v>23</v>
      </c>
      <c r="M66" t="s">
        <v>9</v>
      </c>
      <c r="N66" s="2" t="s">
        <v>24</v>
      </c>
    </row>
    <row r="67" spans="1:14" x14ac:dyDescent="0.3">
      <c r="A67">
        <v>1900</v>
      </c>
      <c r="B67" s="1">
        <v>45379</v>
      </c>
      <c r="C67" s="1">
        <v>45379</v>
      </c>
      <c r="D67">
        <v>2024</v>
      </c>
      <c r="E67">
        <v>4</v>
      </c>
      <c r="F67" t="s">
        <v>526</v>
      </c>
      <c r="G67" t="s">
        <v>315</v>
      </c>
      <c r="H67">
        <v>12</v>
      </c>
      <c r="I67" t="s">
        <v>90</v>
      </c>
      <c r="J67">
        <f t="shared" ref="J67:J130" si="1">COUNTIF($I$2:$I$273,I67)</f>
        <v>1</v>
      </c>
      <c r="K67">
        <v>40</v>
      </c>
      <c r="L67" t="s">
        <v>17</v>
      </c>
      <c r="M67" t="s">
        <v>9</v>
      </c>
      <c r="N67" s="2" t="s">
        <v>18</v>
      </c>
    </row>
    <row r="68" spans="1:14" x14ac:dyDescent="0.3">
      <c r="A68">
        <v>200</v>
      </c>
      <c r="B68" s="1">
        <v>45380</v>
      </c>
      <c r="C68" s="1">
        <v>45380</v>
      </c>
      <c r="D68">
        <v>2024</v>
      </c>
      <c r="E68">
        <v>4</v>
      </c>
      <c r="F68" t="s">
        <v>526</v>
      </c>
      <c r="G68" t="s">
        <v>316</v>
      </c>
      <c r="H68">
        <v>12</v>
      </c>
      <c r="I68" t="s">
        <v>56</v>
      </c>
      <c r="J68">
        <f t="shared" si="1"/>
        <v>5</v>
      </c>
      <c r="K68">
        <v>35</v>
      </c>
      <c r="L68" t="s">
        <v>57</v>
      </c>
      <c r="M68" t="s">
        <v>9</v>
      </c>
      <c r="N68" s="2" t="s">
        <v>58</v>
      </c>
    </row>
    <row r="69" spans="1:14" x14ac:dyDescent="0.3">
      <c r="A69">
        <v>200</v>
      </c>
      <c r="B69" s="1">
        <v>45365</v>
      </c>
      <c r="C69" s="1">
        <v>45365</v>
      </c>
      <c r="D69">
        <v>2024</v>
      </c>
      <c r="E69">
        <v>4</v>
      </c>
      <c r="F69" t="s">
        <v>526</v>
      </c>
      <c r="G69" t="s">
        <v>317</v>
      </c>
      <c r="H69">
        <v>12</v>
      </c>
      <c r="I69" t="s">
        <v>36</v>
      </c>
      <c r="J69">
        <f t="shared" si="1"/>
        <v>21</v>
      </c>
      <c r="K69">
        <v>36</v>
      </c>
      <c r="L69" t="s">
        <v>37</v>
      </c>
      <c r="M69" t="s">
        <v>31</v>
      </c>
      <c r="N69" s="2" t="s">
        <v>38</v>
      </c>
    </row>
    <row r="70" spans="1:14" x14ac:dyDescent="0.3">
      <c r="A70">
        <v>3000</v>
      </c>
      <c r="B70" s="1">
        <v>45381</v>
      </c>
      <c r="C70" s="1">
        <v>45381</v>
      </c>
      <c r="D70">
        <v>2024</v>
      </c>
      <c r="E70">
        <v>4</v>
      </c>
      <c r="F70" t="s">
        <v>526</v>
      </c>
      <c r="G70" t="s">
        <v>318</v>
      </c>
      <c r="H70">
        <v>12</v>
      </c>
      <c r="I70" t="s">
        <v>91</v>
      </c>
      <c r="J70">
        <f t="shared" si="1"/>
        <v>3</v>
      </c>
      <c r="K70">
        <v>15</v>
      </c>
      <c r="L70" t="s">
        <v>11</v>
      </c>
      <c r="M70" t="s">
        <v>9</v>
      </c>
      <c r="N70" s="2" t="s">
        <v>92</v>
      </c>
    </row>
    <row r="71" spans="1:14" x14ac:dyDescent="0.3">
      <c r="A71">
        <v>3500</v>
      </c>
      <c r="B71" s="1">
        <v>45381</v>
      </c>
      <c r="C71" s="1">
        <v>45381</v>
      </c>
      <c r="D71">
        <v>2024</v>
      </c>
      <c r="E71">
        <v>4</v>
      </c>
      <c r="F71" t="s">
        <v>526</v>
      </c>
      <c r="G71" t="s">
        <v>319</v>
      </c>
      <c r="H71">
        <v>12</v>
      </c>
      <c r="I71" t="s">
        <v>93</v>
      </c>
      <c r="J71">
        <f t="shared" si="1"/>
        <v>5</v>
      </c>
      <c r="K71">
        <v>37</v>
      </c>
      <c r="L71" t="s">
        <v>37</v>
      </c>
      <c r="M71" t="s">
        <v>31</v>
      </c>
      <c r="N71" s="2" t="s">
        <v>60</v>
      </c>
    </row>
    <row r="72" spans="1:14" x14ac:dyDescent="0.3">
      <c r="A72">
        <v>40</v>
      </c>
      <c r="B72" s="1">
        <v>45382</v>
      </c>
      <c r="C72" s="1">
        <v>45382</v>
      </c>
      <c r="D72">
        <v>2024</v>
      </c>
      <c r="E72">
        <v>4</v>
      </c>
      <c r="F72" t="s">
        <v>526</v>
      </c>
      <c r="G72" t="s">
        <v>320</v>
      </c>
      <c r="H72">
        <v>12</v>
      </c>
      <c r="I72" t="s">
        <v>94</v>
      </c>
      <c r="J72">
        <f t="shared" si="1"/>
        <v>1</v>
      </c>
      <c r="K72">
        <v>36</v>
      </c>
      <c r="L72" t="s">
        <v>37</v>
      </c>
      <c r="M72" t="s">
        <v>31</v>
      </c>
      <c r="N72" s="2" t="s">
        <v>38</v>
      </c>
    </row>
    <row r="73" spans="1:14" x14ac:dyDescent="0.3">
      <c r="A73">
        <v>75000.02</v>
      </c>
      <c r="B73" s="1">
        <v>45382</v>
      </c>
      <c r="C73" s="1">
        <v>45382</v>
      </c>
      <c r="D73">
        <v>2024</v>
      </c>
      <c r="E73">
        <v>4</v>
      </c>
      <c r="F73" t="s">
        <v>526</v>
      </c>
      <c r="G73" t="s">
        <v>321</v>
      </c>
      <c r="H73">
        <v>12</v>
      </c>
      <c r="I73" t="s">
        <v>95</v>
      </c>
      <c r="J73">
        <f t="shared" si="1"/>
        <v>1</v>
      </c>
      <c r="K73">
        <v>52</v>
      </c>
      <c r="L73" t="s">
        <v>96</v>
      </c>
      <c r="M73" t="s">
        <v>31</v>
      </c>
      <c r="N73" s="2" t="s">
        <v>97</v>
      </c>
    </row>
    <row r="74" spans="1:14" x14ac:dyDescent="0.3">
      <c r="A74">
        <v>100</v>
      </c>
      <c r="B74" s="1">
        <v>45378</v>
      </c>
      <c r="C74" s="1">
        <v>45378</v>
      </c>
      <c r="D74">
        <v>2024</v>
      </c>
      <c r="E74">
        <v>4</v>
      </c>
      <c r="F74" t="s">
        <v>526</v>
      </c>
      <c r="G74" t="s">
        <v>322</v>
      </c>
      <c r="H74">
        <v>12</v>
      </c>
      <c r="I74" t="s">
        <v>56</v>
      </c>
      <c r="J74">
        <f t="shared" si="1"/>
        <v>5</v>
      </c>
      <c r="K74">
        <v>15</v>
      </c>
      <c r="L74" t="s">
        <v>11</v>
      </c>
      <c r="M74" t="s">
        <v>9</v>
      </c>
      <c r="N74" s="2" t="s">
        <v>92</v>
      </c>
    </row>
    <row r="75" spans="1:14" x14ac:dyDescent="0.3">
      <c r="A75">
        <v>5045</v>
      </c>
      <c r="B75" s="1">
        <v>45382</v>
      </c>
      <c r="C75" s="1">
        <v>45382</v>
      </c>
      <c r="D75">
        <v>2024</v>
      </c>
      <c r="E75">
        <v>4</v>
      </c>
      <c r="F75" t="s">
        <v>526</v>
      </c>
      <c r="G75" t="s">
        <v>323</v>
      </c>
      <c r="H75">
        <v>12</v>
      </c>
      <c r="I75" t="s">
        <v>98</v>
      </c>
      <c r="J75">
        <f t="shared" si="1"/>
        <v>1</v>
      </c>
      <c r="K75">
        <v>27</v>
      </c>
      <c r="L75" t="s">
        <v>99</v>
      </c>
      <c r="M75" t="s">
        <v>9</v>
      </c>
      <c r="N75" s="2" t="s">
        <v>100</v>
      </c>
    </row>
    <row r="76" spans="1:14" x14ac:dyDescent="0.3">
      <c r="A76">
        <v>150</v>
      </c>
      <c r="B76" s="1">
        <v>45382</v>
      </c>
      <c r="C76" s="1">
        <v>45382</v>
      </c>
      <c r="D76">
        <v>2024</v>
      </c>
      <c r="E76">
        <v>4</v>
      </c>
      <c r="F76" t="s">
        <v>526</v>
      </c>
      <c r="G76" t="s">
        <v>324</v>
      </c>
      <c r="H76">
        <v>12</v>
      </c>
      <c r="I76" t="s">
        <v>36</v>
      </c>
      <c r="J76">
        <f t="shared" si="1"/>
        <v>21</v>
      </c>
      <c r="K76">
        <v>37</v>
      </c>
      <c r="L76" t="s">
        <v>37</v>
      </c>
      <c r="M76" t="s">
        <v>31</v>
      </c>
      <c r="N76" s="2" t="s">
        <v>60</v>
      </c>
    </row>
    <row r="77" spans="1:14" x14ac:dyDescent="0.3">
      <c r="A77">
        <v>1300</v>
      </c>
      <c r="B77" s="1">
        <v>45383</v>
      </c>
      <c r="C77" s="1">
        <v>45383</v>
      </c>
      <c r="D77">
        <v>2024</v>
      </c>
      <c r="E77">
        <v>4</v>
      </c>
      <c r="F77" t="s">
        <v>526</v>
      </c>
      <c r="G77" t="s">
        <v>325</v>
      </c>
      <c r="H77">
        <v>12</v>
      </c>
      <c r="I77" t="s">
        <v>101</v>
      </c>
      <c r="J77">
        <f t="shared" si="1"/>
        <v>1</v>
      </c>
      <c r="K77">
        <v>19</v>
      </c>
      <c r="L77" t="s">
        <v>11</v>
      </c>
      <c r="M77" t="s">
        <v>9</v>
      </c>
      <c r="N77" s="2" t="s">
        <v>12</v>
      </c>
    </row>
    <row r="78" spans="1:14" x14ac:dyDescent="0.3">
      <c r="A78">
        <v>900</v>
      </c>
      <c r="B78" s="1">
        <v>45383</v>
      </c>
      <c r="C78" s="1">
        <v>45383</v>
      </c>
      <c r="D78">
        <v>2024</v>
      </c>
      <c r="E78">
        <v>4</v>
      </c>
      <c r="F78" t="s">
        <v>526</v>
      </c>
      <c r="G78" t="s">
        <v>326</v>
      </c>
      <c r="H78">
        <v>12</v>
      </c>
      <c r="I78" t="s">
        <v>102</v>
      </c>
      <c r="J78">
        <f t="shared" si="1"/>
        <v>1</v>
      </c>
      <c r="K78">
        <v>33</v>
      </c>
      <c r="L78" t="s">
        <v>39</v>
      </c>
      <c r="M78" t="s">
        <v>9</v>
      </c>
      <c r="N78" s="2">
        <v>2317</v>
      </c>
    </row>
    <row r="79" spans="1:14" x14ac:dyDescent="0.3">
      <c r="A79">
        <v>650</v>
      </c>
      <c r="B79" s="1">
        <v>45383</v>
      </c>
      <c r="C79" s="1">
        <v>45383</v>
      </c>
      <c r="D79">
        <v>2024</v>
      </c>
      <c r="E79">
        <v>4</v>
      </c>
      <c r="F79" t="s">
        <v>526</v>
      </c>
      <c r="G79" t="s">
        <v>327</v>
      </c>
      <c r="H79">
        <v>12</v>
      </c>
      <c r="I79" t="s">
        <v>103</v>
      </c>
      <c r="J79">
        <f t="shared" si="1"/>
        <v>1</v>
      </c>
      <c r="K79">
        <v>45</v>
      </c>
      <c r="L79" t="s">
        <v>41</v>
      </c>
      <c r="M79" t="s">
        <v>9</v>
      </c>
      <c r="N79" s="2">
        <v>2274</v>
      </c>
    </row>
    <row r="80" spans="1:14" x14ac:dyDescent="0.3">
      <c r="A80">
        <v>80.010000000000005</v>
      </c>
      <c r="B80" s="1">
        <v>45385</v>
      </c>
      <c r="C80" s="1">
        <v>45385</v>
      </c>
      <c r="D80">
        <v>2024</v>
      </c>
      <c r="E80">
        <v>4</v>
      </c>
      <c r="F80" t="s">
        <v>526</v>
      </c>
      <c r="G80" t="s">
        <v>328</v>
      </c>
      <c r="H80">
        <v>14</v>
      </c>
      <c r="I80" t="s">
        <v>104</v>
      </c>
      <c r="J80">
        <f t="shared" si="1"/>
        <v>1</v>
      </c>
      <c r="K80">
        <v>46</v>
      </c>
      <c r="L80" t="s">
        <v>37</v>
      </c>
      <c r="M80" t="s">
        <v>31</v>
      </c>
      <c r="N80" s="2">
        <v>7854</v>
      </c>
    </row>
    <row r="81" spans="1:14" x14ac:dyDescent="0.3">
      <c r="A81">
        <v>1000</v>
      </c>
      <c r="B81" s="1">
        <v>45385</v>
      </c>
      <c r="C81" s="1">
        <v>45385</v>
      </c>
      <c r="D81">
        <v>2024</v>
      </c>
      <c r="E81">
        <v>4</v>
      </c>
      <c r="F81" t="s">
        <v>526</v>
      </c>
      <c r="G81" t="s">
        <v>329</v>
      </c>
      <c r="H81">
        <v>14</v>
      </c>
      <c r="I81" t="s">
        <v>105</v>
      </c>
      <c r="J81">
        <f t="shared" si="1"/>
        <v>2</v>
      </c>
      <c r="K81">
        <v>46</v>
      </c>
      <c r="L81" t="s">
        <v>37</v>
      </c>
      <c r="M81" t="s">
        <v>31</v>
      </c>
      <c r="N81" s="2">
        <v>7854</v>
      </c>
    </row>
    <row r="82" spans="1:14" x14ac:dyDescent="0.3">
      <c r="A82">
        <v>244.08</v>
      </c>
      <c r="B82" s="1">
        <v>45384</v>
      </c>
      <c r="C82" s="1">
        <v>45384</v>
      </c>
      <c r="D82">
        <v>2024</v>
      </c>
      <c r="E82">
        <v>4</v>
      </c>
      <c r="F82" t="s">
        <v>526</v>
      </c>
      <c r="G82" t="s">
        <v>330</v>
      </c>
      <c r="H82">
        <v>14</v>
      </c>
      <c r="I82" t="s">
        <v>81</v>
      </c>
      <c r="J82">
        <f t="shared" si="1"/>
        <v>2</v>
      </c>
      <c r="K82">
        <v>36</v>
      </c>
      <c r="L82" t="s">
        <v>37</v>
      </c>
      <c r="M82" t="s">
        <v>31</v>
      </c>
      <c r="N82" s="2" t="s">
        <v>38</v>
      </c>
    </row>
    <row r="83" spans="1:14" x14ac:dyDescent="0.3">
      <c r="A83">
        <v>483.64</v>
      </c>
      <c r="B83" s="1">
        <v>45384</v>
      </c>
      <c r="C83" s="1">
        <v>45384</v>
      </c>
      <c r="D83">
        <v>2024</v>
      </c>
      <c r="E83">
        <v>4</v>
      </c>
      <c r="F83" t="s">
        <v>526</v>
      </c>
      <c r="G83" t="s">
        <v>331</v>
      </c>
      <c r="H83">
        <v>14</v>
      </c>
      <c r="I83" t="s">
        <v>106</v>
      </c>
      <c r="J83">
        <f t="shared" si="1"/>
        <v>1</v>
      </c>
      <c r="K83">
        <v>36</v>
      </c>
      <c r="L83" t="s">
        <v>37</v>
      </c>
      <c r="M83" t="s">
        <v>31</v>
      </c>
      <c r="N83" s="2" t="s">
        <v>38</v>
      </c>
    </row>
    <row r="84" spans="1:14" x14ac:dyDescent="0.3">
      <c r="A84">
        <v>350</v>
      </c>
      <c r="B84" s="1">
        <v>45384</v>
      </c>
      <c r="C84" s="1">
        <v>45384</v>
      </c>
      <c r="D84">
        <v>2024</v>
      </c>
      <c r="E84">
        <v>4</v>
      </c>
      <c r="F84" t="s">
        <v>526</v>
      </c>
      <c r="G84" t="s">
        <v>332</v>
      </c>
      <c r="H84">
        <v>14</v>
      </c>
      <c r="I84" t="s">
        <v>25</v>
      </c>
      <c r="J84">
        <f t="shared" si="1"/>
        <v>4</v>
      </c>
      <c r="K84">
        <v>15</v>
      </c>
      <c r="L84" t="s">
        <v>11</v>
      </c>
      <c r="M84" t="s">
        <v>9</v>
      </c>
      <c r="N84" s="2" t="s">
        <v>92</v>
      </c>
    </row>
    <row r="85" spans="1:14" x14ac:dyDescent="0.3">
      <c r="A85">
        <v>400</v>
      </c>
      <c r="B85" s="1">
        <v>45385</v>
      </c>
      <c r="C85" s="1">
        <v>45385</v>
      </c>
      <c r="D85">
        <v>2024</v>
      </c>
      <c r="E85">
        <v>4</v>
      </c>
      <c r="F85" t="s">
        <v>526</v>
      </c>
      <c r="G85" t="s">
        <v>333</v>
      </c>
      <c r="H85">
        <v>14</v>
      </c>
      <c r="I85" t="s">
        <v>19</v>
      </c>
      <c r="J85">
        <f t="shared" si="1"/>
        <v>4</v>
      </c>
      <c r="K85">
        <v>34</v>
      </c>
      <c r="L85" t="s">
        <v>34</v>
      </c>
      <c r="M85" t="s">
        <v>9</v>
      </c>
      <c r="N85" s="2" t="s">
        <v>35</v>
      </c>
    </row>
    <row r="86" spans="1:14" x14ac:dyDescent="0.3">
      <c r="A86">
        <v>1850</v>
      </c>
      <c r="B86" s="1">
        <v>45385</v>
      </c>
      <c r="C86" s="1">
        <v>45385</v>
      </c>
      <c r="D86">
        <v>2024</v>
      </c>
      <c r="E86">
        <v>4</v>
      </c>
      <c r="F86" t="s">
        <v>526</v>
      </c>
      <c r="G86" t="s">
        <v>334</v>
      </c>
      <c r="H86">
        <v>14</v>
      </c>
      <c r="I86" t="s">
        <v>107</v>
      </c>
      <c r="J86">
        <f t="shared" si="1"/>
        <v>1</v>
      </c>
      <c r="K86">
        <v>52</v>
      </c>
      <c r="L86" t="s">
        <v>96</v>
      </c>
      <c r="M86" t="s">
        <v>31</v>
      </c>
      <c r="N86" s="2" t="s">
        <v>97</v>
      </c>
    </row>
    <row r="87" spans="1:14" x14ac:dyDescent="0.3">
      <c r="A87">
        <v>9640.0300000000007</v>
      </c>
      <c r="B87" s="1">
        <v>45385</v>
      </c>
      <c r="C87" s="1">
        <v>45385</v>
      </c>
      <c r="D87">
        <v>2024</v>
      </c>
      <c r="E87">
        <v>4</v>
      </c>
      <c r="F87" t="s">
        <v>526</v>
      </c>
      <c r="G87" t="s">
        <v>335</v>
      </c>
      <c r="H87">
        <v>14</v>
      </c>
      <c r="I87" t="s">
        <v>108</v>
      </c>
      <c r="J87">
        <f t="shared" si="1"/>
        <v>1</v>
      </c>
      <c r="K87">
        <v>52</v>
      </c>
      <c r="L87" t="s">
        <v>96</v>
      </c>
      <c r="M87" t="s">
        <v>31</v>
      </c>
      <c r="N87" s="2" t="s">
        <v>97</v>
      </c>
    </row>
    <row r="88" spans="1:14" x14ac:dyDescent="0.3">
      <c r="A88">
        <v>200</v>
      </c>
      <c r="B88" s="1">
        <v>45393</v>
      </c>
      <c r="C88" s="1">
        <v>45393</v>
      </c>
      <c r="D88">
        <v>2024</v>
      </c>
      <c r="E88">
        <v>5</v>
      </c>
      <c r="F88" t="s">
        <v>527</v>
      </c>
      <c r="G88" t="s">
        <v>336</v>
      </c>
      <c r="H88">
        <v>1</v>
      </c>
      <c r="I88" t="s">
        <v>56</v>
      </c>
      <c r="J88">
        <f t="shared" si="1"/>
        <v>5</v>
      </c>
      <c r="K88">
        <v>32</v>
      </c>
      <c r="L88" t="s">
        <v>27</v>
      </c>
      <c r="M88" t="s">
        <v>9</v>
      </c>
      <c r="N88" s="2" t="s">
        <v>28</v>
      </c>
    </row>
    <row r="89" spans="1:14" x14ac:dyDescent="0.3">
      <c r="A89">
        <v>9300</v>
      </c>
      <c r="B89" s="1">
        <v>45394</v>
      </c>
      <c r="C89" s="1">
        <v>45394</v>
      </c>
      <c r="D89">
        <v>2024</v>
      </c>
      <c r="E89">
        <v>5</v>
      </c>
      <c r="F89" t="s">
        <v>527</v>
      </c>
      <c r="G89" t="s">
        <v>337</v>
      </c>
      <c r="H89">
        <v>1</v>
      </c>
      <c r="I89" t="s">
        <v>109</v>
      </c>
      <c r="J89">
        <f t="shared" si="1"/>
        <v>1</v>
      </c>
      <c r="K89">
        <v>9</v>
      </c>
      <c r="L89" t="s">
        <v>110</v>
      </c>
      <c r="M89" t="s">
        <v>9</v>
      </c>
      <c r="N89" s="2" t="s">
        <v>111</v>
      </c>
    </row>
    <row r="90" spans="1:14" x14ac:dyDescent="0.3">
      <c r="A90">
        <v>75</v>
      </c>
      <c r="B90" s="1">
        <v>45386</v>
      </c>
      <c r="C90" s="1">
        <v>45386</v>
      </c>
      <c r="D90">
        <v>2024</v>
      </c>
      <c r="E90">
        <v>4</v>
      </c>
      <c r="F90" t="s">
        <v>526</v>
      </c>
      <c r="G90" t="s">
        <v>338</v>
      </c>
      <c r="H90">
        <v>18</v>
      </c>
      <c r="I90" t="s">
        <v>112</v>
      </c>
      <c r="J90">
        <f t="shared" si="1"/>
        <v>1</v>
      </c>
      <c r="K90">
        <v>36</v>
      </c>
      <c r="L90" t="s">
        <v>37</v>
      </c>
      <c r="M90" t="s">
        <v>31</v>
      </c>
      <c r="N90" s="2" t="s">
        <v>38</v>
      </c>
    </row>
    <row r="91" spans="1:14" x14ac:dyDescent="0.3">
      <c r="A91">
        <v>572.38</v>
      </c>
      <c r="B91" s="1">
        <v>45386</v>
      </c>
      <c r="C91" s="1">
        <v>45386</v>
      </c>
      <c r="D91">
        <v>2024</v>
      </c>
      <c r="E91">
        <v>4</v>
      </c>
      <c r="F91" t="s">
        <v>526</v>
      </c>
      <c r="G91" t="s">
        <v>339</v>
      </c>
      <c r="H91">
        <v>18</v>
      </c>
      <c r="I91" t="s">
        <v>113</v>
      </c>
      <c r="J91">
        <f t="shared" si="1"/>
        <v>2</v>
      </c>
      <c r="K91">
        <v>45</v>
      </c>
      <c r="L91" t="s">
        <v>41</v>
      </c>
      <c r="M91" t="s">
        <v>9</v>
      </c>
      <c r="N91" s="2">
        <v>2274</v>
      </c>
    </row>
    <row r="92" spans="1:14" x14ac:dyDescent="0.3">
      <c r="A92">
        <v>1386.44</v>
      </c>
      <c r="B92" s="1">
        <v>45386</v>
      </c>
      <c r="C92" s="1">
        <v>45386</v>
      </c>
      <c r="D92">
        <v>2024</v>
      </c>
      <c r="E92">
        <v>4</v>
      </c>
      <c r="F92" t="s">
        <v>526</v>
      </c>
      <c r="G92" t="s">
        <v>340</v>
      </c>
      <c r="H92">
        <v>18</v>
      </c>
      <c r="I92" t="s">
        <v>113</v>
      </c>
      <c r="J92">
        <f t="shared" si="1"/>
        <v>2</v>
      </c>
      <c r="K92">
        <v>45</v>
      </c>
      <c r="L92" t="s">
        <v>41</v>
      </c>
      <c r="M92" t="s">
        <v>9</v>
      </c>
      <c r="N92" s="2">
        <v>2274</v>
      </c>
    </row>
    <row r="93" spans="1:14" x14ac:dyDescent="0.3">
      <c r="A93">
        <v>1386.44</v>
      </c>
      <c r="B93" s="1">
        <v>45386</v>
      </c>
      <c r="C93" s="1">
        <v>45386</v>
      </c>
      <c r="D93">
        <v>2024</v>
      </c>
      <c r="E93">
        <v>4</v>
      </c>
      <c r="F93" t="s">
        <v>526</v>
      </c>
      <c r="G93" t="s">
        <v>341</v>
      </c>
      <c r="H93">
        <v>18</v>
      </c>
      <c r="I93" t="s">
        <v>114</v>
      </c>
      <c r="J93">
        <f t="shared" si="1"/>
        <v>1</v>
      </c>
      <c r="K93">
        <v>42</v>
      </c>
      <c r="L93" t="s">
        <v>41</v>
      </c>
      <c r="M93" t="s">
        <v>9</v>
      </c>
      <c r="N93" s="2">
        <v>209</v>
      </c>
    </row>
    <row r="94" spans="1:14" x14ac:dyDescent="0.3">
      <c r="A94">
        <v>1386.44</v>
      </c>
      <c r="B94" s="1">
        <v>45386</v>
      </c>
      <c r="C94" s="1">
        <v>45386</v>
      </c>
      <c r="D94">
        <v>2024</v>
      </c>
      <c r="E94">
        <v>4</v>
      </c>
      <c r="F94" t="s">
        <v>526</v>
      </c>
      <c r="G94" t="s">
        <v>342</v>
      </c>
      <c r="H94">
        <v>18</v>
      </c>
      <c r="I94" t="s">
        <v>115</v>
      </c>
      <c r="J94">
        <f t="shared" si="1"/>
        <v>1</v>
      </c>
      <c r="K94">
        <v>41</v>
      </c>
      <c r="L94" t="s">
        <v>41</v>
      </c>
      <c r="M94" t="s">
        <v>9</v>
      </c>
      <c r="N94" s="2">
        <v>8958</v>
      </c>
    </row>
    <row r="95" spans="1:14" x14ac:dyDescent="0.3">
      <c r="A95">
        <v>1000</v>
      </c>
      <c r="B95" s="1">
        <v>45386</v>
      </c>
      <c r="C95" s="1">
        <v>45386</v>
      </c>
      <c r="D95">
        <v>2024</v>
      </c>
      <c r="E95">
        <v>4</v>
      </c>
      <c r="F95" t="s">
        <v>526</v>
      </c>
      <c r="G95" t="s">
        <v>343</v>
      </c>
      <c r="H95">
        <v>18</v>
      </c>
      <c r="I95" t="s">
        <v>105</v>
      </c>
      <c r="J95">
        <f t="shared" si="1"/>
        <v>2</v>
      </c>
      <c r="K95">
        <v>36</v>
      </c>
      <c r="L95" t="s">
        <v>37</v>
      </c>
      <c r="M95" t="s">
        <v>31</v>
      </c>
      <c r="N95" s="2" t="s">
        <v>38</v>
      </c>
    </row>
    <row r="96" spans="1:14" x14ac:dyDescent="0.3">
      <c r="A96">
        <v>360</v>
      </c>
      <c r="B96" s="1">
        <v>45386</v>
      </c>
      <c r="C96" s="1">
        <v>45386</v>
      </c>
      <c r="D96">
        <v>2024</v>
      </c>
      <c r="E96">
        <v>4</v>
      </c>
      <c r="F96" t="s">
        <v>526</v>
      </c>
      <c r="G96" t="s">
        <v>344</v>
      </c>
      <c r="H96">
        <v>19</v>
      </c>
      <c r="I96" t="s">
        <v>36</v>
      </c>
      <c r="J96">
        <f t="shared" si="1"/>
        <v>21</v>
      </c>
      <c r="K96">
        <v>46</v>
      </c>
      <c r="L96" t="s">
        <v>37</v>
      </c>
      <c r="M96" t="s">
        <v>31</v>
      </c>
      <c r="N96" s="2">
        <v>7854</v>
      </c>
    </row>
    <row r="97" spans="1:14" x14ac:dyDescent="0.3">
      <c r="A97">
        <v>180</v>
      </c>
      <c r="B97" s="1">
        <v>45386</v>
      </c>
      <c r="C97" s="1">
        <v>45386</v>
      </c>
      <c r="D97">
        <v>2024</v>
      </c>
      <c r="E97">
        <v>4</v>
      </c>
      <c r="F97" t="s">
        <v>526</v>
      </c>
      <c r="G97" t="s">
        <v>345</v>
      </c>
      <c r="H97">
        <v>19</v>
      </c>
      <c r="I97" t="s">
        <v>36</v>
      </c>
      <c r="J97">
        <f t="shared" si="1"/>
        <v>21</v>
      </c>
      <c r="K97">
        <v>16</v>
      </c>
      <c r="L97" t="s">
        <v>116</v>
      </c>
      <c r="M97" t="s">
        <v>31</v>
      </c>
      <c r="N97" s="2" t="s">
        <v>117</v>
      </c>
    </row>
    <row r="98" spans="1:14" x14ac:dyDescent="0.3">
      <c r="A98">
        <v>900</v>
      </c>
      <c r="B98" s="1">
        <v>45386</v>
      </c>
      <c r="C98" s="1">
        <v>45386</v>
      </c>
      <c r="D98">
        <v>2024</v>
      </c>
      <c r="E98">
        <v>4</v>
      </c>
      <c r="F98" t="s">
        <v>526</v>
      </c>
      <c r="G98" t="s">
        <v>346</v>
      </c>
      <c r="H98">
        <v>19</v>
      </c>
      <c r="I98" t="s">
        <v>118</v>
      </c>
      <c r="J98">
        <f t="shared" si="1"/>
        <v>1</v>
      </c>
      <c r="K98">
        <v>40</v>
      </c>
      <c r="L98" t="s">
        <v>17</v>
      </c>
      <c r="M98" t="s">
        <v>9</v>
      </c>
      <c r="N98" s="2" t="s">
        <v>18</v>
      </c>
    </row>
    <row r="99" spans="1:14" x14ac:dyDescent="0.3">
      <c r="A99">
        <v>1250</v>
      </c>
      <c r="B99" s="1">
        <v>45386</v>
      </c>
      <c r="C99" s="1">
        <v>45386</v>
      </c>
      <c r="D99">
        <v>2024</v>
      </c>
      <c r="E99">
        <v>4</v>
      </c>
      <c r="F99" t="s">
        <v>526</v>
      </c>
      <c r="G99" t="s">
        <v>347</v>
      </c>
      <c r="H99">
        <v>19</v>
      </c>
      <c r="I99" t="s">
        <v>119</v>
      </c>
      <c r="J99">
        <f t="shared" si="1"/>
        <v>1</v>
      </c>
      <c r="K99">
        <v>18</v>
      </c>
      <c r="L99" t="s">
        <v>39</v>
      </c>
      <c r="M99" t="s">
        <v>9</v>
      </c>
      <c r="N99" s="2">
        <v>2334</v>
      </c>
    </row>
    <row r="100" spans="1:14" x14ac:dyDescent="0.3">
      <c r="A100">
        <v>6300</v>
      </c>
      <c r="B100" s="1">
        <v>45386</v>
      </c>
      <c r="C100" s="1">
        <v>45386</v>
      </c>
      <c r="D100">
        <v>2024</v>
      </c>
      <c r="E100">
        <v>4</v>
      </c>
      <c r="F100" t="s">
        <v>526</v>
      </c>
      <c r="G100" t="s">
        <v>348</v>
      </c>
      <c r="H100">
        <v>19</v>
      </c>
      <c r="I100" t="s">
        <v>120</v>
      </c>
      <c r="J100">
        <f t="shared" si="1"/>
        <v>1</v>
      </c>
      <c r="K100">
        <v>46</v>
      </c>
      <c r="L100" t="s">
        <v>37</v>
      </c>
      <c r="M100" t="s">
        <v>31</v>
      </c>
      <c r="N100" s="2">
        <v>7854</v>
      </c>
    </row>
    <row r="101" spans="1:14" x14ac:dyDescent="0.3">
      <c r="A101">
        <v>3209.2</v>
      </c>
      <c r="B101" s="1">
        <v>45387</v>
      </c>
      <c r="C101" s="1">
        <v>45387</v>
      </c>
      <c r="D101">
        <v>2024</v>
      </c>
      <c r="E101">
        <v>4</v>
      </c>
      <c r="F101" t="s">
        <v>526</v>
      </c>
      <c r="G101" t="s">
        <v>349</v>
      </c>
      <c r="H101">
        <v>19</v>
      </c>
      <c r="I101" t="s">
        <v>121</v>
      </c>
      <c r="J101">
        <f t="shared" si="1"/>
        <v>1</v>
      </c>
      <c r="K101">
        <v>10</v>
      </c>
      <c r="L101" t="s">
        <v>30</v>
      </c>
      <c r="M101" t="s">
        <v>31</v>
      </c>
      <c r="N101" s="2" t="s">
        <v>32</v>
      </c>
    </row>
    <row r="102" spans="1:14" x14ac:dyDescent="0.3">
      <c r="A102">
        <v>900</v>
      </c>
      <c r="B102" s="1">
        <v>45387</v>
      </c>
      <c r="C102" s="1">
        <v>45387</v>
      </c>
      <c r="D102">
        <v>2024</v>
      </c>
      <c r="E102">
        <v>4</v>
      </c>
      <c r="F102" t="s">
        <v>526</v>
      </c>
      <c r="G102" t="s">
        <v>350</v>
      </c>
      <c r="H102">
        <v>22</v>
      </c>
      <c r="I102" t="s">
        <v>122</v>
      </c>
      <c r="J102">
        <f t="shared" si="1"/>
        <v>1</v>
      </c>
      <c r="K102">
        <v>12</v>
      </c>
      <c r="L102" t="s">
        <v>20</v>
      </c>
      <c r="M102" t="s">
        <v>9</v>
      </c>
      <c r="N102" s="2" t="s">
        <v>21</v>
      </c>
    </row>
    <row r="103" spans="1:14" x14ac:dyDescent="0.3">
      <c r="A103">
        <v>1300</v>
      </c>
      <c r="B103" s="1">
        <v>45387</v>
      </c>
      <c r="C103" s="1">
        <v>45387</v>
      </c>
      <c r="D103">
        <v>2024</v>
      </c>
      <c r="E103">
        <v>4</v>
      </c>
      <c r="F103" t="s">
        <v>526</v>
      </c>
      <c r="G103" t="s">
        <v>351</v>
      </c>
      <c r="H103">
        <v>22</v>
      </c>
      <c r="I103" t="s">
        <v>123</v>
      </c>
      <c r="J103">
        <f t="shared" si="1"/>
        <v>1</v>
      </c>
      <c r="K103">
        <v>13</v>
      </c>
      <c r="L103" t="s">
        <v>11</v>
      </c>
      <c r="M103" t="s">
        <v>9</v>
      </c>
      <c r="N103" s="2" t="s">
        <v>124</v>
      </c>
    </row>
    <row r="104" spans="1:14" x14ac:dyDescent="0.3">
      <c r="A104">
        <v>900</v>
      </c>
      <c r="B104" s="1">
        <v>45387</v>
      </c>
      <c r="C104" s="1">
        <v>45387</v>
      </c>
      <c r="D104">
        <v>2024</v>
      </c>
      <c r="E104">
        <v>4</v>
      </c>
      <c r="F104" t="s">
        <v>526</v>
      </c>
      <c r="G104" t="s">
        <v>352</v>
      </c>
      <c r="H104">
        <v>22</v>
      </c>
      <c r="I104" t="s">
        <v>125</v>
      </c>
      <c r="J104">
        <f t="shared" si="1"/>
        <v>1</v>
      </c>
      <c r="K104">
        <v>3</v>
      </c>
      <c r="L104" t="s">
        <v>42</v>
      </c>
      <c r="M104" t="s">
        <v>9</v>
      </c>
      <c r="N104" s="2" t="s">
        <v>43</v>
      </c>
    </row>
    <row r="105" spans="1:14" x14ac:dyDescent="0.3">
      <c r="A105">
        <v>7099.34</v>
      </c>
      <c r="B105" s="1">
        <v>45387</v>
      </c>
      <c r="C105" s="1">
        <v>45387</v>
      </c>
      <c r="D105">
        <v>2024</v>
      </c>
      <c r="E105">
        <v>4</v>
      </c>
      <c r="F105" t="s">
        <v>526</v>
      </c>
      <c r="G105" t="s">
        <v>353</v>
      </c>
      <c r="H105">
        <v>22</v>
      </c>
      <c r="I105" t="s">
        <v>126</v>
      </c>
      <c r="J105">
        <f t="shared" si="1"/>
        <v>1</v>
      </c>
      <c r="K105">
        <v>52</v>
      </c>
      <c r="L105" t="s">
        <v>96</v>
      </c>
      <c r="M105" t="s">
        <v>31</v>
      </c>
      <c r="N105" s="2" t="s">
        <v>97</v>
      </c>
    </row>
    <row r="106" spans="1:14" x14ac:dyDescent="0.3">
      <c r="A106">
        <v>7250.02</v>
      </c>
      <c r="B106" s="1">
        <v>45387</v>
      </c>
      <c r="C106" s="1">
        <v>45387</v>
      </c>
      <c r="D106">
        <v>2024</v>
      </c>
      <c r="E106">
        <v>4</v>
      </c>
      <c r="F106" t="s">
        <v>526</v>
      </c>
      <c r="G106" t="s">
        <v>354</v>
      </c>
      <c r="H106">
        <v>22</v>
      </c>
      <c r="I106" t="s">
        <v>127</v>
      </c>
      <c r="J106">
        <f t="shared" si="1"/>
        <v>1</v>
      </c>
      <c r="K106">
        <v>52</v>
      </c>
      <c r="L106" t="s">
        <v>96</v>
      </c>
      <c r="M106" t="s">
        <v>31</v>
      </c>
      <c r="N106" s="2" t="s">
        <v>97</v>
      </c>
    </row>
    <row r="107" spans="1:14" x14ac:dyDescent="0.3">
      <c r="A107">
        <v>200</v>
      </c>
      <c r="B107" s="1">
        <v>45388</v>
      </c>
      <c r="C107" s="1">
        <v>45388</v>
      </c>
      <c r="D107">
        <v>2024</v>
      </c>
      <c r="E107">
        <v>4</v>
      </c>
      <c r="F107" t="s">
        <v>526</v>
      </c>
      <c r="G107" t="s">
        <v>355</v>
      </c>
      <c r="H107">
        <v>22</v>
      </c>
      <c r="I107" t="s">
        <v>36</v>
      </c>
      <c r="J107">
        <f t="shared" si="1"/>
        <v>21</v>
      </c>
      <c r="K107">
        <v>38</v>
      </c>
      <c r="L107" t="s">
        <v>37</v>
      </c>
      <c r="M107" t="s">
        <v>31</v>
      </c>
      <c r="N107" s="2" t="s">
        <v>64</v>
      </c>
    </row>
    <row r="108" spans="1:14" x14ac:dyDescent="0.3">
      <c r="A108">
        <v>550</v>
      </c>
      <c r="B108" s="1">
        <v>45388</v>
      </c>
      <c r="C108" s="1">
        <v>45388</v>
      </c>
      <c r="D108">
        <v>2024</v>
      </c>
      <c r="E108">
        <v>4</v>
      </c>
      <c r="F108" t="s">
        <v>526</v>
      </c>
      <c r="G108" t="s">
        <v>356</v>
      </c>
      <c r="H108">
        <v>22</v>
      </c>
      <c r="I108" t="s">
        <v>128</v>
      </c>
      <c r="J108">
        <f t="shared" si="1"/>
        <v>1</v>
      </c>
      <c r="K108">
        <v>37</v>
      </c>
      <c r="L108" t="s">
        <v>37</v>
      </c>
      <c r="M108" t="s">
        <v>31</v>
      </c>
      <c r="N108" s="2" t="s">
        <v>60</v>
      </c>
    </row>
    <row r="109" spans="1:14" x14ac:dyDescent="0.3">
      <c r="A109">
        <v>300</v>
      </c>
      <c r="B109" s="1">
        <v>45388</v>
      </c>
      <c r="C109" s="1">
        <v>45388</v>
      </c>
      <c r="D109">
        <v>2024</v>
      </c>
      <c r="E109">
        <v>4</v>
      </c>
      <c r="F109" t="s">
        <v>526</v>
      </c>
      <c r="G109" t="s">
        <v>357</v>
      </c>
      <c r="H109">
        <v>22</v>
      </c>
      <c r="I109" t="s">
        <v>93</v>
      </c>
      <c r="J109">
        <f t="shared" si="1"/>
        <v>5</v>
      </c>
      <c r="K109">
        <v>38</v>
      </c>
      <c r="L109" t="s">
        <v>37</v>
      </c>
      <c r="M109" t="s">
        <v>31</v>
      </c>
      <c r="N109" s="2" t="s">
        <v>64</v>
      </c>
    </row>
    <row r="110" spans="1:14" x14ac:dyDescent="0.3">
      <c r="A110">
        <v>7500</v>
      </c>
      <c r="B110" s="1">
        <v>45389</v>
      </c>
      <c r="C110" s="1">
        <v>45389</v>
      </c>
      <c r="D110">
        <v>2024</v>
      </c>
      <c r="E110">
        <v>4</v>
      </c>
      <c r="F110" t="s">
        <v>526</v>
      </c>
      <c r="G110" t="s">
        <v>358</v>
      </c>
      <c r="H110">
        <v>22</v>
      </c>
      <c r="I110" t="s">
        <v>129</v>
      </c>
      <c r="J110">
        <f t="shared" si="1"/>
        <v>1</v>
      </c>
      <c r="K110">
        <v>37</v>
      </c>
      <c r="L110" t="s">
        <v>37</v>
      </c>
      <c r="M110" t="s">
        <v>31</v>
      </c>
      <c r="N110" s="2" t="s">
        <v>60</v>
      </c>
    </row>
    <row r="111" spans="1:14" x14ac:dyDescent="0.3">
      <c r="A111">
        <v>8050</v>
      </c>
      <c r="B111" s="1">
        <v>45389</v>
      </c>
      <c r="C111" s="1">
        <v>45389</v>
      </c>
      <c r="D111">
        <v>2024</v>
      </c>
      <c r="E111">
        <v>4</v>
      </c>
      <c r="F111" t="s">
        <v>526</v>
      </c>
      <c r="G111" t="s">
        <v>359</v>
      </c>
      <c r="H111">
        <v>22</v>
      </c>
      <c r="I111" t="s">
        <v>130</v>
      </c>
      <c r="J111">
        <f t="shared" si="1"/>
        <v>1</v>
      </c>
      <c r="K111">
        <v>3</v>
      </c>
      <c r="L111" t="s">
        <v>42</v>
      </c>
      <c r="M111" t="s">
        <v>9</v>
      </c>
      <c r="N111" s="2" t="s">
        <v>43</v>
      </c>
    </row>
    <row r="112" spans="1:14" x14ac:dyDescent="0.3">
      <c r="A112">
        <v>3900</v>
      </c>
      <c r="B112" s="1">
        <v>45390</v>
      </c>
      <c r="C112" s="1">
        <v>45390</v>
      </c>
      <c r="D112">
        <v>2024</v>
      </c>
      <c r="E112">
        <v>4</v>
      </c>
      <c r="F112" t="s">
        <v>526</v>
      </c>
      <c r="G112" t="s">
        <v>360</v>
      </c>
      <c r="H112">
        <v>22</v>
      </c>
      <c r="I112" t="s">
        <v>131</v>
      </c>
      <c r="J112">
        <f t="shared" si="1"/>
        <v>1</v>
      </c>
      <c r="K112">
        <v>25</v>
      </c>
      <c r="L112" t="s">
        <v>132</v>
      </c>
      <c r="M112" t="s">
        <v>9</v>
      </c>
      <c r="N112" s="2" t="s">
        <v>133</v>
      </c>
    </row>
    <row r="113" spans="1:14" x14ac:dyDescent="0.3">
      <c r="A113">
        <v>2000</v>
      </c>
      <c r="B113" s="1">
        <v>45390</v>
      </c>
      <c r="C113" s="1">
        <v>45390</v>
      </c>
      <c r="D113">
        <v>2024</v>
      </c>
      <c r="E113">
        <v>4</v>
      </c>
      <c r="F113" t="s">
        <v>526</v>
      </c>
      <c r="G113" t="s">
        <v>361</v>
      </c>
      <c r="H113">
        <v>30</v>
      </c>
      <c r="I113" t="s">
        <v>134</v>
      </c>
      <c r="J113">
        <f t="shared" si="1"/>
        <v>2</v>
      </c>
      <c r="K113">
        <v>25</v>
      </c>
      <c r="L113" t="s">
        <v>132</v>
      </c>
      <c r="M113" t="s">
        <v>9</v>
      </c>
      <c r="N113" s="2" t="s">
        <v>133</v>
      </c>
    </row>
    <row r="114" spans="1:14" x14ac:dyDescent="0.3">
      <c r="A114">
        <v>5400.27</v>
      </c>
      <c r="B114" s="1">
        <v>45394</v>
      </c>
      <c r="C114" s="1">
        <v>45394</v>
      </c>
      <c r="D114">
        <v>2024</v>
      </c>
      <c r="E114">
        <v>5</v>
      </c>
      <c r="F114" t="s">
        <v>527</v>
      </c>
      <c r="G114" t="s">
        <v>362</v>
      </c>
      <c r="H114">
        <v>1</v>
      </c>
      <c r="I114" t="s">
        <v>135</v>
      </c>
      <c r="J114">
        <f t="shared" si="1"/>
        <v>1</v>
      </c>
      <c r="K114">
        <v>16</v>
      </c>
      <c r="L114" t="s">
        <v>116</v>
      </c>
      <c r="M114" t="s">
        <v>31</v>
      </c>
      <c r="N114" s="2" t="s">
        <v>117</v>
      </c>
    </row>
    <row r="115" spans="1:14" x14ac:dyDescent="0.3">
      <c r="A115">
        <v>300</v>
      </c>
      <c r="B115" s="1">
        <v>45398</v>
      </c>
      <c r="C115" s="1">
        <v>45398</v>
      </c>
      <c r="D115">
        <v>2024</v>
      </c>
      <c r="E115">
        <v>5</v>
      </c>
      <c r="F115" t="s">
        <v>527</v>
      </c>
      <c r="G115" t="s">
        <v>363</v>
      </c>
      <c r="H115">
        <v>1</v>
      </c>
      <c r="I115" t="s">
        <v>36</v>
      </c>
      <c r="J115">
        <f t="shared" si="1"/>
        <v>21</v>
      </c>
      <c r="K115">
        <v>38</v>
      </c>
      <c r="L115" t="s">
        <v>37</v>
      </c>
      <c r="M115" t="s">
        <v>31</v>
      </c>
      <c r="N115" s="2" t="s">
        <v>64</v>
      </c>
    </row>
    <row r="116" spans="1:14" x14ac:dyDescent="0.3">
      <c r="A116">
        <v>5000</v>
      </c>
      <c r="B116" s="1">
        <v>45398</v>
      </c>
      <c r="C116" s="1">
        <v>45398</v>
      </c>
      <c r="D116">
        <v>2024</v>
      </c>
      <c r="E116">
        <v>5</v>
      </c>
      <c r="F116" t="s">
        <v>527</v>
      </c>
      <c r="G116" t="s">
        <v>364</v>
      </c>
      <c r="H116">
        <v>1</v>
      </c>
      <c r="I116" t="s">
        <v>136</v>
      </c>
      <c r="J116">
        <f t="shared" si="1"/>
        <v>1</v>
      </c>
      <c r="K116">
        <v>10</v>
      </c>
      <c r="L116" t="s">
        <v>30</v>
      </c>
      <c r="M116" t="s">
        <v>31</v>
      </c>
      <c r="N116" s="2" t="s">
        <v>32</v>
      </c>
    </row>
    <row r="117" spans="1:14" x14ac:dyDescent="0.3">
      <c r="A117">
        <v>2500</v>
      </c>
      <c r="B117" s="1">
        <v>45398</v>
      </c>
      <c r="C117" s="1">
        <v>45398</v>
      </c>
      <c r="D117">
        <v>2024</v>
      </c>
      <c r="E117">
        <v>5</v>
      </c>
      <c r="F117" t="s">
        <v>527</v>
      </c>
      <c r="G117" t="s">
        <v>365</v>
      </c>
      <c r="H117">
        <v>1</v>
      </c>
      <c r="I117" t="s">
        <v>137</v>
      </c>
      <c r="J117">
        <f t="shared" si="1"/>
        <v>1</v>
      </c>
      <c r="K117">
        <v>37</v>
      </c>
      <c r="L117" t="s">
        <v>37</v>
      </c>
      <c r="M117" t="s">
        <v>31</v>
      </c>
      <c r="N117" s="2" t="s">
        <v>60</v>
      </c>
    </row>
    <row r="118" spans="1:14" x14ac:dyDescent="0.3">
      <c r="A118">
        <v>5750</v>
      </c>
      <c r="B118" s="1">
        <v>45394</v>
      </c>
      <c r="C118" s="1">
        <v>45394</v>
      </c>
      <c r="D118">
        <v>2024</v>
      </c>
      <c r="E118">
        <v>5</v>
      </c>
      <c r="F118" t="s">
        <v>527</v>
      </c>
      <c r="G118" t="s">
        <v>366</v>
      </c>
      <c r="H118">
        <v>1</v>
      </c>
      <c r="I118" t="s">
        <v>138</v>
      </c>
      <c r="J118">
        <f t="shared" si="1"/>
        <v>1</v>
      </c>
      <c r="K118">
        <v>24</v>
      </c>
      <c r="L118" t="s">
        <v>46</v>
      </c>
      <c r="M118" t="s">
        <v>31</v>
      </c>
      <c r="N118" s="2" t="s">
        <v>47</v>
      </c>
    </row>
    <row r="119" spans="1:14" x14ac:dyDescent="0.3">
      <c r="A119">
        <v>850</v>
      </c>
      <c r="B119" s="1">
        <v>45391</v>
      </c>
      <c r="C119" s="1">
        <v>45391</v>
      </c>
      <c r="D119">
        <v>2024</v>
      </c>
      <c r="E119">
        <v>5</v>
      </c>
      <c r="F119" t="s">
        <v>527</v>
      </c>
      <c r="G119" t="s">
        <v>367</v>
      </c>
      <c r="H119">
        <v>1</v>
      </c>
      <c r="I119" t="s">
        <v>139</v>
      </c>
      <c r="J119">
        <f t="shared" si="1"/>
        <v>1</v>
      </c>
      <c r="K119">
        <v>35</v>
      </c>
      <c r="L119" t="s">
        <v>57</v>
      </c>
      <c r="M119" t="s">
        <v>9</v>
      </c>
      <c r="N119" s="2" t="s">
        <v>58</v>
      </c>
    </row>
    <row r="120" spans="1:14" x14ac:dyDescent="0.3">
      <c r="A120">
        <v>850</v>
      </c>
      <c r="B120" s="1">
        <v>45391</v>
      </c>
      <c r="C120" s="1">
        <v>45391</v>
      </c>
      <c r="D120">
        <v>2024</v>
      </c>
      <c r="E120">
        <v>5</v>
      </c>
      <c r="F120" t="s">
        <v>527</v>
      </c>
      <c r="G120" t="s">
        <v>368</v>
      </c>
      <c r="H120">
        <v>1</v>
      </c>
      <c r="I120" t="s">
        <v>140</v>
      </c>
      <c r="J120">
        <f t="shared" si="1"/>
        <v>1</v>
      </c>
      <c r="K120">
        <v>15</v>
      </c>
      <c r="L120" t="s">
        <v>11</v>
      </c>
      <c r="M120" t="s">
        <v>9</v>
      </c>
      <c r="N120" s="2" t="s">
        <v>92</v>
      </c>
    </row>
    <row r="121" spans="1:14" x14ac:dyDescent="0.3">
      <c r="A121">
        <v>450</v>
      </c>
      <c r="B121" s="1">
        <v>45391</v>
      </c>
      <c r="C121" s="1">
        <v>45391</v>
      </c>
      <c r="D121">
        <v>2024</v>
      </c>
      <c r="E121">
        <v>5</v>
      </c>
      <c r="F121" t="s">
        <v>527</v>
      </c>
      <c r="G121" t="s">
        <v>369</v>
      </c>
      <c r="H121">
        <v>1</v>
      </c>
      <c r="I121" t="s">
        <v>86</v>
      </c>
      <c r="J121">
        <f t="shared" si="1"/>
        <v>6</v>
      </c>
      <c r="K121">
        <v>34</v>
      </c>
      <c r="L121" t="s">
        <v>34</v>
      </c>
      <c r="M121" t="s">
        <v>9</v>
      </c>
      <c r="N121" s="2" t="s">
        <v>35</v>
      </c>
    </row>
    <row r="122" spans="1:14" x14ac:dyDescent="0.3">
      <c r="A122">
        <v>4248.8</v>
      </c>
      <c r="B122" s="1">
        <v>45391</v>
      </c>
      <c r="C122" s="1">
        <v>45391</v>
      </c>
      <c r="D122">
        <v>2024</v>
      </c>
      <c r="E122">
        <v>5</v>
      </c>
      <c r="F122" t="s">
        <v>527</v>
      </c>
      <c r="G122" t="s">
        <v>370</v>
      </c>
      <c r="H122">
        <v>1</v>
      </c>
      <c r="I122" t="s">
        <v>141</v>
      </c>
      <c r="J122">
        <f t="shared" si="1"/>
        <v>1</v>
      </c>
      <c r="K122">
        <v>10</v>
      </c>
      <c r="L122" t="s">
        <v>30</v>
      </c>
      <c r="M122" t="s">
        <v>31</v>
      </c>
      <c r="N122" s="2" t="s">
        <v>32</v>
      </c>
    </row>
    <row r="123" spans="1:14" x14ac:dyDescent="0.3">
      <c r="A123">
        <v>4000</v>
      </c>
      <c r="B123" s="1">
        <v>45391</v>
      </c>
      <c r="C123" s="1">
        <v>45391</v>
      </c>
      <c r="D123">
        <v>2024</v>
      </c>
      <c r="E123">
        <v>5</v>
      </c>
      <c r="F123" t="s">
        <v>527</v>
      </c>
      <c r="G123" t="s">
        <v>371</v>
      </c>
      <c r="H123">
        <v>1</v>
      </c>
      <c r="I123" t="s">
        <v>142</v>
      </c>
      <c r="J123">
        <f t="shared" si="1"/>
        <v>1</v>
      </c>
      <c r="K123">
        <v>39</v>
      </c>
      <c r="L123" t="s">
        <v>37</v>
      </c>
      <c r="M123" t="s">
        <v>31</v>
      </c>
      <c r="N123" s="2" t="s">
        <v>65</v>
      </c>
    </row>
    <row r="124" spans="1:14" x14ac:dyDescent="0.3">
      <c r="A124">
        <v>185</v>
      </c>
      <c r="B124" s="1">
        <v>45392</v>
      </c>
      <c r="C124" s="1">
        <v>45392</v>
      </c>
      <c r="D124">
        <v>2024</v>
      </c>
      <c r="E124">
        <v>5</v>
      </c>
      <c r="F124" t="s">
        <v>527</v>
      </c>
      <c r="G124" t="s">
        <v>372</v>
      </c>
      <c r="H124">
        <v>1</v>
      </c>
      <c r="I124" t="s">
        <v>143</v>
      </c>
      <c r="J124">
        <f t="shared" si="1"/>
        <v>1</v>
      </c>
      <c r="K124">
        <v>39</v>
      </c>
      <c r="L124" t="s">
        <v>37</v>
      </c>
      <c r="M124" t="s">
        <v>31</v>
      </c>
      <c r="N124" s="2" t="s">
        <v>65</v>
      </c>
    </row>
    <row r="125" spans="1:14" x14ac:dyDescent="0.3">
      <c r="A125">
        <v>400</v>
      </c>
      <c r="B125" s="1">
        <v>45393</v>
      </c>
      <c r="C125" s="1">
        <v>45393</v>
      </c>
      <c r="D125">
        <v>2024</v>
      </c>
      <c r="E125">
        <v>5</v>
      </c>
      <c r="F125" t="s">
        <v>527</v>
      </c>
      <c r="G125" t="s">
        <v>373</v>
      </c>
      <c r="H125">
        <v>1</v>
      </c>
      <c r="I125" t="s">
        <v>144</v>
      </c>
      <c r="J125">
        <f t="shared" si="1"/>
        <v>1</v>
      </c>
      <c r="K125">
        <v>10</v>
      </c>
      <c r="L125" t="s">
        <v>30</v>
      </c>
      <c r="M125" t="s">
        <v>31</v>
      </c>
      <c r="N125" s="2" t="s">
        <v>32</v>
      </c>
    </row>
    <row r="126" spans="1:14" x14ac:dyDescent="0.3">
      <c r="A126">
        <v>400</v>
      </c>
      <c r="B126" s="1">
        <v>45393</v>
      </c>
      <c r="C126" s="1">
        <v>45393</v>
      </c>
      <c r="D126">
        <v>2024</v>
      </c>
      <c r="E126">
        <v>5</v>
      </c>
      <c r="F126" t="s">
        <v>527</v>
      </c>
      <c r="G126" t="s">
        <v>374</v>
      </c>
      <c r="H126">
        <v>1</v>
      </c>
      <c r="I126" t="s">
        <v>145</v>
      </c>
      <c r="J126">
        <f t="shared" si="1"/>
        <v>2</v>
      </c>
      <c r="K126">
        <v>15</v>
      </c>
      <c r="L126" t="s">
        <v>11</v>
      </c>
      <c r="M126" t="s">
        <v>9</v>
      </c>
      <c r="N126" s="2" t="s">
        <v>92</v>
      </c>
    </row>
    <row r="127" spans="1:14" x14ac:dyDescent="0.3">
      <c r="A127">
        <v>4000</v>
      </c>
      <c r="B127" s="1">
        <v>45396</v>
      </c>
      <c r="C127" s="1">
        <v>45396</v>
      </c>
      <c r="D127">
        <v>2024</v>
      </c>
      <c r="E127">
        <v>5</v>
      </c>
      <c r="F127" t="s">
        <v>527</v>
      </c>
      <c r="G127" t="s">
        <v>375</v>
      </c>
      <c r="H127">
        <v>1</v>
      </c>
      <c r="I127" t="s">
        <v>146</v>
      </c>
      <c r="J127">
        <f t="shared" si="1"/>
        <v>1</v>
      </c>
      <c r="K127">
        <v>16</v>
      </c>
      <c r="L127" t="s">
        <v>116</v>
      </c>
      <c r="M127" t="s">
        <v>31</v>
      </c>
      <c r="N127" s="2" t="s">
        <v>117</v>
      </c>
    </row>
    <row r="128" spans="1:14" x14ac:dyDescent="0.3">
      <c r="A128">
        <v>9150</v>
      </c>
      <c r="B128" s="1">
        <v>45396</v>
      </c>
      <c r="C128" s="1">
        <v>45396</v>
      </c>
      <c r="D128">
        <v>2024</v>
      </c>
      <c r="E128">
        <v>5</v>
      </c>
      <c r="F128" t="s">
        <v>527</v>
      </c>
      <c r="G128" t="s">
        <v>376</v>
      </c>
      <c r="H128">
        <v>1</v>
      </c>
      <c r="I128" t="s">
        <v>147</v>
      </c>
      <c r="J128">
        <f t="shared" si="1"/>
        <v>1</v>
      </c>
      <c r="K128">
        <v>10</v>
      </c>
      <c r="L128" t="s">
        <v>30</v>
      </c>
      <c r="M128" t="s">
        <v>31</v>
      </c>
      <c r="N128" s="2" t="s">
        <v>32</v>
      </c>
    </row>
    <row r="129" spans="1:14" x14ac:dyDescent="0.3">
      <c r="A129">
        <v>13500</v>
      </c>
      <c r="B129" s="1">
        <v>45030</v>
      </c>
      <c r="C129" s="1">
        <v>45030</v>
      </c>
      <c r="D129">
        <v>2024</v>
      </c>
      <c r="E129">
        <v>5</v>
      </c>
      <c r="F129" t="s">
        <v>527</v>
      </c>
      <c r="G129" t="s">
        <v>377</v>
      </c>
      <c r="H129">
        <v>1</v>
      </c>
      <c r="I129" t="s">
        <v>148</v>
      </c>
      <c r="J129">
        <f t="shared" si="1"/>
        <v>1</v>
      </c>
      <c r="K129">
        <v>24</v>
      </c>
      <c r="L129" t="s">
        <v>46</v>
      </c>
      <c r="M129" t="s">
        <v>31</v>
      </c>
      <c r="N129" s="2" t="s">
        <v>47</v>
      </c>
    </row>
    <row r="130" spans="1:14" x14ac:dyDescent="0.3">
      <c r="A130">
        <v>8000.4</v>
      </c>
      <c r="B130" s="1">
        <v>45397</v>
      </c>
      <c r="C130" s="1">
        <v>45397</v>
      </c>
      <c r="D130">
        <v>2024</v>
      </c>
      <c r="E130">
        <v>5</v>
      </c>
      <c r="F130" t="s">
        <v>527</v>
      </c>
      <c r="G130" t="s">
        <v>378</v>
      </c>
      <c r="H130">
        <v>1</v>
      </c>
      <c r="I130" t="s">
        <v>149</v>
      </c>
      <c r="J130">
        <f t="shared" si="1"/>
        <v>1</v>
      </c>
      <c r="K130">
        <v>10</v>
      </c>
      <c r="L130" t="s">
        <v>30</v>
      </c>
      <c r="M130" t="s">
        <v>31</v>
      </c>
      <c r="N130" s="2" t="s">
        <v>32</v>
      </c>
    </row>
    <row r="131" spans="1:14" x14ac:dyDescent="0.3">
      <c r="A131">
        <v>6000.3</v>
      </c>
      <c r="B131" s="1">
        <v>45397</v>
      </c>
      <c r="C131" s="1">
        <v>45397</v>
      </c>
      <c r="D131">
        <v>2024</v>
      </c>
      <c r="E131">
        <v>5</v>
      </c>
      <c r="F131" t="s">
        <v>527</v>
      </c>
      <c r="G131" t="s">
        <v>379</v>
      </c>
      <c r="H131">
        <v>1</v>
      </c>
      <c r="I131" t="s">
        <v>150</v>
      </c>
      <c r="J131">
        <f t="shared" ref="J131:J194" si="2">COUNTIF($I$2:$I$273,I131)</f>
        <v>5</v>
      </c>
      <c r="K131">
        <v>16</v>
      </c>
      <c r="L131" t="s">
        <v>116</v>
      </c>
      <c r="M131" t="s">
        <v>31</v>
      </c>
      <c r="N131" s="2" t="s">
        <v>117</v>
      </c>
    </row>
    <row r="132" spans="1:14" x14ac:dyDescent="0.3">
      <c r="A132">
        <v>1050</v>
      </c>
      <c r="B132" s="1">
        <v>45397</v>
      </c>
      <c r="C132" s="1">
        <v>45397</v>
      </c>
      <c r="D132">
        <v>2024</v>
      </c>
      <c r="E132">
        <v>5</v>
      </c>
      <c r="F132" t="s">
        <v>527</v>
      </c>
      <c r="G132" t="s">
        <v>380</v>
      </c>
      <c r="H132">
        <v>1</v>
      </c>
      <c r="I132" t="s">
        <v>151</v>
      </c>
      <c r="J132">
        <f t="shared" si="2"/>
        <v>1</v>
      </c>
      <c r="K132">
        <v>24</v>
      </c>
      <c r="L132" t="s">
        <v>46</v>
      </c>
      <c r="M132" t="s">
        <v>31</v>
      </c>
      <c r="N132" s="2" t="s">
        <v>47</v>
      </c>
    </row>
    <row r="133" spans="1:14" x14ac:dyDescent="0.3">
      <c r="A133">
        <v>600</v>
      </c>
      <c r="B133" s="1">
        <v>45397</v>
      </c>
      <c r="C133" s="1">
        <v>45397</v>
      </c>
      <c r="D133">
        <v>2024</v>
      </c>
      <c r="E133">
        <v>5</v>
      </c>
      <c r="F133" t="s">
        <v>527</v>
      </c>
      <c r="G133" t="s">
        <v>381</v>
      </c>
      <c r="H133">
        <v>1</v>
      </c>
      <c r="I133" t="s">
        <v>86</v>
      </c>
      <c r="J133">
        <f t="shared" si="2"/>
        <v>6</v>
      </c>
      <c r="K133">
        <v>39</v>
      </c>
      <c r="L133" t="s">
        <v>37</v>
      </c>
      <c r="M133" t="s">
        <v>31</v>
      </c>
      <c r="N133" s="2" t="s">
        <v>65</v>
      </c>
    </row>
    <row r="134" spans="1:14" x14ac:dyDescent="0.3">
      <c r="A134">
        <v>180</v>
      </c>
      <c r="B134" s="1">
        <v>45397</v>
      </c>
      <c r="C134" s="1">
        <v>45397</v>
      </c>
      <c r="D134">
        <v>2024</v>
      </c>
      <c r="E134">
        <v>5</v>
      </c>
      <c r="F134" t="s">
        <v>527</v>
      </c>
      <c r="G134" t="s">
        <v>382</v>
      </c>
      <c r="H134">
        <v>1</v>
      </c>
      <c r="I134" t="s">
        <v>152</v>
      </c>
      <c r="J134">
        <f t="shared" si="2"/>
        <v>1</v>
      </c>
      <c r="K134">
        <v>10</v>
      </c>
      <c r="L134" t="s">
        <v>30</v>
      </c>
      <c r="M134" t="s">
        <v>31</v>
      </c>
      <c r="N134" s="2" t="s">
        <v>32</v>
      </c>
    </row>
    <row r="135" spans="1:14" x14ac:dyDescent="0.3">
      <c r="A135">
        <v>6650</v>
      </c>
      <c r="B135" s="1">
        <v>45397</v>
      </c>
      <c r="C135" s="1">
        <v>45397</v>
      </c>
      <c r="D135">
        <v>2024</v>
      </c>
      <c r="E135">
        <v>5</v>
      </c>
      <c r="F135" t="s">
        <v>527</v>
      </c>
      <c r="G135" t="s">
        <v>383</v>
      </c>
      <c r="H135">
        <v>1</v>
      </c>
      <c r="I135" t="s">
        <v>153</v>
      </c>
      <c r="J135">
        <f t="shared" si="2"/>
        <v>1</v>
      </c>
      <c r="K135">
        <v>24</v>
      </c>
      <c r="L135" t="s">
        <v>46</v>
      </c>
      <c r="M135" t="s">
        <v>31</v>
      </c>
      <c r="N135" s="2" t="s">
        <v>47</v>
      </c>
    </row>
    <row r="136" spans="1:14" x14ac:dyDescent="0.3">
      <c r="A136">
        <v>1000</v>
      </c>
      <c r="B136" s="1">
        <v>45398</v>
      </c>
      <c r="C136" s="1">
        <v>45398</v>
      </c>
      <c r="D136">
        <v>2024</v>
      </c>
      <c r="E136">
        <v>5</v>
      </c>
      <c r="F136" t="s">
        <v>527</v>
      </c>
      <c r="G136" t="s">
        <v>384</v>
      </c>
      <c r="H136">
        <v>1</v>
      </c>
      <c r="I136" t="s">
        <v>154</v>
      </c>
      <c r="J136">
        <f t="shared" si="2"/>
        <v>1</v>
      </c>
      <c r="K136">
        <v>37</v>
      </c>
      <c r="L136" t="s">
        <v>37</v>
      </c>
      <c r="M136" t="s">
        <v>31</v>
      </c>
      <c r="N136" s="2" t="s">
        <v>60</v>
      </c>
    </row>
    <row r="137" spans="1:14" x14ac:dyDescent="0.3">
      <c r="A137">
        <v>300</v>
      </c>
      <c r="B137" s="1">
        <v>45398</v>
      </c>
      <c r="C137" s="1">
        <v>45398</v>
      </c>
      <c r="D137">
        <v>2024</v>
      </c>
      <c r="E137">
        <v>5</v>
      </c>
      <c r="F137" t="s">
        <v>527</v>
      </c>
      <c r="G137" t="s">
        <v>385</v>
      </c>
      <c r="H137">
        <v>1</v>
      </c>
      <c r="I137" t="s">
        <v>36</v>
      </c>
      <c r="J137">
        <f t="shared" si="2"/>
        <v>21</v>
      </c>
      <c r="K137">
        <v>39</v>
      </c>
      <c r="L137" t="s">
        <v>37</v>
      </c>
      <c r="M137" t="s">
        <v>31</v>
      </c>
      <c r="N137" s="2" t="s">
        <v>65</v>
      </c>
    </row>
    <row r="138" spans="1:14" x14ac:dyDescent="0.3">
      <c r="A138">
        <v>400</v>
      </c>
      <c r="B138" s="1">
        <v>45398</v>
      </c>
      <c r="C138" s="1">
        <v>45398</v>
      </c>
      <c r="D138">
        <v>2024</v>
      </c>
      <c r="E138">
        <v>5</v>
      </c>
      <c r="F138" t="s">
        <v>527</v>
      </c>
      <c r="G138" t="s">
        <v>386</v>
      </c>
      <c r="H138">
        <v>1</v>
      </c>
      <c r="I138" t="s">
        <v>145</v>
      </c>
      <c r="J138">
        <f t="shared" si="2"/>
        <v>2</v>
      </c>
      <c r="K138">
        <v>29</v>
      </c>
      <c r="L138" t="s">
        <v>8</v>
      </c>
      <c r="M138" t="s">
        <v>9</v>
      </c>
      <c r="N138" s="2" t="s">
        <v>10</v>
      </c>
    </row>
    <row r="139" spans="1:14" x14ac:dyDescent="0.3">
      <c r="A139">
        <v>2100</v>
      </c>
      <c r="B139" s="1">
        <v>45398</v>
      </c>
      <c r="C139" s="1">
        <v>45398</v>
      </c>
      <c r="D139">
        <v>2024</v>
      </c>
      <c r="E139">
        <v>5</v>
      </c>
      <c r="F139" t="s">
        <v>527</v>
      </c>
      <c r="G139" t="s">
        <v>387</v>
      </c>
      <c r="H139">
        <v>1</v>
      </c>
      <c r="I139" t="s">
        <v>93</v>
      </c>
      <c r="J139">
        <f t="shared" si="2"/>
        <v>5</v>
      </c>
      <c r="K139">
        <v>10</v>
      </c>
      <c r="L139" t="s">
        <v>30</v>
      </c>
      <c r="M139" t="s">
        <v>31</v>
      </c>
      <c r="N139" s="2" t="s">
        <v>32</v>
      </c>
    </row>
    <row r="140" spans="1:14" x14ac:dyDescent="0.3">
      <c r="A140">
        <v>2625</v>
      </c>
      <c r="B140" s="1">
        <v>45399</v>
      </c>
      <c r="C140" s="1">
        <v>45399</v>
      </c>
      <c r="D140">
        <v>2024</v>
      </c>
      <c r="E140">
        <v>5</v>
      </c>
      <c r="F140" t="s">
        <v>527</v>
      </c>
      <c r="G140" t="s">
        <v>388</v>
      </c>
      <c r="H140">
        <v>2</v>
      </c>
      <c r="I140" t="s">
        <v>155</v>
      </c>
      <c r="J140">
        <f t="shared" si="2"/>
        <v>1</v>
      </c>
      <c r="K140">
        <v>52</v>
      </c>
      <c r="L140" t="s">
        <v>96</v>
      </c>
      <c r="M140" t="s">
        <v>31</v>
      </c>
      <c r="N140" s="2" t="s">
        <v>97</v>
      </c>
    </row>
    <row r="141" spans="1:14" x14ac:dyDescent="0.3">
      <c r="A141">
        <v>250</v>
      </c>
      <c r="B141" s="1">
        <v>45400</v>
      </c>
      <c r="C141" s="1">
        <v>45400</v>
      </c>
      <c r="D141">
        <v>2024</v>
      </c>
      <c r="E141">
        <v>5</v>
      </c>
      <c r="F141" t="s">
        <v>527</v>
      </c>
      <c r="G141" t="s">
        <v>389</v>
      </c>
      <c r="H141">
        <v>2</v>
      </c>
      <c r="I141" t="s">
        <v>156</v>
      </c>
      <c r="J141">
        <f t="shared" si="2"/>
        <v>1</v>
      </c>
      <c r="K141">
        <v>36</v>
      </c>
      <c r="L141" t="s">
        <v>37</v>
      </c>
      <c r="M141" t="s">
        <v>31</v>
      </c>
      <c r="N141" s="2" t="s">
        <v>38</v>
      </c>
    </row>
    <row r="142" spans="1:14" x14ac:dyDescent="0.3">
      <c r="A142">
        <v>100</v>
      </c>
      <c r="B142" s="1">
        <v>45400</v>
      </c>
      <c r="C142" s="1">
        <v>45400</v>
      </c>
      <c r="D142">
        <v>2024</v>
      </c>
      <c r="E142">
        <v>5</v>
      </c>
      <c r="F142" t="s">
        <v>527</v>
      </c>
      <c r="G142" t="s">
        <v>390</v>
      </c>
      <c r="H142">
        <v>2</v>
      </c>
      <c r="I142" t="s">
        <v>157</v>
      </c>
      <c r="J142">
        <f t="shared" si="2"/>
        <v>1</v>
      </c>
      <c r="K142">
        <v>27</v>
      </c>
      <c r="L142" t="s">
        <v>99</v>
      </c>
      <c r="M142" t="s">
        <v>9</v>
      </c>
      <c r="N142" s="2" t="s">
        <v>100</v>
      </c>
    </row>
    <row r="143" spans="1:14" x14ac:dyDescent="0.3">
      <c r="A143">
        <v>13275</v>
      </c>
      <c r="B143" s="1">
        <v>45400</v>
      </c>
      <c r="C143" s="1">
        <v>45400</v>
      </c>
      <c r="D143">
        <v>2024</v>
      </c>
      <c r="E143">
        <v>5</v>
      </c>
      <c r="F143" t="s">
        <v>527</v>
      </c>
      <c r="G143" t="s">
        <v>391</v>
      </c>
      <c r="H143">
        <v>2</v>
      </c>
      <c r="I143" t="s">
        <v>158</v>
      </c>
      <c r="J143">
        <f t="shared" si="2"/>
        <v>1</v>
      </c>
      <c r="K143">
        <v>36</v>
      </c>
      <c r="L143" t="s">
        <v>37</v>
      </c>
      <c r="M143" t="s">
        <v>31</v>
      </c>
      <c r="N143" s="2" t="s">
        <v>38</v>
      </c>
    </row>
    <row r="144" spans="1:14" x14ac:dyDescent="0.3">
      <c r="A144">
        <v>1000</v>
      </c>
      <c r="B144" s="1">
        <v>45402</v>
      </c>
      <c r="C144" s="1">
        <v>45402</v>
      </c>
      <c r="D144">
        <v>2024</v>
      </c>
      <c r="E144">
        <v>5</v>
      </c>
      <c r="F144" t="s">
        <v>527</v>
      </c>
      <c r="G144" t="s">
        <v>392</v>
      </c>
      <c r="H144">
        <v>2</v>
      </c>
      <c r="I144" t="s">
        <v>159</v>
      </c>
      <c r="J144">
        <f t="shared" si="2"/>
        <v>1</v>
      </c>
      <c r="K144">
        <v>17</v>
      </c>
      <c r="L144" t="s">
        <v>160</v>
      </c>
      <c r="M144" t="s">
        <v>9</v>
      </c>
      <c r="N144" s="2" t="s">
        <v>161</v>
      </c>
    </row>
    <row r="145" spans="1:14" x14ac:dyDescent="0.3">
      <c r="A145">
        <v>350</v>
      </c>
      <c r="B145" s="1">
        <v>45402</v>
      </c>
      <c r="C145" s="1">
        <v>45402</v>
      </c>
      <c r="D145">
        <v>2024</v>
      </c>
      <c r="E145">
        <v>5</v>
      </c>
      <c r="F145" t="s">
        <v>527</v>
      </c>
      <c r="G145" t="s">
        <v>393</v>
      </c>
      <c r="H145">
        <v>2</v>
      </c>
      <c r="I145" t="s">
        <v>36</v>
      </c>
      <c r="J145">
        <f t="shared" si="2"/>
        <v>21</v>
      </c>
      <c r="K145">
        <v>36</v>
      </c>
      <c r="L145" t="s">
        <v>37</v>
      </c>
      <c r="M145" t="s">
        <v>31</v>
      </c>
      <c r="N145" s="2" t="s">
        <v>38</v>
      </c>
    </row>
    <row r="146" spans="1:14" x14ac:dyDescent="0.3">
      <c r="A146">
        <v>950</v>
      </c>
      <c r="B146" s="1">
        <v>45403</v>
      </c>
      <c r="C146" s="1">
        <v>45403</v>
      </c>
      <c r="D146">
        <v>2024</v>
      </c>
      <c r="E146">
        <v>5</v>
      </c>
      <c r="F146" t="s">
        <v>527</v>
      </c>
      <c r="G146" t="s">
        <v>394</v>
      </c>
      <c r="H146">
        <v>2</v>
      </c>
      <c r="I146" t="s">
        <v>162</v>
      </c>
      <c r="J146">
        <f t="shared" si="2"/>
        <v>1</v>
      </c>
      <c r="K146">
        <v>52</v>
      </c>
      <c r="L146" t="s">
        <v>96</v>
      </c>
      <c r="M146" t="s">
        <v>31</v>
      </c>
      <c r="N146" s="2" t="s">
        <v>97</v>
      </c>
    </row>
    <row r="147" spans="1:14" x14ac:dyDescent="0.3">
      <c r="A147">
        <v>250</v>
      </c>
      <c r="B147" s="1">
        <v>45403</v>
      </c>
      <c r="C147" s="1">
        <v>45403</v>
      </c>
      <c r="D147">
        <v>2024</v>
      </c>
      <c r="E147">
        <v>5</v>
      </c>
      <c r="F147" t="s">
        <v>527</v>
      </c>
      <c r="G147" t="s">
        <v>395</v>
      </c>
      <c r="H147">
        <v>2</v>
      </c>
      <c r="I147" t="s">
        <v>25</v>
      </c>
      <c r="J147">
        <f t="shared" si="2"/>
        <v>4</v>
      </c>
      <c r="K147">
        <v>13</v>
      </c>
      <c r="L147" t="s">
        <v>11</v>
      </c>
      <c r="M147" t="s">
        <v>9</v>
      </c>
      <c r="N147" s="2" t="s">
        <v>124</v>
      </c>
    </row>
    <row r="148" spans="1:14" x14ac:dyDescent="0.3">
      <c r="A148">
        <v>400</v>
      </c>
      <c r="B148" s="1">
        <v>45403</v>
      </c>
      <c r="C148" s="1">
        <v>45403</v>
      </c>
      <c r="D148">
        <v>2024</v>
      </c>
      <c r="E148">
        <v>5</v>
      </c>
      <c r="F148" t="s">
        <v>527</v>
      </c>
      <c r="G148" t="s">
        <v>396</v>
      </c>
      <c r="H148">
        <v>2</v>
      </c>
      <c r="I148" t="s">
        <v>163</v>
      </c>
      <c r="J148">
        <f t="shared" si="2"/>
        <v>1</v>
      </c>
      <c r="K148">
        <v>16</v>
      </c>
      <c r="L148" t="s">
        <v>116</v>
      </c>
      <c r="M148" t="s">
        <v>31</v>
      </c>
      <c r="N148" s="2" t="s">
        <v>117</v>
      </c>
    </row>
    <row r="149" spans="1:14" x14ac:dyDescent="0.3">
      <c r="A149">
        <v>3250</v>
      </c>
      <c r="B149" s="1">
        <v>45403</v>
      </c>
      <c r="C149" s="1">
        <v>45403</v>
      </c>
      <c r="D149">
        <v>2024</v>
      </c>
      <c r="E149">
        <v>5</v>
      </c>
      <c r="F149" t="s">
        <v>527</v>
      </c>
      <c r="G149" t="s">
        <v>397</v>
      </c>
      <c r="H149">
        <v>2</v>
      </c>
      <c r="I149" t="s">
        <v>164</v>
      </c>
      <c r="J149">
        <f t="shared" si="2"/>
        <v>1</v>
      </c>
      <c r="K149">
        <v>10</v>
      </c>
      <c r="L149" t="s">
        <v>30</v>
      </c>
      <c r="M149" t="s">
        <v>31</v>
      </c>
      <c r="N149" s="2" t="s">
        <v>32</v>
      </c>
    </row>
    <row r="150" spans="1:14" x14ac:dyDescent="0.3">
      <c r="A150">
        <v>2000.1</v>
      </c>
      <c r="B150" s="1">
        <v>45403</v>
      </c>
      <c r="C150" s="1">
        <v>45403</v>
      </c>
      <c r="D150">
        <v>2024</v>
      </c>
      <c r="E150">
        <v>5</v>
      </c>
      <c r="F150" t="s">
        <v>527</v>
      </c>
      <c r="G150" t="s">
        <v>398</v>
      </c>
      <c r="H150">
        <v>2</v>
      </c>
      <c r="I150" t="s">
        <v>165</v>
      </c>
      <c r="J150">
        <f t="shared" si="2"/>
        <v>1</v>
      </c>
      <c r="K150">
        <v>52</v>
      </c>
      <c r="L150" t="s">
        <v>96</v>
      </c>
      <c r="M150" t="s">
        <v>31</v>
      </c>
      <c r="N150" s="2" t="s">
        <v>97</v>
      </c>
    </row>
    <row r="151" spans="1:14" x14ac:dyDescent="0.3">
      <c r="A151">
        <v>600</v>
      </c>
      <c r="B151" s="1">
        <v>45404</v>
      </c>
      <c r="C151" s="1">
        <v>45404</v>
      </c>
      <c r="D151">
        <v>2024</v>
      </c>
      <c r="E151">
        <v>5</v>
      </c>
      <c r="F151" t="s">
        <v>527</v>
      </c>
      <c r="G151" t="s">
        <v>399</v>
      </c>
      <c r="H151">
        <v>4</v>
      </c>
      <c r="I151" t="s">
        <v>86</v>
      </c>
      <c r="J151">
        <f t="shared" si="2"/>
        <v>6</v>
      </c>
      <c r="K151">
        <v>10</v>
      </c>
      <c r="L151" t="s">
        <v>30</v>
      </c>
      <c r="M151" t="s">
        <v>31</v>
      </c>
      <c r="N151" s="2" t="s">
        <v>32</v>
      </c>
    </row>
    <row r="152" spans="1:14" x14ac:dyDescent="0.3">
      <c r="A152">
        <v>900</v>
      </c>
      <c r="B152" s="1">
        <v>45404</v>
      </c>
      <c r="C152" s="1">
        <v>45404</v>
      </c>
      <c r="D152">
        <v>2024</v>
      </c>
      <c r="E152">
        <v>5</v>
      </c>
      <c r="F152" t="s">
        <v>527</v>
      </c>
      <c r="G152" t="s">
        <v>400</v>
      </c>
      <c r="H152">
        <v>4</v>
      </c>
      <c r="I152" t="s">
        <v>166</v>
      </c>
      <c r="J152">
        <f t="shared" si="2"/>
        <v>1</v>
      </c>
      <c r="K152">
        <v>47</v>
      </c>
      <c r="L152" t="s">
        <v>14</v>
      </c>
      <c r="M152" t="s">
        <v>9</v>
      </c>
      <c r="N152" s="2" t="s">
        <v>15</v>
      </c>
    </row>
    <row r="153" spans="1:14" x14ac:dyDescent="0.3">
      <c r="A153">
        <v>1169.55</v>
      </c>
      <c r="B153" s="1">
        <v>45405</v>
      </c>
      <c r="C153" s="1">
        <v>45405</v>
      </c>
      <c r="D153">
        <v>2024</v>
      </c>
      <c r="E153">
        <v>5</v>
      </c>
      <c r="F153" t="s">
        <v>527</v>
      </c>
      <c r="G153" t="s">
        <v>401</v>
      </c>
      <c r="H153">
        <v>4</v>
      </c>
      <c r="I153" t="s">
        <v>167</v>
      </c>
      <c r="J153">
        <f t="shared" si="2"/>
        <v>1</v>
      </c>
      <c r="K153">
        <v>39</v>
      </c>
      <c r="L153" t="s">
        <v>37</v>
      </c>
      <c r="M153" t="s">
        <v>31</v>
      </c>
      <c r="N153" s="2" t="s">
        <v>65</v>
      </c>
    </row>
    <row r="154" spans="1:14" x14ac:dyDescent="0.3">
      <c r="A154">
        <v>10850</v>
      </c>
      <c r="B154" s="1">
        <v>45405</v>
      </c>
      <c r="C154" s="1">
        <v>45405</v>
      </c>
      <c r="D154">
        <v>2024</v>
      </c>
      <c r="E154">
        <v>5</v>
      </c>
      <c r="F154" t="s">
        <v>527</v>
      </c>
      <c r="G154" t="s">
        <v>402</v>
      </c>
      <c r="H154">
        <v>4</v>
      </c>
      <c r="I154" t="s">
        <v>168</v>
      </c>
      <c r="J154">
        <f t="shared" si="2"/>
        <v>11</v>
      </c>
      <c r="K154">
        <v>10</v>
      </c>
      <c r="L154" t="s">
        <v>30</v>
      </c>
      <c r="M154" t="s">
        <v>31</v>
      </c>
      <c r="N154" s="2" t="s">
        <v>32</v>
      </c>
    </row>
    <row r="155" spans="1:14" x14ac:dyDescent="0.3">
      <c r="A155">
        <v>6800</v>
      </c>
      <c r="B155" s="1">
        <v>45405</v>
      </c>
      <c r="C155" s="1">
        <v>45405</v>
      </c>
      <c r="D155">
        <v>2024</v>
      </c>
      <c r="E155">
        <v>5</v>
      </c>
      <c r="F155" t="s">
        <v>527</v>
      </c>
      <c r="G155" t="s">
        <v>403</v>
      </c>
      <c r="H155">
        <v>4</v>
      </c>
      <c r="I155" t="s">
        <v>169</v>
      </c>
      <c r="J155">
        <f t="shared" si="2"/>
        <v>1</v>
      </c>
      <c r="K155">
        <v>10</v>
      </c>
      <c r="L155" t="s">
        <v>30</v>
      </c>
      <c r="M155" t="s">
        <v>31</v>
      </c>
      <c r="N155" s="2" t="s">
        <v>32</v>
      </c>
    </row>
    <row r="156" spans="1:14" x14ac:dyDescent="0.3">
      <c r="A156">
        <v>8450</v>
      </c>
      <c r="B156" s="1">
        <v>45405</v>
      </c>
      <c r="C156" s="1">
        <v>45405</v>
      </c>
      <c r="D156">
        <v>2024</v>
      </c>
      <c r="E156">
        <v>5</v>
      </c>
      <c r="F156" t="s">
        <v>527</v>
      </c>
      <c r="G156" t="s">
        <v>404</v>
      </c>
      <c r="H156">
        <v>4</v>
      </c>
      <c r="I156" t="s">
        <v>170</v>
      </c>
      <c r="J156">
        <f t="shared" si="2"/>
        <v>4</v>
      </c>
      <c r="K156">
        <v>10</v>
      </c>
      <c r="L156" t="s">
        <v>30</v>
      </c>
      <c r="M156" t="s">
        <v>31</v>
      </c>
      <c r="N156" s="2" t="s">
        <v>32</v>
      </c>
    </row>
    <row r="157" spans="1:14" x14ac:dyDescent="0.3">
      <c r="A157">
        <v>11200</v>
      </c>
      <c r="B157" s="1">
        <v>45405</v>
      </c>
      <c r="C157" s="1">
        <v>45405</v>
      </c>
      <c r="D157">
        <v>2024</v>
      </c>
      <c r="E157">
        <v>5</v>
      </c>
      <c r="F157" t="s">
        <v>527</v>
      </c>
      <c r="G157" t="s">
        <v>405</v>
      </c>
      <c r="H157">
        <v>4</v>
      </c>
      <c r="I157" t="s">
        <v>170</v>
      </c>
      <c r="J157">
        <f t="shared" si="2"/>
        <v>4</v>
      </c>
      <c r="K157">
        <v>46</v>
      </c>
      <c r="L157" t="s">
        <v>37</v>
      </c>
      <c r="M157" t="s">
        <v>31</v>
      </c>
      <c r="N157" s="2">
        <v>7854</v>
      </c>
    </row>
    <row r="158" spans="1:14" x14ac:dyDescent="0.3">
      <c r="A158">
        <v>1600</v>
      </c>
      <c r="B158" s="1">
        <v>45405</v>
      </c>
      <c r="C158" s="1">
        <v>45405</v>
      </c>
      <c r="D158">
        <v>2024</v>
      </c>
      <c r="E158">
        <v>5</v>
      </c>
      <c r="F158" t="s">
        <v>527</v>
      </c>
      <c r="G158" t="s">
        <v>406</v>
      </c>
      <c r="H158">
        <v>4</v>
      </c>
      <c r="I158" t="s">
        <v>171</v>
      </c>
      <c r="J158">
        <f t="shared" si="2"/>
        <v>2</v>
      </c>
      <c r="K158">
        <v>46</v>
      </c>
      <c r="L158" t="s">
        <v>37</v>
      </c>
      <c r="M158" t="s">
        <v>31</v>
      </c>
      <c r="N158" s="2">
        <v>7854</v>
      </c>
    </row>
    <row r="159" spans="1:14" x14ac:dyDescent="0.3">
      <c r="A159">
        <v>400</v>
      </c>
      <c r="B159" s="1">
        <v>45405</v>
      </c>
      <c r="C159" s="1">
        <v>45405</v>
      </c>
      <c r="D159">
        <v>2024</v>
      </c>
      <c r="E159">
        <v>5</v>
      </c>
      <c r="F159" t="s">
        <v>527</v>
      </c>
      <c r="G159" t="s">
        <v>407</v>
      </c>
      <c r="H159">
        <v>4</v>
      </c>
      <c r="I159" t="s">
        <v>172</v>
      </c>
      <c r="J159">
        <f t="shared" si="2"/>
        <v>4</v>
      </c>
      <c r="K159">
        <v>3</v>
      </c>
      <c r="L159" t="s">
        <v>42</v>
      </c>
      <c r="M159" t="s">
        <v>9</v>
      </c>
      <c r="N159" s="2" t="s">
        <v>43</v>
      </c>
    </row>
    <row r="160" spans="1:14" x14ac:dyDescent="0.3">
      <c r="A160">
        <v>2300</v>
      </c>
      <c r="B160" s="1">
        <v>45406</v>
      </c>
      <c r="C160" s="1">
        <v>45406</v>
      </c>
      <c r="D160">
        <v>2024</v>
      </c>
      <c r="E160">
        <v>5</v>
      </c>
      <c r="F160" t="s">
        <v>527</v>
      </c>
      <c r="G160" t="s">
        <v>408</v>
      </c>
      <c r="H160">
        <v>5</v>
      </c>
      <c r="I160" t="s">
        <v>173</v>
      </c>
      <c r="J160">
        <f t="shared" si="2"/>
        <v>1</v>
      </c>
      <c r="K160">
        <v>38</v>
      </c>
      <c r="L160" t="s">
        <v>37</v>
      </c>
      <c r="M160" t="s">
        <v>31</v>
      </c>
      <c r="N160" s="2" t="s">
        <v>64</v>
      </c>
    </row>
    <row r="161" spans="1:14" x14ac:dyDescent="0.3">
      <c r="A161">
        <v>1800</v>
      </c>
      <c r="B161" s="1">
        <v>45406</v>
      </c>
      <c r="C161" s="1">
        <v>45406</v>
      </c>
      <c r="D161">
        <v>2024</v>
      </c>
      <c r="E161">
        <v>5</v>
      </c>
      <c r="F161" t="s">
        <v>527</v>
      </c>
      <c r="G161" t="s">
        <v>409</v>
      </c>
      <c r="H161">
        <v>5</v>
      </c>
      <c r="I161" t="s">
        <v>174</v>
      </c>
      <c r="J161">
        <f t="shared" si="2"/>
        <v>1</v>
      </c>
      <c r="K161">
        <v>37</v>
      </c>
      <c r="L161" t="s">
        <v>37</v>
      </c>
      <c r="M161" t="s">
        <v>31</v>
      </c>
      <c r="N161" s="2" t="s">
        <v>60</v>
      </c>
    </row>
    <row r="162" spans="1:14" x14ac:dyDescent="0.3">
      <c r="A162">
        <v>2200</v>
      </c>
      <c r="B162" s="1">
        <v>45406</v>
      </c>
      <c r="C162" s="1">
        <v>45406</v>
      </c>
      <c r="D162">
        <v>2024</v>
      </c>
      <c r="E162">
        <v>5</v>
      </c>
      <c r="F162" t="s">
        <v>527</v>
      </c>
      <c r="G162" t="s">
        <v>410</v>
      </c>
      <c r="H162">
        <v>5</v>
      </c>
      <c r="I162" t="s">
        <v>175</v>
      </c>
      <c r="J162">
        <f t="shared" si="2"/>
        <v>1</v>
      </c>
      <c r="K162">
        <v>24</v>
      </c>
      <c r="L162" t="s">
        <v>46</v>
      </c>
      <c r="M162" t="s">
        <v>31</v>
      </c>
      <c r="N162" s="2" t="s">
        <v>47</v>
      </c>
    </row>
    <row r="163" spans="1:14" x14ac:dyDescent="0.3">
      <c r="A163">
        <v>1350</v>
      </c>
      <c r="B163" s="1">
        <v>45406</v>
      </c>
      <c r="C163" s="1">
        <v>45406</v>
      </c>
      <c r="D163">
        <v>2024</v>
      </c>
      <c r="E163">
        <v>5</v>
      </c>
      <c r="F163" t="s">
        <v>527</v>
      </c>
      <c r="G163" t="s">
        <v>411</v>
      </c>
      <c r="H163">
        <v>5</v>
      </c>
      <c r="I163" t="s">
        <v>176</v>
      </c>
      <c r="J163">
        <f t="shared" si="2"/>
        <v>1</v>
      </c>
      <c r="K163">
        <v>35</v>
      </c>
      <c r="L163" t="s">
        <v>57</v>
      </c>
      <c r="M163" t="s">
        <v>9</v>
      </c>
      <c r="N163" s="2" t="s">
        <v>58</v>
      </c>
    </row>
    <row r="164" spans="1:14" x14ac:dyDescent="0.3">
      <c r="A164">
        <v>600</v>
      </c>
      <c r="B164" s="1">
        <v>45406</v>
      </c>
      <c r="C164" s="1">
        <v>45406</v>
      </c>
      <c r="D164">
        <v>2024</v>
      </c>
      <c r="E164">
        <v>5</v>
      </c>
      <c r="F164" t="s">
        <v>527</v>
      </c>
      <c r="G164" t="s">
        <v>412</v>
      </c>
      <c r="H164">
        <v>5</v>
      </c>
      <c r="I164" t="s">
        <v>177</v>
      </c>
      <c r="J164">
        <f t="shared" si="2"/>
        <v>1</v>
      </c>
      <c r="K164">
        <v>9</v>
      </c>
      <c r="L164" t="s">
        <v>110</v>
      </c>
      <c r="M164" t="s">
        <v>9</v>
      </c>
      <c r="N164" s="2" t="s">
        <v>111</v>
      </c>
    </row>
    <row r="165" spans="1:14" x14ac:dyDescent="0.3">
      <c r="A165">
        <v>4600</v>
      </c>
      <c r="B165" s="1">
        <v>45406</v>
      </c>
      <c r="C165" s="1">
        <v>45406</v>
      </c>
      <c r="D165">
        <v>2024</v>
      </c>
      <c r="E165">
        <v>5</v>
      </c>
      <c r="F165" t="s">
        <v>527</v>
      </c>
      <c r="G165" t="s">
        <v>413</v>
      </c>
      <c r="H165">
        <v>5</v>
      </c>
      <c r="I165" t="s">
        <v>178</v>
      </c>
      <c r="J165">
        <f t="shared" si="2"/>
        <v>1</v>
      </c>
      <c r="K165">
        <v>39</v>
      </c>
      <c r="L165" t="s">
        <v>37</v>
      </c>
      <c r="M165" t="s">
        <v>31</v>
      </c>
      <c r="N165" s="2" t="s">
        <v>65</v>
      </c>
    </row>
    <row r="166" spans="1:14" x14ac:dyDescent="0.3">
      <c r="A166">
        <v>3400</v>
      </c>
      <c r="B166" s="1">
        <v>45406</v>
      </c>
      <c r="C166" s="1">
        <v>45406</v>
      </c>
      <c r="D166">
        <v>2024</v>
      </c>
      <c r="E166">
        <v>5</v>
      </c>
      <c r="F166" t="s">
        <v>527</v>
      </c>
      <c r="G166" t="s">
        <v>414</v>
      </c>
      <c r="H166">
        <v>5</v>
      </c>
      <c r="I166" t="s">
        <v>179</v>
      </c>
      <c r="J166">
        <f t="shared" si="2"/>
        <v>1</v>
      </c>
      <c r="K166">
        <v>16</v>
      </c>
      <c r="L166" t="s">
        <v>116</v>
      </c>
      <c r="M166" t="s">
        <v>31</v>
      </c>
      <c r="N166" s="2" t="s">
        <v>117</v>
      </c>
    </row>
    <row r="167" spans="1:14" x14ac:dyDescent="0.3">
      <c r="A167">
        <v>11650</v>
      </c>
      <c r="B167" s="1">
        <v>45406</v>
      </c>
      <c r="C167" s="1">
        <v>45406</v>
      </c>
      <c r="D167">
        <v>2024</v>
      </c>
      <c r="E167">
        <v>5</v>
      </c>
      <c r="F167" t="s">
        <v>527</v>
      </c>
      <c r="G167" t="s">
        <v>415</v>
      </c>
      <c r="H167">
        <v>5</v>
      </c>
      <c r="I167" t="s">
        <v>170</v>
      </c>
      <c r="J167">
        <f t="shared" si="2"/>
        <v>4</v>
      </c>
      <c r="K167">
        <v>36</v>
      </c>
      <c r="L167" t="s">
        <v>37</v>
      </c>
      <c r="M167" t="s">
        <v>31</v>
      </c>
      <c r="N167" s="2" t="s">
        <v>38</v>
      </c>
    </row>
    <row r="168" spans="1:14" x14ac:dyDescent="0.3">
      <c r="A168">
        <v>8050</v>
      </c>
      <c r="B168" s="1">
        <v>45406</v>
      </c>
      <c r="C168" s="1">
        <v>45406</v>
      </c>
      <c r="D168">
        <v>2024</v>
      </c>
      <c r="E168">
        <v>5</v>
      </c>
      <c r="F168" t="s">
        <v>527</v>
      </c>
      <c r="G168" t="s">
        <v>416</v>
      </c>
      <c r="H168">
        <v>5</v>
      </c>
      <c r="I168" t="s">
        <v>170</v>
      </c>
      <c r="J168">
        <f t="shared" si="2"/>
        <v>4</v>
      </c>
      <c r="K168">
        <v>37</v>
      </c>
      <c r="L168" t="s">
        <v>37</v>
      </c>
      <c r="M168" t="s">
        <v>31</v>
      </c>
      <c r="N168" s="2" t="s">
        <v>60</v>
      </c>
    </row>
    <row r="169" spans="1:14" x14ac:dyDescent="0.3">
      <c r="A169">
        <v>25</v>
      </c>
      <c r="B169" s="1">
        <v>45407</v>
      </c>
      <c r="C169" s="1">
        <v>45407</v>
      </c>
      <c r="D169">
        <v>2024</v>
      </c>
      <c r="E169">
        <v>5</v>
      </c>
      <c r="F169" t="s">
        <v>527</v>
      </c>
      <c r="G169" t="s">
        <v>417</v>
      </c>
      <c r="H169">
        <v>5</v>
      </c>
      <c r="I169" t="s">
        <v>180</v>
      </c>
      <c r="J169">
        <f t="shared" si="2"/>
        <v>1</v>
      </c>
      <c r="K169">
        <v>10</v>
      </c>
      <c r="L169" t="s">
        <v>30</v>
      </c>
      <c r="M169" t="s">
        <v>31</v>
      </c>
      <c r="N169" s="2" t="s">
        <v>32</v>
      </c>
    </row>
    <row r="170" spans="1:14" x14ac:dyDescent="0.3">
      <c r="A170">
        <v>10868.01</v>
      </c>
      <c r="B170" s="1">
        <v>45408</v>
      </c>
      <c r="C170" s="1">
        <v>45408</v>
      </c>
      <c r="D170">
        <v>2024</v>
      </c>
      <c r="E170">
        <v>5</v>
      </c>
      <c r="F170" t="s">
        <v>527</v>
      </c>
      <c r="G170" t="s">
        <v>418</v>
      </c>
      <c r="H170">
        <v>5</v>
      </c>
      <c r="I170" t="s">
        <v>150</v>
      </c>
      <c r="J170">
        <f t="shared" si="2"/>
        <v>5</v>
      </c>
      <c r="K170">
        <v>37</v>
      </c>
      <c r="L170" t="s">
        <v>37</v>
      </c>
      <c r="M170" t="s">
        <v>31</v>
      </c>
      <c r="N170" s="2" t="s">
        <v>60</v>
      </c>
    </row>
    <row r="171" spans="1:14" x14ac:dyDescent="0.3">
      <c r="A171">
        <v>15519.3</v>
      </c>
      <c r="B171" s="1">
        <v>45408</v>
      </c>
      <c r="C171" s="1">
        <v>45408</v>
      </c>
      <c r="D171">
        <v>2024</v>
      </c>
      <c r="E171">
        <v>5</v>
      </c>
      <c r="F171" t="s">
        <v>527</v>
      </c>
      <c r="G171" t="s">
        <v>419</v>
      </c>
      <c r="H171">
        <v>5</v>
      </c>
      <c r="I171" t="s">
        <v>181</v>
      </c>
      <c r="J171">
        <f t="shared" si="2"/>
        <v>1</v>
      </c>
      <c r="K171">
        <v>38</v>
      </c>
      <c r="L171" t="s">
        <v>37</v>
      </c>
      <c r="M171" t="s">
        <v>31</v>
      </c>
      <c r="N171" s="2" t="s">
        <v>64</v>
      </c>
    </row>
    <row r="172" spans="1:14" x14ac:dyDescent="0.3">
      <c r="A172">
        <v>3600</v>
      </c>
      <c r="B172" s="1">
        <v>45408</v>
      </c>
      <c r="C172" s="1">
        <v>45408</v>
      </c>
      <c r="D172">
        <v>2024</v>
      </c>
      <c r="E172">
        <v>5</v>
      </c>
      <c r="F172" t="s">
        <v>527</v>
      </c>
      <c r="G172" t="s">
        <v>420</v>
      </c>
      <c r="H172">
        <v>5</v>
      </c>
      <c r="I172" t="s">
        <v>93</v>
      </c>
      <c r="J172">
        <f t="shared" si="2"/>
        <v>5</v>
      </c>
      <c r="K172">
        <v>36</v>
      </c>
      <c r="L172" t="s">
        <v>37</v>
      </c>
      <c r="M172" t="s">
        <v>31</v>
      </c>
      <c r="N172" s="2" t="s">
        <v>38</v>
      </c>
    </row>
    <row r="173" spans="1:14" x14ac:dyDescent="0.3">
      <c r="A173">
        <v>350</v>
      </c>
      <c r="B173" s="1">
        <v>45408</v>
      </c>
      <c r="C173" s="1">
        <v>45408</v>
      </c>
      <c r="D173">
        <v>2024</v>
      </c>
      <c r="E173">
        <v>5</v>
      </c>
      <c r="F173" t="s">
        <v>527</v>
      </c>
      <c r="G173" t="s">
        <v>421</v>
      </c>
      <c r="H173">
        <v>5</v>
      </c>
      <c r="I173" t="s">
        <v>182</v>
      </c>
      <c r="J173">
        <f t="shared" si="2"/>
        <v>1</v>
      </c>
      <c r="K173">
        <v>17</v>
      </c>
      <c r="L173" t="s">
        <v>160</v>
      </c>
      <c r="M173" t="s">
        <v>9</v>
      </c>
      <c r="N173" s="2" t="s">
        <v>161</v>
      </c>
    </row>
    <row r="174" spans="1:14" x14ac:dyDescent="0.3">
      <c r="A174">
        <v>1500</v>
      </c>
      <c r="B174" s="1">
        <v>45410</v>
      </c>
      <c r="C174" s="1">
        <v>45410</v>
      </c>
      <c r="D174">
        <v>2024</v>
      </c>
      <c r="E174">
        <v>5</v>
      </c>
      <c r="F174" t="s">
        <v>527</v>
      </c>
      <c r="G174" t="s">
        <v>422</v>
      </c>
      <c r="H174">
        <v>5</v>
      </c>
      <c r="I174" t="s">
        <v>183</v>
      </c>
      <c r="J174">
        <f t="shared" si="2"/>
        <v>1</v>
      </c>
      <c r="K174">
        <v>39</v>
      </c>
      <c r="L174" t="s">
        <v>37</v>
      </c>
      <c r="M174" t="s">
        <v>31</v>
      </c>
      <c r="N174" s="2" t="s">
        <v>65</v>
      </c>
    </row>
    <row r="175" spans="1:14" x14ac:dyDescent="0.3">
      <c r="A175">
        <v>350</v>
      </c>
      <c r="B175" s="1">
        <v>45411</v>
      </c>
      <c r="C175" s="1">
        <v>45411</v>
      </c>
      <c r="D175">
        <v>2024</v>
      </c>
      <c r="E175">
        <v>5</v>
      </c>
      <c r="F175" t="s">
        <v>527</v>
      </c>
      <c r="G175" t="s">
        <v>423</v>
      </c>
      <c r="H175">
        <v>5</v>
      </c>
      <c r="I175" t="s">
        <v>184</v>
      </c>
      <c r="J175">
        <f t="shared" si="2"/>
        <v>1</v>
      </c>
      <c r="K175">
        <v>10</v>
      </c>
      <c r="L175" t="s">
        <v>30</v>
      </c>
      <c r="M175" t="s">
        <v>31</v>
      </c>
      <c r="N175" s="2" t="s">
        <v>32</v>
      </c>
    </row>
    <row r="176" spans="1:14" x14ac:dyDescent="0.3">
      <c r="A176">
        <v>350</v>
      </c>
      <c r="B176" s="1">
        <v>45412</v>
      </c>
      <c r="C176" s="1">
        <v>45412</v>
      </c>
      <c r="D176">
        <v>2024</v>
      </c>
      <c r="E176">
        <v>5</v>
      </c>
      <c r="F176" t="s">
        <v>527</v>
      </c>
      <c r="G176" t="s">
        <v>424</v>
      </c>
      <c r="H176">
        <v>5</v>
      </c>
      <c r="I176" t="s">
        <v>185</v>
      </c>
      <c r="J176">
        <f t="shared" si="2"/>
        <v>1</v>
      </c>
      <c r="K176">
        <v>23</v>
      </c>
      <c r="L176" t="s">
        <v>34</v>
      </c>
      <c r="M176" t="s">
        <v>9</v>
      </c>
      <c r="N176" s="2" t="s">
        <v>186</v>
      </c>
    </row>
    <row r="177" spans="1:14" x14ac:dyDescent="0.3">
      <c r="A177">
        <v>100</v>
      </c>
      <c r="B177" s="1">
        <v>45413</v>
      </c>
      <c r="C177" s="1">
        <v>45413</v>
      </c>
      <c r="D177">
        <v>2024</v>
      </c>
      <c r="E177">
        <v>5</v>
      </c>
      <c r="F177" t="s">
        <v>527</v>
      </c>
      <c r="G177" t="s">
        <v>425</v>
      </c>
      <c r="H177">
        <v>6</v>
      </c>
      <c r="I177" t="s">
        <v>187</v>
      </c>
      <c r="J177">
        <f t="shared" si="2"/>
        <v>2</v>
      </c>
      <c r="K177">
        <v>36</v>
      </c>
      <c r="L177" t="s">
        <v>37</v>
      </c>
      <c r="M177" t="s">
        <v>31</v>
      </c>
      <c r="N177" s="2" t="s">
        <v>38</v>
      </c>
    </row>
    <row r="178" spans="1:14" x14ac:dyDescent="0.3">
      <c r="A178">
        <v>100</v>
      </c>
      <c r="B178" s="1">
        <v>45413</v>
      </c>
      <c r="C178" s="1">
        <v>45413</v>
      </c>
      <c r="D178">
        <v>2024</v>
      </c>
      <c r="E178">
        <v>5</v>
      </c>
      <c r="F178" t="s">
        <v>527</v>
      </c>
      <c r="G178" t="s">
        <v>426</v>
      </c>
      <c r="H178">
        <v>6</v>
      </c>
      <c r="I178" t="s">
        <v>187</v>
      </c>
      <c r="J178">
        <f t="shared" si="2"/>
        <v>2</v>
      </c>
      <c r="K178">
        <v>36</v>
      </c>
      <c r="L178" t="s">
        <v>37</v>
      </c>
      <c r="M178" t="s">
        <v>31</v>
      </c>
      <c r="N178" s="2" t="s">
        <v>38</v>
      </c>
    </row>
    <row r="179" spans="1:14" x14ac:dyDescent="0.3">
      <c r="A179">
        <v>5900</v>
      </c>
      <c r="B179" s="1">
        <v>45414</v>
      </c>
      <c r="C179" s="1">
        <v>45414</v>
      </c>
      <c r="D179">
        <v>2024</v>
      </c>
      <c r="E179">
        <v>5</v>
      </c>
      <c r="F179" t="s">
        <v>527</v>
      </c>
      <c r="G179" t="s">
        <v>427</v>
      </c>
      <c r="H179">
        <v>6</v>
      </c>
      <c r="I179" t="s">
        <v>188</v>
      </c>
      <c r="J179">
        <f t="shared" si="2"/>
        <v>1</v>
      </c>
      <c r="K179">
        <v>39</v>
      </c>
      <c r="L179" t="s">
        <v>37</v>
      </c>
      <c r="M179" t="s">
        <v>31</v>
      </c>
      <c r="N179" s="2" t="s">
        <v>65</v>
      </c>
    </row>
    <row r="180" spans="1:14" x14ac:dyDescent="0.3">
      <c r="A180">
        <v>1850</v>
      </c>
      <c r="B180" s="1">
        <v>45427</v>
      </c>
      <c r="C180" s="1">
        <v>45427</v>
      </c>
      <c r="D180">
        <v>2024</v>
      </c>
      <c r="E180">
        <v>5</v>
      </c>
      <c r="F180" t="s">
        <v>527</v>
      </c>
      <c r="G180" t="s">
        <v>428</v>
      </c>
      <c r="H180">
        <v>26</v>
      </c>
      <c r="I180" t="s">
        <v>189</v>
      </c>
      <c r="J180">
        <f t="shared" si="2"/>
        <v>2</v>
      </c>
      <c r="K180">
        <v>40</v>
      </c>
      <c r="L180" t="s">
        <v>17</v>
      </c>
      <c r="M180" t="s">
        <v>9</v>
      </c>
      <c r="N180" s="2" t="s">
        <v>18</v>
      </c>
    </row>
    <row r="181" spans="1:14" x14ac:dyDescent="0.3">
      <c r="A181">
        <v>14997.36</v>
      </c>
      <c r="B181" s="1">
        <v>45414</v>
      </c>
      <c r="C181" s="1">
        <v>45414</v>
      </c>
      <c r="D181">
        <v>2024</v>
      </c>
      <c r="E181">
        <v>5</v>
      </c>
      <c r="F181" t="s">
        <v>527</v>
      </c>
      <c r="G181" t="s">
        <v>429</v>
      </c>
      <c r="H181">
        <v>6</v>
      </c>
      <c r="I181" t="s">
        <v>190</v>
      </c>
      <c r="J181">
        <f t="shared" si="2"/>
        <v>1</v>
      </c>
      <c r="K181">
        <v>52</v>
      </c>
      <c r="L181" t="s">
        <v>96</v>
      </c>
      <c r="M181" t="s">
        <v>31</v>
      </c>
      <c r="N181" s="2" t="s">
        <v>97</v>
      </c>
    </row>
    <row r="182" spans="1:14" x14ac:dyDescent="0.3">
      <c r="A182">
        <v>75000.22</v>
      </c>
      <c r="B182" s="1">
        <v>45415</v>
      </c>
      <c r="C182" s="1">
        <v>45415</v>
      </c>
      <c r="D182">
        <v>2024</v>
      </c>
      <c r="E182">
        <v>5</v>
      </c>
      <c r="F182" t="s">
        <v>527</v>
      </c>
      <c r="G182" t="s">
        <v>430</v>
      </c>
      <c r="H182">
        <v>6</v>
      </c>
      <c r="I182" t="s">
        <v>191</v>
      </c>
      <c r="J182">
        <f t="shared" si="2"/>
        <v>1</v>
      </c>
      <c r="K182">
        <v>52</v>
      </c>
      <c r="L182" t="s">
        <v>96</v>
      </c>
      <c r="M182" t="s">
        <v>31</v>
      </c>
      <c r="N182" s="2" t="s">
        <v>97</v>
      </c>
    </row>
    <row r="183" spans="1:14" x14ac:dyDescent="0.3">
      <c r="A183">
        <v>450</v>
      </c>
      <c r="B183" s="1">
        <v>45418</v>
      </c>
      <c r="C183" s="1">
        <v>45418</v>
      </c>
      <c r="D183">
        <v>2024</v>
      </c>
      <c r="E183">
        <v>5</v>
      </c>
      <c r="F183" t="s">
        <v>527</v>
      </c>
      <c r="G183" t="s">
        <v>431</v>
      </c>
      <c r="H183">
        <v>22</v>
      </c>
      <c r="I183" t="s">
        <v>192</v>
      </c>
      <c r="J183">
        <f t="shared" si="2"/>
        <v>3</v>
      </c>
      <c r="K183">
        <v>19</v>
      </c>
      <c r="L183" t="s">
        <v>11</v>
      </c>
      <c r="M183" t="s">
        <v>9</v>
      </c>
      <c r="N183" s="2" t="s">
        <v>12</v>
      </c>
    </row>
    <row r="184" spans="1:14" x14ac:dyDescent="0.3">
      <c r="A184">
        <v>450</v>
      </c>
      <c r="B184" s="1">
        <v>45416</v>
      </c>
      <c r="C184" s="1">
        <v>45416</v>
      </c>
      <c r="D184">
        <v>2024</v>
      </c>
      <c r="E184">
        <v>5</v>
      </c>
      <c r="F184" t="s">
        <v>527</v>
      </c>
      <c r="G184" t="s">
        <v>432</v>
      </c>
      <c r="H184">
        <v>6</v>
      </c>
      <c r="I184" t="s">
        <v>36</v>
      </c>
      <c r="J184">
        <f t="shared" si="2"/>
        <v>21</v>
      </c>
      <c r="K184">
        <v>36</v>
      </c>
      <c r="L184" t="s">
        <v>37</v>
      </c>
      <c r="M184" t="s">
        <v>31</v>
      </c>
      <c r="N184" s="2" t="s">
        <v>38</v>
      </c>
    </row>
    <row r="185" spans="1:14" x14ac:dyDescent="0.3">
      <c r="A185">
        <v>150</v>
      </c>
      <c r="B185" s="1">
        <v>45416</v>
      </c>
      <c r="C185" s="1">
        <v>45416</v>
      </c>
      <c r="D185">
        <v>2024</v>
      </c>
      <c r="E185">
        <v>5</v>
      </c>
      <c r="F185" t="s">
        <v>527</v>
      </c>
      <c r="G185" t="s">
        <v>433</v>
      </c>
      <c r="H185">
        <v>6</v>
      </c>
      <c r="I185" t="s">
        <v>36</v>
      </c>
      <c r="J185">
        <f t="shared" si="2"/>
        <v>21</v>
      </c>
      <c r="K185">
        <v>10</v>
      </c>
      <c r="L185" t="s">
        <v>30</v>
      </c>
      <c r="M185" t="s">
        <v>31</v>
      </c>
      <c r="N185" s="2" t="s">
        <v>32</v>
      </c>
    </row>
    <row r="186" spans="1:14" x14ac:dyDescent="0.3">
      <c r="A186">
        <v>150</v>
      </c>
      <c r="B186" s="1">
        <v>45416</v>
      </c>
      <c r="C186" s="1">
        <v>45416</v>
      </c>
      <c r="D186">
        <v>2024</v>
      </c>
      <c r="E186">
        <v>5</v>
      </c>
      <c r="F186" t="s">
        <v>527</v>
      </c>
      <c r="G186" t="s">
        <v>434</v>
      </c>
      <c r="H186">
        <v>6</v>
      </c>
      <c r="I186" t="s">
        <v>36</v>
      </c>
      <c r="J186">
        <f t="shared" si="2"/>
        <v>21</v>
      </c>
      <c r="K186">
        <v>39</v>
      </c>
      <c r="L186" t="s">
        <v>37</v>
      </c>
      <c r="M186" t="s">
        <v>31</v>
      </c>
      <c r="N186" s="2" t="s">
        <v>65</v>
      </c>
    </row>
    <row r="187" spans="1:14" x14ac:dyDescent="0.3">
      <c r="A187">
        <v>450</v>
      </c>
      <c r="B187" s="1">
        <v>45417</v>
      </c>
      <c r="C187" s="1">
        <v>45417</v>
      </c>
      <c r="D187">
        <v>2024</v>
      </c>
      <c r="E187">
        <v>5</v>
      </c>
      <c r="F187" t="s">
        <v>527</v>
      </c>
      <c r="G187" t="s">
        <v>435</v>
      </c>
      <c r="H187">
        <v>6</v>
      </c>
      <c r="I187" t="s">
        <v>193</v>
      </c>
      <c r="J187">
        <f t="shared" si="2"/>
        <v>4</v>
      </c>
      <c r="K187">
        <v>46</v>
      </c>
      <c r="L187" t="s">
        <v>37</v>
      </c>
      <c r="M187" t="s">
        <v>31</v>
      </c>
      <c r="N187" s="2">
        <v>7854</v>
      </c>
    </row>
    <row r="188" spans="1:14" x14ac:dyDescent="0.3">
      <c r="A188">
        <v>800.01</v>
      </c>
      <c r="B188" s="1">
        <v>45420</v>
      </c>
      <c r="C188" s="1">
        <v>45420</v>
      </c>
      <c r="D188">
        <v>2024</v>
      </c>
      <c r="E188">
        <v>5</v>
      </c>
      <c r="F188" t="s">
        <v>527</v>
      </c>
      <c r="G188" t="s">
        <v>436</v>
      </c>
      <c r="H188">
        <v>22</v>
      </c>
      <c r="I188" t="s">
        <v>194</v>
      </c>
      <c r="J188">
        <f t="shared" si="2"/>
        <v>1</v>
      </c>
      <c r="K188">
        <v>52</v>
      </c>
      <c r="L188" t="s">
        <v>96</v>
      </c>
      <c r="M188" t="s">
        <v>31</v>
      </c>
      <c r="N188" s="2" t="s">
        <v>97</v>
      </c>
    </row>
    <row r="189" spans="1:14" x14ac:dyDescent="0.3">
      <c r="A189">
        <v>240</v>
      </c>
      <c r="B189" s="1">
        <v>45420</v>
      </c>
      <c r="C189" s="1">
        <v>45420</v>
      </c>
      <c r="D189">
        <v>2024</v>
      </c>
      <c r="E189">
        <v>5</v>
      </c>
      <c r="F189" t="s">
        <v>527</v>
      </c>
      <c r="G189" t="s">
        <v>437</v>
      </c>
      <c r="H189">
        <v>22</v>
      </c>
      <c r="I189" t="s">
        <v>195</v>
      </c>
      <c r="J189">
        <f t="shared" si="2"/>
        <v>1</v>
      </c>
      <c r="K189">
        <v>52</v>
      </c>
      <c r="L189" t="s">
        <v>96</v>
      </c>
      <c r="M189" t="s">
        <v>31</v>
      </c>
      <c r="N189" s="2" t="s">
        <v>97</v>
      </c>
    </row>
    <row r="190" spans="1:14" x14ac:dyDescent="0.3">
      <c r="A190">
        <v>1750</v>
      </c>
      <c r="B190" s="1">
        <v>45407</v>
      </c>
      <c r="C190" s="1">
        <v>45407</v>
      </c>
      <c r="D190">
        <v>2024</v>
      </c>
      <c r="E190">
        <v>5</v>
      </c>
      <c r="F190" t="s">
        <v>527</v>
      </c>
      <c r="G190" t="s">
        <v>438</v>
      </c>
      <c r="H190">
        <v>12</v>
      </c>
      <c r="I190" t="s">
        <v>196</v>
      </c>
      <c r="J190">
        <f t="shared" si="2"/>
        <v>1</v>
      </c>
      <c r="K190">
        <v>23</v>
      </c>
      <c r="L190" t="s">
        <v>34</v>
      </c>
      <c r="M190" t="s">
        <v>9</v>
      </c>
      <c r="N190" s="2" t="s">
        <v>186</v>
      </c>
    </row>
    <row r="191" spans="1:14" x14ac:dyDescent="0.3">
      <c r="A191">
        <v>400</v>
      </c>
      <c r="B191" s="1">
        <v>45410</v>
      </c>
      <c r="C191" s="1">
        <v>45410</v>
      </c>
      <c r="D191">
        <v>2024</v>
      </c>
      <c r="E191">
        <v>5</v>
      </c>
      <c r="F191" t="s">
        <v>527</v>
      </c>
      <c r="G191" t="s">
        <v>439</v>
      </c>
      <c r="H191">
        <v>12</v>
      </c>
      <c r="I191" t="s">
        <v>172</v>
      </c>
      <c r="J191">
        <f t="shared" si="2"/>
        <v>4</v>
      </c>
      <c r="K191">
        <v>19</v>
      </c>
      <c r="L191" t="s">
        <v>11</v>
      </c>
      <c r="M191" t="s">
        <v>9</v>
      </c>
      <c r="N191" s="2" t="s">
        <v>12</v>
      </c>
    </row>
    <row r="192" spans="1:14" x14ac:dyDescent="0.3">
      <c r="A192">
        <v>1250</v>
      </c>
      <c r="B192" s="1">
        <v>45411</v>
      </c>
      <c r="C192" s="1">
        <v>45411</v>
      </c>
      <c r="D192">
        <v>2024</v>
      </c>
      <c r="E192">
        <v>5</v>
      </c>
      <c r="F192" t="s">
        <v>527</v>
      </c>
      <c r="G192" t="s">
        <v>440</v>
      </c>
      <c r="H192">
        <v>12</v>
      </c>
      <c r="I192" t="s">
        <v>197</v>
      </c>
      <c r="J192">
        <f t="shared" si="2"/>
        <v>1</v>
      </c>
      <c r="K192">
        <v>33</v>
      </c>
      <c r="L192" t="s">
        <v>39</v>
      </c>
      <c r="M192" t="s">
        <v>9</v>
      </c>
      <c r="N192" s="2">
        <v>2317</v>
      </c>
    </row>
    <row r="193" spans="1:14" x14ac:dyDescent="0.3">
      <c r="A193">
        <v>1300</v>
      </c>
      <c r="B193" s="1">
        <v>45422</v>
      </c>
      <c r="C193" s="1">
        <v>45422</v>
      </c>
      <c r="D193">
        <v>2024</v>
      </c>
      <c r="E193">
        <v>5</v>
      </c>
      <c r="F193" t="s">
        <v>527</v>
      </c>
      <c r="G193" t="s">
        <v>441</v>
      </c>
      <c r="H193">
        <v>22</v>
      </c>
      <c r="I193" t="s">
        <v>198</v>
      </c>
      <c r="J193">
        <f t="shared" si="2"/>
        <v>1</v>
      </c>
      <c r="K193">
        <v>52</v>
      </c>
      <c r="L193" t="s">
        <v>96</v>
      </c>
      <c r="M193" t="s">
        <v>31</v>
      </c>
      <c r="N193" s="2" t="s">
        <v>97</v>
      </c>
    </row>
    <row r="194" spans="1:14" x14ac:dyDescent="0.3">
      <c r="A194">
        <v>400</v>
      </c>
      <c r="B194" s="1">
        <v>45411</v>
      </c>
      <c r="C194" s="1">
        <v>45411</v>
      </c>
      <c r="D194">
        <v>2024</v>
      </c>
      <c r="E194">
        <v>5</v>
      </c>
      <c r="F194" t="s">
        <v>527</v>
      </c>
      <c r="G194" t="s">
        <v>442</v>
      </c>
      <c r="H194">
        <v>12</v>
      </c>
      <c r="I194" t="s">
        <v>172</v>
      </c>
      <c r="J194">
        <f t="shared" si="2"/>
        <v>4</v>
      </c>
      <c r="K194">
        <v>12</v>
      </c>
      <c r="L194" t="s">
        <v>20</v>
      </c>
      <c r="M194" t="s">
        <v>9</v>
      </c>
      <c r="N194" s="2" t="s">
        <v>21</v>
      </c>
    </row>
    <row r="195" spans="1:14" x14ac:dyDescent="0.3">
      <c r="A195">
        <v>900</v>
      </c>
      <c r="B195" s="1">
        <v>45411</v>
      </c>
      <c r="C195" s="1">
        <v>45411</v>
      </c>
      <c r="D195">
        <v>2024</v>
      </c>
      <c r="E195">
        <v>5</v>
      </c>
      <c r="F195" t="s">
        <v>527</v>
      </c>
      <c r="G195" t="s">
        <v>443</v>
      </c>
      <c r="H195">
        <v>12</v>
      </c>
      <c r="I195" t="s">
        <v>199</v>
      </c>
      <c r="J195">
        <f t="shared" ref="J195:J258" si="3">COUNTIF($I$2:$I$273,I195)</f>
        <v>1</v>
      </c>
      <c r="K195">
        <v>13</v>
      </c>
      <c r="L195" t="s">
        <v>11</v>
      </c>
      <c r="M195" t="s">
        <v>9</v>
      </c>
      <c r="N195" s="2" t="s">
        <v>124</v>
      </c>
    </row>
    <row r="196" spans="1:14" x14ac:dyDescent="0.3">
      <c r="A196">
        <v>11000</v>
      </c>
      <c r="B196" s="1">
        <v>45413</v>
      </c>
      <c r="C196" s="1">
        <v>45413</v>
      </c>
      <c r="D196">
        <v>2024</v>
      </c>
      <c r="E196">
        <v>5</v>
      </c>
      <c r="F196" t="s">
        <v>527</v>
      </c>
      <c r="G196" t="s">
        <v>444</v>
      </c>
      <c r="H196">
        <v>22</v>
      </c>
      <c r="I196" t="s">
        <v>200</v>
      </c>
      <c r="J196">
        <f t="shared" si="3"/>
        <v>1</v>
      </c>
      <c r="K196">
        <v>53</v>
      </c>
      <c r="L196" t="s">
        <v>37</v>
      </c>
      <c r="M196" t="s">
        <v>31</v>
      </c>
      <c r="N196" s="2" t="s">
        <v>201</v>
      </c>
    </row>
    <row r="197" spans="1:14" x14ac:dyDescent="0.3">
      <c r="A197">
        <v>3962</v>
      </c>
      <c r="B197" s="1">
        <v>45415</v>
      </c>
      <c r="C197" s="1">
        <v>45415</v>
      </c>
      <c r="D197">
        <v>2024</v>
      </c>
      <c r="E197">
        <v>5</v>
      </c>
      <c r="F197" t="s">
        <v>527</v>
      </c>
      <c r="G197" t="s">
        <v>445</v>
      </c>
      <c r="H197">
        <v>22</v>
      </c>
      <c r="I197" t="s">
        <v>192</v>
      </c>
      <c r="J197">
        <f t="shared" si="3"/>
        <v>3</v>
      </c>
      <c r="K197">
        <v>13</v>
      </c>
      <c r="L197" t="s">
        <v>11</v>
      </c>
      <c r="M197" t="s">
        <v>9</v>
      </c>
      <c r="N197" s="2" t="s">
        <v>124</v>
      </c>
    </row>
    <row r="198" spans="1:14" x14ac:dyDescent="0.3">
      <c r="A198">
        <v>650</v>
      </c>
      <c r="B198" s="1">
        <v>45415</v>
      </c>
      <c r="C198" s="1">
        <v>45415</v>
      </c>
      <c r="D198">
        <v>2024</v>
      </c>
      <c r="E198">
        <v>5</v>
      </c>
      <c r="F198" t="s">
        <v>527</v>
      </c>
      <c r="G198" t="s">
        <v>446</v>
      </c>
      <c r="H198">
        <v>22</v>
      </c>
      <c r="I198" t="s">
        <v>172</v>
      </c>
      <c r="J198">
        <f t="shared" si="3"/>
        <v>4</v>
      </c>
      <c r="K198">
        <v>3</v>
      </c>
      <c r="L198" t="s">
        <v>42</v>
      </c>
      <c r="M198" t="s">
        <v>9</v>
      </c>
      <c r="N198" s="2" t="s">
        <v>43</v>
      </c>
    </row>
    <row r="199" spans="1:14" x14ac:dyDescent="0.3">
      <c r="A199">
        <v>1700</v>
      </c>
      <c r="B199" s="1">
        <v>45415</v>
      </c>
      <c r="C199" s="1">
        <v>45415</v>
      </c>
      <c r="D199">
        <v>2024</v>
      </c>
      <c r="E199">
        <v>5</v>
      </c>
      <c r="F199" t="s">
        <v>527</v>
      </c>
      <c r="G199" t="s">
        <v>447</v>
      </c>
      <c r="H199">
        <v>22</v>
      </c>
      <c r="I199" t="s">
        <v>202</v>
      </c>
      <c r="J199">
        <f t="shared" si="3"/>
        <v>1</v>
      </c>
      <c r="K199">
        <v>10</v>
      </c>
      <c r="L199" t="s">
        <v>30</v>
      </c>
      <c r="M199" t="s">
        <v>31</v>
      </c>
      <c r="N199" s="2" t="s">
        <v>32</v>
      </c>
    </row>
    <row r="200" spans="1:14" x14ac:dyDescent="0.3">
      <c r="A200">
        <v>200</v>
      </c>
      <c r="B200" s="1">
        <v>45417</v>
      </c>
      <c r="C200" s="1">
        <v>45417</v>
      </c>
      <c r="D200">
        <v>2024</v>
      </c>
      <c r="E200">
        <v>5</v>
      </c>
      <c r="F200" t="s">
        <v>527</v>
      </c>
      <c r="G200" t="s">
        <v>448</v>
      </c>
      <c r="H200">
        <v>22</v>
      </c>
      <c r="I200" t="s">
        <v>203</v>
      </c>
      <c r="J200">
        <f t="shared" si="3"/>
        <v>3</v>
      </c>
      <c r="K200">
        <v>29</v>
      </c>
      <c r="L200" t="s">
        <v>8</v>
      </c>
      <c r="M200" t="s">
        <v>9</v>
      </c>
      <c r="N200" s="2" t="s">
        <v>10</v>
      </c>
    </row>
    <row r="201" spans="1:14" x14ac:dyDescent="0.3">
      <c r="A201">
        <v>1100</v>
      </c>
      <c r="B201" s="1">
        <v>45422</v>
      </c>
      <c r="C201" s="1">
        <v>45422</v>
      </c>
      <c r="D201">
        <v>2024</v>
      </c>
      <c r="E201">
        <v>5</v>
      </c>
      <c r="F201" t="s">
        <v>527</v>
      </c>
      <c r="G201" t="s">
        <v>449</v>
      </c>
      <c r="H201">
        <v>25</v>
      </c>
      <c r="I201" t="s">
        <v>204</v>
      </c>
      <c r="J201">
        <f t="shared" si="3"/>
        <v>1</v>
      </c>
      <c r="K201">
        <v>34</v>
      </c>
      <c r="L201" t="s">
        <v>34</v>
      </c>
      <c r="M201" t="s">
        <v>9</v>
      </c>
      <c r="N201" s="2" t="s">
        <v>35</v>
      </c>
    </row>
    <row r="202" spans="1:14" x14ac:dyDescent="0.3">
      <c r="A202">
        <v>1200</v>
      </c>
      <c r="B202" s="1">
        <v>45425</v>
      </c>
      <c r="C202" s="1">
        <v>45425</v>
      </c>
      <c r="D202">
        <v>2024</v>
      </c>
      <c r="E202">
        <v>5</v>
      </c>
      <c r="F202" t="s">
        <v>527</v>
      </c>
      <c r="G202" t="s">
        <v>450</v>
      </c>
      <c r="H202">
        <v>25</v>
      </c>
      <c r="I202" t="s">
        <v>205</v>
      </c>
      <c r="J202">
        <f t="shared" si="3"/>
        <v>1</v>
      </c>
      <c r="K202">
        <v>53</v>
      </c>
      <c r="L202" t="s">
        <v>37</v>
      </c>
      <c r="M202" t="s">
        <v>31</v>
      </c>
      <c r="N202" s="2" t="s">
        <v>201</v>
      </c>
    </row>
    <row r="203" spans="1:14" x14ac:dyDescent="0.3">
      <c r="A203">
        <v>42500</v>
      </c>
      <c r="B203" s="1">
        <v>45425</v>
      </c>
      <c r="C203" s="1">
        <v>45425</v>
      </c>
      <c r="D203">
        <v>2024</v>
      </c>
      <c r="E203">
        <v>5</v>
      </c>
      <c r="F203" t="s">
        <v>527</v>
      </c>
      <c r="G203" t="s">
        <v>451</v>
      </c>
      <c r="H203">
        <v>25</v>
      </c>
      <c r="I203" t="s">
        <v>206</v>
      </c>
      <c r="J203">
        <f t="shared" si="3"/>
        <v>1</v>
      </c>
      <c r="K203">
        <v>53</v>
      </c>
      <c r="L203" t="s">
        <v>37</v>
      </c>
      <c r="M203" t="s">
        <v>31</v>
      </c>
      <c r="N203" s="2" t="s">
        <v>201</v>
      </c>
    </row>
    <row r="204" spans="1:14" x14ac:dyDescent="0.3">
      <c r="A204">
        <v>1650</v>
      </c>
      <c r="B204" s="1">
        <v>45426</v>
      </c>
      <c r="C204" s="1">
        <v>45426</v>
      </c>
      <c r="D204">
        <v>2024</v>
      </c>
      <c r="E204">
        <v>5</v>
      </c>
      <c r="F204" t="s">
        <v>527</v>
      </c>
      <c r="G204" t="s">
        <v>452</v>
      </c>
      <c r="H204">
        <v>26</v>
      </c>
      <c r="I204" t="s">
        <v>189</v>
      </c>
      <c r="J204">
        <f t="shared" si="3"/>
        <v>2</v>
      </c>
      <c r="K204">
        <v>12</v>
      </c>
      <c r="L204" t="s">
        <v>20</v>
      </c>
      <c r="M204" t="s">
        <v>9</v>
      </c>
      <c r="N204" s="2" t="s">
        <v>21</v>
      </c>
    </row>
    <row r="205" spans="1:14" x14ac:dyDescent="0.3">
      <c r="A205">
        <v>250</v>
      </c>
      <c r="B205" s="1">
        <v>45426</v>
      </c>
      <c r="C205" s="1">
        <v>45426</v>
      </c>
      <c r="D205">
        <v>2024</v>
      </c>
      <c r="E205">
        <v>5</v>
      </c>
      <c r="F205" t="s">
        <v>527</v>
      </c>
      <c r="G205" t="s">
        <v>453</v>
      </c>
      <c r="H205">
        <v>26</v>
      </c>
      <c r="I205" t="s">
        <v>56</v>
      </c>
      <c r="J205">
        <f t="shared" si="3"/>
        <v>5</v>
      </c>
      <c r="K205">
        <v>9</v>
      </c>
      <c r="L205" t="s">
        <v>110</v>
      </c>
      <c r="M205" t="s">
        <v>9</v>
      </c>
      <c r="N205" s="2" t="s">
        <v>111</v>
      </c>
    </row>
    <row r="206" spans="1:14" x14ac:dyDescent="0.3">
      <c r="A206">
        <v>8950</v>
      </c>
      <c r="B206" s="1">
        <v>45428</v>
      </c>
      <c r="C206" s="1">
        <v>45428</v>
      </c>
      <c r="D206">
        <v>2024</v>
      </c>
      <c r="E206">
        <v>6</v>
      </c>
      <c r="F206" t="s">
        <v>528</v>
      </c>
      <c r="G206" t="s">
        <v>454</v>
      </c>
      <c r="H206">
        <v>2</v>
      </c>
      <c r="I206" t="s">
        <v>168</v>
      </c>
      <c r="J206">
        <f t="shared" si="3"/>
        <v>11</v>
      </c>
      <c r="K206">
        <v>10</v>
      </c>
      <c r="L206" t="s">
        <v>30</v>
      </c>
      <c r="M206" t="s">
        <v>31</v>
      </c>
      <c r="N206" s="2" t="s">
        <v>32</v>
      </c>
    </row>
    <row r="207" spans="1:14" x14ac:dyDescent="0.3">
      <c r="A207">
        <v>345</v>
      </c>
      <c r="B207" s="1">
        <v>45426</v>
      </c>
      <c r="C207" s="1">
        <v>45426</v>
      </c>
      <c r="D207">
        <v>2024</v>
      </c>
      <c r="E207">
        <v>5</v>
      </c>
      <c r="F207" t="s">
        <v>527</v>
      </c>
      <c r="G207" t="s">
        <v>455</v>
      </c>
      <c r="H207">
        <v>26</v>
      </c>
      <c r="I207" t="s">
        <v>207</v>
      </c>
      <c r="J207">
        <f t="shared" si="3"/>
        <v>1</v>
      </c>
      <c r="K207">
        <v>36</v>
      </c>
      <c r="L207" t="s">
        <v>37</v>
      </c>
      <c r="M207" t="s">
        <v>31</v>
      </c>
      <c r="N207" s="2" t="s">
        <v>38</v>
      </c>
    </row>
    <row r="208" spans="1:14" x14ac:dyDescent="0.3">
      <c r="A208">
        <v>17453.98</v>
      </c>
      <c r="B208" s="1">
        <v>45414</v>
      </c>
      <c r="C208" s="1">
        <v>45414</v>
      </c>
      <c r="D208">
        <v>2024</v>
      </c>
      <c r="E208">
        <v>6</v>
      </c>
      <c r="F208" t="s">
        <v>528</v>
      </c>
      <c r="G208" t="s">
        <v>456</v>
      </c>
      <c r="H208">
        <v>2</v>
      </c>
      <c r="I208" t="s">
        <v>208</v>
      </c>
      <c r="J208">
        <f t="shared" si="3"/>
        <v>1</v>
      </c>
      <c r="K208">
        <v>39</v>
      </c>
      <c r="L208" t="s">
        <v>37</v>
      </c>
      <c r="M208" t="s">
        <v>31</v>
      </c>
      <c r="N208" s="2" t="s">
        <v>65</v>
      </c>
    </row>
    <row r="209" spans="1:14" x14ac:dyDescent="0.3">
      <c r="A209">
        <v>300</v>
      </c>
      <c r="B209" s="1">
        <v>45428</v>
      </c>
      <c r="C209" s="1">
        <v>45428</v>
      </c>
      <c r="D209">
        <v>2024</v>
      </c>
      <c r="E209">
        <v>6</v>
      </c>
      <c r="F209" t="s">
        <v>528</v>
      </c>
      <c r="G209" t="s">
        <v>457</v>
      </c>
      <c r="H209">
        <v>6</v>
      </c>
      <c r="I209" t="s">
        <v>209</v>
      </c>
      <c r="J209">
        <f t="shared" si="3"/>
        <v>1</v>
      </c>
      <c r="K209">
        <v>54</v>
      </c>
      <c r="L209" t="s">
        <v>210</v>
      </c>
      <c r="M209" t="s">
        <v>31</v>
      </c>
      <c r="N209" s="2" t="s">
        <v>211</v>
      </c>
    </row>
    <row r="210" spans="1:14" x14ac:dyDescent="0.3">
      <c r="A210">
        <v>1870</v>
      </c>
      <c r="B210" s="1">
        <v>45428</v>
      </c>
      <c r="C210" s="1">
        <v>45428</v>
      </c>
      <c r="D210">
        <v>2024</v>
      </c>
      <c r="E210">
        <v>6</v>
      </c>
      <c r="F210" t="s">
        <v>528</v>
      </c>
      <c r="G210" t="s">
        <v>458</v>
      </c>
      <c r="H210">
        <v>6</v>
      </c>
      <c r="I210" t="s">
        <v>168</v>
      </c>
      <c r="J210">
        <f t="shared" si="3"/>
        <v>11</v>
      </c>
      <c r="K210">
        <v>10</v>
      </c>
      <c r="L210" t="s">
        <v>30</v>
      </c>
      <c r="M210" t="s">
        <v>31</v>
      </c>
      <c r="N210" s="2" t="s">
        <v>32</v>
      </c>
    </row>
    <row r="211" spans="1:14" x14ac:dyDescent="0.3">
      <c r="A211">
        <v>2950</v>
      </c>
      <c r="B211" s="1">
        <v>45428</v>
      </c>
      <c r="C211" s="1">
        <v>45428</v>
      </c>
      <c r="D211">
        <v>2024</v>
      </c>
      <c r="E211">
        <v>6</v>
      </c>
      <c r="F211" t="s">
        <v>528</v>
      </c>
      <c r="G211" t="s">
        <v>459</v>
      </c>
      <c r="H211">
        <v>2</v>
      </c>
      <c r="I211" t="s">
        <v>168</v>
      </c>
      <c r="J211">
        <f t="shared" si="3"/>
        <v>11</v>
      </c>
      <c r="K211">
        <v>37</v>
      </c>
      <c r="L211" t="s">
        <v>37</v>
      </c>
      <c r="M211" t="s">
        <v>31</v>
      </c>
      <c r="N211" s="2" t="s">
        <v>60</v>
      </c>
    </row>
    <row r="212" spans="1:14" x14ac:dyDescent="0.3">
      <c r="A212">
        <v>1250</v>
      </c>
      <c r="B212" s="1">
        <v>45367</v>
      </c>
      <c r="C212" s="1">
        <v>45367</v>
      </c>
      <c r="D212">
        <v>2024</v>
      </c>
      <c r="E212">
        <v>6</v>
      </c>
      <c r="F212" t="s">
        <v>528</v>
      </c>
      <c r="G212" t="s">
        <v>460</v>
      </c>
      <c r="H212">
        <v>6</v>
      </c>
      <c r="I212" t="s">
        <v>212</v>
      </c>
      <c r="J212">
        <f t="shared" si="3"/>
        <v>1</v>
      </c>
      <c r="K212">
        <v>44</v>
      </c>
      <c r="L212" t="s">
        <v>41</v>
      </c>
      <c r="M212" t="s">
        <v>9</v>
      </c>
      <c r="N212" s="2">
        <v>207</v>
      </c>
    </row>
    <row r="213" spans="1:14" x14ac:dyDescent="0.3">
      <c r="A213">
        <v>200</v>
      </c>
      <c r="B213" s="1">
        <v>45428</v>
      </c>
      <c r="C213" s="1">
        <v>45428</v>
      </c>
      <c r="D213">
        <v>2024</v>
      </c>
      <c r="E213">
        <v>6</v>
      </c>
      <c r="F213" t="s">
        <v>528</v>
      </c>
      <c r="G213" t="s">
        <v>461</v>
      </c>
      <c r="H213">
        <v>6</v>
      </c>
      <c r="I213" t="s">
        <v>134</v>
      </c>
      <c r="J213">
        <f t="shared" si="3"/>
        <v>2</v>
      </c>
      <c r="K213">
        <v>36</v>
      </c>
      <c r="L213" t="s">
        <v>37</v>
      </c>
      <c r="M213" t="s">
        <v>31</v>
      </c>
      <c r="N213" s="2" t="s">
        <v>38</v>
      </c>
    </row>
    <row r="214" spans="1:14" x14ac:dyDescent="0.3">
      <c r="A214">
        <v>200</v>
      </c>
      <c r="B214" s="1">
        <v>45428</v>
      </c>
      <c r="C214" s="1">
        <v>45428</v>
      </c>
      <c r="D214">
        <v>2024</v>
      </c>
      <c r="E214">
        <v>6</v>
      </c>
      <c r="F214" t="s">
        <v>528</v>
      </c>
      <c r="G214" t="s">
        <v>462</v>
      </c>
      <c r="H214">
        <v>6</v>
      </c>
      <c r="I214" t="s">
        <v>36</v>
      </c>
      <c r="J214">
        <f t="shared" si="3"/>
        <v>21</v>
      </c>
      <c r="K214">
        <v>10</v>
      </c>
      <c r="L214" t="s">
        <v>30</v>
      </c>
      <c r="M214" t="s">
        <v>31</v>
      </c>
      <c r="N214" s="2" t="s">
        <v>32</v>
      </c>
    </row>
    <row r="215" spans="1:14" x14ac:dyDescent="0.3">
      <c r="A215">
        <v>8050</v>
      </c>
      <c r="B215" s="1">
        <v>45429</v>
      </c>
      <c r="C215" s="1">
        <v>45429</v>
      </c>
      <c r="D215">
        <v>2024</v>
      </c>
      <c r="E215">
        <v>6</v>
      </c>
      <c r="F215" t="s">
        <v>528</v>
      </c>
      <c r="G215" t="s">
        <v>463</v>
      </c>
      <c r="H215">
        <v>6</v>
      </c>
      <c r="I215" t="s">
        <v>168</v>
      </c>
      <c r="J215">
        <f t="shared" si="3"/>
        <v>11</v>
      </c>
      <c r="K215">
        <v>39</v>
      </c>
      <c r="L215" t="s">
        <v>37</v>
      </c>
      <c r="M215" t="s">
        <v>31</v>
      </c>
      <c r="N215" s="2" t="s">
        <v>65</v>
      </c>
    </row>
    <row r="216" spans="1:14" x14ac:dyDescent="0.3">
      <c r="A216">
        <v>300</v>
      </c>
      <c r="B216" s="1">
        <v>45429</v>
      </c>
      <c r="C216" s="1">
        <v>45429</v>
      </c>
      <c r="D216">
        <v>2024</v>
      </c>
      <c r="E216">
        <v>6</v>
      </c>
      <c r="F216" t="s">
        <v>528</v>
      </c>
      <c r="G216" t="s">
        <v>464</v>
      </c>
      <c r="H216">
        <v>6</v>
      </c>
      <c r="I216" t="s">
        <v>213</v>
      </c>
      <c r="J216">
        <f t="shared" si="3"/>
        <v>1</v>
      </c>
      <c r="K216">
        <v>52</v>
      </c>
      <c r="L216" t="s">
        <v>96</v>
      </c>
      <c r="M216" t="s">
        <v>31</v>
      </c>
      <c r="N216" s="2" t="s">
        <v>97</v>
      </c>
    </row>
    <row r="217" spans="1:14" x14ac:dyDescent="0.3">
      <c r="A217">
        <v>1475</v>
      </c>
      <c r="B217" s="1">
        <v>45429</v>
      </c>
      <c r="C217" s="1">
        <v>45429</v>
      </c>
      <c r="D217">
        <v>2024</v>
      </c>
      <c r="E217">
        <v>6</v>
      </c>
      <c r="F217" t="s">
        <v>528</v>
      </c>
      <c r="G217" t="s">
        <v>465</v>
      </c>
      <c r="H217">
        <v>6</v>
      </c>
      <c r="I217" t="s">
        <v>168</v>
      </c>
      <c r="J217">
        <f t="shared" si="3"/>
        <v>11</v>
      </c>
      <c r="K217">
        <v>3</v>
      </c>
      <c r="L217" t="s">
        <v>42</v>
      </c>
      <c r="M217" t="s">
        <v>9</v>
      </c>
      <c r="N217" s="2" t="s">
        <v>43</v>
      </c>
    </row>
    <row r="218" spans="1:14" x14ac:dyDescent="0.3">
      <c r="A218">
        <v>1600</v>
      </c>
      <c r="B218" s="1">
        <v>45429</v>
      </c>
      <c r="C218" s="1">
        <v>45429</v>
      </c>
      <c r="D218">
        <v>2024</v>
      </c>
      <c r="E218">
        <v>6</v>
      </c>
      <c r="F218" t="s">
        <v>528</v>
      </c>
      <c r="G218" t="s">
        <v>466</v>
      </c>
      <c r="H218">
        <v>6</v>
      </c>
      <c r="I218" t="s">
        <v>168</v>
      </c>
      <c r="J218">
        <f t="shared" si="3"/>
        <v>11</v>
      </c>
      <c r="K218">
        <v>34</v>
      </c>
      <c r="L218" t="s">
        <v>34</v>
      </c>
      <c r="M218" t="s">
        <v>9</v>
      </c>
      <c r="N218" s="2" t="s">
        <v>35</v>
      </c>
    </row>
    <row r="219" spans="1:14" x14ac:dyDescent="0.3">
      <c r="A219">
        <v>6600</v>
      </c>
      <c r="B219" s="1">
        <v>45429</v>
      </c>
      <c r="C219" s="1">
        <v>45429</v>
      </c>
      <c r="D219">
        <v>2024</v>
      </c>
      <c r="E219">
        <v>6</v>
      </c>
      <c r="F219" t="s">
        <v>528</v>
      </c>
      <c r="G219" t="s">
        <v>467</v>
      </c>
      <c r="H219">
        <v>6</v>
      </c>
      <c r="I219" t="s">
        <v>214</v>
      </c>
      <c r="J219">
        <f t="shared" si="3"/>
        <v>1</v>
      </c>
      <c r="K219">
        <v>39</v>
      </c>
      <c r="L219" t="s">
        <v>37</v>
      </c>
      <c r="M219" t="s">
        <v>31</v>
      </c>
      <c r="N219" s="2" t="s">
        <v>65</v>
      </c>
    </row>
    <row r="220" spans="1:14" x14ac:dyDescent="0.3">
      <c r="A220">
        <v>450</v>
      </c>
      <c r="B220" s="1">
        <v>45429</v>
      </c>
      <c r="C220" s="1">
        <v>45429</v>
      </c>
      <c r="D220">
        <v>2024</v>
      </c>
      <c r="E220">
        <v>6</v>
      </c>
      <c r="F220" t="s">
        <v>528</v>
      </c>
      <c r="G220" t="s">
        <v>468</v>
      </c>
      <c r="H220">
        <v>6</v>
      </c>
      <c r="I220" t="s">
        <v>215</v>
      </c>
      <c r="J220">
        <f t="shared" si="3"/>
        <v>1</v>
      </c>
      <c r="K220">
        <v>12</v>
      </c>
      <c r="L220" t="s">
        <v>20</v>
      </c>
      <c r="M220" t="s">
        <v>9</v>
      </c>
      <c r="N220" s="2" t="s">
        <v>21</v>
      </c>
    </row>
    <row r="221" spans="1:14" x14ac:dyDescent="0.3">
      <c r="A221">
        <v>200</v>
      </c>
      <c r="B221" s="1">
        <v>45429</v>
      </c>
      <c r="C221" s="1">
        <v>45429</v>
      </c>
      <c r="D221">
        <v>2024</v>
      </c>
      <c r="E221">
        <v>6</v>
      </c>
      <c r="F221" t="s">
        <v>528</v>
      </c>
      <c r="G221" t="s">
        <v>469</v>
      </c>
      <c r="H221">
        <v>6</v>
      </c>
      <c r="I221" t="s">
        <v>193</v>
      </c>
      <c r="J221">
        <f t="shared" si="3"/>
        <v>4</v>
      </c>
      <c r="K221">
        <v>10</v>
      </c>
      <c r="L221" t="s">
        <v>30</v>
      </c>
      <c r="M221" t="s">
        <v>31</v>
      </c>
      <c r="N221" s="2" t="s">
        <v>32</v>
      </c>
    </row>
    <row r="222" spans="1:14" x14ac:dyDescent="0.3">
      <c r="A222">
        <v>400</v>
      </c>
      <c r="B222" s="1">
        <v>45430</v>
      </c>
      <c r="C222" s="1">
        <v>45430</v>
      </c>
      <c r="D222">
        <v>2024</v>
      </c>
      <c r="E222">
        <v>6</v>
      </c>
      <c r="F222" t="s">
        <v>528</v>
      </c>
      <c r="G222" t="s">
        <v>470</v>
      </c>
      <c r="H222">
        <v>6</v>
      </c>
      <c r="I222" t="s">
        <v>216</v>
      </c>
      <c r="J222">
        <f t="shared" si="3"/>
        <v>1</v>
      </c>
      <c r="K222">
        <v>39</v>
      </c>
      <c r="L222" t="s">
        <v>37</v>
      </c>
      <c r="M222" t="s">
        <v>31</v>
      </c>
      <c r="N222" s="2" t="s">
        <v>65</v>
      </c>
    </row>
    <row r="223" spans="1:14" x14ac:dyDescent="0.3">
      <c r="A223">
        <v>100</v>
      </c>
      <c r="B223" s="1">
        <v>45430</v>
      </c>
      <c r="C223" s="1">
        <v>45430</v>
      </c>
      <c r="D223">
        <v>2024</v>
      </c>
      <c r="E223">
        <v>6</v>
      </c>
      <c r="F223" t="s">
        <v>528</v>
      </c>
      <c r="G223" t="s">
        <v>471</v>
      </c>
      <c r="H223">
        <v>6</v>
      </c>
      <c r="I223" t="s">
        <v>217</v>
      </c>
      <c r="J223">
        <f t="shared" si="3"/>
        <v>1</v>
      </c>
      <c r="K223">
        <v>37</v>
      </c>
      <c r="L223" t="s">
        <v>37</v>
      </c>
      <c r="M223" t="s">
        <v>31</v>
      </c>
      <c r="N223" s="2" t="s">
        <v>60</v>
      </c>
    </row>
    <row r="224" spans="1:14" x14ac:dyDescent="0.3">
      <c r="A224">
        <v>200</v>
      </c>
      <c r="B224" s="1">
        <v>45430</v>
      </c>
      <c r="C224" s="1">
        <v>45430</v>
      </c>
      <c r="D224">
        <v>2024</v>
      </c>
      <c r="E224">
        <v>6</v>
      </c>
      <c r="F224" t="s">
        <v>528</v>
      </c>
      <c r="G224" t="s">
        <v>472</v>
      </c>
      <c r="H224">
        <v>6</v>
      </c>
      <c r="I224" t="s">
        <v>218</v>
      </c>
      <c r="J224">
        <f t="shared" si="3"/>
        <v>1</v>
      </c>
      <c r="K224">
        <v>37</v>
      </c>
      <c r="L224" t="s">
        <v>37</v>
      </c>
      <c r="M224" t="s">
        <v>31</v>
      </c>
      <c r="N224" s="2" t="s">
        <v>60</v>
      </c>
    </row>
    <row r="225" spans="1:14" x14ac:dyDescent="0.3">
      <c r="A225">
        <v>6000</v>
      </c>
      <c r="B225" s="1">
        <v>45431</v>
      </c>
      <c r="C225" s="1">
        <v>45431</v>
      </c>
      <c r="D225">
        <v>2024</v>
      </c>
      <c r="E225">
        <v>6</v>
      </c>
      <c r="F225" t="s">
        <v>528</v>
      </c>
      <c r="G225" t="s">
        <v>473</v>
      </c>
      <c r="H225">
        <v>6</v>
      </c>
      <c r="I225" t="s">
        <v>168</v>
      </c>
      <c r="J225">
        <f t="shared" si="3"/>
        <v>11</v>
      </c>
      <c r="K225">
        <v>36</v>
      </c>
      <c r="L225" t="s">
        <v>37</v>
      </c>
      <c r="M225" t="s">
        <v>31</v>
      </c>
      <c r="N225" s="2" t="s">
        <v>38</v>
      </c>
    </row>
    <row r="226" spans="1:14" x14ac:dyDescent="0.3">
      <c r="A226">
        <v>2350</v>
      </c>
      <c r="B226" s="1">
        <v>45431</v>
      </c>
      <c r="C226" s="1">
        <v>45431</v>
      </c>
      <c r="D226">
        <v>2024</v>
      </c>
      <c r="E226">
        <v>6</v>
      </c>
      <c r="F226" t="s">
        <v>528</v>
      </c>
      <c r="G226" t="s">
        <v>474</v>
      </c>
      <c r="H226">
        <v>6</v>
      </c>
      <c r="I226" t="s">
        <v>168</v>
      </c>
      <c r="J226">
        <f t="shared" si="3"/>
        <v>11</v>
      </c>
      <c r="K226">
        <v>39</v>
      </c>
      <c r="L226" t="s">
        <v>37</v>
      </c>
      <c r="M226" t="s">
        <v>31</v>
      </c>
      <c r="N226" s="2" t="s">
        <v>65</v>
      </c>
    </row>
    <row r="227" spans="1:14" x14ac:dyDescent="0.3">
      <c r="A227">
        <v>3200</v>
      </c>
      <c r="B227" s="1">
        <v>45432</v>
      </c>
      <c r="C227" s="1">
        <v>45432</v>
      </c>
      <c r="D227">
        <v>2024</v>
      </c>
      <c r="E227">
        <v>6</v>
      </c>
      <c r="F227" t="s">
        <v>528</v>
      </c>
      <c r="G227" t="s">
        <v>475</v>
      </c>
      <c r="H227">
        <v>6</v>
      </c>
      <c r="I227" t="s">
        <v>171</v>
      </c>
      <c r="J227">
        <f t="shared" si="3"/>
        <v>2</v>
      </c>
      <c r="K227">
        <v>46</v>
      </c>
      <c r="L227" t="s">
        <v>37</v>
      </c>
      <c r="M227" t="s">
        <v>31</v>
      </c>
      <c r="N227" s="2">
        <v>7854</v>
      </c>
    </row>
    <row r="228" spans="1:14" x14ac:dyDescent="0.3">
      <c r="A228">
        <v>2950</v>
      </c>
      <c r="B228" s="1">
        <v>45432</v>
      </c>
      <c r="C228" s="1">
        <v>45432</v>
      </c>
      <c r="D228">
        <v>2024</v>
      </c>
      <c r="E228">
        <v>6</v>
      </c>
      <c r="F228" t="s">
        <v>528</v>
      </c>
      <c r="G228" t="s">
        <v>476</v>
      </c>
      <c r="H228">
        <v>6</v>
      </c>
      <c r="I228" t="s">
        <v>168</v>
      </c>
      <c r="J228">
        <f t="shared" si="3"/>
        <v>11</v>
      </c>
      <c r="K228">
        <v>38</v>
      </c>
      <c r="L228" t="s">
        <v>37</v>
      </c>
      <c r="M228" t="s">
        <v>31</v>
      </c>
      <c r="N228" s="2" t="s">
        <v>64</v>
      </c>
    </row>
    <row r="229" spans="1:14" x14ac:dyDescent="0.3">
      <c r="A229">
        <v>6000</v>
      </c>
      <c r="B229" s="1">
        <v>45432</v>
      </c>
      <c r="C229" s="1">
        <v>45432</v>
      </c>
      <c r="D229">
        <v>2024</v>
      </c>
      <c r="E229">
        <v>6</v>
      </c>
      <c r="F229" t="s">
        <v>528</v>
      </c>
      <c r="G229" t="s">
        <v>477</v>
      </c>
      <c r="H229">
        <v>8</v>
      </c>
      <c r="I229" t="s">
        <v>168</v>
      </c>
      <c r="J229">
        <f t="shared" si="3"/>
        <v>11</v>
      </c>
      <c r="K229">
        <v>24</v>
      </c>
      <c r="L229" t="s">
        <v>46</v>
      </c>
      <c r="M229" t="s">
        <v>31</v>
      </c>
      <c r="N229" s="2" t="s">
        <v>47</v>
      </c>
    </row>
    <row r="230" spans="1:14" x14ac:dyDescent="0.3">
      <c r="A230">
        <v>2750</v>
      </c>
      <c r="B230" s="1">
        <v>45432</v>
      </c>
      <c r="C230" s="1">
        <v>45432</v>
      </c>
      <c r="D230">
        <v>2024</v>
      </c>
      <c r="E230">
        <v>6</v>
      </c>
      <c r="F230" t="s">
        <v>528</v>
      </c>
      <c r="G230" t="s">
        <v>478</v>
      </c>
      <c r="H230">
        <v>8</v>
      </c>
      <c r="I230" t="s">
        <v>193</v>
      </c>
      <c r="J230">
        <f t="shared" si="3"/>
        <v>4</v>
      </c>
      <c r="K230">
        <v>27</v>
      </c>
      <c r="L230" t="s">
        <v>99</v>
      </c>
      <c r="M230" t="s">
        <v>9</v>
      </c>
      <c r="N230" s="2" t="s">
        <v>100</v>
      </c>
    </row>
    <row r="231" spans="1:14" x14ac:dyDescent="0.3">
      <c r="A231">
        <v>2000</v>
      </c>
      <c r="B231" s="1">
        <v>45432</v>
      </c>
      <c r="C231" s="1">
        <v>45432</v>
      </c>
      <c r="D231">
        <v>2024</v>
      </c>
      <c r="E231">
        <v>6</v>
      </c>
      <c r="F231" t="s">
        <v>528</v>
      </c>
      <c r="G231" t="s">
        <v>479</v>
      </c>
      <c r="H231">
        <v>8</v>
      </c>
      <c r="I231" t="s">
        <v>219</v>
      </c>
      <c r="J231">
        <f t="shared" si="3"/>
        <v>1</v>
      </c>
      <c r="K231">
        <v>53</v>
      </c>
      <c r="L231" t="s">
        <v>37</v>
      </c>
      <c r="M231" t="s">
        <v>31</v>
      </c>
      <c r="N231" s="2" t="s">
        <v>201</v>
      </c>
    </row>
    <row r="232" spans="1:14" x14ac:dyDescent="0.3">
      <c r="A232">
        <v>4200</v>
      </c>
      <c r="B232" s="1">
        <v>45432</v>
      </c>
      <c r="C232" s="1">
        <v>45432</v>
      </c>
      <c r="D232">
        <v>2024</v>
      </c>
      <c r="E232">
        <v>6</v>
      </c>
      <c r="F232" t="s">
        <v>528</v>
      </c>
      <c r="G232" t="s">
        <v>480</v>
      </c>
      <c r="H232">
        <v>8</v>
      </c>
      <c r="I232" t="s">
        <v>220</v>
      </c>
      <c r="J232">
        <f t="shared" si="3"/>
        <v>1</v>
      </c>
      <c r="K232">
        <v>10</v>
      </c>
      <c r="L232" t="s">
        <v>30</v>
      </c>
      <c r="M232" t="s">
        <v>31</v>
      </c>
      <c r="N232" s="2" t="s">
        <v>32</v>
      </c>
    </row>
    <row r="233" spans="1:14" x14ac:dyDescent="0.3">
      <c r="A233">
        <v>29557.88</v>
      </c>
      <c r="B233" s="1">
        <v>45433</v>
      </c>
      <c r="C233" s="1">
        <v>45433</v>
      </c>
      <c r="D233">
        <v>2024</v>
      </c>
      <c r="E233">
        <v>6</v>
      </c>
      <c r="F233" t="s">
        <v>528</v>
      </c>
      <c r="G233" t="s">
        <v>481</v>
      </c>
      <c r="H233">
        <v>8</v>
      </c>
      <c r="I233" t="s">
        <v>150</v>
      </c>
      <c r="J233">
        <f t="shared" si="3"/>
        <v>5</v>
      </c>
      <c r="K233">
        <v>46</v>
      </c>
      <c r="L233" t="s">
        <v>37</v>
      </c>
      <c r="M233" t="s">
        <v>31</v>
      </c>
      <c r="N233" s="2">
        <v>7854</v>
      </c>
    </row>
    <row r="234" spans="1:14" x14ac:dyDescent="0.3">
      <c r="A234">
        <v>3000</v>
      </c>
      <c r="B234" s="1">
        <v>45434</v>
      </c>
      <c r="C234" s="1">
        <v>45434</v>
      </c>
      <c r="D234">
        <v>2024</v>
      </c>
      <c r="E234">
        <v>6</v>
      </c>
      <c r="F234" t="s">
        <v>528</v>
      </c>
      <c r="G234" t="s">
        <v>482</v>
      </c>
      <c r="H234">
        <v>8</v>
      </c>
      <c r="I234" t="s">
        <v>25</v>
      </c>
      <c r="J234">
        <f t="shared" si="3"/>
        <v>4</v>
      </c>
      <c r="K234">
        <v>53</v>
      </c>
      <c r="L234" t="s">
        <v>37</v>
      </c>
      <c r="M234" t="s">
        <v>31</v>
      </c>
      <c r="N234" s="2" t="s">
        <v>201</v>
      </c>
    </row>
    <row r="235" spans="1:14" x14ac:dyDescent="0.3">
      <c r="A235">
        <v>30000.01</v>
      </c>
      <c r="B235" s="1">
        <v>45434</v>
      </c>
      <c r="C235" s="1">
        <v>45434</v>
      </c>
      <c r="D235">
        <v>2024</v>
      </c>
      <c r="E235">
        <v>6</v>
      </c>
      <c r="F235" t="s">
        <v>528</v>
      </c>
      <c r="G235" t="s">
        <v>483</v>
      </c>
      <c r="H235">
        <v>8</v>
      </c>
      <c r="I235" t="s">
        <v>221</v>
      </c>
      <c r="J235">
        <f t="shared" si="3"/>
        <v>1</v>
      </c>
      <c r="K235">
        <v>52</v>
      </c>
      <c r="L235" t="s">
        <v>96</v>
      </c>
      <c r="M235" t="s">
        <v>31</v>
      </c>
      <c r="N235" s="2" t="s">
        <v>97</v>
      </c>
    </row>
    <row r="236" spans="1:14" x14ac:dyDescent="0.3">
      <c r="A236">
        <v>280</v>
      </c>
      <c r="B236" s="1">
        <v>45435</v>
      </c>
      <c r="C236" s="1">
        <v>45435</v>
      </c>
      <c r="D236">
        <v>2024</v>
      </c>
      <c r="E236">
        <v>6</v>
      </c>
      <c r="F236" t="s">
        <v>528</v>
      </c>
      <c r="G236" t="s">
        <v>484</v>
      </c>
      <c r="H236">
        <v>8</v>
      </c>
      <c r="I236" t="s">
        <v>36</v>
      </c>
      <c r="J236">
        <f t="shared" si="3"/>
        <v>21</v>
      </c>
      <c r="K236">
        <v>10</v>
      </c>
      <c r="L236" t="s">
        <v>30</v>
      </c>
      <c r="M236" t="s">
        <v>31</v>
      </c>
      <c r="N236" s="2" t="s">
        <v>32</v>
      </c>
    </row>
    <row r="237" spans="1:14" x14ac:dyDescent="0.3">
      <c r="A237">
        <v>6500</v>
      </c>
      <c r="B237" s="1">
        <v>45435</v>
      </c>
      <c r="C237" s="1">
        <v>45435</v>
      </c>
      <c r="D237">
        <v>2024</v>
      </c>
      <c r="E237">
        <v>6</v>
      </c>
      <c r="F237" t="s">
        <v>528</v>
      </c>
      <c r="G237" t="s">
        <v>485</v>
      </c>
      <c r="H237">
        <v>8</v>
      </c>
      <c r="I237" t="s">
        <v>222</v>
      </c>
      <c r="J237">
        <f t="shared" si="3"/>
        <v>1</v>
      </c>
      <c r="K237">
        <v>52</v>
      </c>
      <c r="L237" t="s">
        <v>96</v>
      </c>
      <c r="M237" t="s">
        <v>31</v>
      </c>
      <c r="N237" s="2" t="s">
        <v>97</v>
      </c>
    </row>
    <row r="238" spans="1:14" x14ac:dyDescent="0.3">
      <c r="A238">
        <v>16000.01</v>
      </c>
      <c r="B238" s="1">
        <v>45435</v>
      </c>
      <c r="C238" s="1">
        <v>45435</v>
      </c>
      <c r="D238">
        <v>2024</v>
      </c>
      <c r="E238">
        <v>6</v>
      </c>
      <c r="F238" t="s">
        <v>528</v>
      </c>
      <c r="G238" t="s">
        <v>486</v>
      </c>
      <c r="H238">
        <v>8</v>
      </c>
      <c r="I238" t="s">
        <v>223</v>
      </c>
      <c r="J238">
        <f t="shared" si="3"/>
        <v>1</v>
      </c>
      <c r="K238">
        <v>10</v>
      </c>
      <c r="L238" t="s">
        <v>30</v>
      </c>
      <c r="M238" t="s">
        <v>31</v>
      </c>
      <c r="N238" s="2" t="s">
        <v>32</v>
      </c>
    </row>
    <row r="239" spans="1:14" x14ac:dyDescent="0.3">
      <c r="A239">
        <v>700</v>
      </c>
      <c r="B239" s="1">
        <v>45435</v>
      </c>
      <c r="C239" s="1">
        <v>45435</v>
      </c>
      <c r="D239">
        <v>2024</v>
      </c>
      <c r="E239">
        <v>6</v>
      </c>
      <c r="F239" t="s">
        <v>528</v>
      </c>
      <c r="G239" t="s">
        <v>487</v>
      </c>
      <c r="H239">
        <v>18</v>
      </c>
      <c r="I239" t="s">
        <v>192</v>
      </c>
      <c r="J239">
        <f t="shared" si="3"/>
        <v>3</v>
      </c>
      <c r="K239">
        <v>27</v>
      </c>
      <c r="L239" t="s">
        <v>99</v>
      </c>
      <c r="M239" t="s">
        <v>9</v>
      </c>
      <c r="N239" s="2" t="s">
        <v>100</v>
      </c>
    </row>
    <row r="240" spans="1:14" x14ac:dyDescent="0.3">
      <c r="A240">
        <v>200</v>
      </c>
      <c r="B240" s="1">
        <v>45435</v>
      </c>
      <c r="C240" s="1">
        <v>45435</v>
      </c>
      <c r="D240">
        <v>2024</v>
      </c>
      <c r="E240">
        <v>6</v>
      </c>
      <c r="F240" t="s">
        <v>528</v>
      </c>
      <c r="G240" t="s">
        <v>488</v>
      </c>
      <c r="H240">
        <v>18</v>
      </c>
      <c r="I240" t="s">
        <v>203</v>
      </c>
      <c r="J240">
        <f t="shared" si="3"/>
        <v>3</v>
      </c>
      <c r="K240">
        <v>40</v>
      </c>
      <c r="L240" t="s">
        <v>17</v>
      </c>
      <c r="M240" t="s">
        <v>9</v>
      </c>
      <c r="N240" s="2" t="s">
        <v>18</v>
      </c>
    </row>
    <row r="241" spans="1:14" x14ac:dyDescent="0.3">
      <c r="A241">
        <v>1700</v>
      </c>
      <c r="B241" s="1">
        <v>45435</v>
      </c>
      <c r="C241" s="1">
        <v>45435</v>
      </c>
      <c r="D241">
        <v>2024</v>
      </c>
      <c r="E241">
        <v>6</v>
      </c>
      <c r="F241" t="s">
        <v>528</v>
      </c>
      <c r="G241" t="s">
        <v>489</v>
      </c>
      <c r="H241">
        <v>18</v>
      </c>
      <c r="I241" t="s">
        <v>224</v>
      </c>
      <c r="J241">
        <f t="shared" si="3"/>
        <v>1</v>
      </c>
      <c r="K241">
        <v>35</v>
      </c>
      <c r="L241" t="s">
        <v>57</v>
      </c>
      <c r="M241" t="s">
        <v>9</v>
      </c>
      <c r="N241" s="2" t="s">
        <v>58</v>
      </c>
    </row>
    <row r="242" spans="1:14" x14ac:dyDescent="0.3">
      <c r="A242">
        <v>2800</v>
      </c>
      <c r="B242" s="1">
        <v>45435</v>
      </c>
      <c r="C242" s="1">
        <v>45435</v>
      </c>
      <c r="D242">
        <v>2024</v>
      </c>
      <c r="E242">
        <v>6</v>
      </c>
      <c r="F242" t="s">
        <v>528</v>
      </c>
      <c r="G242" t="s">
        <v>490</v>
      </c>
      <c r="H242">
        <v>18</v>
      </c>
      <c r="I242" t="s">
        <v>225</v>
      </c>
      <c r="J242">
        <f t="shared" si="3"/>
        <v>1</v>
      </c>
      <c r="K242">
        <v>29</v>
      </c>
      <c r="L242" t="s">
        <v>8</v>
      </c>
      <c r="M242" t="s">
        <v>9</v>
      </c>
      <c r="N242" s="2" t="s">
        <v>10</v>
      </c>
    </row>
    <row r="243" spans="1:14" x14ac:dyDescent="0.3">
      <c r="A243">
        <v>400</v>
      </c>
      <c r="B243" s="1">
        <v>45436</v>
      </c>
      <c r="C243" s="1">
        <v>45436</v>
      </c>
      <c r="D243">
        <v>2024</v>
      </c>
      <c r="E243">
        <v>6</v>
      </c>
      <c r="F243" t="s">
        <v>528</v>
      </c>
      <c r="G243" t="s">
        <v>491</v>
      </c>
      <c r="H243">
        <v>18</v>
      </c>
      <c r="I243" t="s">
        <v>93</v>
      </c>
      <c r="J243">
        <f t="shared" si="3"/>
        <v>5</v>
      </c>
      <c r="K243">
        <v>32</v>
      </c>
      <c r="L243" t="s">
        <v>27</v>
      </c>
      <c r="M243" t="s">
        <v>9</v>
      </c>
      <c r="N243" s="2" t="s">
        <v>28</v>
      </c>
    </row>
    <row r="244" spans="1:14" x14ac:dyDescent="0.3">
      <c r="A244">
        <v>1300</v>
      </c>
      <c r="B244" s="1">
        <v>45436</v>
      </c>
      <c r="C244" s="1">
        <v>45436</v>
      </c>
      <c r="D244">
        <v>2024</v>
      </c>
      <c r="E244">
        <v>6</v>
      </c>
      <c r="F244" t="s">
        <v>528</v>
      </c>
      <c r="G244" t="s">
        <v>492</v>
      </c>
      <c r="H244">
        <v>18</v>
      </c>
      <c r="I244" t="s">
        <v>226</v>
      </c>
      <c r="J244">
        <f t="shared" si="3"/>
        <v>1</v>
      </c>
      <c r="K244">
        <v>15</v>
      </c>
      <c r="L244" t="s">
        <v>11</v>
      </c>
      <c r="M244" t="s">
        <v>9</v>
      </c>
      <c r="N244" s="2" t="s">
        <v>92</v>
      </c>
    </row>
    <row r="245" spans="1:14" x14ac:dyDescent="0.3">
      <c r="A245">
        <v>1675</v>
      </c>
      <c r="B245" s="1">
        <v>45436</v>
      </c>
      <c r="C245" s="1">
        <v>45436</v>
      </c>
      <c r="D245">
        <v>2024</v>
      </c>
      <c r="E245">
        <v>6</v>
      </c>
      <c r="F245" t="s">
        <v>528</v>
      </c>
      <c r="G245" t="s">
        <v>493</v>
      </c>
      <c r="H245">
        <v>18</v>
      </c>
      <c r="I245" t="s">
        <v>227</v>
      </c>
      <c r="J245">
        <f t="shared" si="3"/>
        <v>1</v>
      </c>
      <c r="K245">
        <v>19</v>
      </c>
      <c r="L245" t="s">
        <v>11</v>
      </c>
      <c r="M245" t="s">
        <v>9</v>
      </c>
      <c r="N245" s="2" t="s">
        <v>12</v>
      </c>
    </row>
    <row r="246" spans="1:14" x14ac:dyDescent="0.3">
      <c r="A246">
        <v>900</v>
      </c>
      <c r="B246" s="1">
        <v>45436</v>
      </c>
      <c r="C246" s="1">
        <v>45436</v>
      </c>
      <c r="D246">
        <v>2024</v>
      </c>
      <c r="E246">
        <v>6</v>
      </c>
      <c r="F246" t="s">
        <v>528</v>
      </c>
      <c r="G246" t="s">
        <v>494</v>
      </c>
      <c r="H246">
        <v>18</v>
      </c>
      <c r="I246" t="s">
        <v>228</v>
      </c>
      <c r="J246">
        <f t="shared" si="3"/>
        <v>1</v>
      </c>
      <c r="K246">
        <v>23</v>
      </c>
      <c r="L246" t="s">
        <v>34</v>
      </c>
      <c r="M246" t="s">
        <v>9</v>
      </c>
      <c r="N246" s="2" t="s">
        <v>186</v>
      </c>
    </row>
    <row r="247" spans="1:14" x14ac:dyDescent="0.3">
      <c r="A247">
        <v>1800</v>
      </c>
      <c r="B247" s="1">
        <v>45436</v>
      </c>
      <c r="C247" s="1">
        <v>45436</v>
      </c>
      <c r="D247">
        <v>2024</v>
      </c>
      <c r="E247">
        <v>6</v>
      </c>
      <c r="F247" t="s">
        <v>528</v>
      </c>
      <c r="G247" t="s">
        <v>495</v>
      </c>
      <c r="H247">
        <v>18</v>
      </c>
      <c r="I247" t="s">
        <v>229</v>
      </c>
      <c r="J247">
        <f t="shared" si="3"/>
        <v>1</v>
      </c>
      <c r="K247">
        <v>41</v>
      </c>
      <c r="L247" t="s">
        <v>41</v>
      </c>
      <c r="M247" t="s">
        <v>9</v>
      </c>
      <c r="N247" s="2">
        <v>8958</v>
      </c>
    </row>
    <row r="248" spans="1:14" x14ac:dyDescent="0.3">
      <c r="A248">
        <v>1250</v>
      </c>
      <c r="B248" s="1">
        <v>45436</v>
      </c>
      <c r="C248" s="1">
        <v>45436</v>
      </c>
      <c r="D248">
        <v>2024</v>
      </c>
      <c r="E248">
        <v>6</v>
      </c>
      <c r="F248" t="s">
        <v>528</v>
      </c>
      <c r="G248" t="s">
        <v>496</v>
      </c>
      <c r="H248">
        <v>19</v>
      </c>
      <c r="I248" t="s">
        <v>230</v>
      </c>
      <c r="J248">
        <f t="shared" si="3"/>
        <v>1</v>
      </c>
      <c r="K248">
        <v>45</v>
      </c>
      <c r="L248" t="s">
        <v>41</v>
      </c>
      <c r="M248" t="s">
        <v>9</v>
      </c>
      <c r="N248" s="2">
        <v>2274</v>
      </c>
    </row>
    <row r="249" spans="1:14" x14ac:dyDescent="0.3">
      <c r="A249">
        <v>1250</v>
      </c>
      <c r="B249" s="1">
        <v>45436</v>
      </c>
      <c r="C249" s="1">
        <v>45436</v>
      </c>
      <c r="D249">
        <v>2024</v>
      </c>
      <c r="E249">
        <v>6</v>
      </c>
      <c r="F249" t="s">
        <v>528</v>
      </c>
      <c r="G249" t="s">
        <v>497</v>
      </c>
      <c r="H249">
        <v>19</v>
      </c>
      <c r="I249" t="s">
        <v>231</v>
      </c>
      <c r="J249">
        <f t="shared" si="3"/>
        <v>1</v>
      </c>
      <c r="K249">
        <v>50</v>
      </c>
      <c r="L249" t="s">
        <v>232</v>
      </c>
      <c r="M249" t="s">
        <v>9</v>
      </c>
      <c r="N249" s="2" t="s">
        <v>233</v>
      </c>
    </row>
    <row r="250" spans="1:14" x14ac:dyDescent="0.3">
      <c r="A250">
        <v>1250</v>
      </c>
      <c r="B250" s="1">
        <v>45436</v>
      </c>
      <c r="C250" s="1">
        <v>45436</v>
      </c>
      <c r="D250">
        <v>2024</v>
      </c>
      <c r="E250">
        <v>6</v>
      </c>
      <c r="F250" t="s">
        <v>528</v>
      </c>
      <c r="G250" t="s">
        <v>498</v>
      </c>
      <c r="H250">
        <v>19</v>
      </c>
      <c r="I250" t="s">
        <v>234</v>
      </c>
      <c r="J250">
        <f t="shared" si="3"/>
        <v>1</v>
      </c>
      <c r="K250">
        <v>18</v>
      </c>
      <c r="L250" t="s">
        <v>39</v>
      </c>
      <c r="M250" t="s">
        <v>9</v>
      </c>
      <c r="N250" s="2">
        <v>2334</v>
      </c>
    </row>
    <row r="251" spans="1:14" x14ac:dyDescent="0.3">
      <c r="A251">
        <v>2000</v>
      </c>
      <c r="B251" s="1">
        <v>45436</v>
      </c>
      <c r="C251" s="1">
        <v>45436</v>
      </c>
      <c r="D251">
        <v>2024</v>
      </c>
      <c r="E251">
        <v>6</v>
      </c>
      <c r="F251" t="s">
        <v>528</v>
      </c>
      <c r="G251" t="s">
        <v>499</v>
      </c>
      <c r="H251">
        <v>19</v>
      </c>
      <c r="I251" t="s">
        <v>235</v>
      </c>
      <c r="J251">
        <f t="shared" si="3"/>
        <v>1</v>
      </c>
      <c r="K251">
        <v>46</v>
      </c>
      <c r="L251" t="s">
        <v>37</v>
      </c>
      <c r="M251" t="s">
        <v>31</v>
      </c>
      <c r="N251" s="2">
        <v>7854</v>
      </c>
    </row>
    <row r="252" spans="1:14" x14ac:dyDescent="0.3">
      <c r="A252">
        <v>3400</v>
      </c>
      <c r="B252" s="1">
        <v>45436</v>
      </c>
      <c r="C252" s="1">
        <v>45436</v>
      </c>
      <c r="D252">
        <v>2024</v>
      </c>
      <c r="E252">
        <v>6</v>
      </c>
      <c r="F252" t="s">
        <v>528</v>
      </c>
      <c r="G252" t="s">
        <v>500</v>
      </c>
      <c r="H252">
        <v>19</v>
      </c>
      <c r="I252" t="s">
        <v>19</v>
      </c>
      <c r="J252">
        <f t="shared" si="3"/>
        <v>4</v>
      </c>
      <c r="K252">
        <v>46</v>
      </c>
      <c r="L252" t="s">
        <v>37</v>
      </c>
      <c r="M252" t="s">
        <v>31</v>
      </c>
      <c r="N252" s="2">
        <v>7854</v>
      </c>
    </row>
    <row r="253" spans="1:14" x14ac:dyDescent="0.3">
      <c r="A253">
        <v>2299.14</v>
      </c>
      <c r="B253" s="1">
        <v>45436</v>
      </c>
      <c r="C253" s="1">
        <v>45436</v>
      </c>
      <c r="D253">
        <v>2024</v>
      </c>
      <c r="E253">
        <v>6</v>
      </c>
      <c r="F253" t="s">
        <v>528</v>
      </c>
      <c r="G253" t="s">
        <v>501</v>
      </c>
      <c r="H253">
        <v>23</v>
      </c>
      <c r="I253" t="s">
        <v>150</v>
      </c>
      <c r="J253">
        <f t="shared" si="3"/>
        <v>5</v>
      </c>
      <c r="K253">
        <v>33</v>
      </c>
      <c r="L253" t="s">
        <v>39</v>
      </c>
      <c r="M253" t="s">
        <v>9</v>
      </c>
      <c r="N253" s="2">
        <v>2317</v>
      </c>
    </row>
    <row r="254" spans="1:14" x14ac:dyDescent="0.3">
      <c r="A254">
        <v>12475.02</v>
      </c>
      <c r="B254" s="1">
        <v>45438</v>
      </c>
      <c r="C254" s="1">
        <v>45438</v>
      </c>
      <c r="D254">
        <v>2024</v>
      </c>
      <c r="E254">
        <v>6</v>
      </c>
      <c r="F254" t="s">
        <v>528</v>
      </c>
      <c r="G254" t="s">
        <v>502</v>
      </c>
      <c r="H254">
        <v>23</v>
      </c>
      <c r="I254" t="s">
        <v>236</v>
      </c>
      <c r="J254">
        <f t="shared" si="3"/>
        <v>1</v>
      </c>
      <c r="K254">
        <v>36</v>
      </c>
      <c r="L254" t="s">
        <v>37</v>
      </c>
      <c r="M254" t="s">
        <v>31</v>
      </c>
      <c r="N254" s="2" t="s">
        <v>38</v>
      </c>
    </row>
    <row r="255" spans="1:14" x14ac:dyDescent="0.3">
      <c r="A255">
        <v>450</v>
      </c>
      <c r="B255" s="1">
        <v>45439</v>
      </c>
      <c r="C255" s="1">
        <v>45439</v>
      </c>
      <c r="D255">
        <v>2024</v>
      </c>
      <c r="E255">
        <v>6</v>
      </c>
      <c r="F255" t="s">
        <v>528</v>
      </c>
      <c r="G255" t="s">
        <v>503</v>
      </c>
      <c r="H255">
        <v>23</v>
      </c>
      <c r="I255" t="s">
        <v>36</v>
      </c>
      <c r="J255">
        <f t="shared" si="3"/>
        <v>21</v>
      </c>
      <c r="K255">
        <v>40</v>
      </c>
      <c r="L255" t="s">
        <v>17</v>
      </c>
      <c r="M255" t="s">
        <v>9</v>
      </c>
      <c r="N255" s="2" t="s">
        <v>18</v>
      </c>
    </row>
    <row r="256" spans="1:14" x14ac:dyDescent="0.3">
      <c r="A256">
        <v>900</v>
      </c>
      <c r="B256" s="1">
        <v>45439</v>
      </c>
      <c r="C256" s="1">
        <v>45439</v>
      </c>
      <c r="D256">
        <v>2024</v>
      </c>
      <c r="E256">
        <v>6</v>
      </c>
      <c r="F256" t="s">
        <v>528</v>
      </c>
      <c r="G256" t="s">
        <v>504</v>
      </c>
      <c r="H256">
        <v>23</v>
      </c>
      <c r="I256" t="s">
        <v>237</v>
      </c>
      <c r="J256">
        <f t="shared" si="3"/>
        <v>1</v>
      </c>
      <c r="K256">
        <v>3</v>
      </c>
      <c r="L256" t="s">
        <v>42</v>
      </c>
      <c r="M256" t="s">
        <v>9</v>
      </c>
      <c r="N256" s="2" t="s">
        <v>43</v>
      </c>
    </row>
    <row r="257" spans="1:14" x14ac:dyDescent="0.3">
      <c r="A257">
        <v>250</v>
      </c>
      <c r="B257" s="1">
        <v>45439</v>
      </c>
      <c r="C257" s="1">
        <v>45439</v>
      </c>
      <c r="D257">
        <v>2024</v>
      </c>
      <c r="E257">
        <v>6</v>
      </c>
      <c r="F257" t="s">
        <v>528</v>
      </c>
      <c r="G257" t="s">
        <v>505</v>
      </c>
      <c r="H257">
        <v>23</v>
      </c>
      <c r="I257" t="s">
        <v>238</v>
      </c>
      <c r="J257">
        <f t="shared" si="3"/>
        <v>1</v>
      </c>
      <c r="K257">
        <v>10</v>
      </c>
      <c r="L257" t="s">
        <v>30</v>
      </c>
      <c r="M257" t="s">
        <v>31</v>
      </c>
      <c r="N257" s="2" t="s">
        <v>32</v>
      </c>
    </row>
    <row r="258" spans="1:14" x14ac:dyDescent="0.3">
      <c r="A258">
        <v>3780</v>
      </c>
      <c r="B258" s="1">
        <v>45439</v>
      </c>
      <c r="C258" s="1">
        <v>45439</v>
      </c>
      <c r="D258">
        <v>2024</v>
      </c>
      <c r="E258">
        <v>6</v>
      </c>
      <c r="F258" t="s">
        <v>528</v>
      </c>
      <c r="G258" t="s">
        <v>506</v>
      </c>
      <c r="H258">
        <v>23</v>
      </c>
      <c r="I258" t="s">
        <v>239</v>
      </c>
      <c r="J258">
        <f t="shared" si="3"/>
        <v>1</v>
      </c>
      <c r="K258">
        <v>36</v>
      </c>
      <c r="L258" t="s">
        <v>37</v>
      </c>
      <c r="M258" t="s">
        <v>31</v>
      </c>
      <c r="N258" s="2" t="s">
        <v>38</v>
      </c>
    </row>
    <row r="259" spans="1:14" x14ac:dyDescent="0.3">
      <c r="A259">
        <v>60</v>
      </c>
      <c r="B259" s="1">
        <v>45440</v>
      </c>
      <c r="C259" s="1">
        <v>45440</v>
      </c>
      <c r="D259">
        <v>2024</v>
      </c>
      <c r="E259">
        <v>6</v>
      </c>
      <c r="F259" t="s">
        <v>528</v>
      </c>
      <c r="G259" t="s">
        <v>507</v>
      </c>
      <c r="H259">
        <v>23</v>
      </c>
      <c r="I259" t="s">
        <v>240</v>
      </c>
      <c r="J259">
        <f t="shared" ref="J259:J273" si="4">COUNTIF($I$2:$I$273,I259)</f>
        <v>1</v>
      </c>
      <c r="K259">
        <v>53</v>
      </c>
      <c r="L259" t="s">
        <v>37</v>
      </c>
      <c r="M259" t="s">
        <v>31</v>
      </c>
      <c r="N259" s="2" t="s">
        <v>201</v>
      </c>
    </row>
    <row r="260" spans="1:14" x14ac:dyDescent="0.3">
      <c r="A260">
        <v>550</v>
      </c>
      <c r="B260" s="1">
        <v>45440</v>
      </c>
      <c r="C260" s="1">
        <v>45440</v>
      </c>
      <c r="D260">
        <v>2024</v>
      </c>
      <c r="E260">
        <v>6</v>
      </c>
      <c r="F260" t="s">
        <v>528</v>
      </c>
      <c r="G260" t="s">
        <v>508</v>
      </c>
      <c r="H260">
        <v>23</v>
      </c>
      <c r="I260" t="s">
        <v>241</v>
      </c>
      <c r="J260">
        <f t="shared" si="4"/>
        <v>1</v>
      </c>
      <c r="K260">
        <v>34</v>
      </c>
      <c r="L260" t="s">
        <v>34</v>
      </c>
      <c r="M260" t="s">
        <v>9</v>
      </c>
      <c r="N260" s="2" t="s">
        <v>35</v>
      </c>
    </row>
    <row r="261" spans="1:14" x14ac:dyDescent="0.3">
      <c r="A261">
        <v>200</v>
      </c>
      <c r="B261" s="1">
        <v>45440</v>
      </c>
      <c r="C261" s="1">
        <v>45440</v>
      </c>
      <c r="D261">
        <v>2024</v>
      </c>
      <c r="E261">
        <v>6</v>
      </c>
      <c r="F261" t="s">
        <v>528</v>
      </c>
      <c r="G261" t="s">
        <v>509</v>
      </c>
      <c r="H261">
        <v>23</v>
      </c>
      <c r="I261" t="s">
        <v>203</v>
      </c>
      <c r="J261">
        <f t="shared" si="4"/>
        <v>3</v>
      </c>
      <c r="K261">
        <v>32</v>
      </c>
      <c r="L261" t="s">
        <v>27</v>
      </c>
      <c r="M261" t="s">
        <v>9</v>
      </c>
      <c r="N261" s="2" t="s">
        <v>28</v>
      </c>
    </row>
    <row r="262" spans="1:14" x14ac:dyDescent="0.3">
      <c r="A262">
        <v>2750</v>
      </c>
      <c r="B262" s="1">
        <v>45442</v>
      </c>
      <c r="C262" s="1">
        <v>45442</v>
      </c>
      <c r="D262">
        <v>2024</v>
      </c>
      <c r="E262">
        <v>6</v>
      </c>
      <c r="F262" t="s">
        <v>528</v>
      </c>
      <c r="G262" t="s">
        <v>510</v>
      </c>
      <c r="H262">
        <v>23</v>
      </c>
      <c r="I262" t="s">
        <v>193</v>
      </c>
      <c r="J262">
        <f t="shared" si="4"/>
        <v>4</v>
      </c>
      <c r="K262">
        <v>40</v>
      </c>
      <c r="L262" t="s">
        <v>17</v>
      </c>
      <c r="M262" t="s">
        <v>9</v>
      </c>
      <c r="N262" s="2" t="s">
        <v>18</v>
      </c>
    </row>
    <row r="263" spans="1:14" x14ac:dyDescent="0.3">
      <c r="A263">
        <v>13175.2</v>
      </c>
      <c r="B263" s="1">
        <v>45442</v>
      </c>
      <c r="C263" s="1">
        <v>45442</v>
      </c>
      <c r="D263">
        <v>2024</v>
      </c>
      <c r="E263">
        <v>6</v>
      </c>
      <c r="F263" t="s">
        <v>528</v>
      </c>
      <c r="G263" t="s">
        <v>511</v>
      </c>
      <c r="H263">
        <v>23</v>
      </c>
      <c r="I263" t="s">
        <v>150</v>
      </c>
      <c r="J263">
        <f t="shared" si="4"/>
        <v>5</v>
      </c>
      <c r="K263">
        <v>38</v>
      </c>
      <c r="L263" t="s">
        <v>37</v>
      </c>
      <c r="M263" t="s">
        <v>31</v>
      </c>
      <c r="N263" s="2" t="s">
        <v>64</v>
      </c>
    </row>
    <row r="264" spans="1:14" x14ac:dyDescent="0.3">
      <c r="A264">
        <v>3300</v>
      </c>
      <c r="B264" s="1">
        <v>45442</v>
      </c>
      <c r="C264" s="1">
        <v>45442</v>
      </c>
      <c r="D264">
        <v>2024</v>
      </c>
      <c r="E264">
        <v>6</v>
      </c>
      <c r="F264" t="s">
        <v>528</v>
      </c>
      <c r="G264" t="s">
        <v>512</v>
      </c>
      <c r="H264">
        <v>23</v>
      </c>
      <c r="I264" t="s">
        <v>242</v>
      </c>
      <c r="J264">
        <f t="shared" si="4"/>
        <v>1</v>
      </c>
      <c r="K264">
        <v>52</v>
      </c>
      <c r="L264" t="s">
        <v>96</v>
      </c>
      <c r="M264" t="s">
        <v>31</v>
      </c>
      <c r="N264" s="2" t="s">
        <v>97</v>
      </c>
    </row>
    <row r="265" spans="1:14" x14ac:dyDescent="0.3">
      <c r="A265">
        <v>11000</v>
      </c>
      <c r="B265" s="1">
        <v>45442</v>
      </c>
      <c r="C265" s="1">
        <v>45442</v>
      </c>
      <c r="D265">
        <v>2024</v>
      </c>
      <c r="E265">
        <v>6</v>
      </c>
      <c r="F265" t="s">
        <v>528</v>
      </c>
      <c r="G265" t="s">
        <v>513</v>
      </c>
      <c r="H265">
        <v>23</v>
      </c>
      <c r="I265" t="s">
        <v>243</v>
      </c>
      <c r="J265">
        <f t="shared" si="4"/>
        <v>1</v>
      </c>
      <c r="K265">
        <v>38</v>
      </c>
      <c r="L265" t="s">
        <v>37</v>
      </c>
      <c r="M265" t="s">
        <v>31</v>
      </c>
      <c r="N265" s="2" t="s">
        <v>64</v>
      </c>
    </row>
    <row r="266" spans="1:14" x14ac:dyDescent="0.3">
      <c r="A266">
        <v>19900</v>
      </c>
      <c r="B266" s="1">
        <v>45442</v>
      </c>
      <c r="C266" s="1">
        <v>45442</v>
      </c>
      <c r="D266">
        <v>2024</v>
      </c>
      <c r="E266">
        <v>6</v>
      </c>
      <c r="F266" t="s">
        <v>528</v>
      </c>
      <c r="G266" t="s">
        <v>514</v>
      </c>
      <c r="H266">
        <v>23</v>
      </c>
      <c r="I266" t="s">
        <v>244</v>
      </c>
      <c r="J266">
        <f t="shared" si="4"/>
        <v>1</v>
      </c>
      <c r="K266">
        <v>52</v>
      </c>
      <c r="L266" t="s">
        <v>96</v>
      </c>
      <c r="M266" t="s">
        <v>31</v>
      </c>
      <c r="N266" s="2" t="s">
        <v>97</v>
      </c>
    </row>
    <row r="267" spans="1:14" x14ac:dyDescent="0.3">
      <c r="A267">
        <v>150</v>
      </c>
      <c r="B267" s="1">
        <v>45443</v>
      </c>
      <c r="C267" s="1">
        <v>45443</v>
      </c>
      <c r="D267">
        <v>2024</v>
      </c>
      <c r="E267">
        <v>6</v>
      </c>
      <c r="F267" t="s">
        <v>528</v>
      </c>
      <c r="G267" t="s">
        <v>515</v>
      </c>
      <c r="H267">
        <v>23</v>
      </c>
      <c r="I267" t="s">
        <v>36</v>
      </c>
      <c r="J267">
        <f t="shared" si="4"/>
        <v>21</v>
      </c>
      <c r="K267">
        <v>46</v>
      </c>
      <c r="L267" t="s">
        <v>37</v>
      </c>
      <c r="M267" t="s">
        <v>31</v>
      </c>
      <c r="N267" s="2">
        <v>7854</v>
      </c>
    </row>
    <row r="268" spans="1:14" x14ac:dyDescent="0.3">
      <c r="A268">
        <v>150</v>
      </c>
      <c r="B268" s="1">
        <v>45443</v>
      </c>
      <c r="C268" s="1">
        <v>45443</v>
      </c>
      <c r="D268">
        <v>2024</v>
      </c>
      <c r="E268">
        <v>6</v>
      </c>
      <c r="F268" t="s">
        <v>528</v>
      </c>
      <c r="G268" t="s">
        <v>516</v>
      </c>
      <c r="H268">
        <v>23</v>
      </c>
      <c r="I268" t="s">
        <v>36</v>
      </c>
      <c r="J268">
        <f t="shared" si="4"/>
        <v>21</v>
      </c>
      <c r="K268">
        <v>16</v>
      </c>
      <c r="L268" t="s">
        <v>116</v>
      </c>
      <c r="M268" t="s">
        <v>31</v>
      </c>
      <c r="N268" s="2" t="s">
        <v>117</v>
      </c>
    </row>
    <row r="269" spans="1:14" x14ac:dyDescent="0.3">
      <c r="A269">
        <v>150</v>
      </c>
      <c r="B269" s="1">
        <v>45443</v>
      </c>
      <c r="C269" s="1">
        <v>45443</v>
      </c>
      <c r="D269">
        <v>2024</v>
      </c>
      <c r="E269">
        <v>6</v>
      </c>
      <c r="F269" t="s">
        <v>528</v>
      </c>
      <c r="G269" t="s">
        <v>517</v>
      </c>
      <c r="H269">
        <v>23</v>
      </c>
      <c r="I269" t="s">
        <v>36</v>
      </c>
      <c r="J269">
        <f t="shared" si="4"/>
        <v>21</v>
      </c>
      <c r="K269">
        <v>38</v>
      </c>
      <c r="L269" t="s">
        <v>37</v>
      </c>
      <c r="M269" t="s">
        <v>31</v>
      </c>
      <c r="N269" s="2" t="s">
        <v>64</v>
      </c>
    </row>
    <row r="270" spans="1:14" x14ac:dyDescent="0.3">
      <c r="A270">
        <v>150</v>
      </c>
      <c r="B270" s="1">
        <v>45443</v>
      </c>
      <c r="C270" s="1">
        <v>45443</v>
      </c>
      <c r="D270">
        <v>2024</v>
      </c>
      <c r="E270">
        <v>6</v>
      </c>
      <c r="F270" t="s">
        <v>528</v>
      </c>
      <c r="G270" t="s">
        <v>518</v>
      </c>
      <c r="H270">
        <v>23</v>
      </c>
      <c r="I270" t="s">
        <v>36</v>
      </c>
      <c r="J270">
        <f t="shared" si="4"/>
        <v>21</v>
      </c>
      <c r="K270">
        <v>10</v>
      </c>
      <c r="L270" t="s">
        <v>30</v>
      </c>
      <c r="M270" t="s">
        <v>31</v>
      </c>
      <c r="N270" s="2" t="s">
        <v>32</v>
      </c>
    </row>
    <row r="271" spans="1:14" x14ac:dyDescent="0.3">
      <c r="A271">
        <v>3800</v>
      </c>
      <c r="B271" s="1">
        <v>45443</v>
      </c>
      <c r="C271" s="1">
        <v>45443</v>
      </c>
      <c r="D271">
        <v>2024</v>
      </c>
      <c r="E271">
        <v>6</v>
      </c>
      <c r="F271" t="s">
        <v>528</v>
      </c>
      <c r="G271" t="s">
        <v>519</v>
      </c>
      <c r="H271">
        <v>23</v>
      </c>
      <c r="I271" t="s">
        <v>245</v>
      </c>
      <c r="J271">
        <f t="shared" si="4"/>
        <v>1</v>
      </c>
      <c r="K271">
        <v>36</v>
      </c>
      <c r="L271" t="s">
        <v>37</v>
      </c>
      <c r="M271" t="s">
        <v>31</v>
      </c>
      <c r="N271" s="2" t="s">
        <v>38</v>
      </c>
    </row>
    <row r="272" spans="1:14" x14ac:dyDescent="0.3">
      <c r="A272">
        <v>2000</v>
      </c>
      <c r="B272" s="1">
        <v>45443</v>
      </c>
      <c r="C272" s="1">
        <v>45443</v>
      </c>
      <c r="D272">
        <v>2024</v>
      </c>
      <c r="E272">
        <v>6</v>
      </c>
      <c r="F272" t="s">
        <v>528</v>
      </c>
      <c r="G272" t="s">
        <v>520</v>
      </c>
      <c r="H272">
        <v>23</v>
      </c>
      <c r="I272" t="s">
        <v>246</v>
      </c>
      <c r="J272">
        <f t="shared" si="4"/>
        <v>1</v>
      </c>
      <c r="K272">
        <v>36</v>
      </c>
      <c r="L272" t="s">
        <v>37</v>
      </c>
      <c r="M272" t="s">
        <v>31</v>
      </c>
      <c r="N272" s="2" t="s">
        <v>38</v>
      </c>
    </row>
    <row r="273" spans="1:14" x14ac:dyDescent="0.3">
      <c r="A273">
        <v>1000</v>
      </c>
      <c r="B273" s="1">
        <v>45443</v>
      </c>
      <c r="C273" s="1">
        <v>45443</v>
      </c>
      <c r="D273">
        <v>2024</v>
      </c>
      <c r="E273">
        <v>6</v>
      </c>
      <c r="F273" t="s">
        <v>528</v>
      </c>
      <c r="G273" t="s">
        <v>521</v>
      </c>
      <c r="H273">
        <v>23</v>
      </c>
      <c r="I273" t="s">
        <v>247</v>
      </c>
      <c r="J273">
        <f t="shared" si="4"/>
        <v>1</v>
      </c>
      <c r="K273">
        <v>10</v>
      </c>
      <c r="L273" t="s">
        <v>30</v>
      </c>
      <c r="M273" t="s">
        <v>31</v>
      </c>
      <c r="N273" s="2" t="s">
        <v>32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dashbord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GAUBESI</dc:creator>
  <cp:lastModifiedBy>Mosahid Alam</cp:lastModifiedBy>
  <dcterms:created xsi:type="dcterms:W3CDTF">2024-07-08T11:43:22Z</dcterms:created>
  <dcterms:modified xsi:type="dcterms:W3CDTF">2024-08-05T06:01:59Z</dcterms:modified>
</cp:coreProperties>
</file>