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N:\DATEN\Mark\Reports January 2023\Alaia Carmela V000161\"/>
    </mc:Choice>
  </mc:AlternateContent>
  <xr:revisionPtr revIDLastSave="0" documentId="13_ncr:1_{CB1F71D8-F87A-4761-85A0-8362AC38AC61}" xr6:coauthVersionLast="47" xr6:coauthVersionMax="47" xr10:uidLastSave="{00000000-0000-0000-0000-000000000000}"/>
  <bookViews>
    <workbookView xWindow="1170" yWindow="1170" windowWidth="16200" windowHeight="9360" xr2:uid="{00000000-000D-0000-FFFF-FFFF00000000}"/>
  </bookViews>
  <sheets>
    <sheet name="Sheet" sheetId="1" r:id="rId1"/>
    <sheet name="Errors" sheetId="2" r:id="rId2"/>
  </sheets>
  <calcPr calcId="191029"/>
</workbook>
</file>

<file path=xl/calcChain.xml><?xml version="1.0" encoding="utf-8"?>
<calcChain xmlns="http://schemas.openxmlformats.org/spreadsheetml/2006/main">
  <c r="Q54" i="1" l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23" i="1"/>
  <c r="O54" i="1"/>
</calcChain>
</file>

<file path=xl/sharedStrings.xml><?xml version="1.0" encoding="utf-8"?>
<sst xmlns="http://schemas.openxmlformats.org/spreadsheetml/2006/main" count="467" uniqueCount="172">
  <si>
    <t>RK</t>
  </si>
  <si>
    <t>GF-Nr</t>
  </si>
  <si>
    <t>Datum</t>
  </si>
  <si>
    <t>Vertreter</t>
  </si>
  <si>
    <t>ProvProz</t>
  </si>
  <si>
    <t>Provision</t>
  </si>
  <si>
    <t>Summe</t>
  </si>
  <si>
    <t>Lieferant</t>
  </si>
  <si>
    <t>Lieferantenname</t>
  </si>
  <si>
    <t>Name2</t>
  </si>
  <si>
    <t>IntKz</t>
  </si>
  <si>
    <t>PLZ Neu</t>
  </si>
  <si>
    <t>Ort</t>
  </si>
  <si>
    <t>Paid amount</t>
  </si>
  <si>
    <t>Payment status</t>
  </si>
  <si>
    <t>Payment commission</t>
  </si>
  <si>
    <t>Payments with Rest</t>
  </si>
  <si>
    <t>Payments Dates</t>
  </si>
  <si>
    <t>RE-4200092</t>
  </si>
  <si>
    <t>V000161</t>
  </si>
  <si>
    <t>K004021</t>
  </si>
  <si>
    <t>ELVI CASA &amp; COSE</t>
  </si>
  <si>
    <t>di Elvira Iannuzzi</t>
  </si>
  <si>
    <t>IT</t>
  </si>
  <si>
    <t>84051</t>
  </si>
  <si>
    <t>CENTOLA (SA)</t>
  </si>
  <si>
    <t>RE-4200132</t>
  </si>
  <si>
    <t>RE-4200174</t>
  </si>
  <si>
    <t>K005945</t>
  </si>
  <si>
    <t>DOLMAR JEWELS</t>
  </si>
  <si>
    <t>di Francesco Paolo D'Antonio</t>
  </si>
  <si>
    <t>80059</t>
  </si>
  <si>
    <t>Torre del Greco (Na)</t>
  </si>
  <si>
    <t>RE-4200210</t>
  </si>
  <si>
    <t>K002603</t>
  </si>
  <si>
    <t>Emozioni</t>
  </si>
  <si>
    <t>di d´Alessandro Anna</t>
  </si>
  <si>
    <t>84086</t>
  </si>
  <si>
    <t>Roccapiemonte (SA)</t>
  </si>
  <si>
    <t>RE-4200222</t>
  </si>
  <si>
    <t>K005943</t>
  </si>
  <si>
    <t>GIOEMI Gioielli</t>
  </si>
  <si>
    <t>di Esposito Giovanni</t>
  </si>
  <si>
    <t>80053</t>
  </si>
  <si>
    <t>Castellammare di Stabia (NA)</t>
  </si>
  <si>
    <t>RE-4200223</t>
  </si>
  <si>
    <t>K003358</t>
  </si>
  <si>
    <t>Gioie Infinite di Memoli Vincenza</t>
  </si>
  <si>
    <t>+39 089341598</t>
  </si>
  <si>
    <t>84013</t>
  </si>
  <si>
    <t>Cava dei Tirreni (SA)</t>
  </si>
  <si>
    <t>RE-4200378</t>
  </si>
  <si>
    <t>RE-4200445</t>
  </si>
  <si>
    <t>RE-4200485</t>
  </si>
  <si>
    <t>RE-4200628</t>
  </si>
  <si>
    <t>K005243</t>
  </si>
  <si>
    <t>SIR.MA Gioielli Srl</t>
  </si>
  <si>
    <t>80040</t>
  </si>
  <si>
    <t>Ascea Marina (SA)</t>
  </si>
  <si>
    <t>RE-4200675</t>
  </si>
  <si>
    <t>RE-4200718</t>
  </si>
  <si>
    <t>K005997</t>
  </si>
  <si>
    <t>L'OGGETTO HOME</t>
  </si>
  <si>
    <t>DI SEBASTIANO DI PAOLO</t>
  </si>
  <si>
    <t>80045</t>
  </si>
  <si>
    <t>POMPEI (NA)</t>
  </si>
  <si>
    <t>RE-4200890</t>
  </si>
  <si>
    <t>RE-4200967</t>
  </si>
  <si>
    <t>RE-4200969</t>
  </si>
  <si>
    <t>RE-4201110</t>
  </si>
  <si>
    <t>RE-4201123</t>
  </si>
  <si>
    <t>K005428</t>
  </si>
  <si>
    <t>DRAG SRL</t>
  </si>
  <si>
    <t>84012</t>
  </si>
  <si>
    <t>Angri(SA)</t>
  </si>
  <si>
    <t>RE-4201211</t>
  </si>
  <si>
    <t>RE-4201316</t>
  </si>
  <si>
    <t>K005237</t>
  </si>
  <si>
    <t>PAPRIKA</t>
  </si>
  <si>
    <t>di Di Sauro Giuseppina</t>
  </si>
  <si>
    <t>80034</t>
  </si>
  <si>
    <t>Marigliano (NA)</t>
  </si>
  <si>
    <t>RE-4201380</t>
  </si>
  <si>
    <t>K006129</t>
  </si>
  <si>
    <t>Marseglia Srl</t>
  </si>
  <si>
    <t>81058</t>
  </si>
  <si>
    <t>VAIRANO PATENORA (CE)</t>
  </si>
  <si>
    <t>RE-4201505</t>
  </si>
  <si>
    <t>RE-4201519</t>
  </si>
  <si>
    <t>PARTIALLY PAID</t>
  </si>
  <si>
    <t>10.01.2023,  534.8</t>
  </si>
  <si>
    <t>02.01.2023,  534.8</t>
  </si>
  <si>
    <t>RE-4201529</t>
  </si>
  <si>
    <t>RE-4201531</t>
  </si>
  <si>
    <t>RE-4201550</t>
  </si>
  <si>
    <t>RE-4201580</t>
  </si>
  <si>
    <t>RE-4201612</t>
  </si>
  <si>
    <t>CREDIT NOTE</t>
  </si>
  <si>
    <t>RE-4201613</t>
  </si>
  <si>
    <t>RE-4201744</t>
  </si>
  <si>
    <t>RE-4202093</t>
  </si>
  <si>
    <t>RE-4202094</t>
  </si>
  <si>
    <t>02.01.2023,  266.0</t>
  </si>
  <si>
    <t>31.01.2023,  266.0</t>
  </si>
  <si>
    <t>RE-4202107</t>
  </si>
  <si>
    <t>K003987</t>
  </si>
  <si>
    <t>LE CADEAU di Antonietta Napolitano</t>
  </si>
  <si>
    <t>80035</t>
  </si>
  <si>
    <t>NOLA - NAPOLI</t>
  </si>
  <si>
    <t>UNPAID</t>
  </si>
  <si>
    <t>RE-4202277</t>
  </si>
  <si>
    <t>K006175</t>
  </si>
  <si>
    <t>ROSSO CORALLO</t>
  </si>
  <si>
    <t>DI VOLPE ROSSELLA</t>
  </si>
  <si>
    <t>84043</t>
  </si>
  <si>
    <t>AGROPOLI (NA)</t>
  </si>
  <si>
    <t>09.01.2023,  400.0</t>
  </si>
  <si>
    <t>RE-4202278</t>
  </si>
  <si>
    <t>RE-4202279</t>
  </si>
  <si>
    <t>PAID</t>
  </si>
  <si>
    <t>02.01.2023,  363.6</t>
  </si>
  <si>
    <t>RE-4202315</t>
  </si>
  <si>
    <t>RE-4202369</t>
  </si>
  <si>
    <t>K006168</t>
  </si>
  <si>
    <t>RUGGISERVICE  srls</t>
  </si>
  <si>
    <t>CC IL CARRO</t>
  </si>
  <si>
    <t>86036</t>
  </si>
  <si>
    <t>Mirabella Eclano (AV)</t>
  </si>
  <si>
    <t>02.01.2023,  1723.9</t>
  </si>
  <si>
    <t>31.01.2023,  1723.9</t>
  </si>
  <si>
    <t>RE-4202401</t>
  </si>
  <si>
    <t>10.01.2023,  274.2</t>
  </si>
  <si>
    <t>RE-4202451</t>
  </si>
  <si>
    <t>RE-4202452</t>
  </si>
  <si>
    <t>K006192</t>
  </si>
  <si>
    <t>Shine Gioielli SAS</t>
  </si>
  <si>
    <t>di Bausano Carmela</t>
  </si>
  <si>
    <t>80100</t>
  </si>
  <si>
    <t>Napoli</t>
  </si>
  <si>
    <t>RE-4202456</t>
  </si>
  <si>
    <t>K005989</t>
  </si>
  <si>
    <t>PISA SRLS</t>
  </si>
  <si>
    <t>Oliver Weber Collection</t>
  </si>
  <si>
    <t>80021</t>
  </si>
  <si>
    <t>Afragola (NA)</t>
  </si>
  <si>
    <t>RE-4202491</t>
  </si>
  <si>
    <t>RE-4202626</t>
  </si>
  <si>
    <t>RE-4202630</t>
  </si>
  <si>
    <t>31.01.2023,  61.2</t>
  </si>
  <si>
    <t>RE-4202704</t>
  </si>
  <si>
    <t>RE-4202706</t>
  </si>
  <si>
    <t>16.01.2023,  1023.2</t>
  </si>
  <si>
    <t>RE-4202723</t>
  </si>
  <si>
    <t>RE-4202728</t>
  </si>
  <si>
    <t>K005445</t>
  </si>
  <si>
    <t>VIART CASANOVA SRL</t>
  </si>
  <si>
    <t>81100</t>
  </si>
  <si>
    <t>CASERTA</t>
  </si>
  <si>
    <t>RE-4300032</t>
  </si>
  <si>
    <t>RE-4300106</t>
  </si>
  <si>
    <t>RE-4300152</t>
  </si>
  <si>
    <t>RE-4300154</t>
  </si>
  <si>
    <t>52370.7</t>
  </si>
  <si>
    <t>ERRORS WHILE PARSING NEXT CELLS</t>
  </si>
  <si>
    <t>Column</t>
  </si>
  <si>
    <t>Row</t>
  </si>
  <si>
    <t>Error</t>
  </si>
  <si>
    <t>G</t>
  </si>
  <si>
    <t xml:space="preserve">There is a letter or special symbol in expected numeric value ('.' is not a special symbol) </t>
  </si>
  <si>
    <t>None</t>
  </si>
  <si>
    <t>OVERPAID(PAID 2139.35 IN 2022)</t>
  </si>
  <si>
    <t>PAID(266.03 PAID IN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</si>
</sst>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ans Serif"/>
      <charset val="1"/>
    </font>
    <font>
      <sz val="11"/>
      <name val="('Calibri', 30)"/>
    </font>
    <font>
      <sz val="11"/>
      <name val="('Calibri', 25)"/>
    </font>
  </fonts>
  <fills count="14">
    <fill>
      <patternFill patternType="none"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FFF"/>
        <bgColor rgb="FFFFFFFF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68BF9D"/>
        <bgColor rgb="FF68BF9D"/>
      </patternFill>
    </fill>
    <fill>
      <patternFill patternType="solid">
        <fgColor rgb="FFD9B900"/>
        <bgColor rgb="FFD9B900"/>
      </patternFill>
    </fill>
    <fill>
      <patternFill patternType="solid">
        <fgColor rgb="FFFFC000"/>
        <bgColor rgb="FFFFF3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FF00"/>
      </patternFill>
    </fill>
    <fill>
      <patternFill patternType="solid">
        <fgColor rgb="FF92D050"/>
        <bgColor rgb="FF00FF0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0" fillId="4" borderId="0" xfId="0" applyFill="1"/>
    <xf numFmtId="0" fontId="1" fillId="3" borderId="1" xfId="0" applyFont="1" applyFill="1" applyBorder="1" applyAlignment="1">
      <alignment horizontal="left" vertical="top" wrapText="1"/>
    </xf>
    <xf numFmtId="14" fontId="1" fillId="3" borderId="1" xfId="0" applyNumberFormat="1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7" borderId="1" xfId="0" applyFont="1" applyFill="1" applyBorder="1" applyAlignment="1">
      <alignment horizontal="left" vertical="top" wrapText="1"/>
    </xf>
    <xf numFmtId="14" fontId="1" fillId="7" borderId="1" xfId="0" applyNumberFormat="1" applyFont="1" applyFill="1" applyBorder="1" applyAlignment="1">
      <alignment horizontal="left" vertical="top" wrapText="1"/>
    </xf>
    <xf numFmtId="0" fontId="1" fillId="7" borderId="1" xfId="0" applyFont="1" applyFill="1" applyBorder="1" applyAlignment="1">
      <alignment horizontal="right" vertical="top" wrapText="1"/>
    </xf>
    <xf numFmtId="0" fontId="0" fillId="7" borderId="0" xfId="0" applyFill="1"/>
    <xf numFmtId="0" fontId="0" fillId="6" borderId="0" xfId="0" applyFill="1"/>
    <xf numFmtId="0" fontId="1" fillId="5" borderId="1" xfId="0" applyFont="1" applyFill="1" applyBorder="1" applyAlignment="1">
      <alignment horizontal="left" vertical="top" wrapText="1"/>
    </xf>
    <xf numFmtId="14" fontId="1" fillId="5" borderId="1" xfId="0" applyNumberFormat="1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right" vertical="top" wrapText="1"/>
    </xf>
    <xf numFmtId="0" fontId="0" fillId="5" borderId="0" xfId="0" applyFill="1"/>
    <xf numFmtId="0" fontId="0" fillId="8" borderId="0" xfId="0" applyFill="1"/>
    <xf numFmtId="0" fontId="3" fillId="6" borderId="0" xfId="0" applyFont="1" applyFill="1"/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10" borderId="1" xfId="0" applyFont="1" applyFill="1" applyBorder="1" applyAlignment="1">
      <alignment horizontal="left" vertical="top" wrapText="1"/>
    </xf>
    <xf numFmtId="14" fontId="1" fillId="10" borderId="1" xfId="0" applyNumberFormat="1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right" vertical="top" wrapText="1"/>
    </xf>
    <xf numFmtId="0" fontId="0" fillId="10" borderId="0" xfId="0" applyFill="1"/>
    <xf numFmtId="0" fontId="1" fillId="11" borderId="1" xfId="0" applyFont="1" applyFill="1" applyBorder="1" applyAlignment="1">
      <alignment horizontal="left" vertical="top" wrapText="1"/>
    </xf>
    <xf numFmtId="14" fontId="1" fillId="11" borderId="1" xfId="0" applyNumberFormat="1" applyFont="1" applyFill="1" applyBorder="1" applyAlignment="1">
      <alignment horizontal="left" vertical="top" wrapText="1"/>
    </xf>
    <xf numFmtId="0" fontId="1" fillId="11" borderId="1" xfId="0" applyFont="1" applyFill="1" applyBorder="1" applyAlignment="1">
      <alignment horizontal="right" vertical="top" wrapText="1"/>
    </xf>
    <xf numFmtId="0" fontId="0" fillId="11" borderId="0" xfId="0" applyFill="1"/>
    <xf numFmtId="0" fontId="1" fillId="2" borderId="2" xfId="0" applyFont="1" applyFill="1" applyBorder="1" applyAlignment="1">
      <alignment horizontal="left" vertical="top" wrapText="1"/>
    </xf>
    <xf numFmtId="0" fontId="0" fillId="12" borderId="0" xfId="0" applyFill="1"/>
    <xf numFmtId="0" fontId="0" fillId="13" borderId="0" xfId="0" applyFill="1"/>
    <xf numFmtId="0" fontId="0" fillId="4" borderId="0" xfId="0" applyFill="1"/>
    <xf numFmtId="0" fontId="0" fillId="0" borderId="0" xfId="0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H1" workbookViewId="0">
      <pane ySplit="1" topLeftCell="A40" activePane="bottomLeft" state="frozen"/>
      <selection activeCell="L1" sqref="L1"/>
      <selection pane="bottomLeft" activeCell="L1" sqref="A1:XFD1"/>
    </sheetView>
  </sheetViews>
  <sheetFormatPr defaultRowHeight="15"/>
  <cols>
    <col min="1" max="1" width="3.85546875" customWidth="1"/>
    <col min="2" max="2" width="9.85546875" customWidth="1"/>
    <col min="3" max="3" width="15.85546875" customWidth="1"/>
    <col min="4" max="4" width="6.7109375" customWidth="1"/>
    <col min="5" max="5" width="7.140625" customWidth="1"/>
    <col min="6" max="6" width="7.42578125" customWidth="1"/>
    <col min="7" max="7" width="7" customWidth="1"/>
    <col min="8" max="8" width="11" customWidth="1"/>
    <col min="9" max="9" width="51.7109375" customWidth="1"/>
    <col min="10" max="10" width="51.85546875" customWidth="1"/>
    <col min="11" max="11" width="5.28515625" customWidth="1"/>
    <col min="12" max="12" width="15.28515625" customWidth="1"/>
    <col min="13" max="13" width="73.7109375" customWidth="1"/>
    <col min="15" max="15" width="18" customWidth="1"/>
    <col min="16" max="16" width="30.42578125" bestFit="1" customWidth="1"/>
    <col min="17" max="18" width="18" customWidth="1"/>
    <col min="19" max="19" width="25" customWidth="1"/>
    <col min="20" max="20" width="20" customWidth="1"/>
  </cols>
  <sheetData>
    <row r="1" spans="1:20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8" t="s">
        <v>169</v>
      </c>
      <c r="O1" s="2" t="s">
        <v>13</v>
      </c>
      <c r="P1" s="2" t="s">
        <v>14</v>
      </c>
      <c r="Q1" s="2" t="s">
        <v>15</v>
      </c>
      <c r="R1" s="2" t="s">
        <v>16</v>
      </c>
      <c r="S1" s="31" t="s">
        <v>17</v>
      </c>
      <c r="T1" s="32"/>
    </row>
    <row r="2" spans="1:20" ht="13.5" customHeight="1">
      <c r="A2" s="24"/>
      <c r="B2" s="24" t="s">
        <v>18</v>
      </c>
      <c r="C2" s="25">
        <v>44578</v>
      </c>
      <c r="D2" s="24" t="s">
        <v>19</v>
      </c>
      <c r="E2" s="26">
        <v>14</v>
      </c>
      <c r="F2" s="26">
        <v>108.78</v>
      </c>
      <c r="G2" s="26">
        <v>777</v>
      </c>
      <c r="H2" s="24" t="s">
        <v>20</v>
      </c>
      <c r="I2" s="24" t="s">
        <v>21</v>
      </c>
      <c r="J2" s="24" t="s">
        <v>22</v>
      </c>
      <c r="K2" s="24" t="s">
        <v>23</v>
      </c>
      <c r="L2" s="24" t="s">
        <v>24</v>
      </c>
      <c r="M2" s="24" t="s">
        <v>25</v>
      </c>
      <c r="N2" s="27"/>
      <c r="O2" s="27"/>
      <c r="P2" s="27"/>
      <c r="Q2" s="27"/>
    </row>
    <row r="3" spans="1:20" ht="13.5" customHeight="1">
      <c r="A3" s="24"/>
      <c r="B3" s="24" t="s">
        <v>26</v>
      </c>
      <c r="C3" s="25">
        <v>44585</v>
      </c>
      <c r="D3" s="24" t="s">
        <v>19</v>
      </c>
      <c r="E3" s="26">
        <v>14</v>
      </c>
      <c r="F3" s="26">
        <v>2.282</v>
      </c>
      <c r="G3" s="26">
        <v>16.3</v>
      </c>
      <c r="H3" s="24" t="s">
        <v>20</v>
      </c>
      <c r="I3" s="24" t="s">
        <v>21</v>
      </c>
      <c r="J3" s="24" t="s">
        <v>22</v>
      </c>
      <c r="K3" s="24" t="s">
        <v>23</v>
      </c>
      <c r="L3" s="24" t="s">
        <v>24</v>
      </c>
      <c r="M3" s="24" t="s">
        <v>25</v>
      </c>
      <c r="N3" s="27"/>
      <c r="O3" s="27"/>
      <c r="P3" s="27"/>
      <c r="Q3" s="27"/>
    </row>
    <row r="4" spans="1:20" ht="13.5" customHeight="1">
      <c r="A4" s="24"/>
      <c r="B4" s="24" t="s">
        <v>27</v>
      </c>
      <c r="C4" s="25">
        <v>44588</v>
      </c>
      <c r="D4" s="24" t="s">
        <v>19</v>
      </c>
      <c r="E4" s="26">
        <v>14</v>
      </c>
      <c r="F4" s="26">
        <v>35.811999999999998</v>
      </c>
      <c r="G4" s="26">
        <v>255.8</v>
      </c>
      <c r="H4" s="24" t="s">
        <v>28</v>
      </c>
      <c r="I4" s="24" t="s">
        <v>29</v>
      </c>
      <c r="J4" s="24" t="s">
        <v>30</v>
      </c>
      <c r="K4" s="24" t="s">
        <v>23</v>
      </c>
      <c r="L4" s="24" t="s">
        <v>31</v>
      </c>
      <c r="M4" s="24" t="s">
        <v>32</v>
      </c>
      <c r="N4" s="27"/>
      <c r="O4" s="27"/>
      <c r="P4" s="27"/>
      <c r="Q4" s="27"/>
    </row>
    <row r="5" spans="1:20" ht="13.5" customHeight="1">
      <c r="A5" s="24"/>
      <c r="B5" s="24" t="s">
        <v>33</v>
      </c>
      <c r="C5" s="25">
        <v>44592</v>
      </c>
      <c r="D5" s="24" t="s">
        <v>19</v>
      </c>
      <c r="E5" s="26">
        <v>14</v>
      </c>
      <c r="F5" s="26">
        <v>132.37</v>
      </c>
      <c r="G5" s="26">
        <v>945.5</v>
      </c>
      <c r="H5" s="24" t="s">
        <v>34</v>
      </c>
      <c r="I5" s="24" t="s">
        <v>35</v>
      </c>
      <c r="J5" s="24" t="s">
        <v>36</v>
      </c>
      <c r="K5" s="24" t="s">
        <v>23</v>
      </c>
      <c r="L5" s="24" t="s">
        <v>37</v>
      </c>
      <c r="M5" s="24" t="s">
        <v>38</v>
      </c>
      <c r="N5" s="27"/>
      <c r="O5" s="27"/>
      <c r="P5" s="27"/>
      <c r="Q5" s="27"/>
    </row>
    <row r="6" spans="1:20" ht="13.5" customHeight="1">
      <c r="A6" s="24"/>
      <c r="B6" s="24" t="s">
        <v>39</v>
      </c>
      <c r="C6" s="25">
        <v>44592</v>
      </c>
      <c r="D6" s="24" t="s">
        <v>19</v>
      </c>
      <c r="E6" s="26">
        <v>14</v>
      </c>
      <c r="F6" s="26">
        <v>49.56</v>
      </c>
      <c r="G6" s="26">
        <v>354</v>
      </c>
      <c r="H6" s="24" t="s">
        <v>40</v>
      </c>
      <c r="I6" s="24" t="s">
        <v>41</v>
      </c>
      <c r="J6" s="24" t="s">
        <v>42</v>
      </c>
      <c r="K6" s="24" t="s">
        <v>23</v>
      </c>
      <c r="L6" s="24" t="s">
        <v>43</v>
      </c>
      <c r="M6" s="24" t="s">
        <v>44</v>
      </c>
      <c r="N6" s="27"/>
      <c r="O6" s="27"/>
      <c r="P6" s="27"/>
      <c r="Q6" s="27"/>
    </row>
    <row r="7" spans="1:20" ht="13.5" customHeight="1">
      <c r="A7" s="24"/>
      <c r="B7" s="24" t="s">
        <v>45</v>
      </c>
      <c r="C7" s="25">
        <v>44592</v>
      </c>
      <c r="D7" s="24" t="s">
        <v>19</v>
      </c>
      <c r="E7" s="26">
        <v>14</v>
      </c>
      <c r="F7" s="26">
        <v>37.869999999999997</v>
      </c>
      <c r="G7" s="26">
        <v>270.5</v>
      </c>
      <c r="H7" s="24" t="s">
        <v>46</v>
      </c>
      <c r="I7" s="24" t="s">
        <v>47</v>
      </c>
      <c r="J7" s="24" t="s">
        <v>48</v>
      </c>
      <c r="K7" s="24" t="s">
        <v>23</v>
      </c>
      <c r="L7" s="24" t="s">
        <v>49</v>
      </c>
      <c r="M7" s="24" t="s">
        <v>50</v>
      </c>
      <c r="N7" s="27"/>
      <c r="O7" s="27"/>
      <c r="P7" s="27"/>
      <c r="Q7" s="27"/>
    </row>
    <row r="8" spans="1:20" ht="13.5" customHeight="1">
      <c r="A8" s="24"/>
      <c r="B8" s="24" t="s">
        <v>51</v>
      </c>
      <c r="C8" s="25">
        <v>44610</v>
      </c>
      <c r="D8" s="24" t="s">
        <v>19</v>
      </c>
      <c r="E8" s="26">
        <v>14</v>
      </c>
      <c r="F8" s="26">
        <v>36.665999999999997</v>
      </c>
      <c r="G8" s="26">
        <v>261.89999999999998</v>
      </c>
      <c r="H8" s="24" t="s">
        <v>20</v>
      </c>
      <c r="I8" s="24" t="s">
        <v>21</v>
      </c>
      <c r="J8" s="24" t="s">
        <v>22</v>
      </c>
      <c r="K8" s="24" t="s">
        <v>23</v>
      </c>
      <c r="L8" s="24" t="s">
        <v>24</v>
      </c>
      <c r="M8" s="24" t="s">
        <v>25</v>
      </c>
      <c r="N8" s="27"/>
      <c r="O8" s="27"/>
      <c r="P8" s="27"/>
      <c r="Q8" s="27"/>
    </row>
    <row r="9" spans="1:20" ht="13.5" customHeight="1">
      <c r="A9" s="24"/>
      <c r="B9" s="24" t="s">
        <v>52</v>
      </c>
      <c r="C9" s="25">
        <v>44621</v>
      </c>
      <c r="D9" s="24" t="s">
        <v>19</v>
      </c>
      <c r="E9" s="26">
        <v>14</v>
      </c>
      <c r="F9" s="26">
        <v>31.684799999999999</v>
      </c>
      <c r="G9" s="26">
        <v>226.32</v>
      </c>
      <c r="H9" s="24" t="s">
        <v>40</v>
      </c>
      <c r="I9" s="24" t="s">
        <v>41</v>
      </c>
      <c r="J9" s="24" t="s">
        <v>42</v>
      </c>
      <c r="K9" s="24" t="s">
        <v>23</v>
      </c>
      <c r="L9" s="24" t="s">
        <v>43</v>
      </c>
      <c r="M9" s="24" t="s">
        <v>44</v>
      </c>
      <c r="N9" s="27"/>
      <c r="O9" s="27"/>
      <c r="P9" s="27"/>
      <c r="Q9" s="27"/>
    </row>
    <row r="10" spans="1:20" ht="13.5" customHeight="1">
      <c r="A10" s="24"/>
      <c r="B10" s="24" t="s">
        <v>53</v>
      </c>
      <c r="C10" s="25">
        <v>44629</v>
      </c>
      <c r="D10" s="24" t="s">
        <v>19</v>
      </c>
      <c r="E10" s="26">
        <v>14</v>
      </c>
      <c r="F10" s="26">
        <v>7.7839999999999998</v>
      </c>
      <c r="G10" s="26">
        <v>55.6</v>
      </c>
      <c r="H10" s="24" t="s">
        <v>46</v>
      </c>
      <c r="I10" s="24" t="s">
        <v>47</v>
      </c>
      <c r="J10" s="24" t="s">
        <v>48</v>
      </c>
      <c r="K10" s="24" t="s">
        <v>23</v>
      </c>
      <c r="L10" s="24" t="s">
        <v>49</v>
      </c>
      <c r="M10" s="24" t="s">
        <v>50</v>
      </c>
      <c r="N10" s="27"/>
      <c r="O10" s="27"/>
      <c r="P10" s="27"/>
      <c r="Q10" s="27"/>
    </row>
    <row r="11" spans="1:20" ht="13.5" customHeight="1">
      <c r="A11" s="24"/>
      <c r="B11" s="24" t="s">
        <v>54</v>
      </c>
      <c r="C11" s="25">
        <v>44649</v>
      </c>
      <c r="D11" s="24" t="s">
        <v>19</v>
      </c>
      <c r="E11" s="26">
        <v>14</v>
      </c>
      <c r="F11" s="26">
        <v>130.00399999999999</v>
      </c>
      <c r="G11" s="26">
        <v>928.6</v>
      </c>
      <c r="H11" s="24" t="s">
        <v>55</v>
      </c>
      <c r="I11" s="24" t="s">
        <v>56</v>
      </c>
      <c r="J11" s="24"/>
      <c r="K11" s="24" t="s">
        <v>23</v>
      </c>
      <c r="L11" s="24" t="s">
        <v>57</v>
      </c>
      <c r="M11" s="24" t="s">
        <v>58</v>
      </c>
      <c r="N11" s="27"/>
      <c r="O11" s="27"/>
      <c r="P11" s="27"/>
      <c r="Q11" s="27"/>
    </row>
    <row r="12" spans="1:20" ht="13.5" customHeight="1">
      <c r="A12" s="24"/>
      <c r="B12" s="24" t="s">
        <v>59</v>
      </c>
      <c r="C12" s="25">
        <v>44652</v>
      </c>
      <c r="D12" s="24" t="s">
        <v>19</v>
      </c>
      <c r="E12" s="26">
        <v>14</v>
      </c>
      <c r="F12" s="26">
        <v>26.398399999999999</v>
      </c>
      <c r="G12" s="26">
        <v>188.56</v>
      </c>
      <c r="H12" s="24" t="s">
        <v>40</v>
      </c>
      <c r="I12" s="24" t="s">
        <v>41</v>
      </c>
      <c r="J12" s="24" t="s">
        <v>42</v>
      </c>
      <c r="K12" s="24" t="s">
        <v>23</v>
      </c>
      <c r="L12" s="24" t="s">
        <v>43</v>
      </c>
      <c r="M12" s="24" t="s">
        <v>44</v>
      </c>
      <c r="N12" s="27"/>
      <c r="O12" s="27"/>
      <c r="P12" s="27"/>
      <c r="Q12" s="27"/>
    </row>
    <row r="13" spans="1:20" ht="13.5" customHeight="1">
      <c r="A13" s="24"/>
      <c r="B13" s="24" t="s">
        <v>60</v>
      </c>
      <c r="C13" s="25">
        <v>44657</v>
      </c>
      <c r="D13" s="24" t="s">
        <v>19</v>
      </c>
      <c r="E13" s="26">
        <v>14</v>
      </c>
      <c r="F13" s="26">
        <v>236.30600000000001</v>
      </c>
      <c r="G13" s="26">
        <v>1687.9</v>
      </c>
      <c r="H13" s="24" t="s">
        <v>61</v>
      </c>
      <c r="I13" s="24" t="s">
        <v>62</v>
      </c>
      <c r="J13" s="24" t="s">
        <v>63</v>
      </c>
      <c r="K13" s="24" t="s">
        <v>23</v>
      </c>
      <c r="L13" s="24" t="s">
        <v>64</v>
      </c>
      <c r="M13" s="24" t="s">
        <v>65</v>
      </c>
      <c r="N13" s="27"/>
      <c r="O13" s="27"/>
      <c r="P13" s="27"/>
      <c r="Q13" s="27"/>
    </row>
    <row r="14" spans="1:20" ht="13.5" customHeight="1">
      <c r="A14" s="24"/>
      <c r="B14" s="24" t="s">
        <v>66</v>
      </c>
      <c r="C14" s="25">
        <v>44679</v>
      </c>
      <c r="D14" s="24" t="s">
        <v>19</v>
      </c>
      <c r="E14" s="26">
        <v>14</v>
      </c>
      <c r="F14" s="26">
        <v>37.799999999999997</v>
      </c>
      <c r="G14" s="26">
        <v>270</v>
      </c>
      <c r="H14" s="24" t="s">
        <v>55</v>
      </c>
      <c r="I14" s="24" t="s">
        <v>56</v>
      </c>
      <c r="J14" s="24"/>
      <c r="K14" s="24" t="s">
        <v>23</v>
      </c>
      <c r="L14" s="24" t="s">
        <v>57</v>
      </c>
      <c r="M14" s="24" t="s">
        <v>58</v>
      </c>
      <c r="N14" s="27"/>
      <c r="O14" s="27"/>
      <c r="P14" s="27"/>
      <c r="Q14" s="27"/>
    </row>
    <row r="15" spans="1:20" ht="13.5" customHeight="1">
      <c r="A15" s="24"/>
      <c r="B15" s="24" t="s">
        <v>67</v>
      </c>
      <c r="C15" s="25">
        <v>44691</v>
      </c>
      <c r="D15" s="24" t="s">
        <v>19</v>
      </c>
      <c r="E15" s="26">
        <v>14</v>
      </c>
      <c r="F15" s="26">
        <v>58.954000000000001</v>
      </c>
      <c r="G15" s="26">
        <v>421.1</v>
      </c>
      <c r="H15" s="24" t="s">
        <v>46</v>
      </c>
      <c r="I15" s="24" t="s">
        <v>47</v>
      </c>
      <c r="J15" s="24" t="s">
        <v>48</v>
      </c>
      <c r="K15" s="24" t="s">
        <v>23</v>
      </c>
      <c r="L15" s="24" t="s">
        <v>49</v>
      </c>
      <c r="M15" s="24" t="s">
        <v>50</v>
      </c>
      <c r="N15" s="27"/>
      <c r="O15" s="27"/>
      <c r="P15" s="27"/>
      <c r="Q15" s="27"/>
    </row>
    <row r="16" spans="1:20" ht="13.5" customHeight="1">
      <c r="A16" s="24"/>
      <c r="B16" s="24" t="s">
        <v>68</v>
      </c>
      <c r="C16" s="25">
        <v>44692</v>
      </c>
      <c r="D16" s="24" t="s">
        <v>19</v>
      </c>
      <c r="E16" s="26">
        <v>14</v>
      </c>
      <c r="F16" s="26">
        <v>46.552799999999998</v>
      </c>
      <c r="G16" s="26">
        <v>332.52</v>
      </c>
      <c r="H16" s="24" t="s">
        <v>40</v>
      </c>
      <c r="I16" s="24" t="s">
        <v>41</v>
      </c>
      <c r="J16" s="24" t="s">
        <v>42</v>
      </c>
      <c r="K16" s="24" t="s">
        <v>23</v>
      </c>
      <c r="L16" s="24" t="s">
        <v>43</v>
      </c>
      <c r="M16" s="24" t="s">
        <v>44</v>
      </c>
      <c r="N16" s="27"/>
      <c r="O16" s="27"/>
      <c r="P16" s="27"/>
      <c r="Q16" s="27"/>
    </row>
    <row r="17" spans="1:20" ht="13.5" customHeight="1">
      <c r="A17" s="24"/>
      <c r="B17" s="24" t="s">
        <v>69</v>
      </c>
      <c r="C17" s="25">
        <v>44708</v>
      </c>
      <c r="D17" s="24" t="s">
        <v>19</v>
      </c>
      <c r="E17" s="26">
        <v>14</v>
      </c>
      <c r="F17" s="26">
        <v>42.433999999999997</v>
      </c>
      <c r="G17" s="26">
        <v>303.10000000000002</v>
      </c>
      <c r="H17" s="24" t="s">
        <v>61</v>
      </c>
      <c r="I17" s="24" t="s">
        <v>62</v>
      </c>
      <c r="J17" s="24" t="s">
        <v>63</v>
      </c>
      <c r="K17" s="24" t="s">
        <v>23</v>
      </c>
      <c r="L17" s="24" t="s">
        <v>64</v>
      </c>
      <c r="M17" s="24" t="s">
        <v>65</v>
      </c>
      <c r="N17" s="27"/>
      <c r="O17" s="27"/>
      <c r="P17" s="27"/>
      <c r="Q17" s="27"/>
    </row>
    <row r="18" spans="1:20" ht="13.5" customHeight="1">
      <c r="A18" s="17"/>
      <c r="B18" s="17" t="s">
        <v>70</v>
      </c>
      <c r="C18" s="18">
        <v>44711</v>
      </c>
      <c r="D18" s="17" t="s">
        <v>19</v>
      </c>
      <c r="E18" s="19">
        <v>14</v>
      </c>
      <c r="F18" s="19">
        <v>72.254000000000005</v>
      </c>
      <c r="G18" s="19">
        <v>516.1</v>
      </c>
      <c r="H18" s="17" t="s">
        <v>71</v>
      </c>
      <c r="I18" s="17" t="s">
        <v>72</v>
      </c>
      <c r="J18" s="17"/>
      <c r="K18" s="17" t="s">
        <v>23</v>
      </c>
      <c r="L18" s="17" t="s">
        <v>73</v>
      </c>
      <c r="M18" s="17" t="s">
        <v>74</v>
      </c>
    </row>
    <row r="19" spans="1:20" ht="13.5" customHeight="1">
      <c r="A19" s="24"/>
      <c r="B19" s="24" t="s">
        <v>75</v>
      </c>
      <c r="C19" s="25">
        <v>44721</v>
      </c>
      <c r="D19" s="24" t="s">
        <v>19</v>
      </c>
      <c r="E19" s="26">
        <v>14</v>
      </c>
      <c r="F19" s="26">
        <v>65.981999999999999</v>
      </c>
      <c r="G19" s="26">
        <v>471.3</v>
      </c>
      <c r="H19" s="24" t="s">
        <v>20</v>
      </c>
      <c r="I19" s="24" t="s">
        <v>21</v>
      </c>
      <c r="J19" s="24" t="s">
        <v>22</v>
      </c>
      <c r="K19" s="24" t="s">
        <v>23</v>
      </c>
      <c r="L19" s="24" t="s">
        <v>24</v>
      </c>
      <c r="M19" s="24" t="s">
        <v>25</v>
      </c>
      <c r="N19" s="27"/>
      <c r="O19" s="27"/>
      <c r="P19" s="27"/>
      <c r="Q19" s="27"/>
    </row>
    <row r="20" spans="1:20" ht="13.5" customHeight="1">
      <c r="A20" s="24"/>
      <c r="B20" s="24" t="s">
        <v>76</v>
      </c>
      <c r="C20" s="25">
        <v>44733</v>
      </c>
      <c r="D20" s="24" t="s">
        <v>19</v>
      </c>
      <c r="E20" s="26">
        <v>14</v>
      </c>
      <c r="F20" s="26">
        <v>65.058000000000007</v>
      </c>
      <c r="G20" s="26">
        <v>464.7</v>
      </c>
      <c r="H20" s="24" t="s">
        <v>77</v>
      </c>
      <c r="I20" s="24" t="s">
        <v>78</v>
      </c>
      <c r="J20" s="24" t="s">
        <v>79</v>
      </c>
      <c r="K20" s="24" t="s">
        <v>23</v>
      </c>
      <c r="L20" s="24" t="s">
        <v>80</v>
      </c>
      <c r="M20" s="24" t="s">
        <v>81</v>
      </c>
      <c r="N20" s="27"/>
      <c r="O20" s="27"/>
      <c r="P20" s="27"/>
      <c r="Q20" s="27"/>
    </row>
    <row r="21" spans="1:20" ht="13.5" customHeight="1">
      <c r="A21" s="24"/>
      <c r="B21" s="24" t="s">
        <v>82</v>
      </c>
      <c r="C21" s="25">
        <v>44741</v>
      </c>
      <c r="D21" s="24" t="s">
        <v>19</v>
      </c>
      <c r="E21" s="26">
        <v>14</v>
      </c>
      <c r="F21" s="26">
        <v>508.81599999999997</v>
      </c>
      <c r="G21" s="26">
        <v>3634.4</v>
      </c>
      <c r="H21" s="24" t="s">
        <v>83</v>
      </c>
      <c r="I21" s="24" t="s">
        <v>84</v>
      </c>
      <c r="J21" s="24"/>
      <c r="K21" s="24" t="s">
        <v>23</v>
      </c>
      <c r="L21" s="24" t="s">
        <v>85</v>
      </c>
      <c r="M21" s="24" t="s">
        <v>86</v>
      </c>
      <c r="N21" s="27"/>
      <c r="O21" s="27"/>
      <c r="P21" s="27"/>
      <c r="Q21" s="27"/>
    </row>
    <row r="22" spans="1:20" ht="13.5" customHeight="1">
      <c r="A22" s="24"/>
      <c r="B22" s="24" t="s">
        <v>87</v>
      </c>
      <c r="C22" s="25">
        <v>44760</v>
      </c>
      <c r="D22" s="24" t="s">
        <v>19</v>
      </c>
      <c r="E22" s="26">
        <v>14</v>
      </c>
      <c r="F22" s="26">
        <v>69.909000000000006</v>
      </c>
      <c r="G22" s="26">
        <v>499.35</v>
      </c>
      <c r="H22" s="24" t="s">
        <v>55</v>
      </c>
      <c r="I22" s="24" t="s">
        <v>56</v>
      </c>
      <c r="J22" s="24"/>
      <c r="K22" s="24" t="s">
        <v>23</v>
      </c>
      <c r="L22" s="24" t="s">
        <v>57</v>
      </c>
      <c r="M22" s="24" t="s">
        <v>58</v>
      </c>
      <c r="N22" s="27"/>
      <c r="O22" s="27"/>
      <c r="P22" s="27"/>
      <c r="Q22" s="27"/>
    </row>
    <row r="23" spans="1:20" ht="13.5" customHeight="1">
      <c r="A23" s="6"/>
      <c r="B23" s="6" t="s">
        <v>88</v>
      </c>
      <c r="C23" s="7">
        <v>44761</v>
      </c>
      <c r="D23" s="6" t="s">
        <v>19</v>
      </c>
      <c r="E23" s="8">
        <v>14</v>
      </c>
      <c r="F23" s="8">
        <v>299.50900000000001</v>
      </c>
      <c r="G23" s="8">
        <v>2139.35</v>
      </c>
      <c r="H23" s="6" t="s">
        <v>61</v>
      </c>
      <c r="I23" s="6" t="s">
        <v>62</v>
      </c>
      <c r="J23" s="6" t="s">
        <v>63</v>
      </c>
      <c r="K23" s="6" t="s">
        <v>23</v>
      </c>
      <c r="L23" s="6" t="s">
        <v>64</v>
      </c>
      <c r="M23" s="6" t="s">
        <v>65</v>
      </c>
      <c r="N23" s="9"/>
      <c r="O23" s="9">
        <v>1069.6600000000001</v>
      </c>
      <c r="P23" s="9" t="s">
        <v>170</v>
      </c>
      <c r="Q23" s="9">
        <f>ROUND(O23*E23/100,1)</f>
        <v>149.80000000000001</v>
      </c>
      <c r="S23" t="s">
        <v>90</v>
      </c>
      <c r="T23" t="s">
        <v>91</v>
      </c>
    </row>
    <row r="24" spans="1:20" ht="13.5" customHeight="1">
      <c r="A24" s="24"/>
      <c r="B24" s="24" t="s">
        <v>92</v>
      </c>
      <c r="C24" s="25">
        <v>44761</v>
      </c>
      <c r="D24" s="24" t="s">
        <v>19</v>
      </c>
      <c r="E24" s="26">
        <v>14</v>
      </c>
      <c r="F24" s="26">
        <v>40.662999999999997</v>
      </c>
      <c r="G24" s="26">
        <v>290.45</v>
      </c>
      <c r="H24" s="24" t="s">
        <v>46</v>
      </c>
      <c r="I24" s="24" t="s">
        <v>47</v>
      </c>
      <c r="J24" s="24" t="s">
        <v>48</v>
      </c>
      <c r="K24" s="24" t="s">
        <v>23</v>
      </c>
      <c r="L24" s="24" t="s">
        <v>49</v>
      </c>
      <c r="M24" s="24" t="s">
        <v>50</v>
      </c>
      <c r="N24" s="27"/>
      <c r="O24" s="27"/>
      <c r="P24" s="27"/>
      <c r="Q24" s="27">
        <f t="shared" ref="Q24:Q52" si="0">ROUND(O24*E24/100,1)</f>
        <v>0</v>
      </c>
    </row>
    <row r="25" spans="1:20" ht="13.5" customHeight="1">
      <c r="A25" s="24"/>
      <c r="B25" s="24" t="s">
        <v>93</v>
      </c>
      <c r="C25" s="25">
        <v>44761</v>
      </c>
      <c r="D25" s="24" t="s">
        <v>19</v>
      </c>
      <c r="E25" s="26">
        <v>14</v>
      </c>
      <c r="F25" s="26">
        <v>262.59800000000001</v>
      </c>
      <c r="G25" s="26">
        <v>1875.7</v>
      </c>
      <c r="H25" s="24" t="s">
        <v>34</v>
      </c>
      <c r="I25" s="24" t="s">
        <v>35</v>
      </c>
      <c r="J25" s="24" t="s">
        <v>36</v>
      </c>
      <c r="K25" s="24" t="s">
        <v>23</v>
      </c>
      <c r="L25" s="24" t="s">
        <v>37</v>
      </c>
      <c r="M25" s="24" t="s">
        <v>38</v>
      </c>
      <c r="N25" s="27"/>
      <c r="O25" s="27"/>
      <c r="P25" s="27"/>
      <c r="Q25" s="27">
        <f t="shared" si="0"/>
        <v>0</v>
      </c>
    </row>
    <row r="26" spans="1:20" ht="13.5" customHeight="1">
      <c r="A26" s="24"/>
      <c r="B26" s="24" t="s">
        <v>94</v>
      </c>
      <c r="C26" s="25">
        <v>44763</v>
      </c>
      <c r="D26" s="24" t="s">
        <v>19</v>
      </c>
      <c r="E26" s="26">
        <v>14</v>
      </c>
      <c r="F26" s="26">
        <v>61.826799999999999</v>
      </c>
      <c r="G26" s="26">
        <v>441.62</v>
      </c>
      <c r="H26" s="24" t="s">
        <v>40</v>
      </c>
      <c r="I26" s="24" t="s">
        <v>41</v>
      </c>
      <c r="J26" s="24" t="s">
        <v>42</v>
      </c>
      <c r="K26" s="24" t="s">
        <v>23</v>
      </c>
      <c r="L26" s="24" t="s">
        <v>43</v>
      </c>
      <c r="M26" s="24" t="s">
        <v>44</v>
      </c>
      <c r="N26" s="27"/>
      <c r="O26" s="27"/>
      <c r="P26" s="27"/>
      <c r="Q26" s="27">
        <f t="shared" si="0"/>
        <v>0</v>
      </c>
    </row>
    <row r="27" spans="1:20" ht="13.5" customHeight="1">
      <c r="A27" s="24"/>
      <c r="B27" s="24" t="s">
        <v>95</v>
      </c>
      <c r="C27" s="25">
        <v>44767</v>
      </c>
      <c r="D27" s="24" t="s">
        <v>19</v>
      </c>
      <c r="E27" s="26">
        <v>14</v>
      </c>
      <c r="F27" s="26">
        <v>2.282</v>
      </c>
      <c r="G27" s="26">
        <v>16.3</v>
      </c>
      <c r="H27" s="24" t="s">
        <v>61</v>
      </c>
      <c r="I27" s="24" t="s">
        <v>62</v>
      </c>
      <c r="J27" s="24" t="s">
        <v>63</v>
      </c>
      <c r="K27" s="24" t="s">
        <v>23</v>
      </c>
      <c r="L27" s="24" t="s">
        <v>64</v>
      </c>
      <c r="M27" s="24" t="s">
        <v>65</v>
      </c>
      <c r="N27" s="27"/>
      <c r="O27" s="27"/>
      <c r="P27" s="27"/>
      <c r="Q27" s="27">
        <f t="shared" si="0"/>
        <v>0</v>
      </c>
    </row>
    <row r="28" spans="1:20" ht="13.5" customHeight="1">
      <c r="A28" s="20"/>
      <c r="B28" s="20" t="s">
        <v>96</v>
      </c>
      <c r="C28" s="21">
        <v>44771</v>
      </c>
      <c r="D28" s="20" t="s">
        <v>19</v>
      </c>
      <c r="E28" s="22">
        <v>14</v>
      </c>
      <c r="F28" s="22">
        <v>-20.23</v>
      </c>
      <c r="G28" s="22">
        <v>-144.5</v>
      </c>
      <c r="H28" s="20" t="s">
        <v>34</v>
      </c>
      <c r="I28" s="20" t="s">
        <v>35</v>
      </c>
      <c r="J28" s="20" t="s">
        <v>36</v>
      </c>
      <c r="K28" s="20" t="s">
        <v>23</v>
      </c>
      <c r="L28" s="20" t="s">
        <v>37</v>
      </c>
      <c r="M28" s="20" t="s">
        <v>38</v>
      </c>
      <c r="N28" s="23"/>
      <c r="O28" s="23"/>
      <c r="P28" s="23" t="s">
        <v>97</v>
      </c>
      <c r="Q28" s="29">
        <f t="shared" si="0"/>
        <v>0</v>
      </c>
    </row>
    <row r="29" spans="1:20" ht="13.5" customHeight="1">
      <c r="A29" s="20"/>
      <c r="B29" s="20" t="s">
        <v>98</v>
      </c>
      <c r="C29" s="21">
        <v>44771</v>
      </c>
      <c r="D29" s="20" t="s">
        <v>19</v>
      </c>
      <c r="E29" s="22">
        <v>14</v>
      </c>
      <c r="F29" s="22">
        <v>-3.5518000000000001</v>
      </c>
      <c r="G29" s="22">
        <v>-25.37</v>
      </c>
      <c r="H29" s="20" t="s">
        <v>40</v>
      </c>
      <c r="I29" s="20" t="s">
        <v>41</v>
      </c>
      <c r="J29" s="20" t="s">
        <v>42</v>
      </c>
      <c r="K29" s="20" t="s">
        <v>23</v>
      </c>
      <c r="L29" s="20" t="s">
        <v>43</v>
      </c>
      <c r="M29" s="20" t="s">
        <v>44</v>
      </c>
      <c r="N29" s="23"/>
      <c r="O29" s="23"/>
      <c r="P29" s="23" t="s">
        <v>97</v>
      </c>
      <c r="Q29" s="29">
        <f t="shared" si="0"/>
        <v>0</v>
      </c>
    </row>
    <row r="30" spans="1:20" ht="13.5" customHeight="1">
      <c r="A30" s="24"/>
      <c r="B30" s="24" t="s">
        <v>99</v>
      </c>
      <c r="C30" s="25">
        <v>44789</v>
      </c>
      <c r="D30" s="24" t="s">
        <v>19</v>
      </c>
      <c r="E30" s="26">
        <v>14</v>
      </c>
      <c r="F30" s="26">
        <v>35.902999999999999</v>
      </c>
      <c r="G30" s="26">
        <v>256.45</v>
      </c>
      <c r="H30" s="24" t="s">
        <v>20</v>
      </c>
      <c r="I30" s="24" t="s">
        <v>21</v>
      </c>
      <c r="J30" s="24" t="s">
        <v>22</v>
      </c>
      <c r="K30" s="24" t="s">
        <v>23</v>
      </c>
      <c r="L30" s="24" t="s">
        <v>24</v>
      </c>
      <c r="M30" s="24" t="s">
        <v>25</v>
      </c>
      <c r="N30" s="27"/>
      <c r="O30" s="27"/>
      <c r="P30" s="27"/>
      <c r="Q30" s="27">
        <f t="shared" si="0"/>
        <v>0</v>
      </c>
    </row>
    <row r="31" spans="1:20" ht="13.5" customHeight="1">
      <c r="A31" s="24"/>
      <c r="B31" s="24" t="s">
        <v>100</v>
      </c>
      <c r="C31" s="25">
        <v>44840</v>
      </c>
      <c r="D31" s="24" t="s">
        <v>19</v>
      </c>
      <c r="E31" s="26">
        <v>14</v>
      </c>
      <c r="F31" s="26">
        <v>130.536</v>
      </c>
      <c r="G31" s="26">
        <v>932.4</v>
      </c>
      <c r="H31" s="24" t="s">
        <v>55</v>
      </c>
      <c r="I31" s="24" t="s">
        <v>56</v>
      </c>
      <c r="J31" s="24"/>
      <c r="K31" s="24" t="s">
        <v>23</v>
      </c>
      <c r="L31" s="24" t="s">
        <v>57</v>
      </c>
      <c r="M31" s="24" t="s">
        <v>58</v>
      </c>
      <c r="N31" s="27"/>
      <c r="O31" s="27"/>
      <c r="P31" s="27"/>
      <c r="Q31" s="27">
        <f t="shared" si="0"/>
        <v>0</v>
      </c>
    </row>
    <row r="32" spans="1:20" ht="13.5" customHeight="1">
      <c r="A32" s="6"/>
      <c r="B32" s="6" t="s">
        <v>101</v>
      </c>
      <c r="C32" s="7">
        <v>44840</v>
      </c>
      <c r="D32" s="6" t="s">
        <v>19</v>
      </c>
      <c r="E32" s="8">
        <v>14</v>
      </c>
      <c r="F32" s="8">
        <v>111.73399999999999</v>
      </c>
      <c r="G32" s="8">
        <v>798.1</v>
      </c>
      <c r="H32" s="6" t="s">
        <v>34</v>
      </c>
      <c r="I32" s="6" t="s">
        <v>35</v>
      </c>
      <c r="J32" s="6" t="s">
        <v>36</v>
      </c>
      <c r="K32" s="6" t="s">
        <v>23</v>
      </c>
      <c r="L32" s="6" t="s">
        <v>37</v>
      </c>
      <c r="M32" s="6" t="s">
        <v>38</v>
      </c>
      <c r="N32" s="9"/>
      <c r="O32" s="9">
        <v>532.06999999999994</v>
      </c>
      <c r="P32" s="9" t="s">
        <v>171</v>
      </c>
      <c r="Q32" s="9">
        <f t="shared" si="0"/>
        <v>74.5</v>
      </c>
      <c r="S32" t="s">
        <v>102</v>
      </c>
      <c r="T32" t="s">
        <v>103</v>
      </c>
    </row>
    <row r="33" spans="1:20" ht="13.5" customHeight="1">
      <c r="A33" s="11"/>
      <c r="B33" s="11" t="s">
        <v>104</v>
      </c>
      <c r="C33" s="12">
        <v>44845</v>
      </c>
      <c r="D33" s="11" t="s">
        <v>19</v>
      </c>
      <c r="E33" s="13">
        <v>14</v>
      </c>
      <c r="F33" s="13">
        <v>231.364</v>
      </c>
      <c r="G33" s="13">
        <v>1652.6</v>
      </c>
      <c r="H33" s="11" t="s">
        <v>105</v>
      </c>
      <c r="I33" s="11" t="s">
        <v>106</v>
      </c>
      <c r="J33" s="11"/>
      <c r="K33" s="11" t="s">
        <v>23</v>
      </c>
      <c r="L33" s="11" t="s">
        <v>107</v>
      </c>
      <c r="M33" s="11" t="s">
        <v>108</v>
      </c>
      <c r="N33" s="14"/>
      <c r="O33" s="14">
        <v>0</v>
      </c>
      <c r="P33" s="14" t="s">
        <v>109</v>
      </c>
      <c r="Q33">
        <f t="shared" si="0"/>
        <v>0</v>
      </c>
    </row>
    <row r="34" spans="1:20" ht="13.5" customHeight="1">
      <c r="A34" s="6"/>
      <c r="B34" s="6" t="s">
        <v>110</v>
      </c>
      <c r="C34" s="7">
        <v>44872</v>
      </c>
      <c r="D34" s="6" t="s">
        <v>19</v>
      </c>
      <c r="E34" s="8">
        <v>14</v>
      </c>
      <c r="F34" s="8">
        <v>92.54</v>
      </c>
      <c r="G34" s="8">
        <v>661</v>
      </c>
      <c r="H34" s="6" t="s">
        <v>111</v>
      </c>
      <c r="I34" s="6" t="s">
        <v>112</v>
      </c>
      <c r="J34" s="6" t="s">
        <v>113</v>
      </c>
      <c r="K34" s="6" t="s">
        <v>23</v>
      </c>
      <c r="L34" s="6" t="s">
        <v>114</v>
      </c>
      <c r="M34" s="6" t="s">
        <v>115</v>
      </c>
      <c r="N34" s="9"/>
      <c r="O34" s="9">
        <v>400</v>
      </c>
      <c r="P34" s="9" t="s">
        <v>89</v>
      </c>
      <c r="Q34" s="9">
        <f t="shared" si="0"/>
        <v>56</v>
      </c>
      <c r="S34" t="s">
        <v>116</v>
      </c>
    </row>
    <row r="35" spans="1:20" ht="13.5" customHeight="1">
      <c r="A35" s="11"/>
      <c r="B35" s="11" t="s">
        <v>117</v>
      </c>
      <c r="C35" s="12">
        <v>44872</v>
      </c>
      <c r="D35" s="11" t="s">
        <v>19</v>
      </c>
      <c r="E35" s="13">
        <v>14</v>
      </c>
      <c r="F35" s="13">
        <v>284.74599999999998</v>
      </c>
      <c r="G35" s="13">
        <v>2033.9</v>
      </c>
      <c r="H35" s="11" t="s">
        <v>61</v>
      </c>
      <c r="I35" s="11" t="s">
        <v>62</v>
      </c>
      <c r="J35" s="11" t="s">
        <v>63</v>
      </c>
      <c r="K35" s="11" t="s">
        <v>23</v>
      </c>
      <c r="L35" s="11" t="s">
        <v>64</v>
      </c>
      <c r="M35" s="11" t="s">
        <v>65</v>
      </c>
      <c r="N35" s="14"/>
      <c r="O35" s="14">
        <v>0</v>
      </c>
      <c r="P35" s="14" t="s">
        <v>109</v>
      </c>
      <c r="Q35">
        <f t="shared" si="0"/>
        <v>0</v>
      </c>
    </row>
    <row r="36" spans="1:20" ht="13.5" customHeight="1">
      <c r="A36" s="6"/>
      <c r="B36" s="6" t="s">
        <v>118</v>
      </c>
      <c r="C36" s="7">
        <v>44872</v>
      </c>
      <c r="D36" s="6" t="s">
        <v>19</v>
      </c>
      <c r="E36" s="8">
        <v>14</v>
      </c>
      <c r="F36" s="8">
        <v>50.904000000000003</v>
      </c>
      <c r="G36" s="8">
        <v>363.6</v>
      </c>
      <c r="H36" s="6" t="s">
        <v>46</v>
      </c>
      <c r="I36" s="6" t="s">
        <v>47</v>
      </c>
      <c r="J36" s="6" t="s">
        <v>48</v>
      </c>
      <c r="K36" s="6" t="s">
        <v>23</v>
      </c>
      <c r="L36" s="6" t="s">
        <v>49</v>
      </c>
      <c r="M36" s="6" t="s">
        <v>50</v>
      </c>
      <c r="N36" s="9"/>
      <c r="O36" s="9">
        <v>363.6</v>
      </c>
      <c r="P36" s="9" t="s">
        <v>119</v>
      </c>
      <c r="Q36" s="9">
        <f t="shared" si="0"/>
        <v>50.9</v>
      </c>
      <c r="S36" t="s">
        <v>120</v>
      </c>
    </row>
    <row r="37" spans="1:20" ht="13.5" customHeight="1">
      <c r="A37" s="24"/>
      <c r="B37" s="24" t="s">
        <v>121</v>
      </c>
      <c r="C37" s="25">
        <v>44874</v>
      </c>
      <c r="D37" s="24" t="s">
        <v>19</v>
      </c>
      <c r="E37" s="26">
        <v>14</v>
      </c>
      <c r="F37" s="26">
        <v>38.255000000000003</v>
      </c>
      <c r="G37" s="26">
        <v>273.25</v>
      </c>
      <c r="H37" s="24" t="s">
        <v>40</v>
      </c>
      <c r="I37" s="24" t="s">
        <v>41</v>
      </c>
      <c r="J37" s="24" t="s">
        <v>42</v>
      </c>
      <c r="K37" s="24" t="s">
        <v>23</v>
      </c>
      <c r="L37" s="24" t="s">
        <v>43</v>
      </c>
      <c r="M37" s="24" t="s">
        <v>44</v>
      </c>
      <c r="N37" s="27"/>
      <c r="O37" s="27"/>
      <c r="P37" s="27"/>
      <c r="Q37" s="30">
        <f t="shared" si="0"/>
        <v>0</v>
      </c>
    </row>
    <row r="38" spans="1:20" ht="13.5" customHeight="1">
      <c r="A38" s="6"/>
      <c r="B38" s="6" t="s">
        <v>122</v>
      </c>
      <c r="C38" s="7">
        <v>44883</v>
      </c>
      <c r="D38" s="6" t="s">
        <v>19</v>
      </c>
      <c r="E38" s="8">
        <v>10</v>
      </c>
      <c r="F38" s="8">
        <v>517.15800000000002</v>
      </c>
      <c r="G38" s="8">
        <v>5171.58</v>
      </c>
      <c r="H38" s="6" t="s">
        <v>123</v>
      </c>
      <c r="I38" s="6" t="s">
        <v>124</v>
      </c>
      <c r="J38" s="6" t="s">
        <v>125</v>
      </c>
      <c r="K38" s="6" t="s">
        <v>23</v>
      </c>
      <c r="L38" s="6" t="s">
        <v>126</v>
      </c>
      <c r="M38" s="6" t="s">
        <v>127</v>
      </c>
      <c r="N38" s="9"/>
      <c r="O38" s="9">
        <v>3447.72</v>
      </c>
      <c r="P38" s="9" t="s">
        <v>89</v>
      </c>
      <c r="Q38" s="9">
        <f t="shared" si="0"/>
        <v>344.8</v>
      </c>
      <c r="S38" t="s">
        <v>128</v>
      </c>
      <c r="T38" t="s">
        <v>129</v>
      </c>
    </row>
    <row r="39" spans="1:20" ht="13.5" customHeight="1">
      <c r="A39" s="6"/>
      <c r="B39" s="6" t="s">
        <v>130</v>
      </c>
      <c r="C39" s="7">
        <v>44890</v>
      </c>
      <c r="D39" s="6" t="s">
        <v>19</v>
      </c>
      <c r="E39" s="8">
        <v>14</v>
      </c>
      <c r="F39" s="8">
        <v>38.387999999999998</v>
      </c>
      <c r="G39" s="8">
        <v>274.2</v>
      </c>
      <c r="H39" s="6" t="s">
        <v>61</v>
      </c>
      <c r="I39" s="6" t="s">
        <v>62</v>
      </c>
      <c r="J39" s="6" t="s">
        <v>63</v>
      </c>
      <c r="K39" s="6" t="s">
        <v>23</v>
      </c>
      <c r="L39" s="6" t="s">
        <v>64</v>
      </c>
      <c r="M39" s="6" t="s">
        <v>65</v>
      </c>
      <c r="N39" s="9"/>
      <c r="O39" s="9">
        <v>274.2</v>
      </c>
      <c r="P39" s="9" t="s">
        <v>119</v>
      </c>
      <c r="Q39" s="9">
        <f t="shared" si="0"/>
        <v>38.4</v>
      </c>
      <c r="S39" t="s">
        <v>131</v>
      </c>
    </row>
    <row r="40" spans="1:20" ht="13.5" customHeight="1">
      <c r="A40" s="11"/>
      <c r="B40" s="11" t="s">
        <v>132</v>
      </c>
      <c r="C40" s="12">
        <v>44895</v>
      </c>
      <c r="D40" s="11" t="s">
        <v>19</v>
      </c>
      <c r="E40" s="13">
        <v>14</v>
      </c>
      <c r="F40" s="13">
        <v>220.08</v>
      </c>
      <c r="G40" s="13">
        <v>1572</v>
      </c>
      <c r="H40" s="11" t="s">
        <v>55</v>
      </c>
      <c r="I40" s="11" t="s">
        <v>56</v>
      </c>
      <c r="J40" s="11"/>
      <c r="K40" s="11" t="s">
        <v>23</v>
      </c>
      <c r="L40" s="11" t="s">
        <v>57</v>
      </c>
      <c r="M40" s="11" t="s">
        <v>58</v>
      </c>
      <c r="N40" s="14"/>
      <c r="O40" s="14">
        <v>0</v>
      </c>
      <c r="P40" s="14" t="s">
        <v>109</v>
      </c>
      <c r="Q40">
        <f t="shared" si="0"/>
        <v>0</v>
      </c>
    </row>
    <row r="41" spans="1:20" ht="13.5" customHeight="1">
      <c r="A41" s="11"/>
      <c r="B41" s="11" t="s">
        <v>133</v>
      </c>
      <c r="C41" s="12">
        <v>44895</v>
      </c>
      <c r="D41" s="11" t="s">
        <v>19</v>
      </c>
      <c r="E41" s="13">
        <v>14</v>
      </c>
      <c r="F41" s="13">
        <v>116.788</v>
      </c>
      <c r="G41" s="13">
        <v>834.2</v>
      </c>
      <c r="H41" s="11" t="s">
        <v>134</v>
      </c>
      <c r="I41" s="11" t="s">
        <v>135</v>
      </c>
      <c r="J41" s="11" t="s">
        <v>136</v>
      </c>
      <c r="K41" s="11" t="s">
        <v>23</v>
      </c>
      <c r="L41" s="11" t="s">
        <v>137</v>
      </c>
      <c r="M41" s="11" t="s">
        <v>138</v>
      </c>
      <c r="N41" s="14"/>
      <c r="O41" s="14">
        <v>0</v>
      </c>
      <c r="P41" s="14" t="s">
        <v>109</v>
      </c>
      <c r="Q41">
        <f t="shared" si="0"/>
        <v>0</v>
      </c>
    </row>
    <row r="42" spans="1:20" ht="13.5" customHeight="1">
      <c r="A42" s="11"/>
      <c r="B42" s="11" t="s">
        <v>139</v>
      </c>
      <c r="C42" s="12">
        <v>44895</v>
      </c>
      <c r="D42" s="11" t="s">
        <v>19</v>
      </c>
      <c r="E42" s="13">
        <v>7</v>
      </c>
      <c r="F42" s="13">
        <v>865.32389999999998</v>
      </c>
      <c r="G42" s="13">
        <v>12361.77</v>
      </c>
      <c r="H42" s="11" t="s">
        <v>140</v>
      </c>
      <c r="I42" s="11" t="s">
        <v>141</v>
      </c>
      <c r="J42" s="11" t="s">
        <v>142</v>
      </c>
      <c r="K42" s="11" t="s">
        <v>23</v>
      </c>
      <c r="L42" s="11" t="s">
        <v>143</v>
      </c>
      <c r="M42" s="11" t="s">
        <v>144</v>
      </c>
      <c r="N42" s="14"/>
      <c r="O42" s="14">
        <v>0</v>
      </c>
      <c r="P42" s="14" t="s">
        <v>109</v>
      </c>
      <c r="Q42">
        <f t="shared" si="0"/>
        <v>0</v>
      </c>
    </row>
    <row r="43" spans="1:20" ht="13.5" customHeight="1">
      <c r="A43" s="24"/>
      <c r="B43" s="24" t="s">
        <v>145</v>
      </c>
      <c r="C43" s="25">
        <v>44901</v>
      </c>
      <c r="D43" s="24" t="s">
        <v>19</v>
      </c>
      <c r="E43" s="26">
        <v>14</v>
      </c>
      <c r="F43" s="26">
        <v>44.025799999999997</v>
      </c>
      <c r="G43" s="26">
        <v>314.47000000000003</v>
      </c>
      <c r="H43" s="24" t="s">
        <v>40</v>
      </c>
      <c r="I43" s="24" t="s">
        <v>41</v>
      </c>
      <c r="J43" s="24" t="s">
        <v>42</v>
      </c>
      <c r="K43" s="24" t="s">
        <v>23</v>
      </c>
      <c r="L43" s="24" t="s">
        <v>43</v>
      </c>
      <c r="M43" s="24" t="s">
        <v>44</v>
      </c>
      <c r="N43" s="27"/>
      <c r="O43" s="27"/>
      <c r="P43" s="27"/>
      <c r="Q43" s="30">
        <f t="shared" si="0"/>
        <v>0</v>
      </c>
    </row>
    <row r="44" spans="1:20" ht="13.5" customHeight="1">
      <c r="A44" s="11"/>
      <c r="B44" s="11" t="s">
        <v>146</v>
      </c>
      <c r="C44" s="12">
        <v>44914</v>
      </c>
      <c r="D44" s="11" t="s">
        <v>19</v>
      </c>
      <c r="E44" s="13">
        <v>7</v>
      </c>
      <c r="F44" s="13">
        <v>30.193100000000001</v>
      </c>
      <c r="G44" s="13">
        <v>431.33</v>
      </c>
      <c r="H44" s="11" t="s">
        <v>140</v>
      </c>
      <c r="I44" s="11" t="s">
        <v>141</v>
      </c>
      <c r="J44" s="11" t="s">
        <v>142</v>
      </c>
      <c r="K44" s="11" t="s">
        <v>23</v>
      </c>
      <c r="L44" s="11" t="s">
        <v>143</v>
      </c>
      <c r="M44" s="11" t="s">
        <v>144</v>
      </c>
      <c r="N44" s="14"/>
      <c r="O44" s="14">
        <v>0</v>
      </c>
      <c r="P44" s="14" t="s">
        <v>109</v>
      </c>
      <c r="Q44">
        <f t="shared" si="0"/>
        <v>0</v>
      </c>
    </row>
    <row r="45" spans="1:20" ht="13.5" customHeight="1">
      <c r="A45" s="6"/>
      <c r="B45" s="6" t="s">
        <v>147</v>
      </c>
      <c r="C45" s="7">
        <v>44914</v>
      </c>
      <c r="D45" s="6" t="s">
        <v>19</v>
      </c>
      <c r="E45" s="8">
        <v>10</v>
      </c>
      <c r="F45" s="8">
        <v>6.1189999999999998</v>
      </c>
      <c r="G45" s="8">
        <v>61.19</v>
      </c>
      <c r="H45" s="6" t="s">
        <v>123</v>
      </c>
      <c r="I45" s="6" t="s">
        <v>124</v>
      </c>
      <c r="J45" s="6" t="s">
        <v>125</v>
      </c>
      <c r="K45" s="6" t="s">
        <v>23</v>
      </c>
      <c r="L45" s="6" t="s">
        <v>126</v>
      </c>
      <c r="M45" s="6" t="s">
        <v>127</v>
      </c>
      <c r="N45" s="9"/>
      <c r="O45" s="9">
        <v>61.19</v>
      </c>
      <c r="P45" s="9" t="s">
        <v>119</v>
      </c>
      <c r="Q45" s="9">
        <f t="shared" si="0"/>
        <v>6.1</v>
      </c>
      <c r="S45" t="s">
        <v>148</v>
      </c>
    </row>
    <row r="46" spans="1:20" ht="13.5" customHeight="1">
      <c r="A46" s="11"/>
      <c r="B46" s="11" t="s">
        <v>149</v>
      </c>
      <c r="C46" s="12">
        <v>44925</v>
      </c>
      <c r="D46" s="11" t="s">
        <v>19</v>
      </c>
      <c r="E46" s="13">
        <v>10</v>
      </c>
      <c r="F46" s="13">
        <v>292.98399999999998</v>
      </c>
      <c r="G46" s="13">
        <v>2929.84</v>
      </c>
      <c r="H46" s="11" t="s">
        <v>123</v>
      </c>
      <c r="I46" s="11" t="s">
        <v>124</v>
      </c>
      <c r="J46" s="11" t="s">
        <v>125</v>
      </c>
      <c r="K46" s="11" t="s">
        <v>23</v>
      </c>
      <c r="L46" s="11" t="s">
        <v>126</v>
      </c>
      <c r="M46" s="11" t="s">
        <v>127</v>
      </c>
      <c r="N46" s="14"/>
      <c r="O46" s="14">
        <v>0</v>
      </c>
      <c r="P46" s="14" t="s">
        <v>109</v>
      </c>
      <c r="Q46">
        <f t="shared" si="0"/>
        <v>0</v>
      </c>
    </row>
    <row r="47" spans="1:20" ht="13.5" customHeight="1">
      <c r="A47" s="6"/>
      <c r="B47" s="6" t="s">
        <v>150</v>
      </c>
      <c r="C47" s="7">
        <v>44925</v>
      </c>
      <c r="D47" s="6" t="s">
        <v>19</v>
      </c>
      <c r="E47" s="8">
        <v>14</v>
      </c>
      <c r="F47" s="8">
        <v>143.24799999999999</v>
      </c>
      <c r="G47" s="8">
        <v>1023.2</v>
      </c>
      <c r="H47" s="6" t="s">
        <v>77</v>
      </c>
      <c r="I47" s="6" t="s">
        <v>78</v>
      </c>
      <c r="J47" s="6" t="s">
        <v>79</v>
      </c>
      <c r="K47" s="6" t="s">
        <v>23</v>
      </c>
      <c r="L47" s="6" t="s">
        <v>80</v>
      </c>
      <c r="M47" s="6" t="s">
        <v>81</v>
      </c>
      <c r="N47" s="9"/>
      <c r="O47" s="9">
        <v>1023.2</v>
      </c>
      <c r="P47" s="9" t="s">
        <v>119</v>
      </c>
      <c r="Q47" s="9">
        <f t="shared" si="0"/>
        <v>143.19999999999999</v>
      </c>
      <c r="S47" t="s">
        <v>151</v>
      </c>
    </row>
    <row r="48" spans="1:20" ht="13.5" customHeight="1">
      <c r="A48" s="11"/>
      <c r="B48" s="11" t="s">
        <v>152</v>
      </c>
      <c r="C48" s="12">
        <v>44926</v>
      </c>
      <c r="D48" s="11" t="s">
        <v>19</v>
      </c>
      <c r="E48" s="13">
        <v>14</v>
      </c>
      <c r="F48" s="13">
        <v>51.198</v>
      </c>
      <c r="G48" s="13">
        <v>365.7</v>
      </c>
      <c r="H48" s="11" t="s">
        <v>111</v>
      </c>
      <c r="I48" s="11" t="s">
        <v>112</v>
      </c>
      <c r="J48" s="11" t="s">
        <v>113</v>
      </c>
      <c r="K48" s="11" t="s">
        <v>23</v>
      </c>
      <c r="L48" s="11" t="s">
        <v>114</v>
      </c>
      <c r="M48" s="11" t="s">
        <v>115</v>
      </c>
      <c r="N48" s="14"/>
      <c r="O48" s="14">
        <v>0</v>
      </c>
      <c r="P48" s="14" t="s">
        <v>109</v>
      </c>
      <c r="Q48">
        <f t="shared" si="0"/>
        <v>0</v>
      </c>
    </row>
    <row r="49" spans="1:17" ht="13.5" customHeight="1">
      <c r="A49" s="11"/>
      <c r="B49" s="11" t="s">
        <v>153</v>
      </c>
      <c r="C49" s="12">
        <v>44926</v>
      </c>
      <c r="D49" s="11" t="s">
        <v>19</v>
      </c>
      <c r="E49" s="13">
        <v>14</v>
      </c>
      <c r="F49" s="13">
        <v>87.513999999999996</v>
      </c>
      <c r="G49" s="13">
        <v>625.1</v>
      </c>
      <c r="H49" s="11" t="s">
        <v>154</v>
      </c>
      <c r="I49" s="11" t="s">
        <v>155</v>
      </c>
      <c r="J49" s="11"/>
      <c r="K49" s="11" t="s">
        <v>23</v>
      </c>
      <c r="L49" s="11" t="s">
        <v>156</v>
      </c>
      <c r="M49" s="11" t="s">
        <v>157</v>
      </c>
      <c r="N49" s="14"/>
      <c r="O49" s="14">
        <v>0</v>
      </c>
      <c r="P49" s="14" t="s">
        <v>109</v>
      </c>
      <c r="Q49">
        <f t="shared" si="0"/>
        <v>0</v>
      </c>
    </row>
    <row r="50" spans="1:17" ht="13.5" customHeight="1">
      <c r="A50" s="11"/>
      <c r="B50" s="11" t="s">
        <v>158</v>
      </c>
      <c r="C50" s="12">
        <v>44937</v>
      </c>
      <c r="D50" s="11" t="s">
        <v>19</v>
      </c>
      <c r="E50" s="13">
        <v>14</v>
      </c>
      <c r="F50" s="13">
        <v>12.782</v>
      </c>
      <c r="G50" s="13">
        <v>91.3</v>
      </c>
      <c r="H50" s="11" t="s">
        <v>77</v>
      </c>
      <c r="I50" s="11" t="s">
        <v>78</v>
      </c>
      <c r="J50" s="11" t="s">
        <v>79</v>
      </c>
      <c r="K50" s="11" t="s">
        <v>23</v>
      </c>
      <c r="L50" s="11" t="s">
        <v>80</v>
      </c>
      <c r="M50" s="11" t="s">
        <v>81</v>
      </c>
      <c r="N50" s="14"/>
      <c r="O50" s="14">
        <v>0</v>
      </c>
      <c r="P50" s="14" t="s">
        <v>109</v>
      </c>
      <c r="Q50">
        <f t="shared" si="0"/>
        <v>0</v>
      </c>
    </row>
    <row r="51" spans="1:17" ht="13.5" customHeight="1">
      <c r="A51" s="11"/>
      <c r="B51" s="11" t="s">
        <v>159</v>
      </c>
      <c r="C51" s="12">
        <v>44952</v>
      </c>
      <c r="D51" s="11" t="s">
        <v>19</v>
      </c>
      <c r="E51" s="13">
        <v>14</v>
      </c>
      <c r="F51" s="13">
        <v>74.559799999999996</v>
      </c>
      <c r="G51" s="13">
        <v>532.57000000000005</v>
      </c>
      <c r="H51" s="11" t="s">
        <v>77</v>
      </c>
      <c r="I51" s="11" t="s">
        <v>78</v>
      </c>
      <c r="J51" s="11" t="s">
        <v>79</v>
      </c>
      <c r="K51" s="11" t="s">
        <v>23</v>
      </c>
      <c r="L51" s="11" t="s">
        <v>80</v>
      </c>
      <c r="M51" s="11" t="s">
        <v>81</v>
      </c>
      <c r="N51" s="14"/>
      <c r="O51" s="14">
        <v>0</v>
      </c>
      <c r="P51" s="14" t="s">
        <v>109</v>
      </c>
      <c r="Q51">
        <f t="shared" si="0"/>
        <v>0</v>
      </c>
    </row>
    <row r="52" spans="1:17" ht="13.5" customHeight="1">
      <c r="A52" s="3"/>
      <c r="B52" s="3" t="s">
        <v>160</v>
      </c>
      <c r="C52" s="4">
        <v>44963</v>
      </c>
      <c r="D52" s="3" t="s">
        <v>19</v>
      </c>
      <c r="E52" s="5">
        <v>10</v>
      </c>
      <c r="F52" s="5">
        <v>95.994</v>
      </c>
      <c r="G52" s="5">
        <v>959.94</v>
      </c>
      <c r="H52" s="3" t="s">
        <v>123</v>
      </c>
      <c r="I52" s="3" t="s">
        <v>124</v>
      </c>
      <c r="J52" s="3" t="s">
        <v>125</v>
      </c>
      <c r="K52" s="3" t="s">
        <v>23</v>
      </c>
      <c r="L52" s="3" t="s">
        <v>126</v>
      </c>
      <c r="M52" s="3" t="s">
        <v>127</v>
      </c>
      <c r="Q52">
        <f t="shared" si="0"/>
        <v>0</v>
      </c>
    </row>
    <row r="53" spans="1:17" ht="21">
      <c r="A53" s="3"/>
      <c r="B53" s="3" t="s">
        <v>161</v>
      </c>
      <c r="C53" s="4">
        <v>44963</v>
      </c>
      <c r="D53" s="3" t="s">
        <v>19</v>
      </c>
      <c r="E53" s="5">
        <v>14</v>
      </c>
      <c r="F53" s="5">
        <v>52.763199999999998</v>
      </c>
      <c r="G53" s="5">
        <v>376.88</v>
      </c>
      <c r="H53" s="3" t="s">
        <v>40</v>
      </c>
      <c r="I53" s="3" t="s">
        <v>41</v>
      </c>
      <c r="J53" s="3" t="s">
        <v>42</v>
      </c>
      <c r="K53" s="3" t="s">
        <v>23</v>
      </c>
      <c r="L53" s="3" t="s">
        <v>43</v>
      </c>
      <c r="M53" s="3" t="s">
        <v>44</v>
      </c>
    </row>
    <row r="54" spans="1:17">
      <c r="G54" s="10" t="s">
        <v>162</v>
      </c>
      <c r="O54" s="15">
        <f>SUM(O2:O53)</f>
        <v>7171.6399999999985</v>
      </c>
      <c r="Q54" s="15">
        <f>SUM(Q2:Q53)</f>
        <v>863.7</v>
      </c>
    </row>
  </sheetData>
  <mergeCells count="1">
    <mergeCell ref="S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defaultRowHeight="15"/>
  <cols>
    <col min="3" max="3" width="72" customWidth="1"/>
  </cols>
  <sheetData>
    <row r="1" spans="1:3">
      <c r="A1" s="33" t="s">
        <v>163</v>
      </c>
      <c r="B1" s="32"/>
      <c r="C1" s="32"/>
    </row>
    <row r="2" spans="1:3">
      <c r="A2" s="16" t="s">
        <v>164</v>
      </c>
      <c r="B2" s="16" t="s">
        <v>165</v>
      </c>
      <c r="C2" s="16" t="s">
        <v>166</v>
      </c>
    </row>
    <row r="3" spans="1:3">
      <c r="A3" t="s">
        <v>167</v>
      </c>
      <c r="B3">
        <v>28</v>
      </c>
      <c r="C3" t="s">
        <v>168</v>
      </c>
    </row>
    <row r="4" spans="1:3">
      <c r="A4" t="s">
        <v>167</v>
      </c>
      <c r="B4">
        <v>29</v>
      </c>
      <c r="C4" t="s">
        <v>168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Lidia Weber</cp:lastModifiedBy>
  <dcterms:created xsi:type="dcterms:W3CDTF">2023-02-10T09:38:41Z</dcterms:created>
  <dcterms:modified xsi:type="dcterms:W3CDTF">2023-02-14T20:23:22Z</dcterms:modified>
</cp:coreProperties>
</file>