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smo\Documents\GitHub\EstrategiaMQL5\3 - Modelos Robôs para Trader\Resultados de Simulação\2 - Calibrações\3 - Calibração de parâmetros\"/>
    </mc:Choice>
  </mc:AlternateContent>
  <bookViews>
    <workbookView xWindow="0" yWindow="0" windowWidth="20490" windowHeight="7755"/>
  </bookViews>
  <sheets>
    <sheet name="TimeFrame 1h" sheetId="1" r:id="rId1"/>
  </sheets>
  <definedNames>
    <definedName name="MA_0Maximo">'TimeFrame 1h'!$G$29:$M$29</definedName>
    <definedName name="MA_0Minimo">'TimeFrame 1h'!$G$7:$M$7</definedName>
    <definedName name="MA_1Maximo">'TimeFrame 1h'!$H$30:$M$30</definedName>
    <definedName name="MA_1Minimo">'TimeFrame 1h'!$H$8:$M$8</definedName>
    <definedName name="MA_2Maximo">'TimeFrame 1h'!$I$31:$M$31</definedName>
    <definedName name="MA_2Minimo">'TimeFrame 1h'!$I$9:$M$9</definedName>
    <definedName name="Menor_ADXMaximo">'TimeFrame 1h'!$L$34:$M$34</definedName>
    <definedName name="Menor_ADXMinio">'TimeFrame 1h'!$L$12:$M$12</definedName>
    <definedName name="Período_ADXMaximo">'TimeFrame 1h'!$K$33:$M$33</definedName>
    <definedName name="Período_ADXMinimo">'TimeFrame 1h'!$K$11:$M$11</definedName>
    <definedName name="Período_RSIMaximo">'TimeFrame 1h'!$J$32:$M$32</definedName>
    <definedName name="Período_RSIMinimo">'TimeFrame 1h'!$J$10:$M$10</definedName>
    <definedName name="Peso_ADXMaximo">'TimeFrame 1h'!$M$35</definedName>
    <definedName name="Peso_ADXMinimo">'TimeFrame 1h'!$M$13</definedName>
    <definedName name="StopLevelMaximo">'TimeFrame 1h'!$E$27:$M$27</definedName>
    <definedName name="StopLevelMinimo">'TimeFrame 1h'!$E$5:$M$5</definedName>
    <definedName name="TakeLevelMaximo">'TimeFrame 1h'!$F$28:$M$28</definedName>
    <definedName name="TakeLevelMinimo">'TimeFrame 1h'!$F$6:$M$6</definedName>
    <definedName name="ThresholdCloseMaximo">'TimeFrame 1h'!$D$26:$M$26</definedName>
    <definedName name="thresholdCloseMinimo">'TimeFrame 1h'!$D$4:$M$4</definedName>
    <definedName name="ThresholdOpenMaximo">'TimeFrame 1h'!$C$25:$M$25</definedName>
    <definedName name="ThresholdOpenMinimo">'TimeFrame 1h'!$C$3:$M$3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 l="1"/>
  <c r="K35" i="1" a="1"/>
  <c r="K35" i="1"/>
  <c r="K36" i="1"/>
  <c r="J34" i="1" a="1"/>
  <c r="J34" i="1" s="1"/>
  <c r="I33" i="1" a="1"/>
  <c r="I33" i="1" s="1"/>
  <c r="I36" i="1"/>
  <c r="H32" i="1" a="1"/>
  <c r="H32" i="1" s="1"/>
  <c r="G31" i="1" a="1"/>
  <c r="G31" i="1" s="1"/>
  <c r="F30" i="1" a="1"/>
  <c r="F31" i="1" s="1"/>
  <c r="E29" i="1" a="1"/>
  <c r="E31" i="1" s="1"/>
  <c r="D28" i="1" a="1"/>
  <c r="D29" i="1" s="1"/>
  <c r="D28" i="1"/>
  <c r="D31" i="1"/>
  <c r="C27" i="1" a="1"/>
  <c r="C29" i="1" s="1"/>
  <c r="B26" i="1" a="1"/>
  <c r="B26" i="1" s="1"/>
  <c r="L14" i="1"/>
  <c r="K13" i="1" a="1"/>
  <c r="K13" i="1"/>
  <c r="K14" i="1"/>
  <c r="J12" i="1" a="1"/>
  <c r="J12" i="1"/>
  <c r="J13" i="1"/>
  <c r="J14" i="1"/>
  <c r="I11" i="1" a="1"/>
  <c r="I11" i="1"/>
  <c r="I12" i="1"/>
  <c r="I13" i="1"/>
  <c r="I14" i="1"/>
  <c r="H10" i="1" a="1"/>
  <c r="H10" i="1" s="1"/>
  <c r="H13" i="1"/>
  <c r="G9" i="1" a="1"/>
  <c r="G9" i="1"/>
  <c r="G10" i="1"/>
  <c r="G11" i="1"/>
  <c r="G12" i="1"/>
  <c r="G13" i="1"/>
  <c r="G14" i="1"/>
  <c r="F8" i="1" a="1"/>
  <c r="F8" i="1" s="1"/>
  <c r="E7" i="1" a="1"/>
  <c r="E10" i="1" s="1"/>
  <c r="D6" i="1" a="1"/>
  <c r="D8" i="1" s="1"/>
  <c r="C5" i="1" a="1"/>
  <c r="C6" i="1" s="1"/>
  <c r="C5" i="1"/>
  <c r="C12" i="1"/>
  <c r="C13" i="1"/>
  <c r="B4" i="1" a="1"/>
  <c r="B4" i="1" s="1"/>
  <c r="E29" i="1" l="1"/>
  <c r="E13" i="1"/>
  <c r="E9" i="1"/>
  <c r="E12" i="1"/>
  <c r="E8" i="1"/>
  <c r="E11" i="1"/>
  <c r="E7" i="1"/>
  <c r="E14" i="1"/>
  <c r="E36" i="1"/>
  <c r="E34" i="1"/>
  <c r="E33" i="1"/>
  <c r="E30" i="1"/>
  <c r="E32" i="1"/>
  <c r="D36" i="1"/>
  <c r="D35" i="1"/>
  <c r="D32" i="1"/>
  <c r="D34" i="1"/>
  <c r="D30" i="1"/>
  <c r="D33" i="1"/>
  <c r="E35" i="1"/>
  <c r="C28" i="1"/>
  <c r="C27" i="1"/>
  <c r="C36" i="1"/>
  <c r="C34" i="1"/>
  <c r="C32" i="1"/>
  <c r="C31" i="1"/>
  <c r="C9" i="1"/>
  <c r="C8" i="1"/>
  <c r="C35" i="1"/>
  <c r="C30" i="1"/>
  <c r="C33" i="1"/>
  <c r="C11" i="1"/>
  <c r="C7" i="1"/>
  <c r="C14" i="1"/>
  <c r="C10" i="1"/>
  <c r="J36" i="1"/>
  <c r="J35" i="1"/>
  <c r="I35" i="1"/>
  <c r="I34" i="1"/>
  <c r="F34" i="1"/>
  <c r="F30" i="1"/>
  <c r="F33" i="1"/>
  <c r="F36" i="1"/>
  <c r="F32" i="1"/>
  <c r="F35" i="1"/>
  <c r="H35" i="1"/>
  <c r="H34" i="1"/>
  <c r="H33" i="1"/>
  <c r="H36" i="1"/>
  <c r="G34" i="1"/>
  <c r="G33" i="1"/>
  <c r="G36" i="1"/>
  <c r="G32" i="1"/>
  <c r="G35" i="1"/>
  <c r="B33" i="1"/>
  <c r="B29" i="1"/>
  <c r="B36" i="1"/>
  <c r="B32" i="1"/>
  <c r="B28" i="1"/>
  <c r="B35" i="1"/>
  <c r="B31" i="1"/>
  <c r="B27" i="1"/>
  <c r="B34" i="1"/>
  <c r="B30" i="1"/>
  <c r="H12" i="1"/>
  <c r="H11" i="1"/>
  <c r="H14" i="1"/>
  <c r="F11" i="1"/>
  <c r="F14" i="1"/>
  <c r="F10" i="1"/>
  <c r="F13" i="1"/>
  <c r="F9" i="1"/>
  <c r="F12" i="1"/>
  <c r="D11" i="1"/>
  <c r="D7" i="1"/>
  <c r="D14" i="1"/>
  <c r="D10" i="1"/>
  <c r="D6" i="1"/>
  <c r="D13" i="1"/>
  <c r="D9" i="1"/>
  <c r="D12" i="1"/>
  <c r="B11" i="1"/>
  <c r="B7" i="1"/>
  <c r="B14" i="1"/>
  <c r="B10" i="1"/>
  <c r="B6" i="1"/>
  <c r="B13" i="1"/>
  <c r="B9" i="1"/>
  <c r="B5" i="1"/>
  <c r="B12" i="1"/>
  <c r="B8" i="1"/>
</calcChain>
</file>

<file path=xl/sharedStrings.xml><?xml version="1.0" encoding="utf-8"?>
<sst xmlns="http://schemas.openxmlformats.org/spreadsheetml/2006/main" count="74" uniqueCount="15">
  <si>
    <t>ThresholdOpen</t>
  </si>
  <si>
    <t>ThresholdClose</t>
  </si>
  <si>
    <t>Minimo</t>
  </si>
  <si>
    <t>Máximo</t>
  </si>
  <si>
    <t>StopLevel</t>
  </si>
  <si>
    <t>TakeLevel</t>
  </si>
  <si>
    <t>MA_0</t>
  </si>
  <si>
    <t>MA_1</t>
  </si>
  <si>
    <t>MA_2</t>
  </si>
  <si>
    <t>Período_RSI</t>
  </si>
  <si>
    <t>Período_ADX</t>
  </si>
  <si>
    <t>Menor_ADX</t>
  </si>
  <si>
    <t>Peso_ADX</t>
  </si>
  <si>
    <t>Step_Parabolico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</si>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</sst>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tabSelected="1" topLeftCell="A16" workbookViewId="0">
      <selection activeCell="L31" sqref="L31"/>
    </sheetView>
  </sheetViews>
  <sheetFormatPr defaultRowHeight="15" x14ac:dyDescent="0.25"/>
  <cols>
    <col min="1" max="1" width="14.85546875" bestFit="1" customWidth="1"/>
    <col min="2" max="3" width="14.85546875" style="1" bestFit="1" customWidth="1"/>
    <col min="4" max="12" width="13.42578125" style="1" customWidth="1"/>
    <col min="13" max="13" width="15.42578125" style="1" bestFit="1" customWidth="1"/>
  </cols>
  <sheetData>
    <row r="1" spans="1:13" ht="18.75" x14ac:dyDescent="0.3">
      <c r="B1" s="5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B2" s="4" t="s">
        <v>0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3" t="s">
        <v>0</v>
      </c>
      <c r="B3" s="8" t="s">
        <v>14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3" t="s">
        <v>1</v>
      </c>
      <c r="B4" s="6">
        <f t="array" ref="B4:B14">TRANSPOSE(ThresholdOpenMinimo)</f>
        <v>0</v>
      </c>
      <c r="C4" s="8" t="s">
        <v>14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10</v>
      </c>
    </row>
    <row r="5" spans="1:13" x14ac:dyDescent="0.25">
      <c r="A5" s="3" t="s">
        <v>4</v>
      </c>
      <c r="B5" s="6">
        <v>0</v>
      </c>
      <c r="C5" s="2">
        <f t="array" ref="C5:C14">TRANSPOSE(thresholdCloseMinimo)</f>
        <v>0</v>
      </c>
      <c r="D5" s="8" t="s">
        <v>14</v>
      </c>
      <c r="E5" s="2">
        <v>160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290</v>
      </c>
      <c r="M5" s="2">
        <v>290</v>
      </c>
    </row>
    <row r="6" spans="1:13" x14ac:dyDescent="0.25">
      <c r="A6" s="3" t="s">
        <v>5</v>
      </c>
      <c r="B6" s="6">
        <v>0</v>
      </c>
      <c r="C6" s="2">
        <v>0</v>
      </c>
      <c r="D6" s="2">
        <f t="array" ref="D6:D14">TRANSPOSE(StopLevelMinimo)</f>
        <v>160</v>
      </c>
      <c r="E6" s="8" t="s">
        <v>14</v>
      </c>
      <c r="F6" s="2">
        <v>390</v>
      </c>
      <c r="G6" s="2">
        <v>390</v>
      </c>
      <c r="H6" s="2">
        <v>390</v>
      </c>
      <c r="I6" s="2">
        <v>400</v>
      </c>
      <c r="J6" s="2">
        <v>390</v>
      </c>
      <c r="K6" s="2">
        <v>390</v>
      </c>
      <c r="L6" s="2">
        <v>400</v>
      </c>
      <c r="M6" s="2">
        <v>390</v>
      </c>
    </row>
    <row r="7" spans="1:13" x14ac:dyDescent="0.25">
      <c r="A7" s="3" t="s">
        <v>6</v>
      </c>
      <c r="B7" s="6">
        <v>0</v>
      </c>
      <c r="C7" s="2">
        <v>0</v>
      </c>
      <c r="D7" s="2">
        <v>0</v>
      </c>
      <c r="E7" s="2">
        <f t="array" ref="E7:E14">TRANSPOSE(TakeLevelMinimo)</f>
        <v>390</v>
      </c>
      <c r="F7" s="8" t="s">
        <v>14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3" t="s">
        <v>7</v>
      </c>
      <c r="B8" s="6">
        <v>0</v>
      </c>
      <c r="C8" s="2">
        <v>0</v>
      </c>
      <c r="D8" s="2">
        <v>0</v>
      </c>
      <c r="E8" s="2">
        <v>390</v>
      </c>
      <c r="F8" s="2">
        <f t="array" ref="F8:F14">TRANSPOSE(MA_0Minimo)</f>
        <v>0</v>
      </c>
      <c r="G8" s="8" t="s">
        <v>14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3" t="s">
        <v>8</v>
      </c>
      <c r="B9" s="6">
        <v>0</v>
      </c>
      <c r="C9" s="2">
        <v>0</v>
      </c>
      <c r="D9" s="2">
        <v>0</v>
      </c>
      <c r="E9" s="2">
        <v>390</v>
      </c>
      <c r="F9" s="2">
        <v>0</v>
      </c>
      <c r="G9" s="2">
        <f t="array" ref="G9:G14">TRANSPOSE(MA_1Minimo)</f>
        <v>0</v>
      </c>
      <c r="H9" s="8" t="s">
        <v>14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3" t="s">
        <v>9</v>
      </c>
      <c r="B10" s="6">
        <v>0</v>
      </c>
      <c r="C10" s="2">
        <v>0</v>
      </c>
      <c r="D10" s="2">
        <v>0</v>
      </c>
      <c r="E10" s="2">
        <v>400</v>
      </c>
      <c r="F10" s="2">
        <v>0</v>
      </c>
      <c r="G10" s="2">
        <v>0</v>
      </c>
      <c r="H10" s="2">
        <f t="array" ref="H10:H14">TRANSPOSE(MA_2Minimo)</f>
        <v>0</v>
      </c>
      <c r="I10" s="8" t="s">
        <v>14</v>
      </c>
      <c r="J10" s="2"/>
      <c r="K10" s="2"/>
      <c r="L10" s="2"/>
      <c r="M10" s="2"/>
    </row>
    <row r="11" spans="1:13" x14ac:dyDescent="0.25">
      <c r="A11" s="3" t="s">
        <v>10</v>
      </c>
      <c r="B11" s="6">
        <v>0</v>
      </c>
      <c r="C11" s="2">
        <v>0</v>
      </c>
      <c r="D11" s="2">
        <v>0</v>
      </c>
      <c r="E11" s="2">
        <v>390</v>
      </c>
      <c r="F11" s="2">
        <v>0</v>
      </c>
      <c r="G11" s="2">
        <v>0</v>
      </c>
      <c r="H11" s="2">
        <v>0</v>
      </c>
      <c r="I11" s="2">
        <f t="array" ref="I11:I14">TRANSPOSE(Período_RSIMinimo)</f>
        <v>0</v>
      </c>
      <c r="J11" s="8" t="s">
        <v>14</v>
      </c>
      <c r="K11" s="2"/>
      <c r="L11" s="2"/>
      <c r="M11" s="2"/>
    </row>
    <row r="12" spans="1:13" x14ac:dyDescent="0.25">
      <c r="A12" s="3" t="s">
        <v>11</v>
      </c>
      <c r="B12" s="6">
        <v>0</v>
      </c>
      <c r="C12" s="2">
        <v>0</v>
      </c>
      <c r="D12" s="2">
        <v>0</v>
      </c>
      <c r="E12" s="2">
        <v>390</v>
      </c>
      <c r="F12" s="2">
        <v>0</v>
      </c>
      <c r="G12" s="2">
        <v>0</v>
      </c>
      <c r="H12" s="2">
        <v>0</v>
      </c>
      <c r="I12" s="2">
        <v>0</v>
      </c>
      <c r="J12" s="2">
        <f t="array" ref="J12:J14">TRANSPOSE(Período_ADXMinimo)</f>
        <v>0</v>
      </c>
      <c r="K12" s="8" t="s">
        <v>14</v>
      </c>
      <c r="L12" s="2"/>
      <c r="M12" s="2"/>
    </row>
    <row r="13" spans="1:13" x14ac:dyDescent="0.25">
      <c r="A13" s="3" t="s">
        <v>12</v>
      </c>
      <c r="B13" s="6">
        <v>0</v>
      </c>
      <c r="C13" s="2">
        <v>0</v>
      </c>
      <c r="D13" s="2">
        <v>290</v>
      </c>
      <c r="E13" s="2">
        <v>400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f t="array" ref="K13:K14">TRANSPOSE(Menor_ADXMinio)</f>
        <v>0</v>
      </c>
      <c r="L13" s="8" t="s">
        <v>14</v>
      </c>
      <c r="M13" s="2"/>
    </row>
    <row r="14" spans="1:13" x14ac:dyDescent="0.25">
      <c r="A14" s="3" t="s">
        <v>13</v>
      </c>
      <c r="B14" s="6">
        <v>0</v>
      </c>
      <c r="C14" s="2">
        <v>10</v>
      </c>
      <c r="D14" s="2">
        <v>290</v>
      </c>
      <c r="E14" s="2">
        <v>390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f>Peso_ADXMinimo</f>
        <v>0</v>
      </c>
      <c r="M14" s="8" t="s">
        <v>14</v>
      </c>
    </row>
    <row r="23" spans="1:13" ht="18.75" x14ac:dyDescent="0.3">
      <c r="B23" s="7" t="s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B24" s="4" t="s">
        <v>0</v>
      </c>
      <c r="C24" s="4" t="s">
        <v>1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</row>
    <row r="25" spans="1:13" x14ac:dyDescent="0.25">
      <c r="A25" s="3" t="s">
        <v>0</v>
      </c>
      <c r="B25" s="8" t="s">
        <v>14</v>
      </c>
      <c r="C25" s="2">
        <v>30</v>
      </c>
      <c r="D25" s="2">
        <v>30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  <c r="J25" s="2">
        <v>30</v>
      </c>
      <c r="K25" s="2">
        <v>30</v>
      </c>
      <c r="L25" s="2">
        <v>30</v>
      </c>
      <c r="M25" s="2">
        <v>30</v>
      </c>
    </row>
    <row r="26" spans="1:13" x14ac:dyDescent="0.25">
      <c r="A26" s="3" t="s">
        <v>1</v>
      </c>
      <c r="B26" s="6">
        <f t="array" ref="B26:B36">TRANSPOSE(ThresholdOpenMaximo)</f>
        <v>30</v>
      </c>
      <c r="C26" s="8" t="s">
        <v>14</v>
      </c>
      <c r="D26" s="2">
        <v>30</v>
      </c>
      <c r="E26" s="2">
        <v>30</v>
      </c>
      <c r="F26" s="2">
        <v>60</v>
      </c>
      <c r="G26" s="2">
        <v>60</v>
      </c>
      <c r="H26" s="2">
        <v>60</v>
      </c>
      <c r="I26" s="2">
        <v>60</v>
      </c>
      <c r="J26" s="2">
        <v>60</v>
      </c>
      <c r="K26" s="2">
        <v>60</v>
      </c>
      <c r="L26" s="2">
        <v>30</v>
      </c>
      <c r="M26" s="2">
        <v>30</v>
      </c>
    </row>
    <row r="27" spans="1:13" x14ac:dyDescent="0.25">
      <c r="A27" s="3" t="s">
        <v>4</v>
      </c>
      <c r="B27" s="6">
        <v>30</v>
      </c>
      <c r="C27" s="2">
        <f t="array" ref="C27:C36">TRANSPOSE(ThresholdCloseMaximo)</f>
        <v>30</v>
      </c>
      <c r="D27" s="8" t="s">
        <v>14</v>
      </c>
      <c r="E27" s="2">
        <v>240</v>
      </c>
      <c r="F27" s="2">
        <v>240</v>
      </c>
      <c r="G27" s="2">
        <v>240</v>
      </c>
      <c r="H27" s="2">
        <v>240</v>
      </c>
      <c r="I27" s="2">
        <v>240</v>
      </c>
      <c r="J27" s="2">
        <v>240</v>
      </c>
      <c r="K27" s="2">
        <v>240</v>
      </c>
      <c r="L27" s="2">
        <v>350</v>
      </c>
      <c r="M27" s="2">
        <v>390</v>
      </c>
    </row>
    <row r="28" spans="1:13" x14ac:dyDescent="0.25">
      <c r="A28" s="3" t="s">
        <v>5</v>
      </c>
      <c r="B28" s="6">
        <v>30</v>
      </c>
      <c r="C28" s="2">
        <v>30</v>
      </c>
      <c r="D28" s="2">
        <f t="array" ref="D28:D36">TRANSPOSE(StopLevelMaximo)</f>
        <v>240</v>
      </c>
      <c r="E28" s="8" t="s">
        <v>14</v>
      </c>
      <c r="F28" s="2">
        <v>450</v>
      </c>
      <c r="G28" s="2">
        <v>450</v>
      </c>
      <c r="H28" s="2">
        <v>450</v>
      </c>
      <c r="I28" s="2">
        <v>450</v>
      </c>
      <c r="J28" s="2">
        <v>450</v>
      </c>
      <c r="K28" s="2">
        <v>450</v>
      </c>
      <c r="L28" s="2">
        <v>460</v>
      </c>
      <c r="M28" s="2">
        <v>450</v>
      </c>
    </row>
    <row r="29" spans="1:13" x14ac:dyDescent="0.25">
      <c r="A29" s="3" t="s">
        <v>6</v>
      </c>
      <c r="B29" s="6">
        <v>30</v>
      </c>
      <c r="C29" s="2">
        <v>60</v>
      </c>
      <c r="D29" s="2">
        <v>240</v>
      </c>
      <c r="E29" s="2">
        <f t="array" ref="E29:E36">TRANSPOSE(TakeLevelMaximo)</f>
        <v>450</v>
      </c>
      <c r="F29" s="8" t="s">
        <v>14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</row>
    <row r="30" spans="1:13" x14ac:dyDescent="0.25">
      <c r="A30" s="3" t="s">
        <v>7</v>
      </c>
      <c r="B30" s="6">
        <v>30</v>
      </c>
      <c r="C30" s="2">
        <v>60</v>
      </c>
      <c r="D30" s="2">
        <v>240</v>
      </c>
      <c r="E30" s="2">
        <v>450</v>
      </c>
      <c r="F30" s="2">
        <f t="array" ref="F30:F36">TRANSPOSE(MA_0Maximo)</f>
        <v>4</v>
      </c>
      <c r="G30" s="8" t="s">
        <v>14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</row>
    <row r="31" spans="1:13" x14ac:dyDescent="0.25">
      <c r="A31" s="3" t="s">
        <v>8</v>
      </c>
      <c r="B31" s="6">
        <v>30</v>
      </c>
      <c r="C31" s="2">
        <v>60</v>
      </c>
      <c r="D31" s="2">
        <v>240</v>
      </c>
      <c r="E31" s="2">
        <v>450</v>
      </c>
      <c r="F31" s="2">
        <v>4</v>
      </c>
      <c r="G31" s="2">
        <f t="array" ref="G31:G36">TRANSPOSE(MA_1Maximo)</f>
        <v>4</v>
      </c>
      <c r="H31" s="8" t="s">
        <v>14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</row>
    <row r="32" spans="1:13" x14ac:dyDescent="0.25">
      <c r="A32" s="3" t="s">
        <v>9</v>
      </c>
      <c r="B32" s="6">
        <v>30</v>
      </c>
      <c r="C32" s="2">
        <v>60</v>
      </c>
      <c r="D32" s="2">
        <v>240</v>
      </c>
      <c r="E32" s="2">
        <v>450</v>
      </c>
      <c r="F32" s="2">
        <v>4</v>
      </c>
      <c r="G32" s="2">
        <v>4</v>
      </c>
      <c r="H32" s="2">
        <f t="array" ref="H32:H36">TRANSPOSE(MA_2Maximo)</f>
        <v>4</v>
      </c>
      <c r="I32" s="8" t="s">
        <v>14</v>
      </c>
      <c r="J32" s="2"/>
      <c r="K32" s="2"/>
      <c r="L32" s="2"/>
      <c r="M32" s="2"/>
    </row>
    <row r="33" spans="1:13" x14ac:dyDescent="0.25">
      <c r="A33" s="3" t="s">
        <v>10</v>
      </c>
      <c r="B33" s="6">
        <v>30</v>
      </c>
      <c r="C33" s="2">
        <v>60</v>
      </c>
      <c r="D33" s="2">
        <v>240</v>
      </c>
      <c r="E33" s="2">
        <v>450</v>
      </c>
      <c r="F33" s="2">
        <v>4</v>
      </c>
      <c r="G33" s="2">
        <v>4</v>
      </c>
      <c r="H33" s="2">
        <v>4</v>
      </c>
      <c r="I33" s="2">
        <f t="array" ref="I33:I36">TRANSPOSE(Período_RSIMaximo)</f>
        <v>0</v>
      </c>
      <c r="J33" s="8" t="s">
        <v>14</v>
      </c>
      <c r="K33" s="2"/>
      <c r="L33" s="2"/>
      <c r="M33" s="2"/>
    </row>
    <row r="34" spans="1:13" x14ac:dyDescent="0.25">
      <c r="A34" s="3" t="s">
        <v>11</v>
      </c>
      <c r="B34" s="6">
        <v>30</v>
      </c>
      <c r="C34" s="2">
        <v>60</v>
      </c>
      <c r="D34" s="2">
        <v>240</v>
      </c>
      <c r="E34" s="2">
        <v>450</v>
      </c>
      <c r="F34" s="2">
        <v>4</v>
      </c>
      <c r="G34" s="2">
        <v>4</v>
      </c>
      <c r="H34" s="2">
        <v>4</v>
      </c>
      <c r="I34" s="2">
        <v>0</v>
      </c>
      <c r="J34" s="2">
        <f t="array" ref="J34:J36">TRANSPOSE(Período_ADXMaximo)</f>
        <v>0</v>
      </c>
      <c r="K34" s="8" t="s">
        <v>14</v>
      </c>
      <c r="L34" s="2"/>
      <c r="M34" s="2"/>
    </row>
    <row r="35" spans="1:13" x14ac:dyDescent="0.25">
      <c r="A35" s="3" t="s">
        <v>12</v>
      </c>
      <c r="B35" s="6">
        <v>30</v>
      </c>
      <c r="C35" s="2">
        <v>30</v>
      </c>
      <c r="D35" s="2">
        <v>350</v>
      </c>
      <c r="E35" s="2">
        <v>460</v>
      </c>
      <c r="F35" s="2">
        <v>4</v>
      </c>
      <c r="G35" s="2">
        <v>4</v>
      </c>
      <c r="H35" s="2">
        <v>4</v>
      </c>
      <c r="I35" s="2">
        <v>0</v>
      </c>
      <c r="J35" s="2">
        <v>0</v>
      </c>
      <c r="K35" s="2">
        <f t="array" ref="K35:K36">TRANSPOSE(Menor_ADXMaximo)</f>
        <v>0</v>
      </c>
      <c r="L35" s="8" t="s">
        <v>14</v>
      </c>
      <c r="M35" s="2"/>
    </row>
    <row r="36" spans="1:13" x14ac:dyDescent="0.25">
      <c r="A36" s="3" t="s">
        <v>13</v>
      </c>
      <c r="B36" s="6">
        <v>30</v>
      </c>
      <c r="C36" s="2">
        <v>30</v>
      </c>
      <c r="D36" s="2">
        <v>390</v>
      </c>
      <c r="E36" s="2">
        <v>450</v>
      </c>
      <c r="F36" s="2">
        <v>4</v>
      </c>
      <c r="G36" s="2">
        <v>4</v>
      </c>
      <c r="H36" s="2">
        <v>4</v>
      </c>
      <c r="I36" s="2">
        <v>0</v>
      </c>
      <c r="J36" s="2">
        <v>0</v>
      </c>
      <c r="K36" s="2">
        <v>0</v>
      </c>
      <c r="L36" s="2">
        <f>Peso_ADXMaximo</f>
        <v>0</v>
      </c>
      <c r="M36" s="8" t="s">
        <v>14</v>
      </c>
    </row>
  </sheetData>
  <mergeCells count="2">
    <mergeCell ref="B1:M1"/>
    <mergeCell ref="B23:M23"/>
  </mergeCells>
  <conditionalFormatting sqref="B3:M14">
    <cfRule type="colorScale" priority="2">
      <colorScale>
        <cfvo type="min"/>
        <cfvo type="max"/>
        <color theme="7" tint="0.79998168889431442"/>
        <color rgb="FFFFC000"/>
      </colorScale>
    </cfRule>
  </conditionalFormatting>
  <conditionalFormatting sqref="B25:M36">
    <cfRule type="colorScale" priority="1">
      <colorScale>
        <cfvo type="min"/>
        <cfvo type="max"/>
        <color theme="7" tint="0.79998168889431442"/>
        <color rgb="FFFFC00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22</vt:i4>
      </vt:variant>
    </vt:vector>
  </HeadingPairs>
  <TitlesOfParts>
    <vt:vector size="23" baseType="lpstr">
      <vt:lpstr>TimeFrame 1h</vt:lpstr>
      <vt:lpstr>MA_0Maximo</vt:lpstr>
      <vt:lpstr>MA_0Minimo</vt:lpstr>
      <vt:lpstr>MA_1Maximo</vt:lpstr>
      <vt:lpstr>MA_1Minimo</vt:lpstr>
      <vt:lpstr>MA_2Maximo</vt:lpstr>
      <vt:lpstr>MA_2Minimo</vt:lpstr>
      <vt:lpstr>Menor_ADXMaximo</vt:lpstr>
      <vt:lpstr>Menor_ADXMinio</vt:lpstr>
      <vt:lpstr>Período_ADXMaximo</vt:lpstr>
      <vt:lpstr>Período_ADXMinimo</vt:lpstr>
      <vt:lpstr>Período_RSIMaximo</vt:lpstr>
      <vt:lpstr>Período_RSIMinimo</vt:lpstr>
      <vt:lpstr>Peso_ADXMaximo</vt:lpstr>
      <vt:lpstr>Peso_ADXMinimo</vt:lpstr>
      <vt:lpstr>StopLevelMaximo</vt:lpstr>
      <vt:lpstr>StopLevelMinimo</vt:lpstr>
      <vt:lpstr>TakeLevelMaximo</vt:lpstr>
      <vt:lpstr>TakeLevelMinimo</vt:lpstr>
      <vt:lpstr>ThresholdCloseMaximo</vt:lpstr>
      <vt:lpstr>thresholdCloseMinimo</vt:lpstr>
      <vt:lpstr>ThresholdOpenMaximo</vt:lpstr>
      <vt:lpstr>ThresholdOpenMinimo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</dc:creator>
  <cp:lastModifiedBy>Erasmo</cp:lastModifiedBy>
  <dcterms:created xsi:type="dcterms:W3CDTF">2016-03-03T20:55:46Z</dcterms:created>
  <dcterms:modified xsi:type="dcterms:W3CDTF">2016-03-03T22:35:21Z</dcterms:modified>
</cp:coreProperties>
</file>