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tables/table13.xml" ContentType="application/vnd.openxmlformats-officedocument.spreadsheetml.table+xml"/>
  <Override PartName="/xl/tables/table14.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8.xml" ContentType="application/vnd.openxmlformats-officedocument.drawing+xml"/>
  <Override PartName="/xl/tables/table15.xml" ContentType="application/vnd.openxmlformats-officedocument.spreadsheetml.table+xml"/>
  <Override PartName="/xl/tables/table16.xml" ContentType="application/vnd.openxmlformats-officedocument.spreadsheetml.tab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featurePropertyBag/featurePropertyBag.xml" ContentType="application/vnd.ms-excel.featurepropertyba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18"/>
  <workbookPr/>
  <xr:revisionPtr revIDLastSave="1899" documentId="8_{3281B927-FF09-4C53-A946-C363B54746C0}" xr6:coauthVersionLast="47" xr6:coauthVersionMax="47" xr10:uidLastSave="{B91EB87F-9D63-48F0-B0FD-43306C19D377}"/>
  <bookViews>
    <workbookView xWindow="240" yWindow="105" windowWidth="14805" windowHeight="8010" firstSheet="7" activeTab="6" xr2:uid="{00000000-000D-0000-FFFF-FFFF00000000}"/>
  </bookViews>
  <sheets>
    <sheet name="App Requirements" sheetId="2" r:id="rId1"/>
    <sheet name="Web Requirements" sheetId="7" r:id="rId2"/>
    <sheet name="Sprint 1" sheetId="9" r:id="rId3"/>
    <sheet name="Sprint 2" sheetId="10" r:id="rId4"/>
    <sheet name="Sprint 3" sheetId="11" r:id="rId5"/>
    <sheet name="Sprint 4" sheetId="12" r:id="rId6"/>
    <sheet name="Sprint 5" sheetId="13" r:id="rId7"/>
    <sheet name="Sprint 6" sheetId="14" r:id="rId8"/>
    <sheet name="Comments" sheetId="4"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7" i="14" l="1"/>
  <c r="P6" i="14"/>
  <c r="P5" i="14"/>
  <c r="P4" i="14"/>
  <c r="P3" i="14"/>
  <c r="P8" i="14" s="1"/>
  <c r="P7" i="13"/>
  <c r="P6" i="13"/>
  <c r="P5" i="13"/>
  <c r="P4" i="13"/>
  <c r="P3" i="13"/>
  <c r="P8" i="13" s="1"/>
  <c r="P7" i="12"/>
  <c r="P6" i="12"/>
  <c r="P5" i="12"/>
  <c r="P4" i="12"/>
  <c r="P3" i="12"/>
  <c r="P8" i="12" s="1"/>
  <c r="P7" i="11"/>
  <c r="P6" i="11"/>
  <c r="P5" i="11"/>
  <c r="P4" i="11"/>
  <c r="P3" i="11"/>
  <c r="P8" i="11" s="1"/>
  <c r="P7" i="10"/>
  <c r="P6" i="10"/>
  <c r="P5" i="10"/>
  <c r="P4" i="10"/>
  <c r="P3" i="10"/>
  <c r="P8" i="10" s="1"/>
  <c r="P7" i="9"/>
  <c r="P6" i="9"/>
  <c r="P5" i="9"/>
  <c r="P4" i="9"/>
  <c r="P3" i="9"/>
  <c r="P8" i="9" s="1"/>
  <c r="P6" i="2"/>
  <c r="P4" i="7"/>
  <c r="P5" i="7"/>
  <c r="P6" i="7"/>
  <c r="P4" i="2"/>
  <c r="P7" i="7"/>
  <c r="P3" i="7"/>
  <c r="P8" i="7" s="1"/>
  <c r="P7" i="2"/>
  <c r="P5" i="2"/>
  <c r="P3" i="2"/>
  <c r="P8" i="2" s="1"/>
</calcChain>
</file>

<file path=xl/sharedStrings.xml><?xml version="1.0" encoding="utf-8"?>
<sst xmlns="http://schemas.openxmlformats.org/spreadsheetml/2006/main" count="1792" uniqueCount="528">
  <si>
    <t>N</t>
  </si>
  <si>
    <t>Git</t>
  </si>
  <si>
    <t>ID</t>
  </si>
  <si>
    <t>Sprint</t>
  </si>
  <si>
    <t>Funcionality</t>
  </si>
  <si>
    <t>Requirement</t>
  </si>
  <si>
    <t>User Story</t>
  </si>
  <si>
    <t>Status</t>
  </si>
  <si>
    <t>Description</t>
  </si>
  <si>
    <t>Solution Proposal</t>
  </si>
  <si>
    <t>Priority</t>
  </si>
  <si>
    <t>Comments</t>
  </si>
  <si>
    <t>Onboarding</t>
  </si>
  <si>
    <t>As a waste picker, I want to be able to download the Educado app on the App Store of my phone (IOS)</t>
  </si>
  <si>
    <t>New</t>
  </si>
  <si>
    <t>New: 7</t>
  </si>
  <si>
    <t>check progress</t>
  </si>
  <si>
    <t>new</t>
  </si>
  <si>
    <t>As a waste picker, I want to be able to download the Educado app on the Google Play Store of my phone (Android)</t>
  </si>
  <si>
    <t>Improve</t>
  </si>
  <si>
    <t>It's not easy to find the app on the Google Play Store (only with a link)</t>
  </si>
  <si>
    <t>Improve app positioning on the Google Play Store</t>
  </si>
  <si>
    <t>Improve: 2</t>
  </si>
  <si>
    <t>As non-logged in user, I want to have the ability to preview the app, so that I can understand the application before register/login</t>
  </si>
  <si>
    <t>Done</t>
  </si>
  <si>
    <t>done</t>
  </si>
  <si>
    <t>-</t>
  </si>
  <si>
    <t>As a waste picker, I would like to click on the button to register and go to registration page</t>
  </si>
  <si>
    <t>1- The button on the initial registration screen does not work and to register you have to log in and go to “register now”; 2- “Register now” button goes unnoticed</t>
  </si>
  <si>
    <t>1- Fix button bug on the initial registration screen; 2- Highlight the “register now” button in a stronger color</t>
  </si>
  <si>
    <t>Bug: 3</t>
  </si>
  <si>
    <t>Bug</t>
  </si>
  <si>
    <t>Registration</t>
  </si>
  <si>
    <t>As a waste-picker, I want to know if any of the information is wrong in the register page.</t>
  </si>
  <si>
    <t>The user was not aware of the criteria for creating a password as the text is too small</t>
  </si>
  <si>
    <t>Change the color (more contrast) and size (increase) of the interface typography</t>
  </si>
  <si>
    <t>Improve: 4</t>
  </si>
  <si>
    <t>not tested</t>
  </si>
  <si>
    <t>As a waste-picker, I want to have the ability to register as a new user, so that I can log in to the application going forward</t>
  </si>
  <si>
    <t>Last name and first name are invalid if there is a space at the end of the name (present on both the registration page and the profile edit page)</t>
  </si>
  <si>
    <t>Bug: 5</t>
  </si>
  <si>
    <t>total</t>
  </si>
  <si>
    <t>Login</t>
  </si>
  <si>
    <t>As a waste-picker, I want to know if any of the informations on the login is wrong</t>
  </si>
  <si>
    <t>1- Lack of readability of the text and the small size of interface elements; 2- Users tried to log in without creating an account</t>
  </si>
  <si>
    <t>1- Change the color (more contrast) and size (increase) of the interface typography; 2- Change the order of the buttons on the onboarding screen and the system will recognize an unregistered user and automatically direct you to the registration screen</t>
  </si>
  <si>
    <t>Improve: 5</t>
  </si>
  <si>
    <t>As a waste-picker, I want to have the ability to log in to the application, so that I can use the application.</t>
  </si>
  <si>
    <t>As a waste-picker, I want to stay logged in when closing and opening the app again</t>
  </si>
  <si>
    <t>ARCHIVED</t>
  </si>
  <si>
    <t>Login / Signin with Google</t>
  </si>
  <si>
    <t xml:space="preserve">As a waste-picker, I want to have the ability to log in with my Google account, so that I can use the application </t>
  </si>
  <si>
    <t>New: 23</t>
  </si>
  <si>
    <t>REVIEW</t>
  </si>
  <si>
    <t>Login / Reset Password</t>
  </si>
  <si>
    <t>Reset password</t>
  </si>
  <si>
    <t>As a waste-picker, I want to be able to reset my password</t>
  </si>
  <si>
    <t>NotTested</t>
  </si>
  <si>
    <t>Error control</t>
  </si>
  <si>
    <t>As a waste-picker, I want to know if any of the information is wrong in the reset password</t>
  </si>
  <si>
    <t>Reset password with code or email link</t>
  </si>
  <si>
    <t>As a waste-picker, I want to be able to to change my password  using a code</t>
  </si>
  <si>
    <t>Confirmation email</t>
  </si>
  <si>
    <t>As a waste-picker, I want to be able to receive a mail when resetting my password</t>
  </si>
  <si>
    <t>Home</t>
  </si>
  <si>
    <t>As a waste picker, I want to view when I don't have an active course (empty state)</t>
  </si>
  <si>
    <t>Search courses</t>
  </si>
  <si>
    <t xml:space="preserve">As a waste picker, I want to be able to search courses I'm subscribed in </t>
  </si>
  <si>
    <t>New: 18</t>
  </si>
  <si>
    <t>Continue course where stopped</t>
  </si>
  <si>
    <t>As a waste picker, after closing the application, when I press home, I want to go back to the last screen I opened of a course, to continue where I left off</t>
  </si>
  <si>
    <t>New: 8</t>
  </si>
  <si>
    <t>As a waste picker, I want to view my active courses</t>
  </si>
  <si>
    <t>Dynamic progress bar preview in subscribed courses</t>
  </si>
  <si>
    <t>As a waste picker, I want to a dynamic progress bar, that communicates with progress/points from lectures and exercises</t>
  </si>
  <si>
    <t>Presence of a permanent notification that covered the course progress indicator</t>
  </si>
  <si>
    <t>Improve: 7</t>
  </si>
  <si>
    <t>there is a progress bar already, let's discuss this one</t>
  </si>
  <si>
    <t>Course category icons</t>
  </si>
  <si>
    <t>As a waste picker, I want to have icons on the courses according to their category</t>
  </si>
  <si>
    <t>The icons are not intuitive for the users</t>
  </si>
  <si>
    <t>Search for  illustrations library</t>
  </si>
  <si>
    <t>Improve: 20</t>
  </si>
  <si>
    <t>As a waste picker i would like to see a unsubscribe button, when i want to leave a course</t>
  </si>
  <si>
    <t>Explore</t>
  </si>
  <si>
    <t>As a waste picker, I want to learn more about the course before subscribing, so that I can choose better</t>
  </si>
  <si>
    <t>1- Description of the corresponding course hidden below the screen, instead of being displayed in such a way that the text was visible without the need to scroll the page; 2- Personal finance course does not have the duration of the course</t>
  </si>
  <si>
    <t>1- Follow the figma interface design; 2- Enter the duration of the course</t>
  </si>
  <si>
    <t>Bug: 9</t>
  </si>
  <si>
    <t>Course subscription</t>
  </si>
  <si>
    <t>As a waste picker, I want to be able to subscribe to the course that I'm interested</t>
  </si>
  <si>
    <t>Lack of text readability and small size of interface elements</t>
  </si>
  <si>
    <t>Follow figma's interface design and Change the color (more contrast) and size (increase) of the interface typography</t>
  </si>
  <si>
    <t>Improve: 3</t>
  </si>
  <si>
    <t>As a waste picker, I want to be able to explore available courses</t>
  </si>
  <si>
    <t>The “Explore Courses” button does not appear on one of the devices tested</t>
  </si>
  <si>
    <t>Put in a different color from the course title, a strong color</t>
  </si>
  <si>
    <t>Improve: 16</t>
  </si>
  <si>
    <t>we should know what device it is for reproducability</t>
  </si>
  <si>
    <t>As a waste picker, I want to be able to see a search bar</t>
  </si>
  <si>
    <t>Challenges when trying to locate the desired course (not using filters and search bar)</t>
  </si>
  <si>
    <t>Search for other search bar examples that might be more eye-catching</t>
  </si>
  <si>
    <t>Improve: 13</t>
  </si>
  <si>
    <t>Filter courses</t>
  </si>
  <si>
    <t>As a waste picker, I want to be able to filter courses in the explore page</t>
  </si>
  <si>
    <t>Users did not identify as filter</t>
  </si>
  <si>
    <t>Search for other filter examples that might be more eye-catching</t>
  </si>
  <si>
    <t>Improve: 19</t>
  </si>
  <si>
    <t>As a waste picker, I want to be able to search courses in the explore page</t>
  </si>
  <si>
    <t>Users did not identify as research</t>
  </si>
  <si>
    <t>Search for other research examples that might be more eye-catching</t>
  </si>
  <si>
    <t>Improve: 17</t>
  </si>
  <si>
    <t>Is this the item for the search functionality?</t>
  </si>
  <si>
    <t>Course</t>
  </si>
  <si>
    <t>As a waste picker, I want to be able to go back to the sections summary when I am within a class or exercise</t>
  </si>
  <si>
    <t>Start course through course section</t>
  </si>
  <si>
    <t>As a waste picker, I want to access all the course sections and tap to start doing one of them</t>
  </si>
  <si>
    <t>Difficulty starting the course, not intended</t>
  </si>
  <si>
    <t>Place a button to actually start the course</t>
  </si>
  <si>
    <t>Improve: 6</t>
  </si>
  <si>
    <t>Course section navigation</t>
  </si>
  <si>
    <t>As a waste picker, I want to navigate to lectures and exercises from the section screen</t>
  </si>
  <si>
    <t xml:space="preserve">Propose new solution the course sections so the user can see all section, all classes inside the sections, user can start a specific class our continue form where stopped, user can dowload classes or the course </t>
  </si>
  <si>
    <t>Improve: 14</t>
  </si>
  <si>
    <t>As a waste picker, I want to be able to answer exercises</t>
  </si>
  <si>
    <t>As a waste picker, I want to be able to review the exercises and get feedback from it</t>
  </si>
  <si>
    <t>1- Difficulty understanding the answers to the activity (and why you made a mistake and turned red); 2- For the interviewees, it was very frustrating when you made a wrong choice and were unable to continue the course (there is a bug that already generates the certificate after making the first alternative wrong)</t>
  </si>
  <si>
    <t>1- Place error or correct messages: congratulations, you got it right or sorry you got it wrong (add intermediate animation before reviewing the answer); 2- You must repeat the test at the end of the course and release the certificate only after passing the test correctly</t>
  </si>
  <si>
    <t>Bug: 2</t>
  </si>
  <si>
    <t>Inicial course structure</t>
  </si>
  <si>
    <t>As a waste picker, I want to understand the dynamics of the course</t>
  </si>
  <si>
    <t>1. The dynamics of the course were not intuitive, as the texts were all called "Welcome", they did not make it clear that the course started just on the first screen; 2. Personal finance course does not present the course duration</t>
  </si>
  <si>
    <t>Add post-registration animation with start now button; 2. Add course duration</t>
  </si>
  <si>
    <t>Improve: 1</t>
  </si>
  <si>
    <t>As a waste picker, I want to be able to finish the exercise</t>
  </si>
  <si>
    <t>An error closes a question and completes the course, you do not receive points but automatically generates the certificate</t>
  </si>
  <si>
    <t>Add animation that successfully completes the exercise to then notify the completion of the course if it is the last step</t>
  </si>
  <si>
    <t>Bug: 1</t>
  </si>
  <si>
    <t>Stream videos</t>
  </si>
  <si>
    <t>As a waste picker, I want to have lectures in video in a smoothly way</t>
  </si>
  <si>
    <t>It is not possible to upload videos to courses, therefore, the courses do not yet have this functionality</t>
  </si>
  <si>
    <t>Adaptive video resolution based on internet</t>
  </si>
  <si>
    <t>As a wastepicker i want to be able to efficiently stream videos with a compatible resolution based on internet speed</t>
  </si>
  <si>
    <t>User autonomy in video resolution</t>
  </si>
  <si>
    <t>As a waste picker, I want to be able to change the resolution of the video</t>
  </si>
  <si>
    <t xml:space="preserve">Video timer </t>
  </si>
  <si>
    <t>As a waste picker, I want to view the timer of the video when I'm in a video lecture</t>
  </si>
  <si>
    <t>Automatic video subtitles</t>
  </si>
  <si>
    <t>As a waste picker, I want to be view a video lecture with automatic subtitles</t>
  </si>
  <si>
    <t>New: 11</t>
  </si>
  <si>
    <t>Pass to the next lecture/exercise</t>
  </si>
  <si>
    <t>As a waste picker, I want to be able to pass to the next lecture/exercise when i'm done with the last one in a dynamic way</t>
  </si>
  <si>
    <t>1. Transition between activities within the course is not very intuitive (difficulty in recognizing that they could advance using the buttons or by sliding the screen to access the next activity; 2. On one of the devices tested, the button to confirm the question or to continue does not appear</t>
  </si>
  <si>
    <t>1. Add preview of how to advance to the next class; 2. Review the button to confirm the question</t>
  </si>
  <si>
    <t>Improve: 8</t>
  </si>
  <si>
    <t>Text and images</t>
  </si>
  <si>
    <t>As a waste picker, I want to have access to lectures in text and image</t>
  </si>
  <si>
    <t>Unable to insert images in the web</t>
  </si>
  <si>
    <t>Course Progress Bar</t>
  </si>
  <si>
    <t>As a waste picker, I want to see my progress while I'm in a lecture or exercise</t>
  </si>
  <si>
    <t>User did not identify progress</t>
  </si>
  <si>
    <t>Improve: 11</t>
  </si>
  <si>
    <t>Repet test based on the answer</t>
  </si>
  <si>
    <t xml:space="preserve">As a waste picker, I to have the opportunity to redo the test until I get it right (repeat the the test in the end) </t>
  </si>
  <si>
    <t>New: 4</t>
  </si>
  <si>
    <t>Navigation preview</t>
  </si>
  <si>
    <t>As a waste picker, I to have a preview of how to move to the next lecture</t>
  </si>
  <si>
    <t>New: 20</t>
  </si>
  <si>
    <t>As a waste picker, I want to able to unsubscribe</t>
  </si>
  <si>
    <t>Home/ Profile / Gamification</t>
  </si>
  <si>
    <t>Level based in points</t>
  </si>
  <si>
    <t>As a waste picker, I want to see all the courses I'm subscribed in with the points I have accumulated and to get into course content</t>
  </si>
  <si>
    <t>New: 6</t>
  </si>
  <si>
    <t>Course / Gamification</t>
  </si>
  <si>
    <t>As a waste picker, I want to be able to view the scored points on the whole course when I'm in a lecture or exercise</t>
  </si>
  <si>
    <t>As a waste picker, I want to see me getting points after completing exercises on a course</t>
  </si>
  <si>
    <t>1. The animation at the end of the course is the same as the animation during the activity modules; 2. The animations are not very motivating; 3. When you get all the questions right at the end there is a bug with the course screen flashing green and red.</t>
  </si>
  <si>
    <t>Review course animations and develop new ones (add sounds, colors, animations)</t>
  </si>
  <si>
    <t>Bug: 6</t>
  </si>
  <si>
    <t>split up into bugs and improvements?</t>
  </si>
  <si>
    <t>Points after completing sections</t>
  </si>
  <si>
    <t>As a waste picker, I want to see me getting points after completing sections</t>
  </si>
  <si>
    <t>1. The animation at the end of the course is the same as the animation during the activity modules; 2. Animations are not very motivating</t>
  </si>
  <si>
    <t>Improve: 15</t>
  </si>
  <si>
    <t>Points Logic in courses</t>
  </si>
  <si>
    <t>As a waste picker, I want correct exercises and sections to give points based on intricate logic.</t>
  </si>
  <si>
    <t xml:space="preserve">Users did not identify points well in activities	</t>
  </si>
  <si>
    <t>Review point logic</t>
  </si>
  <si>
    <t>Improve: 9</t>
  </si>
  <si>
    <t>Profile</t>
  </si>
  <si>
    <t>Leaderboard</t>
  </si>
  <si>
    <t>As a waste picker, I want to see a leaderboard ranking users by total points on a monthly basis</t>
  </si>
  <si>
    <t>New: 13</t>
  </si>
  <si>
    <t>Social</t>
  </si>
  <si>
    <t xml:space="preserve">Course comments </t>
  </si>
  <si>
    <t>As a waste picker, I want to add comments into the social environment of the courses and see other students comments</t>
  </si>
  <si>
    <t>Home screen of course sections with tabs for curriculum (Netflix), social and questions features</t>
  </si>
  <si>
    <t>New: 19</t>
  </si>
  <si>
    <t xml:space="preserve">Like course comments </t>
  </si>
  <si>
    <t>As a waste picker, I want to like other students' comments in the social environment of the courses</t>
  </si>
  <si>
    <t>New: 27</t>
  </si>
  <si>
    <t>Points with interaction</t>
  </si>
  <si>
    <t>As a waste picker, I want to earn points when I interact socially</t>
  </si>
  <si>
    <t>what defines "interacting socially?" Wouldn't users just spam comments and likes if they got points for it? The logic could be defined by devs and accepted by product owner.</t>
  </si>
  <si>
    <t>New: 24</t>
  </si>
  <si>
    <t>Notification</t>
  </si>
  <si>
    <t>As a waste picker, I want to be notified for the points i've got from the likes other students have given to my comments</t>
  </si>
  <si>
    <t>New: 28</t>
  </si>
  <si>
    <t>Rate and feedback</t>
  </si>
  <si>
    <t>As a waste picker, when I finish a course, I want to rate the course and leave feedback about my experience</t>
  </si>
  <si>
    <t>New: 10</t>
  </si>
  <si>
    <t>Text to audio</t>
  </si>
  <si>
    <t>As a waste picker, I want to be able to listen to text content (lecture or exercises) to make it easier to consume the content</t>
  </si>
  <si>
    <t>New: 17</t>
  </si>
  <si>
    <t xml:space="preserve">Social </t>
  </si>
  <si>
    <t>Audio to text</t>
  </si>
  <si>
    <t>As a waste picker, I want to be able to send an audio that will be transcribed into a text to become a comment in the social environment</t>
  </si>
  <si>
    <t>New: 29</t>
  </si>
  <si>
    <t>Certificate</t>
  </si>
  <si>
    <t>Course certificate</t>
  </si>
  <si>
    <t>As a waste picker, I want a certificate to be created after completing a course</t>
  </si>
  <si>
    <t>New: 1</t>
  </si>
  <si>
    <t xml:space="preserve">Verify certificates </t>
  </si>
  <si>
    <t>As a waste picker, I want my certificates to be verifiable</t>
  </si>
  <si>
    <t>New: 2</t>
  </si>
  <si>
    <t xml:space="preserve">Certificate </t>
  </si>
  <si>
    <t xml:space="preserve">Download certificate </t>
  </si>
  <si>
    <t>As a waste picker, I want to be able to download my certificates as a PDF</t>
  </si>
  <si>
    <t>New: 14</t>
  </si>
  <si>
    <t>Download Course</t>
  </si>
  <si>
    <t>Download course, class or exercise</t>
  </si>
  <si>
    <t>As a waste picker, I want to be able to download, so I can access it even when I am offline</t>
  </si>
  <si>
    <t>Difficulty understanding the download symbol (cloud)</t>
  </si>
  <si>
    <t>Change download symbol</t>
  </si>
  <si>
    <t>Improve: 12</t>
  </si>
  <si>
    <t>Download environment</t>
  </si>
  <si>
    <t>As a waste picker, I want to be able to access only courses that I made download</t>
  </si>
  <si>
    <t xml:space="preserve">Store content </t>
  </si>
  <si>
    <t>As a waste picker, I want the app to download and store the content temporarily whenever I have access to internet, such that I can access a certain amount of the content when offline</t>
  </si>
  <si>
    <t>Define the rule of what is necessary to access when offline, without weighing down the phone's memory</t>
  </si>
  <si>
    <t>New: 12</t>
  </si>
  <si>
    <t>Delete downloads</t>
  </si>
  <si>
    <t xml:space="preserve">As a waste picker, I want to be able to delete my downloads </t>
  </si>
  <si>
    <t>New: 15</t>
  </si>
  <si>
    <t>Access downloaded courses when offline</t>
  </si>
  <si>
    <t>As a waste picker, I want the ability to access the course I have downloaded when offline</t>
  </si>
  <si>
    <t>View downloaded courses when offline</t>
  </si>
  <si>
    <t>As a waste picker, I want to see all the courses that I did download when I am offline</t>
  </si>
  <si>
    <t>Bug:</t>
  </si>
  <si>
    <t>As a waste picker, I want to access easily my profile</t>
  </si>
  <si>
    <t>Difficulty locating the profile page</t>
  </si>
  <si>
    <t>Review the icon of profile or change the colors to make it more highlighted</t>
  </si>
  <si>
    <t>Improve: 18</t>
  </si>
  <si>
    <t>As a waste picker, I want to upload a new profile picture or choose the default profile picture  in my profile settings</t>
  </si>
  <si>
    <t>The change image button is not working and neither is the remove image button</t>
  </si>
  <si>
    <t>Bug: 8</t>
  </si>
  <si>
    <t>Total points</t>
  </si>
  <si>
    <t>As a waste picker, I want to view the points I've scored so far</t>
  </si>
  <si>
    <t>New: 3</t>
  </si>
  <si>
    <t xml:space="preserve">Level and trophies </t>
  </si>
  <si>
    <t>As a waste picker, I want to view my level on the Educado platform OR the trophies I achieved and those available to win</t>
  </si>
  <si>
    <t>New: 5</t>
  </si>
  <si>
    <t xml:space="preserve">Access certificates </t>
  </si>
  <si>
    <t>As a waste picker, I want access to all the certificates I have received.</t>
  </si>
  <si>
    <t>As a waste picker, I want to be able to see and edit relevant data about my profile on the profile page.</t>
  </si>
  <si>
    <t>1. Bug related to name editing when confirming changes on the profile page; 2. Mobile device keyboard covered "save" name change button</t>
  </si>
  <si>
    <t>Bug: 4</t>
  </si>
  <si>
    <t>As a waste picker, I want the option to log out of the application once logged in, so that I do not automatically sign in on devices that are shared</t>
  </si>
  <si>
    <t xml:space="preserve">Delete account </t>
  </si>
  <si>
    <t>As a waste-picker, I want to have the ability to delete my account</t>
  </si>
  <si>
    <t>Check if we have a confirmation dialog</t>
  </si>
  <si>
    <t>Edit password</t>
  </si>
  <si>
    <t>As a waster picker, i want to be able to edit my password from the mobile application</t>
  </si>
  <si>
    <t>Improve: 10</t>
  </si>
  <si>
    <t>Virtual Tutor</t>
  </si>
  <si>
    <t>Chatbot environment</t>
  </si>
  <si>
    <t>New: 22</t>
  </si>
  <si>
    <t>AI interaction logic</t>
  </si>
  <si>
    <t>New: 25</t>
  </si>
  <si>
    <t xml:space="preserve">AI training </t>
  </si>
  <si>
    <t>New: 9</t>
  </si>
  <si>
    <t xml:space="preserve">Access questions history </t>
  </si>
  <si>
    <t>As a waste picker, I want to be able to access previous questions that I took with the virtual tutor</t>
  </si>
  <si>
    <t>New: 21</t>
  </si>
  <si>
    <t>Global</t>
  </si>
  <si>
    <t xml:space="preserve">Global </t>
  </si>
  <si>
    <t>Color and Typography update</t>
  </si>
  <si>
    <t>New: 26</t>
  </si>
  <si>
    <t>New User</t>
  </si>
  <si>
    <t>Onboarding Steps</t>
  </si>
  <si>
    <t>Cover image from web</t>
  </si>
  <si>
    <t>Fine tuning</t>
  </si>
  <si>
    <t>Speech to text &amp;&amp; Text to speech &amp;&amp; Speech to speech</t>
  </si>
  <si>
    <t>Rate limiting</t>
  </si>
  <si>
    <t>Gamification</t>
  </si>
  <si>
    <t>Consecutive study days</t>
  </si>
  <si>
    <t>Download</t>
  </si>
  <si>
    <t>Download video classes</t>
  </si>
  <si>
    <t>Update handle last component</t>
  </si>
  <si>
    <t>Allow questions in the courses context</t>
  </si>
  <si>
    <t>User feedback for the AI response</t>
  </si>
  <si>
    <t>As a content creator, I want to be notified if any of the informations on the login is wrong</t>
  </si>
  <si>
    <t xml:space="preserve">Follow same UI as the app for error control </t>
  </si>
  <si>
    <t>https://www.figma.com/design/BCEVQYvMDrcBE9qqehr9HL/Mobile-Education-UI?node-id=5210-2652&amp;t=Kd431CE8TI6AgHaG-4</t>
  </si>
  <si>
    <t>As non-logged in user, I want to have a home page with the most important information, so that I can understand the application before register/login</t>
  </si>
  <si>
    <t>Lack of explanation of the website's purpose, target audience and basic information about the courses</t>
  </si>
  <si>
    <t>Consider creating a landing page about what the Educado website is about</t>
  </si>
  <si>
    <t>improve</t>
  </si>
  <si>
    <t>As a content creator, I want to register on Educado</t>
  </si>
  <si>
    <t>Error when creating the account in which if the name or surname has an extra “space” at the end, the system says that the name is invalid and does not automatically correct it</t>
  </si>
  <si>
    <t>Validate the first or last name even followed by a space (correct automatically)</t>
  </si>
  <si>
    <t xml:space="preserve">Bug: </t>
  </si>
  <si>
    <t>Approval</t>
  </si>
  <si>
    <t>Upload profile informations</t>
  </si>
  <si>
    <t>As a content creator, I want upload my informations on Educado</t>
  </si>
  <si>
    <t>1- It is not possible to include more than one academic and professional experience; 2- There is no option to be the current job/professional experience - just putting the end; 3- There is no option to adapt the month/year with date options</t>
  </si>
  <si>
    <t>1- Add the option to include more than one academic and professional experience; 2- Add the option to put the current job/professional experience; 3- Add the option to adapt the month/year with date options</t>
  </si>
  <si>
    <t>bug</t>
  </si>
  <si>
    <t>As a content creator, I want to have the ability to log in to the platform, so that I can use the platform</t>
  </si>
  <si>
    <t>As a content creator, I want to stay logged in when closing and opening the website again</t>
  </si>
  <si>
    <t>As a content creator, I want to have the ability to log in and sign in with my Google account, so that I can use the application</t>
  </si>
  <si>
    <t>As a content creator, I want to be able to reset my password using my email and use the forgot password</t>
  </si>
  <si>
    <t>Put a background outside the dialog  (383838 60%) to better visualization</t>
  </si>
  <si>
    <t xml:space="preserve">Login </t>
  </si>
  <si>
    <t>App account with same login credentials</t>
  </si>
  <si>
    <t>As a content creator, I want to use my login into the website for login into the app (user merged into a single user)</t>
  </si>
  <si>
    <t>As a content creator from a partner institution, I want to have the ability to register directly as a new user, just with the basic information, so that I can log in to the platform going forward</t>
  </si>
  <si>
    <t>Currently, it is necessary to wait for approval even with a corporate email</t>
  </si>
  <si>
    <t>Define business rule</t>
  </si>
  <si>
    <t>As a content creator, I want to be able to reset my password using a code from an email sent</t>
  </si>
  <si>
    <t>Submit forms to approval</t>
  </si>
  <si>
    <t>As a freelance content creator, I want to be able to send my specific information to submit my request to be a new user</t>
  </si>
  <si>
    <t xml:space="preserve">It's not possible to move forward from the register page if I don't have instutional email, nothing happens when clicking "Cadastrar" button. </t>
  </si>
  <si>
    <t xml:space="preserve">It should move to "Information" page as figma to fill and send to approval. Needs to have a confirmation dialog to send and that worked https://www.figma.com/design/BCEVQYvMDrcBE9qqehr9HL/Mobile-Education-UI?node-id=1664-3152&amp;t=IJrLpGC63r9NcvmY-4  </t>
  </si>
  <si>
    <t>10k</t>
  </si>
  <si>
    <t xml:space="preserve">Notifications </t>
  </si>
  <si>
    <t>As a content creator, I want to be able to see notifications of recent activities happening on my profile</t>
  </si>
  <si>
    <t>Define notification logic</t>
  </si>
  <si>
    <t>As an admin, I need to view all submissions pending approval</t>
  </si>
  <si>
    <t>Approval / Admin</t>
  </si>
  <si>
    <t xml:space="preserve">Register partner institutions </t>
  </si>
  <si>
    <t>As an admin, I want to be able to register new partner institutions</t>
  </si>
  <si>
    <t>As an admin, I want to be able to approve and deny content creators submissions easily</t>
  </si>
  <si>
    <t xml:space="preserve">Confirmation dialog of the request submission </t>
  </si>
  <si>
    <t>As a freelance content creator, I want to understand the approval flow before submitting my request</t>
  </si>
  <si>
    <t>Email for denied registrations</t>
  </si>
  <si>
    <t>As a freelance content creator, I would like to receive an email if my registration request has been denied</t>
  </si>
  <si>
    <t>Email for approved registration</t>
  </si>
  <si>
    <t>As a freelance content creator, I would like to receive an email if my registration request has been approved with a link to the login page</t>
  </si>
  <si>
    <t>Home / New user</t>
  </si>
  <si>
    <t>Guide through the functionalities</t>
  </si>
  <si>
    <t>As a new user, I would like to have an experience guided through the functionalities</t>
  </si>
  <si>
    <t>Edit courses</t>
  </si>
  <si>
    <t>As a content creator, I want to be able to edit the courses I haven't published yet</t>
  </si>
  <si>
    <t>Home menu</t>
  </si>
  <si>
    <t>As a content creator, I want to view the home menu</t>
  </si>
  <si>
    <t>1- Photo of the start of the menu is pixelated, not pleasant for the user; 2- Poor visualization of "First course" and "Create new course"; 3. Improve the definition of “not enough data”</t>
  </si>
  <si>
    <t>1- Correct the image quality; 2- Below the phrase "first course" add an enter before coming to the option to "create new course", in addition to leaving this button centered with the writing instead of aligned to the left; 3- Below "Hello" in the top right corner, it says that there is not enough data. The definition of “not enough data” could be improved. The suggestion would be to leave the icon of what it is about, for example, "performance", and then say that there is no data, so that the person knows what to fill in there</t>
  </si>
  <si>
    <t>As a content creator, I want to view when I don't have an active course (empty state) and be directed to the creation environment</t>
  </si>
  <si>
    <t>As a content creator, I want to view my created courses and their status</t>
  </si>
  <si>
    <t>As a content creator, I need a header that allows me to navigate back to the main parts of the platform</t>
  </si>
  <si>
    <t>1- When clicking on some buttons such as "Courses", "My certificates", "Bell", "Cancel edits", "Delete account" and subsequent pages, nothing happens; 2- Add a button to return to the previous page</t>
  </si>
  <si>
    <t>Check button commands according to website programming</t>
  </si>
  <si>
    <t>Filter and search</t>
  </si>
  <si>
    <t>As a content creator, I want to filter and search the courses I created, as well as visualize as list or cards</t>
  </si>
  <si>
    <t>View rates and feedbacks</t>
  </si>
  <si>
    <t>As a content creator, I want to see the rate and the feedbacks the students have given to my course after finishing it</t>
  </si>
  <si>
    <t>Link with mobile requeriment for feedback</t>
  </si>
  <si>
    <t>Create New Course / New user</t>
  </si>
  <si>
    <t>There are no instructions on how the course should be presented, whether tests are required, minimum and maximum duration</t>
  </si>
  <si>
    <t>Include an instructions and tips page when creating a new course</t>
  </si>
  <si>
    <t>Create New Course</t>
  </si>
  <si>
    <t>Content creator certificate</t>
  </si>
  <si>
    <t>As a content creator, I want a certificate to be created when I publish a course</t>
  </si>
  <si>
    <t>Text/image class</t>
  </si>
  <si>
    <t>As a content creator, I want to be able to position the text and image within the screen</t>
  </si>
  <si>
    <t xml:space="preserve">Course preview </t>
  </si>
  <si>
    <t>As a content creator, I want to be able to review my course before the publishing it, with the app view (preview as student)</t>
  </si>
  <si>
    <t>Automatic cover image</t>
  </si>
  <si>
    <t xml:space="preserve">Automatic section cover image generation </t>
  </si>
  <si>
    <t>Course icon</t>
  </si>
  <si>
    <t>As a content creator, I want to be able to choose an icon for my course</t>
  </si>
  <si>
    <t>New: 16</t>
  </si>
  <si>
    <t>Add files</t>
  </si>
  <si>
    <t xml:space="preserve">As a content creator, I want to be able to submit files as a class on the courses I'm creating </t>
  </si>
  <si>
    <t>Add new class options: upload files</t>
  </si>
  <si>
    <t>Section information</t>
  </si>
  <si>
    <t>As a content creator, I want to be able to put information on the new section of the new course I'm creating</t>
  </si>
  <si>
    <t xml:space="preserve">After adding a new class or test to a section, the name and description of the section disappears, so it is necessary to save each action instead of saving everything at the end of editing the entire course
</t>
  </si>
  <si>
    <t>same bug described in issue 94 (sprint 1)</t>
  </si>
  <si>
    <t>As a content creator, I want to be able to add a section on the new course I'm creating</t>
  </si>
  <si>
    <t>As a content creator, I want to be able to put a lecture on the section I'm creating</t>
  </si>
  <si>
    <t>As a content creator, I want to be able to put an exercise on the section I'm creating</t>
  </si>
  <si>
    <t>Save as draft</t>
  </si>
  <si>
    <t>As a content creator, I want to be able to save the course I'm creating as a draft, so I can finish it later</t>
  </si>
  <si>
    <t xml:space="preserve">Needs a confirmation modal </t>
  </si>
  <si>
    <t>5k</t>
  </si>
  <si>
    <t xml:space="preserve">Collaborative courses </t>
  </si>
  <si>
    <t>As a content creator, I want to be able to add instructors to the course I'm creating to edit together</t>
  </si>
  <si>
    <t>As a content creator, I want to be able to upload images, video and access file storage through the backend services</t>
  </si>
  <si>
    <t>Upload video to classes</t>
  </si>
  <si>
    <t>As a content creator, I would like be able to efficiently upload video to Educado service for preprocessing</t>
  </si>
  <si>
    <t>Unable to upload videos</t>
  </si>
  <si>
    <t>Review the website programming to make sure videos can be uploaded</t>
  </si>
  <si>
    <t>Rich text experience</t>
  </si>
  <si>
    <t>As a content creator, when creating a textual lecture I want to have a more comprehensive text editing experience</t>
  </si>
  <si>
    <t>1k</t>
  </si>
  <si>
    <t xml:space="preserve">General information icons </t>
  </si>
  <si>
    <t>As a content creator, I want to be able to review the guide on the course page in form of small pop-ups</t>
  </si>
  <si>
    <t>Information icons on key words to show a small pop-ups when hovering with explanations</t>
  </si>
  <si>
    <t xml:space="preserve">Course creation navigation </t>
  </si>
  <si>
    <t>As a content creator, I want the course creation process to be more clear with step by step checklist</t>
  </si>
  <si>
    <t xml:space="preserve">Steps needs to be clickable </t>
  </si>
  <si>
    <t>General information icons</t>
  </si>
  <si>
    <t>As a content creator, I want a guide on the section page in form of small pop-ups</t>
  </si>
  <si>
    <t>As a content creator, I want an explanation/guide for creating a section or course (represented by the yellow attention bar in Figma) to make the process more intuitive</t>
  </si>
  <si>
    <t>Edit</t>
  </si>
  <si>
    <t>Edit sections</t>
  </si>
  <si>
    <t>As a content creator, I want to be able to edit the sections of the courses I haven't published yet</t>
  </si>
  <si>
    <t xml:space="preserve">Need to save every little action so it doesn’t erase what I wrote </t>
  </si>
  <si>
    <t>As a content creator, I want to be able to edit the general info of the courses I haven't published yet</t>
  </si>
  <si>
    <t>As a content creator, I want the course editing process to be streamlined and consistent</t>
  </si>
  <si>
    <t>Restore deleted sections</t>
  </si>
  <si>
    <t>As a content creator, I want to be able to edit or delete sections, lectures or exercises of the courses I haven't published yet</t>
  </si>
  <si>
    <t>It is not possible to restore a section if it is accidentally deleted (the created content is lost)</t>
  </si>
  <si>
    <t>Add a "restore" section/data option. NOT NECESSARY IF IT HAS A CONFIRMATION DIALOG</t>
  </si>
  <si>
    <t>As a content creator, I want the option to log out of the application once logged in, so that I do not automatically sign in on devices that are shared</t>
  </si>
  <si>
    <t>Delete account</t>
  </si>
  <si>
    <t>As a content creator, I want to have the ability to delete my account</t>
  </si>
  <si>
    <t xml:space="preserve">The button existes, but doesn’t work. When clicking, needs to apper a dialog fot the user confirm if really want to do this action </t>
  </si>
  <si>
    <t>Edit profile</t>
  </si>
  <si>
    <t>As a content creator, I would like to be able to see and edit my profile, in order to see what personal information is connected to my profile and edit in case something is incorrect or not up to date</t>
  </si>
  <si>
    <t xml:space="preserve">Save and cacel edits buttons not working. Needs to have a feedback mesage if worked the saving and a confirmation dialog to the user confirm if wants to cancel the edits </t>
  </si>
  <si>
    <t>Certificates</t>
  </si>
  <si>
    <t xml:space="preserve">View certificates </t>
  </si>
  <si>
    <t>As a content creator, I would like to be able to see and access my certificates</t>
  </si>
  <si>
    <t>depends on having creator certificates</t>
  </si>
  <si>
    <t>Download certificates</t>
  </si>
  <si>
    <t>As a content creator, I want to be able to download certificates for created courses as a PDF</t>
  </si>
  <si>
    <t>As a content creator, I want my certificates for created courses to be verifiable</t>
  </si>
  <si>
    <t>Dashboard</t>
  </si>
  <si>
    <t>As a content creator, I want to be able to see the numbers of subscribers on a course</t>
  </si>
  <si>
    <t xml:space="preserve">View activities </t>
  </si>
  <si>
    <t>As a content creator, I want to see personal insights about my courses</t>
  </si>
  <si>
    <t>Define the "right side dashboard" logic. Can be new comments, new feedbacks, students questions... (can schedule with the PO to brainstorm)</t>
  </si>
  <si>
    <t>Publish course</t>
  </si>
  <si>
    <t>As a content creator, I want to finish a course that was created</t>
  </si>
  <si>
    <t>Unable to finalize a course that has been created</t>
  </si>
  <si>
    <t>As a content creator, I want to create just 1 test course</t>
  </si>
  <si>
    <t>It is not possible to create just 1, it ends up generating 4 test courses</t>
  </si>
  <si>
    <t>Review website programming</t>
  </si>
  <si>
    <t>Empty state</t>
  </si>
  <si>
    <t>As a content creator, I want to have a empty state view of the certificate page if I don’t have certificates yet</t>
  </si>
  <si>
    <t xml:space="preserve">Confirmation Modal </t>
  </si>
  <si>
    <t xml:space="preserve">As a content creator, I want to confirm my actions so I can review and avoid possible mistakes </t>
  </si>
  <si>
    <t>Add confirmation modal for the user actions: define witch ones can be destructive  and need this confirmation (cancel edits, cancel new course creation, publish course, save as review, delete sections...). Follow the figma modal template: https://www.figma.com/design/BCEVQYvMDrcBE9qqehr9HL/Mobile-Education-UI?node-id=5217-2723&amp;t=5ai9ByHIYOhBLRiC-4</t>
  </si>
  <si>
    <t>Register</t>
  </si>
  <si>
    <t>As a content creator, I want to be redirected to the home page after registering if i already have an approved account because of the institutional email address</t>
  </si>
  <si>
    <t xml:space="preserve">Admin </t>
  </si>
  <si>
    <t>Users CRUD</t>
  </si>
  <si>
    <t xml:space="preserve">Set who has a admin permission, and that person should be able to manage user permission. </t>
  </si>
  <si>
    <t xml:space="preserve">Change the admin page to have a table with name of every user and add the following actions: set as admin, approve/refuse as a content creator (new users request), delete user, view profile (modal with the info filled by the user). CRUD for users. Admin page should appear only for user with admin permissions </t>
  </si>
  <si>
    <t>https://www.figma.com/design/BCEVQYvMDrcBE9qqehr9HL/Mobile-Education-UI?node-id=5217-8061&amp;t=5ai9ByHIYOhBLRiC-4</t>
  </si>
  <si>
    <t>Institutions CRUD</t>
  </si>
  <si>
    <t xml:space="preserve">As a content creator, I want to manage the institutions </t>
  </si>
  <si>
    <t xml:space="preserve">Add a new tab on the admin page so the admin user can manage in a table all the institutions email added with the following actions: delete, edit, add. CRUD for institutions. Admin page should appear only for user with admin permissions  </t>
  </si>
  <si>
    <t>Table pagination</t>
  </si>
  <si>
    <t>As a content creator, I want ro be able to navigate through the table with a pagination</t>
  </si>
  <si>
    <t xml:space="preserve">Pagination it's on the page, but it doesn’t work. Show max of 10 items por page and in the pagination should show only the amount of pages that have items </t>
  </si>
  <si>
    <t>Courses CRUD</t>
  </si>
  <si>
    <t>As a content creator, I want to manage the courses and approve the publication</t>
  </si>
  <si>
    <t xml:space="preserve">Add a new tab on the admin page so the admin user can manage in a table all the courses published and  waiting for the analisys with the following actions: approve/refuse publication, delete, preview course. CRUD for courses. Admin page should appear only for user with admin permissions  </t>
  </si>
  <si>
    <t>https://www.figma.com/design/BCEVQYvMDrcBE9qqehr9HL/Mobile-Education-UI?node-id=5258-5528&amp;t=IJrLpGC63r9NcvmY-4</t>
  </si>
  <si>
    <t>Loading</t>
  </si>
  <si>
    <t xml:space="preserve">As a content creator, I want to know if the button worked while the content its loading </t>
  </si>
  <si>
    <t>Add a loading state in the buttons of the system</t>
  </si>
  <si>
    <t>Save while navigating</t>
  </si>
  <si>
    <t>Update new exercise/class interface</t>
  </si>
  <si>
    <t>Add criterias to new course fields</t>
  </si>
  <si>
    <t>Feedbakcs</t>
  </si>
  <si>
    <t>System</t>
  </si>
  <si>
    <t>App</t>
  </si>
  <si>
    <t>Web</t>
  </si>
  <si>
    <t xml:space="preserve">As a content creator, I want to be able to put general information on the new courses I'm creating </t>
  </si>
  <si>
    <t>Unable to add any files to general course information</t>
  </si>
  <si>
    <t>Add an option to submit files</t>
  </si>
  <si>
    <t>reproduce solution to register page</t>
  </si>
  <si>
    <t xml:space="preserve">create a PBI for error control </t>
  </si>
  <si>
    <t>create a PBI for analysis dialog, update email text to “clique aqui”</t>
  </si>
  <si>
    <t>?</t>
  </si>
  <si>
    <t xml:space="preserve">create a PBI to implement into the app </t>
  </si>
  <si>
    <t xml:space="preserve">get the frame smaller </t>
  </si>
  <si>
    <t>remaining from sprint 1:</t>
  </si>
  <si>
    <t>can't reproduce</t>
  </si>
  <si>
    <t xml:space="preserve">dependeces </t>
  </si>
  <si>
    <t>update dialog text</t>
  </si>
  <si>
    <t>remaining from sprint 2:</t>
  </si>
  <si>
    <t xml:space="preserve">disabled button when current position </t>
  </si>
  <si>
    <t xml:space="preserve">facing issue </t>
  </si>
  <si>
    <t xml:space="preserve">permissions settings, new PBI to the delete user follow </t>
  </si>
  <si>
    <t>sprint 3:</t>
  </si>
  <si>
    <t xml:space="preserve">button color </t>
  </si>
  <si>
    <t xml:space="preserve">add new PBI for the certificate link </t>
  </si>
  <si>
    <t>remaining from sprint 3:</t>
  </si>
  <si>
    <t xml:space="preserve">needs to reflect the total points in the profile page </t>
  </si>
  <si>
    <t>sprint 4:</t>
  </si>
  <si>
    <t>download video - new pbi</t>
  </si>
  <si>
    <t xml:space="preserve">not started </t>
  </si>
  <si>
    <t xml:space="preserve">needs improvement when the user asks something not related to the app </t>
  </si>
  <si>
    <t xml:space="preserve">cover image from web - some are not working -m should considere what is the correct format </t>
  </si>
  <si>
    <t xml:space="preserve">new pbi for ranking and followed days </t>
  </si>
  <si>
    <t>remaining from sprint 4:</t>
  </si>
  <si>
    <t>sprint 5:</t>
  </si>
  <si>
    <t>remaining from sprint 5:</t>
  </si>
  <si>
    <t>sprint 6:</t>
  </si>
  <si>
    <t>Download]</t>
  </si>
  <si>
    <t>Aplicativo:  </t>
  </si>
  <si>
    <t>Possibilidade de baixar materiais extras, como planilhas e PDF's; </t>
  </si>
  <si>
    <t>Cronograma para conclusão do curso em um determinado período; </t>
  </si>
  <si>
    <t>Relatório semanal de desempenho. </t>
  </si>
  <si>
    <t>Geral:</t>
  </si>
  <si>
    <t>The app must send notifications to remind the user to access the app according to the user's settings</t>
  </si>
  <si>
    <t>(shape up metodology - shapping phase)</t>
  </si>
  <si>
    <t>definition of done</t>
  </si>
  <si>
    <t>problem</t>
  </si>
  <si>
    <t>solution</t>
  </si>
  <si>
    <t>user story</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</si>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</sst>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Aptos Narrow"/>
      <family val="2"/>
      <scheme val="minor"/>
    </font>
    <font>
      <b/>
      <sz val="11"/>
      <color theme="0"/>
      <name val="Aptos Narrow"/>
      <family val="2"/>
      <scheme val="minor"/>
    </font>
    <font>
      <sz val="11"/>
      <color rgb="FF000000"/>
      <name val="Aptos Narrow"/>
      <charset val="1"/>
    </font>
    <font>
      <sz val="11"/>
      <color rgb="FFFF0000"/>
      <name val="Aptos Narrow"/>
      <family val="2"/>
      <scheme val="minor"/>
    </font>
    <font>
      <sz val="11"/>
      <color rgb="FF000000"/>
      <name val="Aptos Narrow"/>
      <family val="2"/>
      <scheme val="minor"/>
    </font>
    <font>
      <sz val="11"/>
      <color theme="1"/>
      <name val="Aptos Narrow"/>
      <scheme val="minor"/>
    </font>
    <font>
      <b/>
      <sz val="11"/>
      <color theme="1"/>
      <name val="Aptos Narrow"/>
      <family val="2"/>
      <scheme val="minor"/>
    </font>
    <font>
      <b/>
      <sz val="11"/>
      <name val="Aptos Narrow"/>
      <scheme val="minor"/>
    </font>
    <font>
      <sz val="11"/>
      <name val="Aptos Narrow"/>
      <scheme val="minor"/>
    </font>
    <font>
      <u/>
      <sz val="11"/>
      <color theme="10"/>
      <name val="Aptos Narrow"/>
      <family val="2"/>
      <scheme val="minor"/>
    </font>
    <font>
      <sz val="11"/>
      <color theme="1" tint="0.499984740745262"/>
      <name val="Aptos Narrow"/>
      <family val="2"/>
      <scheme val="minor"/>
    </font>
    <font>
      <sz val="11"/>
      <color rgb="FF242424"/>
      <name val="Aptos Narrow"/>
      <charset val="1"/>
    </font>
    <font>
      <sz val="18"/>
      <color theme="1"/>
      <name val="Aptos Narrow"/>
      <family val="2"/>
      <scheme val="minor"/>
    </font>
    <font>
      <sz val="11"/>
      <color theme="1"/>
      <name val="Inherit"/>
      <charset val="1"/>
    </font>
  </fonts>
  <fills count="11">
    <fill>
      <patternFill patternType="none"/>
    </fill>
    <fill>
      <patternFill patternType="gray125"/>
    </fill>
    <fill>
      <patternFill patternType="solid">
        <fgColor theme="4"/>
        <bgColor theme="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FAF4D4"/>
        <bgColor indexed="64"/>
      </patternFill>
    </fill>
    <fill>
      <patternFill patternType="solid">
        <fgColor theme="9" tint="0.79998168889431442"/>
        <bgColor indexed="64"/>
      </patternFill>
    </fill>
    <fill>
      <patternFill patternType="solid">
        <fgColor rgb="FFFAD4D4"/>
        <bgColor indexed="64"/>
      </patternFill>
    </fill>
    <fill>
      <patternFill patternType="solid">
        <fgColor rgb="FFE8FFF2"/>
        <bgColor indexed="64"/>
      </patternFill>
    </fill>
    <fill>
      <patternFill patternType="solid">
        <fgColor theme="0" tint="-4.9989318521683403E-2"/>
        <bgColor indexed="64"/>
      </patternFill>
    </fill>
    <fill>
      <patternFill patternType="solid">
        <fgColor theme="0"/>
        <bgColor indexed="64"/>
      </patternFill>
    </fill>
  </fills>
  <borders count="4">
    <border>
      <left/>
      <right/>
      <top/>
      <bottom/>
      <diagonal/>
    </border>
    <border>
      <left/>
      <right/>
      <top/>
      <bottom style="thin">
        <color theme="4" tint="0.39997558519241921"/>
      </bottom>
      <diagonal/>
    </border>
    <border>
      <left style="thin">
        <color rgb="FF000000"/>
      </left>
      <right style="thin">
        <color rgb="FF000000"/>
      </right>
      <top style="thin">
        <color rgb="FF000000"/>
      </top>
      <bottom style="thin">
        <color rgb="FF000000"/>
      </bottom>
      <diagonal/>
    </border>
    <border>
      <left style="thin">
        <color theme="4" tint="0.39997558519241921"/>
      </left>
      <right/>
      <top style="thin">
        <color theme="4" tint="0.39997558519241921"/>
      </top>
      <bottom style="thin">
        <color theme="4" tint="0.39997558519241921"/>
      </bottom>
      <diagonal/>
    </border>
  </borders>
  <cellStyleXfs count="2">
    <xf numFmtId="0" fontId="0" fillId="0" borderId="0"/>
    <xf numFmtId="0" fontId="9" fillId="0" borderId="0" applyNumberFormat="0" applyFill="0" applyBorder="0" applyAlignment="0" applyProtection="0"/>
  </cellStyleXfs>
  <cellXfs count="61">
    <xf numFmtId="0" fontId="0" fillId="0" borderId="0" xfId="0"/>
    <xf numFmtId="0" fontId="0" fillId="0" borderId="0" xfId="0" applyAlignment="1">
      <alignment vertical="center" wrapText="1"/>
    </xf>
    <xf numFmtId="0" fontId="4" fillId="0" borderId="0" xfId="0" applyFont="1" applyAlignment="1">
      <alignment vertical="center" wrapText="1"/>
    </xf>
    <xf numFmtId="0" fontId="2" fillId="0" borderId="0" xfId="0" applyFont="1" applyAlignment="1">
      <alignment wrapText="1"/>
    </xf>
    <xf numFmtId="0" fontId="5" fillId="0" borderId="0" xfId="0" applyFont="1" applyAlignment="1">
      <alignment vertical="center" wrapText="1"/>
    </xf>
    <xf numFmtId="0" fontId="1" fillId="2" borderId="1" xfId="0" applyFont="1" applyFill="1" applyBorder="1" applyAlignment="1">
      <alignment vertical="center" wrapText="1"/>
    </xf>
    <xf numFmtId="0" fontId="6" fillId="0" borderId="0" xfId="0" applyFont="1"/>
    <xf numFmtId="0" fontId="7" fillId="0" borderId="0" xfId="0" applyFont="1" applyAlignment="1">
      <alignment wrapText="1"/>
    </xf>
    <xf numFmtId="0" fontId="8" fillId="0" borderId="0" xfId="0" applyFont="1" applyAlignment="1">
      <alignment wrapText="1"/>
    </xf>
    <xf numFmtId="0" fontId="9" fillId="0" borderId="0" xfId="1"/>
    <xf numFmtId="0" fontId="6" fillId="0" borderId="2" xfId="0" applyFont="1" applyBorder="1" applyAlignment="1">
      <alignment vertical="center" wrapText="1"/>
    </xf>
    <xf numFmtId="0" fontId="0" fillId="3" borderId="2" xfId="0" applyFill="1" applyBorder="1" applyAlignment="1">
      <alignment vertical="center" wrapText="1"/>
    </xf>
    <xf numFmtId="0" fontId="6" fillId="3" borderId="2" xfId="0" applyFont="1" applyFill="1" applyBorder="1" applyAlignment="1">
      <alignment vertical="center" wrapText="1"/>
    </xf>
    <xf numFmtId="0" fontId="0" fillId="4" borderId="2" xfId="0" applyFill="1" applyBorder="1" applyAlignment="1">
      <alignment vertical="center" wrapText="1"/>
    </xf>
    <xf numFmtId="0" fontId="6" fillId="4" borderId="2" xfId="0" applyFont="1" applyFill="1" applyBorder="1" applyAlignment="1">
      <alignment vertical="center" wrapText="1"/>
    </xf>
    <xf numFmtId="0" fontId="0" fillId="5" borderId="2" xfId="0" applyFill="1" applyBorder="1" applyAlignment="1">
      <alignment vertical="center" wrapText="1"/>
    </xf>
    <xf numFmtId="0" fontId="6" fillId="5" borderId="2" xfId="0" applyFont="1" applyFill="1" applyBorder="1" applyAlignment="1">
      <alignment vertical="center" wrapText="1"/>
    </xf>
    <xf numFmtId="0" fontId="0" fillId="6" borderId="2" xfId="0" applyFill="1" applyBorder="1" applyAlignment="1">
      <alignment vertical="center" wrapText="1"/>
    </xf>
    <xf numFmtId="0" fontId="6" fillId="6" borderId="2" xfId="0" applyFont="1" applyFill="1" applyBorder="1" applyAlignment="1">
      <alignment vertical="center" wrapText="1"/>
    </xf>
    <xf numFmtId="0" fontId="0" fillId="7" borderId="2" xfId="0" applyFill="1" applyBorder="1" applyAlignment="1">
      <alignment vertical="center" wrapText="1"/>
    </xf>
    <xf numFmtId="0" fontId="6" fillId="7" borderId="2" xfId="0" applyFont="1" applyFill="1" applyBorder="1" applyAlignment="1">
      <alignment vertical="center" wrapText="1"/>
    </xf>
    <xf numFmtId="0" fontId="0" fillId="0" borderId="0" xfId="0" applyAlignment="1">
      <alignment wrapText="1"/>
    </xf>
    <xf numFmtId="0" fontId="0" fillId="0" borderId="0" xfId="0" applyAlignment="1">
      <alignment vertical="center" wrapText="1"/>
      <extLst>
        <ext xmlns:xfpb="http://schemas.microsoft.com/office/spreadsheetml/2022/featurepropertybag" uri="{C7286773-470A-42A8-94C5-96B5CB345126}">
          <xfpb:xfComplement i="0"/>
        </ext>
      </extLst>
    </xf>
    <xf numFmtId="0" fontId="0" fillId="0" borderId="0" xfId="0" applyAlignment="1">
      <alignment horizontal="center" vertical="center" wrapText="1"/>
    </xf>
    <xf numFmtId="0" fontId="1" fillId="2" borderId="1" xfId="0" applyFont="1" applyFill="1" applyBorder="1" applyAlignment="1">
      <alignment horizontal="left" vertical="center" wrapText="1"/>
    </xf>
    <xf numFmtId="0" fontId="0" fillId="8" borderId="0" xfId="0" applyFill="1" applyAlignment="1">
      <alignment horizontal="center" vertical="center" wrapText="1"/>
    </xf>
    <xf numFmtId="0" fontId="0" fillId="8" borderId="0" xfId="0" applyFill="1" applyAlignment="1">
      <alignment vertical="center" wrapText="1"/>
      <extLst>
        <ext xmlns:xfpb="http://schemas.microsoft.com/office/spreadsheetml/2022/featurepropertybag" uri="{C7286773-470A-42A8-94C5-96B5CB345126}">
          <xfpb:xfComplement i="0"/>
        </ext>
      </extLst>
    </xf>
    <xf numFmtId="0" fontId="0" fillId="8" borderId="0" xfId="0" applyFill="1" applyAlignment="1">
      <alignment vertical="center" wrapText="1"/>
    </xf>
    <xf numFmtId="0" fontId="3" fillId="8" borderId="0" xfId="0" applyFont="1" applyFill="1" applyAlignment="1">
      <alignment vertical="center" wrapText="1"/>
    </xf>
    <xf numFmtId="0" fontId="4" fillId="8" borderId="0" xfId="0" applyFont="1" applyFill="1" applyAlignment="1">
      <alignment vertical="center" wrapText="1"/>
    </xf>
    <xf numFmtId="0" fontId="10" fillId="9" borderId="0" xfId="0" applyFont="1" applyFill="1" applyAlignment="1">
      <alignment horizontal="center" vertical="center" wrapText="1"/>
    </xf>
    <xf numFmtId="0" fontId="10" fillId="9" borderId="0" xfId="0" applyFont="1" applyFill="1" applyAlignment="1">
      <alignment vertical="center" wrapText="1"/>
    </xf>
    <xf numFmtId="0" fontId="10" fillId="9" borderId="0" xfId="0" applyFont="1" applyFill="1" applyAlignment="1">
      <alignment vertical="center" wrapText="1"/>
      <extLst>
        <ext xmlns:xfpb="http://schemas.microsoft.com/office/spreadsheetml/2022/featurepropertybag" uri="{C7286773-470A-42A8-94C5-96B5CB345126}">
          <xfpb:xfComplement i="0"/>
        </ext>
      </extLst>
    </xf>
    <xf numFmtId="0" fontId="10" fillId="0" borderId="0" xfId="0" applyFont="1" applyAlignment="1">
      <alignment vertical="center" wrapText="1"/>
    </xf>
    <xf numFmtId="0" fontId="4" fillId="0" borderId="0" xfId="0" applyFont="1" applyAlignment="1">
      <alignment horizontal="center" vertical="center" wrapText="1"/>
    </xf>
    <xf numFmtId="0" fontId="10" fillId="0" borderId="0" xfId="0" applyFont="1" applyAlignment="1">
      <alignment horizontal="center" vertical="center" wrapText="1"/>
    </xf>
    <xf numFmtId="0" fontId="3" fillId="0" borderId="0" xfId="0" applyFont="1" applyAlignment="1">
      <alignment vertical="center" wrapText="1"/>
    </xf>
    <xf numFmtId="0" fontId="0" fillId="10" borderId="0" xfId="0" applyFill="1" applyAlignment="1">
      <alignment horizontal="center" vertical="center" wrapText="1"/>
    </xf>
    <xf numFmtId="0" fontId="0" fillId="10" borderId="0" xfId="0" applyFill="1" applyAlignment="1">
      <alignment vertical="center" wrapText="1"/>
    </xf>
    <xf numFmtId="0" fontId="10" fillId="10" borderId="0" xfId="0" applyFont="1" applyFill="1" applyAlignment="1">
      <alignment horizontal="center" vertical="center" wrapText="1"/>
    </xf>
    <xf numFmtId="0" fontId="10" fillId="10" borderId="0" xfId="0" applyFont="1" applyFill="1" applyAlignment="1">
      <alignment vertical="center" wrapText="1"/>
    </xf>
    <xf numFmtId="0" fontId="9" fillId="0" borderId="0" xfId="1" applyAlignment="1">
      <alignment vertical="center" wrapText="1"/>
    </xf>
    <xf numFmtId="0" fontId="0" fillId="5" borderId="0" xfId="0" applyFill="1" applyAlignment="1">
      <alignment vertical="center" wrapText="1"/>
    </xf>
    <xf numFmtId="0" fontId="0" fillId="7" borderId="0" xfId="0" applyFill="1" applyAlignment="1">
      <alignment vertical="center" wrapText="1"/>
    </xf>
    <xf numFmtId="0" fontId="11" fillId="0" borderId="0" xfId="0" applyFont="1" applyAlignment="1">
      <alignment wrapText="1"/>
    </xf>
    <xf numFmtId="0" fontId="4" fillId="0" borderId="0" xfId="0" applyFont="1" applyAlignment="1">
      <alignment vertical="center" wrapText="1"/>
      <extLst>
        <ext xmlns:xfpb="http://schemas.microsoft.com/office/spreadsheetml/2022/featurepropertybag" uri="{C7286773-470A-42A8-94C5-96B5CB345126}">
          <xfpb:xfComplement i="0"/>
        </ext>
      </extLst>
    </xf>
    <xf numFmtId="0" fontId="4" fillId="8" borderId="0" xfId="0" applyFont="1" applyFill="1" applyAlignment="1">
      <alignment horizontal="center" vertical="center" wrapText="1"/>
    </xf>
    <xf numFmtId="0" fontId="4" fillId="8" borderId="0" xfId="0" applyFont="1" applyFill="1" applyAlignment="1">
      <alignment vertical="center" wrapText="1"/>
      <extLst>
        <ext xmlns:xfpb="http://schemas.microsoft.com/office/spreadsheetml/2022/featurepropertybag" uri="{C7286773-470A-42A8-94C5-96B5CB345126}">
          <xfpb:xfComplement i="0"/>
        </ext>
      </extLst>
    </xf>
    <xf numFmtId="0" fontId="0" fillId="0" borderId="0" xfId="0" applyAlignment="1">
      <alignment vertical="center"/>
    </xf>
    <xf numFmtId="0" fontId="12" fillId="0" borderId="0" xfId="0" applyFont="1"/>
    <xf numFmtId="0" fontId="9" fillId="0" borderId="0" xfId="1" applyAlignment="1"/>
    <xf numFmtId="0" fontId="13" fillId="0" borderId="0" xfId="0" applyFont="1"/>
    <xf numFmtId="0" fontId="5" fillId="8" borderId="0" xfId="0" applyFont="1" applyFill="1" applyAlignment="1">
      <alignment vertical="center" wrapText="1"/>
    </xf>
    <xf numFmtId="0" fontId="0" fillId="0" borderId="0" xfId="0" applyAlignment="1">
      <alignment horizontal="left" vertical="center"/>
    </xf>
    <xf numFmtId="0" fontId="9" fillId="8" borderId="0" xfId="1" applyFill="1" applyAlignment="1">
      <alignment vertical="center" wrapText="1"/>
    </xf>
    <xf numFmtId="0" fontId="4" fillId="0" borderId="3" xfId="0" applyFont="1" applyBorder="1" applyAlignment="1">
      <alignment horizontal="center" vertical="center" wrapText="1"/>
    </xf>
    <xf numFmtId="0" fontId="2" fillId="8" borderId="0" xfId="0" applyFont="1" applyFill="1" applyAlignment="1">
      <alignment wrapText="1"/>
    </xf>
    <xf numFmtId="0" fontId="11" fillId="8" borderId="0" xfId="0" applyFont="1" applyFill="1" applyAlignment="1">
      <alignment wrapText="1"/>
    </xf>
    <xf numFmtId="0" fontId="4" fillId="8" borderId="3" xfId="0" applyFont="1" applyFill="1" applyBorder="1" applyAlignment="1">
      <alignment horizontal="center" vertical="center" wrapText="1"/>
    </xf>
    <xf numFmtId="0" fontId="10" fillId="8" borderId="0" xfId="0" applyFont="1" applyFill="1" applyAlignment="1">
      <alignment horizontal="center" vertical="center" wrapText="1"/>
    </xf>
    <xf numFmtId="0" fontId="10" fillId="8" borderId="0" xfId="0" applyFont="1" applyFill="1" applyAlignment="1">
      <alignment vertical="center" wrapText="1"/>
    </xf>
  </cellXfs>
  <cellStyles count="2">
    <cellStyle name="Hyperlink" xfId="1" xr:uid="{00000000-000B-0000-0000-000008000000}"/>
    <cellStyle name="Normal" xfId="0" builtinId="0"/>
  </cellStyles>
  <dxfs count="919">
    <dxf>
      <alignment horizontal="general"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1" indent="0" justifyLastLine="0" shrinkToFit="0" readingOrder="0"/>
    </dxf>
    <dxf>
      <border outline="0">
        <bottom style="thin">
          <color theme="4" tint="0.39997558519241921"/>
        </bottom>
      </border>
    </dxf>
    <dxf>
      <border outline="0">
        <top style="thin">
          <color theme="4" tint="0.39997558519241921"/>
        </top>
      </border>
    </dxf>
    <dxf>
      <alignment horizontal="general" vertical="center" textRotation="0" wrapText="1" indent="0" justifyLastLine="0" shrinkToFit="0" readingOrder="0"/>
    </dxf>
    <dxf>
      <font>
        <b/>
        <i val="0"/>
        <strike val="0"/>
        <condense val="0"/>
        <extend val="0"/>
        <outline val="0"/>
        <shadow val="0"/>
        <u val="none"/>
        <vertAlign val="baseline"/>
        <sz val="11"/>
        <color theme="0"/>
        <name val="Aptos Narrow"/>
        <family val="2"/>
        <scheme val="minor"/>
      </font>
      <fill>
        <patternFill patternType="solid">
          <fgColor theme="4"/>
          <bgColor theme="4"/>
        </patternFill>
      </fill>
      <alignment horizontal="general" vertical="center" textRotation="0" wrapText="1" indent="0" justifyLastLine="0" shrinkToFit="0" readingOrder="0"/>
    </dxf>
    <dxf>
      <fill>
        <patternFill patternType="none"/>
      </fill>
      <alignment vertical="center" wrapText="1"/>
    </dxf>
    <dxf>
      <fill>
        <patternFill patternType="none"/>
      </fill>
      <alignment horizontal="general" vertical="center" textRotation="0" wrapText="1" indent="0" justifyLastLine="0" shrinkToFit="0" readingOrder="0"/>
    </dxf>
    <dxf>
      <fill>
        <patternFill patternType="none"/>
      </fill>
      <alignment horizontal="general" vertical="center" textRotation="0" wrapText="1" indent="0" justifyLastLine="0" shrinkToFit="0" readingOrder="0"/>
    </dxf>
    <dxf>
      <fill>
        <patternFill patternType="none"/>
      </fill>
      <alignment vertical="center" wrapText="1"/>
    </dxf>
    <dxf>
      <fill>
        <patternFill patternType="none"/>
      </fill>
      <alignment vertical="center" wrapText="1"/>
    </dxf>
    <dxf>
      <fill>
        <patternFill patternType="none"/>
      </fill>
      <alignment vertical="center" wrapText="1"/>
    </dxf>
    <dxf>
      <font>
        <b val="0"/>
        <i val="0"/>
        <strike val="0"/>
        <condense val="0"/>
        <extend val="0"/>
        <outline val="0"/>
        <shadow val="0"/>
        <u val="none"/>
        <vertAlign val="baseline"/>
        <sz val="11"/>
        <color theme="1" tint="0.499984740745262"/>
        <name val="Aptos Narrow"/>
        <family val="2"/>
        <scheme val="minor"/>
      </font>
      <fill>
        <patternFill patternType="none"/>
      </fill>
      <alignment horizontal="general" vertical="center" textRotation="0" wrapText="1" indent="0" justifyLastLine="0" shrinkToFit="0" readingOrder="0"/>
    </dxf>
    <dxf>
      <fill>
        <patternFill patternType="none"/>
      </fill>
      <alignment vertical="center" wrapText="1"/>
    </dxf>
    <dxf>
      <font>
        <b val="0"/>
        <i val="0"/>
        <strike val="0"/>
        <condense val="0"/>
        <extend val="0"/>
        <outline val="0"/>
        <shadow val="0"/>
        <u val="none"/>
        <vertAlign val="baseline"/>
        <sz val="11"/>
        <color theme="1" tint="0.499984740745262"/>
        <name val="Aptos Narrow"/>
        <family val="2"/>
        <scheme val="minor"/>
      </font>
      <fill>
        <patternFill patternType="none">
          <fgColor indexed="64"/>
          <bgColor theme="0" tint="-4.9989318521683403E-2"/>
        </patternFill>
      </fill>
      <alignment horizontal="center" vertical="center" textRotation="0" wrapText="1" indent="0" justifyLastLine="0" shrinkToFit="0" readingOrder="0"/>
    </dxf>
    <dxf>
      <fill>
        <patternFill patternType="none"/>
      </fill>
      <alignment vertical="center" wrapText="1"/>
    </dxf>
    <dxf>
      <alignment vertical="center" wrapText="1"/>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1" indent="0" justifyLastLine="0" shrinkToFit="0" readingOrder="0"/>
    </dxf>
    <dxf>
      <border outline="0">
        <bottom style="thin">
          <color theme="4" tint="0.39997558519241921"/>
        </bottom>
      </border>
    </dxf>
    <dxf>
      <border outline="0">
        <top style="thin">
          <color theme="4" tint="0.39997558519241921"/>
        </top>
      </border>
    </dxf>
    <dxf>
      <alignment horizontal="general" vertical="center" textRotation="0" wrapText="1" indent="0" justifyLastLine="0" shrinkToFit="0" readingOrder="0"/>
    </dxf>
    <dxf>
      <font>
        <b/>
        <i val="0"/>
        <strike val="0"/>
        <condense val="0"/>
        <extend val="0"/>
        <outline val="0"/>
        <shadow val="0"/>
        <u val="none"/>
        <vertAlign val="baseline"/>
        <sz val="11"/>
        <color theme="0"/>
        <name val="Aptos Narrow"/>
        <family val="2"/>
        <scheme val="minor"/>
      </font>
      <fill>
        <patternFill patternType="solid">
          <fgColor theme="4"/>
          <bgColor theme="4"/>
        </patternFill>
      </fill>
      <alignment horizontal="general" vertical="center" textRotation="0" wrapText="1" indent="0" justifyLastLine="0" shrinkToFit="0" readingOrder="0"/>
    </dxf>
    <dxf>
      <fill>
        <patternFill patternType="none"/>
      </fill>
      <alignment vertical="center" wrapText="1"/>
    </dxf>
    <dxf>
      <fill>
        <patternFill patternType="none"/>
      </fill>
      <alignment horizontal="general" vertical="center" textRotation="0" wrapText="1" indent="0" justifyLastLine="0" shrinkToFit="0" readingOrder="0"/>
    </dxf>
    <dxf>
      <fill>
        <patternFill patternType="none"/>
      </fill>
      <alignment horizontal="general" vertical="center" textRotation="0" wrapText="1" indent="0" justifyLastLine="0" shrinkToFit="0" readingOrder="0"/>
    </dxf>
    <dxf>
      <fill>
        <patternFill patternType="none"/>
      </fill>
      <alignment vertical="center" wrapText="1"/>
    </dxf>
    <dxf>
      <fill>
        <patternFill patternType="none"/>
      </fill>
      <alignment vertical="center" wrapText="1"/>
    </dxf>
    <dxf>
      <fill>
        <patternFill patternType="none"/>
      </fill>
      <alignment vertical="center" wrapText="1"/>
    </dxf>
    <dxf>
      <font>
        <b val="0"/>
        <i val="0"/>
        <strike val="0"/>
        <condense val="0"/>
        <extend val="0"/>
        <outline val="0"/>
        <shadow val="0"/>
        <u val="none"/>
        <vertAlign val="baseline"/>
        <sz val="11"/>
        <color theme="1" tint="0.499984740745262"/>
        <name val="Aptos Narrow"/>
        <family val="2"/>
        <scheme val="minor"/>
      </font>
      <fill>
        <patternFill patternType="none"/>
      </fill>
      <alignment horizontal="general" vertical="center" textRotation="0" wrapText="1" indent="0" justifyLastLine="0" shrinkToFit="0" readingOrder="0"/>
    </dxf>
    <dxf>
      <fill>
        <patternFill patternType="none"/>
      </fill>
      <alignment vertical="center" wrapText="1"/>
    </dxf>
    <dxf>
      <font>
        <b val="0"/>
        <i val="0"/>
        <strike val="0"/>
        <condense val="0"/>
        <extend val="0"/>
        <outline val="0"/>
        <shadow val="0"/>
        <u val="none"/>
        <vertAlign val="baseline"/>
        <sz val="11"/>
        <color theme="1" tint="0.499984740745262"/>
        <name val="Aptos Narrow"/>
        <family val="2"/>
        <scheme val="minor"/>
      </font>
      <fill>
        <patternFill patternType="none">
          <fgColor indexed="64"/>
          <bgColor theme="0" tint="-4.9989318521683403E-2"/>
        </patternFill>
      </fill>
      <alignment horizontal="center" vertical="center" textRotation="0" wrapText="1" indent="0" justifyLastLine="0" shrinkToFit="0" readingOrder="0"/>
    </dxf>
    <dxf>
      <fill>
        <patternFill patternType="none"/>
      </fill>
      <alignment vertical="center" wrapText="1"/>
    </dxf>
    <dxf>
      <alignment vertical="center" wrapText="1"/>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1" indent="0" justifyLastLine="0" shrinkToFit="0" readingOrder="0"/>
    </dxf>
    <dxf>
      <border outline="0">
        <bottom style="thin">
          <color theme="4" tint="0.39997558519241921"/>
        </bottom>
      </border>
    </dxf>
    <dxf>
      <border outline="0">
        <top style="thin">
          <color theme="4" tint="0.39997558519241921"/>
        </top>
      </border>
    </dxf>
    <dxf>
      <alignment horizontal="general" vertical="center" textRotation="0" wrapText="1" indent="0" justifyLastLine="0" shrinkToFit="0" readingOrder="0"/>
    </dxf>
    <dxf>
      <font>
        <b/>
        <i val="0"/>
        <strike val="0"/>
        <condense val="0"/>
        <extend val="0"/>
        <outline val="0"/>
        <shadow val="0"/>
        <u val="none"/>
        <vertAlign val="baseline"/>
        <sz val="11"/>
        <color theme="0"/>
        <name val="Aptos Narrow"/>
        <family val="2"/>
        <scheme val="minor"/>
      </font>
      <fill>
        <patternFill patternType="solid">
          <fgColor theme="4"/>
          <bgColor theme="4"/>
        </patternFill>
      </fill>
      <alignment horizontal="general" vertical="center" textRotation="0" wrapText="1" indent="0" justifyLastLine="0" shrinkToFit="0" readingOrder="0"/>
    </dxf>
    <dxf>
      <fill>
        <patternFill patternType="none"/>
      </fill>
      <alignment vertical="center" wrapText="1"/>
    </dxf>
    <dxf>
      <fill>
        <patternFill patternType="none"/>
      </fill>
      <alignment horizontal="general" vertical="center" textRotation="0" wrapText="1" indent="0" justifyLastLine="0" shrinkToFit="0" readingOrder="0"/>
    </dxf>
    <dxf>
      <fill>
        <patternFill patternType="none"/>
      </fill>
      <alignment horizontal="general" vertical="center" textRotation="0" wrapText="1" indent="0" justifyLastLine="0" shrinkToFit="0" readingOrder="0"/>
    </dxf>
    <dxf>
      <fill>
        <patternFill patternType="none"/>
      </fill>
      <alignment vertical="center" wrapText="1"/>
    </dxf>
    <dxf>
      <fill>
        <patternFill patternType="none"/>
      </fill>
      <alignment vertical="center" wrapText="1"/>
    </dxf>
    <dxf>
      <fill>
        <patternFill patternType="none"/>
      </fill>
      <alignment vertical="center" wrapText="1"/>
    </dxf>
    <dxf>
      <font>
        <b val="0"/>
        <i val="0"/>
        <strike val="0"/>
        <condense val="0"/>
        <extend val="0"/>
        <outline val="0"/>
        <shadow val="0"/>
        <u val="none"/>
        <vertAlign val="baseline"/>
        <sz val="11"/>
        <color theme="1" tint="0.499984740745262"/>
        <name val="Aptos Narrow"/>
        <family val="2"/>
        <scheme val="minor"/>
      </font>
      <fill>
        <patternFill patternType="none"/>
      </fill>
      <alignment horizontal="general" vertical="center" textRotation="0" wrapText="1" indent="0" justifyLastLine="0" shrinkToFit="0" readingOrder="0"/>
    </dxf>
    <dxf>
      <fill>
        <patternFill patternType="none"/>
      </fill>
      <alignment vertical="center" wrapText="1"/>
    </dxf>
    <dxf>
      <font>
        <b val="0"/>
        <i val="0"/>
        <strike val="0"/>
        <condense val="0"/>
        <extend val="0"/>
        <outline val="0"/>
        <shadow val="0"/>
        <u val="none"/>
        <vertAlign val="baseline"/>
        <sz val="11"/>
        <color theme="1" tint="0.499984740745262"/>
        <name val="Aptos Narrow"/>
        <family val="2"/>
        <scheme val="minor"/>
      </font>
      <fill>
        <patternFill patternType="none">
          <fgColor indexed="64"/>
          <bgColor theme="0" tint="-4.9989318521683403E-2"/>
        </patternFill>
      </fill>
      <alignment horizontal="center" vertical="center" textRotation="0" wrapText="1" indent="0" justifyLastLine="0" shrinkToFit="0" readingOrder="0"/>
    </dxf>
    <dxf>
      <fill>
        <patternFill patternType="none"/>
      </fill>
      <alignment vertical="center" wrapText="1"/>
    </dxf>
    <dxf>
      <alignment vertical="center" wrapText="1"/>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8"/>
      </font>
      <fill>
        <patternFill patternType="solid">
          <bgColor theme="8" tint="0.79998168889431442"/>
        </patternFill>
      </fill>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1" indent="0" justifyLastLine="0" shrinkToFit="0" readingOrder="0"/>
    </dxf>
    <dxf>
      <border outline="0">
        <bottom style="thin">
          <color theme="4" tint="0.39997558519241921"/>
        </bottom>
      </border>
    </dxf>
    <dxf>
      <border outline="0">
        <top style="thin">
          <color theme="4" tint="0.39997558519241921"/>
        </top>
      </border>
    </dxf>
    <dxf>
      <alignment horizontal="general" vertical="center" textRotation="0" wrapText="1" indent="0" justifyLastLine="0" shrinkToFit="0" readingOrder="0"/>
    </dxf>
    <dxf>
      <font>
        <b/>
        <i val="0"/>
        <strike val="0"/>
        <condense val="0"/>
        <extend val="0"/>
        <outline val="0"/>
        <shadow val="0"/>
        <u val="none"/>
        <vertAlign val="baseline"/>
        <sz val="11"/>
        <color theme="0"/>
        <name val="Aptos Narrow"/>
        <family val="2"/>
        <scheme val="minor"/>
      </font>
      <fill>
        <patternFill patternType="solid">
          <fgColor theme="4"/>
          <bgColor theme="4"/>
        </patternFill>
      </fill>
      <alignment horizontal="general" vertical="center" textRotation="0" wrapText="1" indent="0" justifyLastLine="0" shrinkToFit="0" readingOrder="0"/>
    </dxf>
    <dxf>
      <fill>
        <patternFill patternType="none"/>
      </fill>
      <alignment vertical="center" wrapText="1"/>
    </dxf>
    <dxf>
      <fill>
        <patternFill patternType="none"/>
      </fill>
      <alignment horizontal="general" vertical="center" textRotation="0" wrapText="1" indent="0" justifyLastLine="0" shrinkToFit="0" readingOrder="0"/>
    </dxf>
    <dxf>
      <fill>
        <patternFill patternType="none"/>
      </fill>
      <alignment horizontal="general" vertical="center" textRotation="0" wrapText="1" indent="0" justifyLastLine="0" shrinkToFit="0" readingOrder="0"/>
    </dxf>
    <dxf>
      <fill>
        <patternFill patternType="none"/>
      </fill>
      <alignment vertical="center" wrapText="1"/>
    </dxf>
    <dxf>
      <fill>
        <patternFill patternType="none"/>
      </fill>
      <alignment vertical="center" wrapText="1"/>
    </dxf>
    <dxf>
      <fill>
        <patternFill patternType="none"/>
      </fill>
      <alignment vertical="center" wrapText="1"/>
    </dxf>
    <dxf>
      <font>
        <b val="0"/>
        <i val="0"/>
        <strike val="0"/>
        <condense val="0"/>
        <extend val="0"/>
        <outline val="0"/>
        <shadow val="0"/>
        <u val="none"/>
        <vertAlign val="baseline"/>
        <sz val="11"/>
        <color theme="1" tint="0.499984740745262"/>
        <name val="Aptos Narrow"/>
        <family val="2"/>
        <scheme val="minor"/>
      </font>
      <fill>
        <patternFill patternType="none"/>
      </fill>
      <alignment horizontal="general" vertical="center" textRotation="0" wrapText="1" indent="0" justifyLastLine="0" shrinkToFit="0" readingOrder="0"/>
    </dxf>
    <dxf>
      <fill>
        <patternFill patternType="none"/>
      </fill>
      <alignment vertical="center" wrapText="1"/>
    </dxf>
    <dxf>
      <font>
        <b val="0"/>
        <i val="0"/>
        <strike val="0"/>
        <condense val="0"/>
        <extend val="0"/>
        <outline val="0"/>
        <shadow val="0"/>
        <u val="none"/>
        <vertAlign val="baseline"/>
        <sz val="11"/>
        <color theme="1" tint="0.499984740745262"/>
        <name val="Aptos Narrow"/>
        <family val="2"/>
        <scheme val="minor"/>
      </font>
      <fill>
        <patternFill patternType="none">
          <fgColor indexed="64"/>
          <bgColor theme="0" tint="-4.9989318521683403E-2"/>
        </patternFill>
      </fill>
      <alignment horizontal="center" vertical="center" textRotation="0" wrapText="1" indent="0" justifyLastLine="0" shrinkToFit="0" readingOrder="0"/>
    </dxf>
    <dxf>
      <fill>
        <patternFill patternType="none"/>
      </fill>
      <alignment vertical="center" wrapText="1"/>
    </dxf>
    <dxf>
      <alignment vertical="center" wrapText="1"/>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8"/>
      </font>
      <fill>
        <patternFill patternType="solid">
          <bgColor theme="8" tint="0.79998168889431442"/>
        </patternFill>
      </fill>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1" indent="0" justifyLastLine="0" shrinkToFit="0" readingOrder="0"/>
    </dxf>
    <dxf>
      <border outline="0">
        <bottom style="thin">
          <color theme="4" tint="0.39997558519241921"/>
        </bottom>
      </border>
    </dxf>
    <dxf>
      <border outline="0">
        <top style="thin">
          <color theme="4" tint="0.39997558519241921"/>
        </top>
      </border>
    </dxf>
    <dxf>
      <alignment horizontal="general" vertical="center" textRotation="0" wrapText="1" indent="0" justifyLastLine="0" shrinkToFit="0" readingOrder="0"/>
    </dxf>
    <dxf>
      <font>
        <b/>
        <i val="0"/>
        <strike val="0"/>
        <condense val="0"/>
        <extend val="0"/>
        <outline val="0"/>
        <shadow val="0"/>
        <u val="none"/>
        <vertAlign val="baseline"/>
        <sz val="11"/>
        <color theme="0"/>
        <name val="Aptos Narrow"/>
        <family val="2"/>
        <scheme val="minor"/>
      </font>
      <fill>
        <patternFill patternType="solid">
          <fgColor theme="4"/>
          <bgColor theme="4"/>
        </patternFill>
      </fill>
      <alignment horizontal="general" vertical="center" textRotation="0" wrapText="1" indent="0" justifyLastLine="0" shrinkToFit="0" readingOrder="0"/>
    </dxf>
    <dxf>
      <alignment vertical="center" wrapText="1"/>
    </dxf>
    <dxf>
      <alignment horizontal="general" vertical="center" textRotation="0" wrapText="1" indent="0" justifyLastLine="0" shrinkToFit="0" readingOrder="0"/>
    </dxf>
    <dxf>
      <alignment horizontal="general" vertical="center" textRotation="0" wrapText="1" indent="0" justifyLastLine="0" shrinkToFit="0" readingOrder="0"/>
    </dxf>
    <dxf>
      <alignment vertical="center" wrapText="1"/>
    </dxf>
    <dxf>
      <alignment vertical="center" wrapText="1"/>
    </dxf>
    <dxf>
      <alignment vertical="center" wrapText="1"/>
    </dxf>
    <dxf>
      <font>
        <b val="0"/>
        <i val="0"/>
        <strike val="0"/>
        <condense val="0"/>
        <extend val="0"/>
        <outline val="0"/>
        <shadow val="0"/>
        <u val="none"/>
        <vertAlign val="baseline"/>
        <sz val="11"/>
        <color theme="1" tint="0.499984740745262"/>
        <name val="Aptos Narrow"/>
        <family val="2"/>
        <scheme val="minor"/>
      </font>
      <alignment horizontal="general" vertical="center" textRotation="0" wrapText="1" indent="0" justifyLastLine="0" shrinkToFit="0" readingOrder="0"/>
    </dxf>
    <dxf>
      <alignment vertical="center" wrapText="1"/>
    </dxf>
    <dxf>
      <font>
        <b val="0"/>
        <i val="0"/>
        <strike val="0"/>
        <condense val="0"/>
        <extend val="0"/>
        <outline val="0"/>
        <shadow val="0"/>
        <u val="none"/>
        <vertAlign val="baseline"/>
        <sz val="11"/>
        <color theme="1" tint="0.499984740745262"/>
        <name val="Aptos Narrow"/>
        <family val="2"/>
        <scheme val="minor"/>
      </font>
      <fill>
        <patternFill patternType="solid">
          <fgColor indexed="64"/>
          <bgColor theme="0" tint="-4.9989318521683403E-2"/>
        </patternFill>
      </fill>
      <alignment horizontal="center" vertical="center" textRotation="0" wrapText="1" indent="0" justifyLastLine="0" shrinkToFit="0" readingOrder="0"/>
    </dxf>
    <dxf>
      <alignment vertical="center" wrapText="1"/>
    </dxf>
    <dxf>
      <alignment vertical="center" wrapText="1"/>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8"/>
      </font>
      <fill>
        <patternFill patternType="solid">
          <bgColor theme="8" tint="0.79998168889431442"/>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1" indent="0" justifyLastLine="0" shrinkToFit="0" readingOrder="0"/>
    </dxf>
    <dxf>
      <border outline="0">
        <bottom style="thin">
          <color theme="4" tint="0.39997558519241921"/>
        </bottom>
      </border>
    </dxf>
    <dxf>
      <border outline="0">
        <top style="thin">
          <color theme="4" tint="0.39997558519241921"/>
        </top>
      </border>
    </dxf>
    <dxf>
      <alignment horizontal="general" vertical="center" textRotation="0" wrapText="1" indent="0" justifyLastLine="0" shrinkToFit="0" readingOrder="0"/>
    </dxf>
    <dxf>
      <font>
        <b/>
        <i val="0"/>
        <strike val="0"/>
        <condense val="0"/>
        <extend val="0"/>
        <outline val="0"/>
        <shadow val="0"/>
        <u val="none"/>
        <vertAlign val="baseline"/>
        <sz val="11"/>
        <color theme="0"/>
        <name val="Aptos Narrow"/>
        <family val="2"/>
        <scheme val="minor"/>
      </font>
      <fill>
        <patternFill patternType="solid">
          <fgColor theme="4"/>
          <bgColor theme="4"/>
        </patternFill>
      </fill>
      <alignment horizontal="general" vertical="center" textRotation="0" wrapText="1" indent="0" justifyLastLine="0" shrinkToFit="0" readingOrder="0"/>
    </dxf>
    <dxf>
      <alignment vertical="center" wrapText="1"/>
    </dxf>
    <dxf>
      <alignment horizontal="general" vertical="center" textRotation="0" wrapText="1" indent="0" justifyLastLine="0" shrinkToFit="0" readingOrder="0"/>
    </dxf>
    <dxf>
      <alignment horizontal="general" vertical="center" textRotation="0" wrapText="1" indent="0" justifyLastLine="0" shrinkToFit="0" readingOrder="0"/>
    </dxf>
    <dxf>
      <alignment vertical="center" wrapText="1"/>
    </dxf>
    <dxf>
      <alignment vertical="center" wrapText="1"/>
    </dxf>
    <dxf>
      <alignment vertical="center" wrapText="1"/>
    </dxf>
    <dxf>
      <font>
        <b val="0"/>
        <i val="0"/>
        <strike val="0"/>
        <condense val="0"/>
        <extend val="0"/>
        <outline val="0"/>
        <shadow val="0"/>
        <u val="none"/>
        <vertAlign val="baseline"/>
        <sz val="11"/>
        <color theme="1" tint="0.499984740745262"/>
        <name val="Aptos Narrow"/>
        <family val="2"/>
        <scheme val="minor"/>
      </font>
      <alignment horizontal="general" vertical="center" textRotation="0" wrapText="1" indent="0" justifyLastLine="0" shrinkToFit="0" readingOrder="0"/>
    </dxf>
    <dxf>
      <alignment vertical="center" wrapText="1"/>
    </dxf>
    <dxf>
      <font>
        <b val="0"/>
        <i val="0"/>
        <strike val="0"/>
        <condense val="0"/>
        <extend val="0"/>
        <outline val="0"/>
        <shadow val="0"/>
        <u val="none"/>
        <vertAlign val="baseline"/>
        <sz val="11"/>
        <color theme="1" tint="0.499984740745262"/>
        <name val="Aptos Narrow"/>
        <family val="2"/>
        <scheme val="minor"/>
      </font>
      <fill>
        <patternFill patternType="solid">
          <fgColor indexed="64"/>
          <bgColor theme="0" tint="-4.9989318521683403E-2"/>
        </patternFill>
      </fill>
      <alignment horizontal="center" vertical="center" textRotation="0" wrapText="1" indent="0" justifyLastLine="0" shrinkToFit="0" readingOrder="0"/>
    </dxf>
    <dxf>
      <alignment vertical="center" wrapText="1"/>
    </dxf>
    <dxf>
      <alignment vertical="center" wrapText="1"/>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8"/>
      </font>
      <fill>
        <patternFill patternType="solid">
          <bgColor theme="8" tint="0.79998168889431442"/>
        </patternFill>
      </fill>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outline="0">
        <bottom style="thin">
          <color theme="4" tint="0.39997558519241921"/>
        </bottom>
      </border>
    </dxf>
    <dxf>
      <border outline="0">
        <top style="thin">
          <color theme="4" tint="0.39997558519241921"/>
        </top>
      </border>
    </dxf>
    <dxf>
      <alignment horizontal="general" vertical="center" textRotation="0" wrapText="1" indent="0" justifyLastLine="0" shrinkToFit="0" readingOrder="0"/>
    </dxf>
    <dxf>
      <font>
        <b/>
        <i val="0"/>
        <strike val="0"/>
        <condense val="0"/>
        <extend val="0"/>
        <outline val="0"/>
        <shadow val="0"/>
        <u val="none"/>
        <vertAlign val="baseline"/>
        <sz val="11"/>
        <color theme="0"/>
        <name val="Aptos Narrow"/>
        <family val="2"/>
        <scheme val="minor"/>
      </font>
      <fill>
        <patternFill patternType="solid">
          <fgColor theme="4"/>
          <bgColor theme="4"/>
        </patternFill>
      </fill>
      <alignment horizontal="general" vertical="center" textRotation="0" wrapText="1" indent="0" justifyLastLine="0" shrinkToFit="0" readingOrder="0"/>
    </dxf>
    <dxf>
      <alignment vertical="center" wrapText="1"/>
    </dxf>
    <dxf>
      <alignment horizontal="general" vertical="center" textRotation="0" wrapText="1" indent="0" justifyLastLine="0" shrinkToFit="0" readingOrder="0"/>
    </dxf>
    <dxf>
      <alignment horizontal="general" vertical="center" textRotation="0" wrapText="1" indent="0" justifyLastLine="0" shrinkToFit="0" readingOrder="0"/>
    </dxf>
    <dxf>
      <alignment vertical="center" wrapText="1"/>
    </dxf>
    <dxf>
      <alignment vertical="center" wrapText="1"/>
    </dxf>
    <dxf>
      <alignment vertical="center" wrapText="1"/>
    </dxf>
    <dxf>
      <font>
        <b val="0"/>
        <i val="0"/>
        <strike val="0"/>
        <condense val="0"/>
        <extend val="0"/>
        <outline val="0"/>
        <shadow val="0"/>
        <u val="none"/>
        <vertAlign val="baseline"/>
        <sz val="11"/>
        <color theme="1" tint="0.499984740745262"/>
        <name val="Aptos Narrow"/>
        <family val="2"/>
        <scheme val="minor"/>
      </font>
      <alignment horizontal="general" vertical="center" textRotation="0" wrapText="1" indent="0" justifyLastLine="0" shrinkToFit="0" readingOrder="0"/>
    </dxf>
    <dxf>
      <alignment vertical="center" wrapText="1"/>
    </dxf>
    <dxf>
      <font>
        <b val="0"/>
        <i val="0"/>
        <strike val="0"/>
        <condense val="0"/>
        <extend val="0"/>
        <outline val="0"/>
        <shadow val="0"/>
        <u val="none"/>
        <vertAlign val="baseline"/>
        <sz val="11"/>
        <color rgb="FF000000"/>
        <name val="Aptos Narrow"/>
        <family val="2"/>
        <scheme val="minor"/>
      </font>
      <fill>
        <patternFill patternType="none">
          <fgColor indexed="64"/>
          <bgColor indexed="65"/>
        </patternFill>
      </fill>
      <alignment horizontal="center" vertical="center" textRotation="0" wrapText="1" indent="0" justifyLastLine="0" shrinkToFit="0" readingOrder="0"/>
    </dxf>
    <dxf>
      <alignment vertical="center" wrapText="1"/>
    </dxf>
    <dxf>
      <alignment horizontal="general" vertical="center" textRotation="0" wrapText="1" indent="0" justifyLastLine="0" shrinkToFit="0" readingOrder="0"/>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1" indent="0" justifyLastLine="0" shrinkToFit="0" readingOrder="0"/>
    </dxf>
    <dxf>
      <border outline="0">
        <bottom style="thin">
          <color theme="4" tint="0.39997558519241921"/>
        </bottom>
      </border>
    </dxf>
    <dxf>
      <border outline="0">
        <top style="thin">
          <color theme="4" tint="0.39997558519241921"/>
        </top>
      </border>
    </dxf>
    <dxf>
      <alignment horizontal="general" vertical="center" textRotation="0" wrapText="1" indent="0" justifyLastLine="0" shrinkToFit="0" readingOrder="0"/>
    </dxf>
    <dxf>
      <font>
        <b/>
        <i val="0"/>
        <strike val="0"/>
        <condense val="0"/>
        <extend val="0"/>
        <outline val="0"/>
        <shadow val="0"/>
        <u val="none"/>
        <vertAlign val="baseline"/>
        <sz val="11"/>
        <color theme="0"/>
        <name val="Aptos Narrow"/>
        <family val="2"/>
        <scheme val="minor"/>
      </font>
      <fill>
        <patternFill patternType="solid">
          <fgColor theme="4"/>
          <bgColor theme="4"/>
        </patternFill>
      </fill>
      <alignment horizontal="general" vertical="center" textRotation="0" wrapText="1" indent="0" justifyLastLine="0" shrinkToFit="0" readingOrder="0"/>
    </dxf>
    <dxf>
      <alignment vertical="center" wrapText="1"/>
    </dxf>
    <dxf>
      <alignment horizontal="general" vertical="center" textRotation="0" wrapText="1" indent="0" justifyLastLine="0" shrinkToFit="0" readingOrder="0"/>
    </dxf>
    <dxf>
      <alignment horizontal="general" vertical="center" textRotation="0" wrapText="1" indent="0" justifyLastLine="0" shrinkToFit="0" readingOrder="0"/>
    </dxf>
    <dxf>
      <alignment vertical="center" wrapText="1"/>
    </dxf>
    <dxf>
      <alignment vertical="center" wrapText="1"/>
    </dxf>
    <dxf>
      <alignment vertical="center" wrapText="1"/>
    </dxf>
    <dxf>
      <font>
        <b val="0"/>
        <i val="0"/>
        <strike val="0"/>
        <condense val="0"/>
        <extend val="0"/>
        <outline val="0"/>
        <shadow val="0"/>
        <u val="none"/>
        <vertAlign val="baseline"/>
        <sz val="11"/>
        <color theme="1" tint="0.499984740745262"/>
        <name val="Aptos Narrow"/>
        <family val="2"/>
        <scheme val="minor"/>
      </font>
      <alignment horizontal="general" vertical="center" textRotation="0" wrapText="1" indent="0" justifyLastLine="0" shrinkToFit="0" readingOrder="0"/>
    </dxf>
    <dxf>
      <alignment vertical="center" wrapText="1"/>
    </dxf>
    <dxf>
      <font>
        <b val="0"/>
        <i val="0"/>
        <strike val="0"/>
        <condense val="0"/>
        <extend val="0"/>
        <outline val="0"/>
        <shadow val="0"/>
        <u val="none"/>
        <vertAlign val="baseline"/>
        <sz val="11"/>
        <color theme="1" tint="0.499984740745262"/>
        <name val="Aptos Narrow"/>
        <family val="2"/>
        <scheme val="minor"/>
      </font>
      <fill>
        <patternFill patternType="solid">
          <fgColor indexed="64"/>
          <bgColor theme="0" tint="-4.9989318521683403E-2"/>
        </patternFill>
      </fill>
      <alignment horizontal="center" vertical="center" textRotation="0" wrapText="1" indent="0" justifyLastLine="0" shrinkToFit="0" readingOrder="0"/>
    </dxf>
    <dxf>
      <alignment vertical="center" wrapText="1"/>
    </dxf>
    <dxf>
      <alignment vertical="center" wrapText="1"/>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colors>
    <mruColors>
      <color rgb="FFE8FFF2"/>
      <color rgb="FFFAD4D4"/>
      <color rgb="FFFAF4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22/11/relationships/FeaturePropertyBag" Target="featurePropertyBag/featurePropertyBag.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 Backlog Requirements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DEE-4913-99FA-C564345B87B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DEE-4913-99FA-C564345B87B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DEE-4913-99FA-C564345B87B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DEE-4913-99FA-C564345B87B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DEE-4913-99FA-C564345B87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'App Requirements'!$O$3:$O$7</c:f>
              <c:strCache>
                <c:ptCount val="5"/>
                <c:pt idx="0">
                  <c:v>new</c:v>
                </c:pt>
                <c:pt idx="1">
                  <c:v>Improve</c:v>
                </c:pt>
                <c:pt idx="2">
                  <c:v>done</c:v>
                </c:pt>
                <c:pt idx="3">
                  <c:v>Bug</c:v>
                </c:pt>
                <c:pt idx="4">
                  <c:v>not tested</c:v>
                </c:pt>
              </c:strCache>
            </c:strRef>
          </c:cat>
          <c:val>
            <c:numRef>
              <c:f>'App Requirements'!$P$3:$P$7</c:f>
              <c:numCache>
                <c:formatCode>General</c:formatCode>
                <c:ptCount val="5"/>
                <c:pt idx="0">
                  <c:v>27</c:v>
                </c:pt>
                <c:pt idx="1">
                  <c:v>11</c:v>
                </c:pt>
                <c:pt idx="2">
                  <c:v>46</c:v>
                </c:pt>
                <c:pt idx="3">
                  <c:v>1</c:v>
                </c:pt>
                <c:pt idx="4">
                  <c:v>6</c:v>
                </c:pt>
              </c:numCache>
            </c:numRef>
          </c:val>
          <c:extLst>
            <c:ext xmlns:c16="http://schemas.microsoft.com/office/drawing/2014/chart" uri="{C3380CC4-5D6E-409C-BE32-E72D297353CC}">
              <c16:uniqueId val="{00000001-B816-4F48-996F-184FFD81905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Status App Requirements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'Sprint 3'!$O$3:$O$7</c:f>
              <c:strCache>
                <c:ptCount val="5"/>
                <c:pt idx="0">
                  <c:v>new</c:v>
                </c:pt>
                <c:pt idx="1">
                  <c:v>Improve</c:v>
                </c:pt>
                <c:pt idx="2">
                  <c:v>done</c:v>
                </c:pt>
                <c:pt idx="3">
                  <c:v>Bug</c:v>
                </c:pt>
                <c:pt idx="4">
                  <c:v>not tested</c:v>
                </c:pt>
              </c:strCache>
            </c:strRef>
          </c:cat>
          <c:val>
            <c:numRef>
              <c:f>'Sprint 3'!$P$3:$P$7</c:f>
              <c:numCache>
                <c:formatCode>General</c:formatCode>
                <c:ptCount val="5"/>
                <c:pt idx="0">
                  <c:v>6</c:v>
                </c:pt>
                <c:pt idx="1">
                  <c:v>3</c:v>
                </c:pt>
                <c:pt idx="2">
                  <c:v>8</c:v>
                </c:pt>
                <c:pt idx="3">
                  <c:v>2</c:v>
                </c:pt>
                <c:pt idx="4">
                  <c:v>0</c:v>
                </c:pt>
              </c:numCache>
            </c:numRef>
          </c:val>
          <c:extLst>
            <c:ext xmlns:c16="http://schemas.microsoft.com/office/drawing/2014/chart" uri="{C3380CC4-5D6E-409C-BE32-E72D297353CC}">
              <c16:uniqueId val="{00000000-B0A5-4D7E-B88D-4AE9D0DE3D26}"/>
            </c:ext>
          </c:extLst>
        </c:ser>
        <c:dLbls>
          <c:showLegendKey val="0"/>
          <c:showVal val="0"/>
          <c:showCatName val="0"/>
          <c:showSerName val="0"/>
          <c:showPercent val="0"/>
          <c:showBubbleSize val="0"/>
        </c:dLbls>
        <c:gapWidth val="127"/>
        <c:overlap val="-27"/>
        <c:axId val="934459400"/>
        <c:axId val="1834643976"/>
      </c:barChart>
      <c:catAx>
        <c:axId val="934459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643976"/>
        <c:crosses val="autoZero"/>
        <c:auto val="1"/>
        <c:lblAlgn val="ctr"/>
        <c:lblOffset val="100"/>
        <c:noMultiLvlLbl val="0"/>
      </c:catAx>
      <c:valAx>
        <c:axId val="1834643976"/>
        <c:scaling>
          <c:orientation val="minMax"/>
          <c:max val="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459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 Backlog Requirements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1A4-49EB-9D49-03F5ABA32CC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1A4-49EB-9D49-03F5ABA32CC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1A4-49EB-9D49-03F5ABA32CC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1A4-49EB-9D49-03F5ABA32CC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1A4-49EB-9D49-03F5ABA32CC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'Sprint 4'!$O$3:$O$7</c:f>
              <c:strCache>
                <c:ptCount val="5"/>
                <c:pt idx="0">
                  <c:v>new</c:v>
                </c:pt>
                <c:pt idx="1">
                  <c:v>Improve</c:v>
                </c:pt>
                <c:pt idx="2">
                  <c:v>done</c:v>
                </c:pt>
                <c:pt idx="3">
                  <c:v>Bug</c:v>
                </c:pt>
                <c:pt idx="4">
                  <c:v>not tested</c:v>
                </c:pt>
              </c:strCache>
            </c:strRef>
          </c:cat>
          <c:val>
            <c:numRef>
              <c:f>'Sprint 4'!$P$3:$P$7</c:f>
              <c:numCache>
                <c:formatCode>General</c:formatCode>
                <c:ptCount val="5"/>
                <c:pt idx="0">
                  <c:v>2</c:v>
                </c:pt>
                <c:pt idx="1">
                  <c:v>2</c:v>
                </c:pt>
                <c:pt idx="2">
                  <c:v>17</c:v>
                </c:pt>
                <c:pt idx="3">
                  <c:v>0</c:v>
                </c:pt>
                <c:pt idx="4">
                  <c:v>0</c:v>
                </c:pt>
              </c:numCache>
            </c:numRef>
          </c:val>
          <c:extLst>
            <c:ext xmlns:c16="http://schemas.microsoft.com/office/drawing/2014/chart" uri="{C3380CC4-5D6E-409C-BE32-E72D297353CC}">
              <c16:uniqueId val="{0000000A-B1A4-49EB-9D49-03F5ABA32CC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Status App Requirements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'Sprint 4'!$O$3:$O$7</c:f>
              <c:strCache>
                <c:ptCount val="5"/>
                <c:pt idx="0">
                  <c:v>new</c:v>
                </c:pt>
                <c:pt idx="1">
                  <c:v>Improve</c:v>
                </c:pt>
                <c:pt idx="2">
                  <c:v>done</c:v>
                </c:pt>
                <c:pt idx="3">
                  <c:v>Bug</c:v>
                </c:pt>
                <c:pt idx="4">
                  <c:v>not tested</c:v>
                </c:pt>
              </c:strCache>
            </c:strRef>
          </c:cat>
          <c:val>
            <c:numRef>
              <c:f>'Sprint 4'!$P$3:$P$7</c:f>
              <c:numCache>
                <c:formatCode>General</c:formatCode>
                <c:ptCount val="5"/>
                <c:pt idx="0">
                  <c:v>2</c:v>
                </c:pt>
                <c:pt idx="1">
                  <c:v>2</c:v>
                </c:pt>
                <c:pt idx="2">
                  <c:v>17</c:v>
                </c:pt>
                <c:pt idx="3">
                  <c:v>0</c:v>
                </c:pt>
                <c:pt idx="4">
                  <c:v>0</c:v>
                </c:pt>
              </c:numCache>
            </c:numRef>
          </c:val>
          <c:extLst>
            <c:ext xmlns:c16="http://schemas.microsoft.com/office/drawing/2014/chart" uri="{C3380CC4-5D6E-409C-BE32-E72D297353CC}">
              <c16:uniqueId val="{00000000-90B3-43C1-8238-3175A00EF2FA}"/>
            </c:ext>
          </c:extLst>
        </c:ser>
        <c:dLbls>
          <c:showLegendKey val="0"/>
          <c:showVal val="0"/>
          <c:showCatName val="0"/>
          <c:showSerName val="0"/>
          <c:showPercent val="0"/>
          <c:showBubbleSize val="0"/>
        </c:dLbls>
        <c:gapWidth val="127"/>
        <c:overlap val="-27"/>
        <c:axId val="934459400"/>
        <c:axId val="1834643976"/>
      </c:barChart>
      <c:catAx>
        <c:axId val="934459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643976"/>
        <c:crosses val="autoZero"/>
        <c:auto val="1"/>
        <c:lblAlgn val="ctr"/>
        <c:lblOffset val="100"/>
        <c:noMultiLvlLbl val="0"/>
      </c:catAx>
      <c:valAx>
        <c:axId val="1834643976"/>
        <c:scaling>
          <c:orientation val="minMax"/>
          <c:max val="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459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 Backlog Requirements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E92-438B-9501-7F65A638EC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E92-438B-9501-7F65A638EC0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E92-438B-9501-7F65A638EC0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E92-438B-9501-7F65A638EC0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E92-438B-9501-7F65A638EC0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'Sprint 5'!$O$3:$O$7</c:f>
              <c:strCache>
                <c:ptCount val="5"/>
                <c:pt idx="0">
                  <c:v>new</c:v>
                </c:pt>
                <c:pt idx="1">
                  <c:v>Improve</c:v>
                </c:pt>
                <c:pt idx="2">
                  <c:v>done</c:v>
                </c:pt>
                <c:pt idx="3">
                  <c:v>Bug</c:v>
                </c:pt>
                <c:pt idx="4">
                  <c:v>not tested</c:v>
                </c:pt>
              </c:strCache>
            </c:strRef>
          </c:cat>
          <c:val>
            <c:numRef>
              <c:f>'Sprint 5'!$P$3:$P$7</c:f>
              <c:numCache>
                <c:formatCode>General</c:formatCode>
                <c:ptCount val="5"/>
                <c:pt idx="0">
                  <c:v>3</c:v>
                </c:pt>
                <c:pt idx="1">
                  <c:v>3</c:v>
                </c:pt>
                <c:pt idx="2">
                  <c:v>12</c:v>
                </c:pt>
                <c:pt idx="3">
                  <c:v>0</c:v>
                </c:pt>
                <c:pt idx="4">
                  <c:v>0</c:v>
                </c:pt>
              </c:numCache>
            </c:numRef>
          </c:val>
          <c:extLst>
            <c:ext xmlns:c16="http://schemas.microsoft.com/office/drawing/2014/chart" uri="{C3380CC4-5D6E-409C-BE32-E72D297353CC}">
              <c16:uniqueId val="{0000000A-4E92-438B-9501-7F65A638EC0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Status App Requirements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'Sprint 5'!$O$3:$O$7</c:f>
              <c:strCache>
                <c:ptCount val="5"/>
                <c:pt idx="0">
                  <c:v>new</c:v>
                </c:pt>
                <c:pt idx="1">
                  <c:v>Improve</c:v>
                </c:pt>
                <c:pt idx="2">
                  <c:v>done</c:v>
                </c:pt>
                <c:pt idx="3">
                  <c:v>Bug</c:v>
                </c:pt>
                <c:pt idx="4">
                  <c:v>not tested</c:v>
                </c:pt>
              </c:strCache>
            </c:strRef>
          </c:cat>
          <c:val>
            <c:numRef>
              <c:f>'Sprint 5'!$P$3:$P$7</c:f>
              <c:numCache>
                <c:formatCode>General</c:formatCode>
                <c:ptCount val="5"/>
                <c:pt idx="0">
                  <c:v>3</c:v>
                </c:pt>
                <c:pt idx="1">
                  <c:v>3</c:v>
                </c:pt>
                <c:pt idx="2">
                  <c:v>12</c:v>
                </c:pt>
                <c:pt idx="3">
                  <c:v>0</c:v>
                </c:pt>
                <c:pt idx="4">
                  <c:v>0</c:v>
                </c:pt>
              </c:numCache>
            </c:numRef>
          </c:val>
          <c:extLst>
            <c:ext xmlns:c16="http://schemas.microsoft.com/office/drawing/2014/chart" uri="{C3380CC4-5D6E-409C-BE32-E72D297353CC}">
              <c16:uniqueId val="{00000000-5B63-4675-B40F-B6069759A5C6}"/>
            </c:ext>
          </c:extLst>
        </c:ser>
        <c:dLbls>
          <c:showLegendKey val="0"/>
          <c:showVal val="0"/>
          <c:showCatName val="0"/>
          <c:showSerName val="0"/>
          <c:showPercent val="0"/>
          <c:showBubbleSize val="0"/>
        </c:dLbls>
        <c:gapWidth val="127"/>
        <c:overlap val="-27"/>
        <c:axId val="934459400"/>
        <c:axId val="1834643976"/>
      </c:barChart>
      <c:catAx>
        <c:axId val="934459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643976"/>
        <c:crosses val="autoZero"/>
        <c:auto val="1"/>
        <c:lblAlgn val="ctr"/>
        <c:lblOffset val="100"/>
        <c:noMultiLvlLbl val="0"/>
      </c:catAx>
      <c:valAx>
        <c:axId val="1834643976"/>
        <c:scaling>
          <c:orientation val="minMax"/>
          <c:max val="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459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 Backlog Requirements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C41-4D80-8686-530984D4836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C41-4D80-8686-530984D4836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C41-4D80-8686-530984D4836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C41-4D80-8686-530984D4836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C41-4D80-8686-530984D483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'Sprint 6'!$O$3:$O$7</c:f>
              <c:strCache>
                <c:ptCount val="5"/>
                <c:pt idx="0">
                  <c:v>new</c:v>
                </c:pt>
                <c:pt idx="1">
                  <c:v>Improve</c:v>
                </c:pt>
                <c:pt idx="2">
                  <c:v>done</c:v>
                </c:pt>
                <c:pt idx="3">
                  <c:v>Bug</c:v>
                </c:pt>
                <c:pt idx="4">
                  <c:v>not tested</c:v>
                </c:pt>
              </c:strCache>
            </c:strRef>
          </c:cat>
          <c:val>
            <c:numRef>
              <c:f>'Sprint 6'!$P$3:$P$7</c:f>
              <c:numCache>
                <c:formatCode>General</c:formatCode>
                <c:ptCount val="5"/>
                <c:pt idx="0">
                  <c:v>9</c:v>
                </c:pt>
                <c:pt idx="1">
                  <c:v>2</c:v>
                </c:pt>
                <c:pt idx="2">
                  <c:v>2</c:v>
                </c:pt>
                <c:pt idx="3">
                  <c:v>0</c:v>
                </c:pt>
                <c:pt idx="4">
                  <c:v>0</c:v>
                </c:pt>
              </c:numCache>
            </c:numRef>
          </c:val>
          <c:extLst>
            <c:ext xmlns:c16="http://schemas.microsoft.com/office/drawing/2014/chart" uri="{C3380CC4-5D6E-409C-BE32-E72D297353CC}">
              <c16:uniqueId val="{0000000A-1C41-4D80-8686-530984D4836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Status App Requirements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'Sprint 6'!$O$3:$O$7</c:f>
              <c:strCache>
                <c:ptCount val="5"/>
                <c:pt idx="0">
                  <c:v>new</c:v>
                </c:pt>
                <c:pt idx="1">
                  <c:v>Improve</c:v>
                </c:pt>
                <c:pt idx="2">
                  <c:v>done</c:v>
                </c:pt>
                <c:pt idx="3">
                  <c:v>Bug</c:v>
                </c:pt>
                <c:pt idx="4">
                  <c:v>not tested</c:v>
                </c:pt>
              </c:strCache>
            </c:strRef>
          </c:cat>
          <c:val>
            <c:numRef>
              <c:f>'Sprint 6'!$P$3:$P$7</c:f>
              <c:numCache>
                <c:formatCode>General</c:formatCode>
                <c:ptCount val="5"/>
                <c:pt idx="0">
                  <c:v>9</c:v>
                </c:pt>
                <c:pt idx="1">
                  <c:v>2</c:v>
                </c:pt>
                <c:pt idx="2">
                  <c:v>2</c:v>
                </c:pt>
                <c:pt idx="3">
                  <c:v>0</c:v>
                </c:pt>
                <c:pt idx="4">
                  <c:v>0</c:v>
                </c:pt>
              </c:numCache>
            </c:numRef>
          </c:val>
          <c:extLst>
            <c:ext xmlns:c16="http://schemas.microsoft.com/office/drawing/2014/chart" uri="{C3380CC4-5D6E-409C-BE32-E72D297353CC}">
              <c16:uniqueId val="{00000000-20B5-4422-B1B3-3EA3DB5B8E4C}"/>
            </c:ext>
          </c:extLst>
        </c:ser>
        <c:dLbls>
          <c:showLegendKey val="0"/>
          <c:showVal val="0"/>
          <c:showCatName val="0"/>
          <c:showSerName val="0"/>
          <c:showPercent val="0"/>
          <c:showBubbleSize val="0"/>
        </c:dLbls>
        <c:gapWidth val="127"/>
        <c:overlap val="-27"/>
        <c:axId val="934459400"/>
        <c:axId val="1834643976"/>
      </c:barChart>
      <c:catAx>
        <c:axId val="934459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643976"/>
        <c:crosses val="autoZero"/>
        <c:auto val="1"/>
        <c:lblAlgn val="ctr"/>
        <c:lblOffset val="100"/>
        <c:noMultiLvlLbl val="0"/>
      </c:catAx>
      <c:valAx>
        <c:axId val="1834643976"/>
        <c:scaling>
          <c:orientation val="minMax"/>
          <c:max val="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459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Status App Requirements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'App Requirements'!$O$3:$O$7</c:f>
              <c:strCache>
                <c:ptCount val="5"/>
                <c:pt idx="0">
                  <c:v>new</c:v>
                </c:pt>
                <c:pt idx="1">
                  <c:v>Improve</c:v>
                </c:pt>
                <c:pt idx="2">
                  <c:v>done</c:v>
                </c:pt>
                <c:pt idx="3">
                  <c:v>Bug</c:v>
                </c:pt>
                <c:pt idx="4">
                  <c:v>not tested</c:v>
                </c:pt>
              </c:strCache>
            </c:strRef>
          </c:cat>
          <c:val>
            <c:numRef>
              <c:f>'App Requirements'!$P$3:$P$7</c:f>
              <c:numCache>
                <c:formatCode>General</c:formatCode>
                <c:ptCount val="5"/>
                <c:pt idx="0">
                  <c:v>27</c:v>
                </c:pt>
                <c:pt idx="1">
                  <c:v>11</c:v>
                </c:pt>
                <c:pt idx="2">
                  <c:v>46</c:v>
                </c:pt>
                <c:pt idx="3">
                  <c:v>1</c:v>
                </c:pt>
                <c:pt idx="4">
                  <c:v>6</c:v>
                </c:pt>
              </c:numCache>
            </c:numRef>
          </c:val>
          <c:extLst>
            <c:ext xmlns:c16="http://schemas.microsoft.com/office/drawing/2014/chart" uri="{C3380CC4-5D6E-409C-BE32-E72D297353CC}">
              <c16:uniqueId val="{00000001-76FE-4C3D-8C37-721893E9491F}"/>
            </c:ext>
          </c:extLst>
        </c:ser>
        <c:dLbls>
          <c:showLegendKey val="0"/>
          <c:showVal val="0"/>
          <c:showCatName val="0"/>
          <c:showSerName val="0"/>
          <c:showPercent val="0"/>
          <c:showBubbleSize val="0"/>
        </c:dLbls>
        <c:gapWidth val="127"/>
        <c:overlap val="-27"/>
        <c:axId val="934459400"/>
        <c:axId val="1834643976"/>
      </c:barChart>
      <c:catAx>
        <c:axId val="934459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643976"/>
        <c:crosses val="autoZero"/>
        <c:auto val="1"/>
        <c:lblAlgn val="ctr"/>
        <c:lblOffset val="100"/>
        <c:noMultiLvlLbl val="0"/>
      </c:catAx>
      <c:valAx>
        <c:axId val="1834643976"/>
        <c:scaling>
          <c:orientation val="minMax"/>
          <c:max val="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459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Web Backlog Requirements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345-408F-9A99-C274EE4306B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345-408F-9A99-C274EE4306B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345-408F-9A99-C274EE4306B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345-408F-9A99-C274EE4306B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345-408F-9A99-C274EE4306B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'Web Requirements'!$O$3:$O$7</c:f>
              <c:strCache>
                <c:ptCount val="5"/>
                <c:pt idx="0">
                  <c:v>new</c:v>
                </c:pt>
                <c:pt idx="1">
                  <c:v>improve</c:v>
                </c:pt>
                <c:pt idx="2">
                  <c:v>done</c:v>
                </c:pt>
                <c:pt idx="3">
                  <c:v>bug</c:v>
                </c:pt>
                <c:pt idx="4">
                  <c:v>not tested</c:v>
                </c:pt>
              </c:strCache>
            </c:strRef>
          </c:cat>
          <c:val>
            <c:numRef>
              <c:f>'Web Requirements'!$P$3:$P$7</c:f>
              <c:numCache>
                <c:formatCode>General</c:formatCode>
                <c:ptCount val="5"/>
                <c:pt idx="0">
                  <c:v>21</c:v>
                </c:pt>
                <c:pt idx="1">
                  <c:v>3</c:v>
                </c:pt>
                <c:pt idx="2">
                  <c:v>47</c:v>
                </c:pt>
                <c:pt idx="3">
                  <c:v>2</c:v>
                </c:pt>
                <c:pt idx="4">
                  <c:v>1</c:v>
                </c:pt>
              </c:numCache>
            </c:numRef>
          </c:val>
          <c:extLst>
            <c:ext xmlns:c16="http://schemas.microsoft.com/office/drawing/2014/chart" uri="{C3380CC4-5D6E-409C-BE32-E72D297353CC}">
              <c16:uniqueId val="{00000001-B219-481E-ABEF-6EDBEDDCADE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Status Web Requirements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'Web Requirements'!$O$3:$O$7</c:f>
              <c:strCache>
                <c:ptCount val="5"/>
                <c:pt idx="0">
                  <c:v>new</c:v>
                </c:pt>
                <c:pt idx="1">
                  <c:v>improve</c:v>
                </c:pt>
                <c:pt idx="2">
                  <c:v>done</c:v>
                </c:pt>
                <c:pt idx="3">
                  <c:v>bug</c:v>
                </c:pt>
                <c:pt idx="4">
                  <c:v>not tested</c:v>
                </c:pt>
              </c:strCache>
            </c:strRef>
          </c:cat>
          <c:val>
            <c:numRef>
              <c:f>'Web Requirements'!$P$3:$P$7</c:f>
              <c:numCache>
                <c:formatCode>General</c:formatCode>
                <c:ptCount val="5"/>
                <c:pt idx="0">
                  <c:v>21</c:v>
                </c:pt>
                <c:pt idx="1">
                  <c:v>3</c:v>
                </c:pt>
                <c:pt idx="2">
                  <c:v>47</c:v>
                </c:pt>
                <c:pt idx="3">
                  <c:v>2</c:v>
                </c:pt>
                <c:pt idx="4">
                  <c:v>1</c:v>
                </c:pt>
              </c:numCache>
            </c:numRef>
          </c:val>
          <c:extLst>
            <c:ext xmlns:c16="http://schemas.microsoft.com/office/drawing/2014/chart" uri="{C3380CC4-5D6E-409C-BE32-E72D297353CC}">
              <c16:uniqueId val="{00000001-78DC-4EC7-BAAC-0C5152AC19C3}"/>
            </c:ext>
          </c:extLst>
        </c:ser>
        <c:dLbls>
          <c:showLegendKey val="0"/>
          <c:showVal val="0"/>
          <c:showCatName val="0"/>
          <c:showSerName val="0"/>
          <c:showPercent val="0"/>
          <c:showBubbleSize val="0"/>
        </c:dLbls>
        <c:gapWidth val="133"/>
        <c:overlap val="-27"/>
        <c:axId val="534913544"/>
        <c:axId val="534915592"/>
      </c:barChart>
      <c:catAx>
        <c:axId val="534913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915592"/>
        <c:crosses val="autoZero"/>
        <c:auto val="1"/>
        <c:lblAlgn val="ctr"/>
        <c:lblOffset val="100"/>
        <c:noMultiLvlLbl val="0"/>
      </c:catAx>
      <c:valAx>
        <c:axId val="534915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9135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 Backlog Requirements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FD5-4C8E-A3B1-6B082BE12CD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FD5-4C8E-A3B1-6B082BE12CD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FD5-4C8E-A3B1-6B082BE12CD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FD5-4C8E-A3B1-6B082BE12CD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FD5-4C8E-A3B1-6B082BE12CD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'Sprint 1'!$O$3:$O$7</c:f>
              <c:strCache>
                <c:ptCount val="5"/>
                <c:pt idx="0">
                  <c:v>new</c:v>
                </c:pt>
                <c:pt idx="1">
                  <c:v>Improve</c:v>
                </c:pt>
                <c:pt idx="2">
                  <c:v>done</c:v>
                </c:pt>
                <c:pt idx="3">
                  <c:v>Bug</c:v>
                </c:pt>
                <c:pt idx="4">
                  <c:v>not tested</c:v>
                </c:pt>
              </c:strCache>
            </c:strRef>
          </c:cat>
          <c:val>
            <c:numRef>
              <c:f>'Sprint 1'!$P$3:$P$7</c:f>
              <c:numCache>
                <c:formatCode>General</c:formatCode>
                <c:ptCount val="5"/>
                <c:pt idx="0">
                  <c:v>0</c:v>
                </c:pt>
                <c:pt idx="1">
                  <c:v>0</c:v>
                </c:pt>
                <c:pt idx="2">
                  <c:v>9</c:v>
                </c:pt>
                <c:pt idx="3">
                  <c:v>10</c:v>
                </c:pt>
                <c:pt idx="4">
                  <c:v>0</c:v>
                </c:pt>
              </c:numCache>
            </c:numRef>
          </c:val>
          <c:extLst>
            <c:ext xmlns:c16="http://schemas.microsoft.com/office/drawing/2014/chart" uri="{C3380CC4-5D6E-409C-BE32-E72D297353CC}">
              <c16:uniqueId val="{0000000A-4FD5-4C8E-A3B1-6B082BE12CD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Status App Requirements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'Sprint 1'!$O$3:$O$7</c:f>
              <c:strCache>
                <c:ptCount val="5"/>
                <c:pt idx="0">
                  <c:v>new</c:v>
                </c:pt>
                <c:pt idx="1">
                  <c:v>Improve</c:v>
                </c:pt>
                <c:pt idx="2">
                  <c:v>done</c:v>
                </c:pt>
                <c:pt idx="3">
                  <c:v>Bug</c:v>
                </c:pt>
                <c:pt idx="4">
                  <c:v>not tested</c:v>
                </c:pt>
              </c:strCache>
            </c:strRef>
          </c:cat>
          <c:val>
            <c:numRef>
              <c:f>'Sprint 1'!$P$3:$P$7</c:f>
              <c:numCache>
                <c:formatCode>General</c:formatCode>
                <c:ptCount val="5"/>
                <c:pt idx="0">
                  <c:v>0</c:v>
                </c:pt>
                <c:pt idx="1">
                  <c:v>0</c:v>
                </c:pt>
                <c:pt idx="2">
                  <c:v>9</c:v>
                </c:pt>
                <c:pt idx="3">
                  <c:v>10</c:v>
                </c:pt>
                <c:pt idx="4">
                  <c:v>0</c:v>
                </c:pt>
              </c:numCache>
            </c:numRef>
          </c:val>
          <c:extLst>
            <c:ext xmlns:c16="http://schemas.microsoft.com/office/drawing/2014/chart" uri="{C3380CC4-5D6E-409C-BE32-E72D297353CC}">
              <c16:uniqueId val="{00000000-735E-45CB-A731-62451912690E}"/>
            </c:ext>
          </c:extLst>
        </c:ser>
        <c:dLbls>
          <c:showLegendKey val="0"/>
          <c:showVal val="0"/>
          <c:showCatName val="0"/>
          <c:showSerName val="0"/>
          <c:showPercent val="0"/>
          <c:showBubbleSize val="0"/>
        </c:dLbls>
        <c:gapWidth val="127"/>
        <c:overlap val="-27"/>
        <c:axId val="934459400"/>
        <c:axId val="1834643976"/>
      </c:barChart>
      <c:catAx>
        <c:axId val="934459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643976"/>
        <c:crosses val="autoZero"/>
        <c:auto val="1"/>
        <c:lblAlgn val="ctr"/>
        <c:lblOffset val="100"/>
        <c:noMultiLvlLbl val="0"/>
      </c:catAx>
      <c:valAx>
        <c:axId val="1834643976"/>
        <c:scaling>
          <c:orientation val="minMax"/>
          <c:max val="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459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 Backlog Requirements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331-4E39-850A-1E72EA98925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331-4E39-850A-1E72EA98925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331-4E39-850A-1E72EA98925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331-4E39-850A-1E72EA98925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331-4E39-850A-1E72EA98925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'Sprint 2'!$O$3:$O$7</c:f>
              <c:strCache>
                <c:ptCount val="5"/>
                <c:pt idx="0">
                  <c:v>new</c:v>
                </c:pt>
                <c:pt idx="1">
                  <c:v>Improve</c:v>
                </c:pt>
                <c:pt idx="2">
                  <c:v>done</c:v>
                </c:pt>
                <c:pt idx="3">
                  <c:v>Bug</c:v>
                </c:pt>
                <c:pt idx="4">
                  <c:v>not tested</c:v>
                </c:pt>
              </c:strCache>
            </c:strRef>
          </c:cat>
          <c:val>
            <c:numRef>
              <c:f>'Sprint 2'!$P$3:$P$7</c:f>
              <c:numCache>
                <c:formatCode>General</c:formatCode>
                <c:ptCount val="5"/>
                <c:pt idx="0">
                  <c:v>5</c:v>
                </c:pt>
                <c:pt idx="1">
                  <c:v>2</c:v>
                </c:pt>
                <c:pt idx="2">
                  <c:v>16</c:v>
                </c:pt>
                <c:pt idx="3">
                  <c:v>3</c:v>
                </c:pt>
                <c:pt idx="4">
                  <c:v>0</c:v>
                </c:pt>
              </c:numCache>
            </c:numRef>
          </c:val>
          <c:extLst>
            <c:ext xmlns:c16="http://schemas.microsoft.com/office/drawing/2014/chart" uri="{C3380CC4-5D6E-409C-BE32-E72D297353CC}">
              <c16:uniqueId val="{0000000A-5331-4E39-850A-1E72EA98925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Status App Requirements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'Sprint 2'!$O$3:$O$7</c:f>
              <c:strCache>
                <c:ptCount val="5"/>
                <c:pt idx="0">
                  <c:v>new</c:v>
                </c:pt>
                <c:pt idx="1">
                  <c:v>Improve</c:v>
                </c:pt>
                <c:pt idx="2">
                  <c:v>done</c:v>
                </c:pt>
                <c:pt idx="3">
                  <c:v>Bug</c:v>
                </c:pt>
                <c:pt idx="4">
                  <c:v>not tested</c:v>
                </c:pt>
              </c:strCache>
            </c:strRef>
          </c:cat>
          <c:val>
            <c:numRef>
              <c:f>'Sprint 2'!$P$3:$P$7</c:f>
              <c:numCache>
                <c:formatCode>General</c:formatCode>
                <c:ptCount val="5"/>
                <c:pt idx="0">
                  <c:v>5</c:v>
                </c:pt>
                <c:pt idx="1">
                  <c:v>2</c:v>
                </c:pt>
                <c:pt idx="2">
                  <c:v>16</c:v>
                </c:pt>
                <c:pt idx="3">
                  <c:v>3</c:v>
                </c:pt>
                <c:pt idx="4">
                  <c:v>0</c:v>
                </c:pt>
              </c:numCache>
            </c:numRef>
          </c:val>
          <c:extLst>
            <c:ext xmlns:c16="http://schemas.microsoft.com/office/drawing/2014/chart" uri="{C3380CC4-5D6E-409C-BE32-E72D297353CC}">
              <c16:uniqueId val="{00000000-A86B-4DB9-B5D9-7A2F050FC9F9}"/>
            </c:ext>
          </c:extLst>
        </c:ser>
        <c:dLbls>
          <c:showLegendKey val="0"/>
          <c:showVal val="0"/>
          <c:showCatName val="0"/>
          <c:showSerName val="0"/>
          <c:showPercent val="0"/>
          <c:showBubbleSize val="0"/>
        </c:dLbls>
        <c:gapWidth val="127"/>
        <c:overlap val="-27"/>
        <c:axId val="934459400"/>
        <c:axId val="1834643976"/>
      </c:barChart>
      <c:catAx>
        <c:axId val="934459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643976"/>
        <c:crosses val="autoZero"/>
        <c:auto val="1"/>
        <c:lblAlgn val="ctr"/>
        <c:lblOffset val="100"/>
        <c:noMultiLvlLbl val="0"/>
      </c:catAx>
      <c:valAx>
        <c:axId val="1834643976"/>
        <c:scaling>
          <c:orientation val="minMax"/>
          <c:max val="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459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 Backlog Requirements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43A-4308-9284-2A01A5F35C8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43A-4308-9284-2A01A5F35C8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43A-4308-9284-2A01A5F35C8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43A-4308-9284-2A01A5F35C8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43A-4308-9284-2A01A5F35C8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'Sprint 3'!$O$3:$O$7</c:f>
              <c:strCache>
                <c:ptCount val="5"/>
                <c:pt idx="0">
                  <c:v>new</c:v>
                </c:pt>
                <c:pt idx="1">
                  <c:v>Improve</c:v>
                </c:pt>
                <c:pt idx="2">
                  <c:v>done</c:v>
                </c:pt>
                <c:pt idx="3">
                  <c:v>Bug</c:v>
                </c:pt>
                <c:pt idx="4">
                  <c:v>not tested</c:v>
                </c:pt>
              </c:strCache>
            </c:strRef>
          </c:cat>
          <c:val>
            <c:numRef>
              <c:f>'Sprint 3'!$P$3:$P$7</c:f>
              <c:numCache>
                <c:formatCode>General</c:formatCode>
                <c:ptCount val="5"/>
                <c:pt idx="0">
                  <c:v>6</c:v>
                </c:pt>
                <c:pt idx="1">
                  <c:v>3</c:v>
                </c:pt>
                <c:pt idx="2">
                  <c:v>8</c:v>
                </c:pt>
                <c:pt idx="3">
                  <c:v>2</c:v>
                </c:pt>
                <c:pt idx="4">
                  <c:v>0</c:v>
                </c:pt>
              </c:numCache>
            </c:numRef>
          </c:val>
          <c:extLst>
            <c:ext xmlns:c16="http://schemas.microsoft.com/office/drawing/2014/chart" uri="{C3380CC4-5D6E-409C-BE32-E72D297353CC}">
              <c16:uniqueId val="{0000000A-B43A-4308-9284-2A01A5F35C8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16</xdr:col>
      <xdr:colOff>571500</xdr:colOff>
      <xdr:row>1</xdr:row>
      <xdr:rowOff>171450</xdr:rowOff>
    </xdr:from>
    <xdr:to>
      <xdr:col>24</xdr:col>
      <xdr:colOff>590550</xdr:colOff>
      <xdr:row>7</xdr:row>
      <xdr:rowOff>542925</xdr:rowOff>
    </xdr:to>
    <xdr:graphicFrame macro="">
      <xdr:nvGraphicFramePr>
        <xdr:cNvPr id="3" name="Gráfico 2">
          <a:extLst>
            <a:ext uri="{FF2B5EF4-FFF2-40B4-BE49-F238E27FC236}">
              <a16:creationId xmlns:a16="http://schemas.microsoft.com/office/drawing/2014/main" id="{42F11C9A-1FCA-356E-60F2-B066BE5A42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561975</xdr:colOff>
      <xdr:row>7</xdr:row>
      <xdr:rowOff>581025</xdr:rowOff>
    </xdr:from>
    <xdr:to>
      <xdr:col>24</xdr:col>
      <xdr:colOff>590550</xdr:colOff>
      <xdr:row>10</xdr:row>
      <xdr:rowOff>314325</xdr:rowOff>
    </xdr:to>
    <xdr:graphicFrame macro="">
      <xdr:nvGraphicFramePr>
        <xdr:cNvPr id="2" name="Gráfico 1">
          <a:extLst>
            <a:ext uri="{FF2B5EF4-FFF2-40B4-BE49-F238E27FC236}">
              <a16:creationId xmlns:a16="http://schemas.microsoft.com/office/drawing/2014/main" id="{EEC61A8A-2539-4D0C-56B1-77DE236948DA}"/>
            </a:ext>
            <a:ext uri="{147F2762-F138-4A5C-976F-8EAC2B608ADB}">
              <a16:predDERef xmlns:a16="http://schemas.microsoft.com/office/drawing/2014/main" pred="{42F11C9A-1FCA-356E-60F2-B066BE5A42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590550</xdr:colOff>
      <xdr:row>8</xdr:row>
      <xdr:rowOff>180975</xdr:rowOff>
    </xdr:from>
    <xdr:to>
      <xdr:col>25</xdr:col>
      <xdr:colOff>552450</xdr:colOff>
      <xdr:row>15</xdr:row>
      <xdr:rowOff>342900</xdr:rowOff>
    </xdr:to>
    <xdr:graphicFrame macro="">
      <xdr:nvGraphicFramePr>
        <xdr:cNvPr id="2" name="Gráfico 1">
          <a:extLst>
            <a:ext uri="{FF2B5EF4-FFF2-40B4-BE49-F238E27FC236}">
              <a16:creationId xmlns:a16="http://schemas.microsoft.com/office/drawing/2014/main" id="{3130F11E-4D58-73DF-6F2F-5A1CDA1470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571500</xdr:colOff>
      <xdr:row>2</xdr:row>
      <xdr:rowOff>171450</xdr:rowOff>
    </xdr:from>
    <xdr:to>
      <xdr:col>24</xdr:col>
      <xdr:colOff>571500</xdr:colOff>
      <xdr:row>6</xdr:row>
      <xdr:rowOff>133350</xdr:rowOff>
    </xdr:to>
    <xdr:graphicFrame macro="">
      <xdr:nvGraphicFramePr>
        <xdr:cNvPr id="3" name="Gráfico 2">
          <a:extLst>
            <a:ext uri="{FF2B5EF4-FFF2-40B4-BE49-F238E27FC236}">
              <a16:creationId xmlns:a16="http://schemas.microsoft.com/office/drawing/2014/main" id="{3CFA003C-1B7D-BD23-8A16-774B3A174A8F}"/>
            </a:ext>
            <a:ext uri="{147F2762-F138-4A5C-976F-8EAC2B608ADB}">
              <a16:predDERef xmlns:a16="http://schemas.microsoft.com/office/drawing/2014/main" pred="{3130F11E-4D58-73DF-6F2F-5A1CDA1470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16</xdr:col>
      <xdr:colOff>571500</xdr:colOff>
      <xdr:row>1</xdr:row>
      <xdr:rowOff>171450</xdr:rowOff>
    </xdr:from>
    <xdr:to>
      <xdr:col>24</xdr:col>
      <xdr:colOff>590550</xdr:colOff>
      <xdr:row>7</xdr:row>
      <xdr:rowOff>542925</xdr:rowOff>
    </xdr:to>
    <xdr:graphicFrame macro="">
      <xdr:nvGraphicFramePr>
        <xdr:cNvPr id="2" name="Gráfico 2">
          <a:extLst>
            <a:ext uri="{FF2B5EF4-FFF2-40B4-BE49-F238E27FC236}">
              <a16:creationId xmlns:a16="http://schemas.microsoft.com/office/drawing/2014/main" id="{B91932C4-CB43-40D5-899A-F5F8CF5D08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561975</xdr:colOff>
      <xdr:row>7</xdr:row>
      <xdr:rowOff>581025</xdr:rowOff>
    </xdr:from>
    <xdr:to>
      <xdr:col>24</xdr:col>
      <xdr:colOff>590550</xdr:colOff>
      <xdr:row>10</xdr:row>
      <xdr:rowOff>314325</xdr:rowOff>
    </xdr:to>
    <xdr:graphicFrame macro="">
      <xdr:nvGraphicFramePr>
        <xdr:cNvPr id="3" name="Gráfico 1">
          <a:extLst>
            <a:ext uri="{FF2B5EF4-FFF2-40B4-BE49-F238E27FC236}">
              <a16:creationId xmlns:a16="http://schemas.microsoft.com/office/drawing/2014/main" id="{FFEC2D18-5C31-41A9-9C6A-B8A52EB46EFF}"/>
            </a:ext>
            <a:ext uri="{147F2762-F138-4A5C-976F-8EAC2B608ADB}">
              <a16:predDERef xmlns:a16="http://schemas.microsoft.com/office/drawing/2014/main" pred="{B91932C4-CB43-40D5-899A-F5F8CF5D08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16</xdr:col>
      <xdr:colOff>571500</xdr:colOff>
      <xdr:row>1</xdr:row>
      <xdr:rowOff>171450</xdr:rowOff>
    </xdr:from>
    <xdr:to>
      <xdr:col>24</xdr:col>
      <xdr:colOff>590550</xdr:colOff>
      <xdr:row>7</xdr:row>
      <xdr:rowOff>542925</xdr:rowOff>
    </xdr:to>
    <xdr:graphicFrame macro="">
      <xdr:nvGraphicFramePr>
        <xdr:cNvPr id="2" name="Gráfico 2">
          <a:extLst>
            <a:ext uri="{FF2B5EF4-FFF2-40B4-BE49-F238E27FC236}">
              <a16:creationId xmlns:a16="http://schemas.microsoft.com/office/drawing/2014/main" id="{A9C25D05-9822-43F7-92BB-FD570B871A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561975</xdr:colOff>
      <xdr:row>7</xdr:row>
      <xdr:rowOff>581025</xdr:rowOff>
    </xdr:from>
    <xdr:to>
      <xdr:col>24</xdr:col>
      <xdr:colOff>590550</xdr:colOff>
      <xdr:row>10</xdr:row>
      <xdr:rowOff>314325</xdr:rowOff>
    </xdr:to>
    <xdr:graphicFrame macro="">
      <xdr:nvGraphicFramePr>
        <xdr:cNvPr id="3" name="Gráfico 1">
          <a:extLst>
            <a:ext uri="{FF2B5EF4-FFF2-40B4-BE49-F238E27FC236}">
              <a16:creationId xmlns:a16="http://schemas.microsoft.com/office/drawing/2014/main" id="{0A392FC5-CEF9-44E7-91DC-31FA8A4D707F}"/>
            </a:ext>
            <a:ext uri="{147F2762-F138-4A5C-976F-8EAC2B608ADB}">
              <a16:predDERef xmlns:a16="http://schemas.microsoft.com/office/drawing/2014/main" pred="{A9C25D05-9822-43F7-92BB-FD570B871A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16</xdr:col>
      <xdr:colOff>571500</xdr:colOff>
      <xdr:row>1</xdr:row>
      <xdr:rowOff>171450</xdr:rowOff>
    </xdr:from>
    <xdr:to>
      <xdr:col>24</xdr:col>
      <xdr:colOff>590550</xdr:colOff>
      <xdr:row>7</xdr:row>
      <xdr:rowOff>542925</xdr:rowOff>
    </xdr:to>
    <xdr:graphicFrame macro="">
      <xdr:nvGraphicFramePr>
        <xdr:cNvPr id="2" name="Gráfico 2">
          <a:extLst>
            <a:ext uri="{FF2B5EF4-FFF2-40B4-BE49-F238E27FC236}">
              <a16:creationId xmlns:a16="http://schemas.microsoft.com/office/drawing/2014/main" id="{D6DB377F-74B4-43B8-BA2A-4689DACF84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561975</xdr:colOff>
      <xdr:row>7</xdr:row>
      <xdr:rowOff>581025</xdr:rowOff>
    </xdr:from>
    <xdr:to>
      <xdr:col>24</xdr:col>
      <xdr:colOff>590550</xdr:colOff>
      <xdr:row>10</xdr:row>
      <xdr:rowOff>314325</xdr:rowOff>
    </xdr:to>
    <xdr:graphicFrame macro="">
      <xdr:nvGraphicFramePr>
        <xdr:cNvPr id="3" name="Gráfico 1">
          <a:extLst>
            <a:ext uri="{FF2B5EF4-FFF2-40B4-BE49-F238E27FC236}">
              <a16:creationId xmlns:a16="http://schemas.microsoft.com/office/drawing/2014/main" id="{DB852A41-3CFD-4AB5-9023-AF04B6E80F64}"/>
            </a:ext>
            <a:ext uri="{147F2762-F138-4A5C-976F-8EAC2B608ADB}">
              <a16:predDERef xmlns:a16="http://schemas.microsoft.com/office/drawing/2014/main" pred="{D6DB377F-74B4-43B8-BA2A-4689DACF84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16</xdr:col>
      <xdr:colOff>571500</xdr:colOff>
      <xdr:row>1</xdr:row>
      <xdr:rowOff>171450</xdr:rowOff>
    </xdr:from>
    <xdr:to>
      <xdr:col>24</xdr:col>
      <xdr:colOff>590550</xdr:colOff>
      <xdr:row>7</xdr:row>
      <xdr:rowOff>542925</xdr:rowOff>
    </xdr:to>
    <xdr:graphicFrame macro="">
      <xdr:nvGraphicFramePr>
        <xdr:cNvPr id="2" name="Gráfico 2">
          <a:extLst>
            <a:ext uri="{FF2B5EF4-FFF2-40B4-BE49-F238E27FC236}">
              <a16:creationId xmlns:a16="http://schemas.microsoft.com/office/drawing/2014/main" id="{74584067-56F0-4AC8-9FAD-681C15E705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561975</xdr:colOff>
      <xdr:row>7</xdr:row>
      <xdr:rowOff>581025</xdr:rowOff>
    </xdr:from>
    <xdr:to>
      <xdr:col>24</xdr:col>
      <xdr:colOff>590550</xdr:colOff>
      <xdr:row>10</xdr:row>
      <xdr:rowOff>314325</xdr:rowOff>
    </xdr:to>
    <xdr:graphicFrame macro="">
      <xdr:nvGraphicFramePr>
        <xdr:cNvPr id="3" name="Gráfico 1">
          <a:extLst>
            <a:ext uri="{FF2B5EF4-FFF2-40B4-BE49-F238E27FC236}">
              <a16:creationId xmlns:a16="http://schemas.microsoft.com/office/drawing/2014/main" id="{38EC3113-5EF0-4DCB-B151-533F65F6379D}"/>
            </a:ext>
            <a:ext uri="{147F2762-F138-4A5C-976F-8EAC2B608ADB}">
              <a16:predDERef xmlns:a16="http://schemas.microsoft.com/office/drawing/2014/main" pred="{74584067-56F0-4AC8-9FAD-681C15E705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16</xdr:col>
      <xdr:colOff>571500</xdr:colOff>
      <xdr:row>1</xdr:row>
      <xdr:rowOff>171450</xdr:rowOff>
    </xdr:from>
    <xdr:to>
      <xdr:col>24</xdr:col>
      <xdr:colOff>590550</xdr:colOff>
      <xdr:row>7</xdr:row>
      <xdr:rowOff>542925</xdr:rowOff>
    </xdr:to>
    <xdr:graphicFrame macro="">
      <xdr:nvGraphicFramePr>
        <xdr:cNvPr id="2" name="Gráfico 2">
          <a:extLst>
            <a:ext uri="{FF2B5EF4-FFF2-40B4-BE49-F238E27FC236}">
              <a16:creationId xmlns:a16="http://schemas.microsoft.com/office/drawing/2014/main" id="{1DC4D901-8B5C-4B0E-98BF-7AF16553AB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561975</xdr:colOff>
      <xdr:row>7</xdr:row>
      <xdr:rowOff>581025</xdr:rowOff>
    </xdr:from>
    <xdr:to>
      <xdr:col>24</xdr:col>
      <xdr:colOff>590550</xdr:colOff>
      <xdr:row>10</xdr:row>
      <xdr:rowOff>314325</xdr:rowOff>
    </xdr:to>
    <xdr:graphicFrame macro="">
      <xdr:nvGraphicFramePr>
        <xdr:cNvPr id="3" name="Gráfico 1">
          <a:extLst>
            <a:ext uri="{FF2B5EF4-FFF2-40B4-BE49-F238E27FC236}">
              <a16:creationId xmlns:a16="http://schemas.microsoft.com/office/drawing/2014/main" id="{F6C393E9-1C0A-42B3-AD8D-12E58AA2AF73}"/>
            </a:ext>
            <a:ext uri="{147F2762-F138-4A5C-976F-8EAC2B608ADB}">
              <a16:predDERef xmlns:a16="http://schemas.microsoft.com/office/drawing/2014/main" pred="{1DC4D901-8B5C-4B0E-98BF-7AF16553AB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16</xdr:col>
      <xdr:colOff>571500</xdr:colOff>
      <xdr:row>1</xdr:row>
      <xdr:rowOff>171450</xdr:rowOff>
    </xdr:from>
    <xdr:to>
      <xdr:col>24</xdr:col>
      <xdr:colOff>590550</xdr:colOff>
      <xdr:row>7</xdr:row>
      <xdr:rowOff>542925</xdr:rowOff>
    </xdr:to>
    <xdr:graphicFrame macro="">
      <xdr:nvGraphicFramePr>
        <xdr:cNvPr id="2" name="Gráfico 2">
          <a:extLst>
            <a:ext uri="{FF2B5EF4-FFF2-40B4-BE49-F238E27FC236}">
              <a16:creationId xmlns:a16="http://schemas.microsoft.com/office/drawing/2014/main" id="{4FDE5C78-D9BE-4EF2-A49D-E072E4497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561975</xdr:colOff>
      <xdr:row>7</xdr:row>
      <xdr:rowOff>581025</xdr:rowOff>
    </xdr:from>
    <xdr:to>
      <xdr:col>24</xdr:col>
      <xdr:colOff>590550</xdr:colOff>
      <xdr:row>10</xdr:row>
      <xdr:rowOff>314325</xdr:rowOff>
    </xdr:to>
    <xdr:graphicFrame macro="">
      <xdr:nvGraphicFramePr>
        <xdr:cNvPr id="3" name="Gráfico 1">
          <a:extLst>
            <a:ext uri="{FF2B5EF4-FFF2-40B4-BE49-F238E27FC236}">
              <a16:creationId xmlns:a16="http://schemas.microsoft.com/office/drawing/2014/main" id="{98687F42-CA91-41C9-873D-8D3FA7E5DD6E}"/>
            </a:ext>
            <a:ext uri="{147F2762-F138-4A5C-976F-8EAC2B608ADB}">
              <a16:predDERef xmlns:a16="http://schemas.microsoft.com/office/drawing/2014/main" pred="{4FDE5C78-D9BE-4EF2-A49D-E072E4497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7A7CBC-8C86-4B93-A233-430DE9540F53}" name="Tabela1" displayName="Tabela1" ref="E2:M94" totalsRowShown="0" headerRowDxfId="908" dataDxfId="907">
  <autoFilter ref="E2:M94" xr:uid="{477A7CBC-8C86-4B93-A233-430DE9540F53}"/>
  <tableColumns count="9">
    <tableColumn id="9" xr3:uid="{AD122625-AC3B-4CFE-ACB3-4414D97D9C56}" name="Sprint" dataDxfId="906"/>
    <tableColumn id="1" xr3:uid="{219E9121-1F43-49D1-9AAE-7CDE49472F22}" name="Funcionality" dataDxfId="905"/>
    <tableColumn id="8" xr3:uid="{31A2D9DE-4E1D-45BC-80B6-69A2B63B8C2C}" name="Requirement" dataDxfId="904"/>
    <tableColumn id="2" xr3:uid="{65D58E25-3968-4223-860F-599DC79121E6}" name="User Story" dataDxfId="903"/>
    <tableColumn id="5" xr3:uid="{6FE69A37-069F-4EB0-BB90-14074BEA4FCC}" name="Status" dataDxfId="902"/>
    <tableColumn id="4" xr3:uid="{F709795A-D2DD-4FA1-93AC-F568ECB0FF8A}" name="Description" dataDxfId="901"/>
    <tableColumn id="3" xr3:uid="{F9722350-F8BA-46A1-95D6-1390D74DF04F}" name="Solution Proposal" dataDxfId="900"/>
    <tableColumn id="7" xr3:uid="{1718BDD3-7037-47EC-BA33-050C69DC752B}" name="Priority" dataDxfId="899"/>
    <tableColumn id="6" xr3:uid="{C8561909-DAEC-464A-B686-98692144E3A1}" name="Comments" dataDxfId="898"/>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9F3FBF2-4EAA-472C-97B8-92E8BA67C58B}" name="Tabela4711" displayName="Tabela4711" ref="B2:D92" totalsRowShown="0" headerRowDxfId="466" dataDxfId="465" headerRowBorderDxfId="463" tableBorderDxfId="464">
  <autoFilter ref="B2:D92" xr:uid="{A8CAF45A-5B80-422F-A7E0-032AD24C4ACA}"/>
  <tableColumns count="3">
    <tableColumn id="2" xr3:uid="{679161E5-DECC-4881-AD90-157C4917D850}" name="N" dataDxfId="462"/>
    <tableColumn id="1" xr3:uid="{BF4E2921-0ABA-48AC-83B9-992318480C4F}" name="Git" dataDxfId="461"/>
    <tableColumn id="4" xr3:uid="{83441D07-75E3-486C-9B13-77780A6D5607}" name="ID" dataDxfId="460"/>
  </tableColumns>
  <tableStyleInfo name="TableStyleMedium2" showFirstColumn="1"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6BD84C3-127D-48E4-8631-03920360C391}" name="Tabela131012" displayName="Tabela131012" ref="E2:M24" totalsRowShown="0" headerRowDxfId="285" dataDxfId="284">
  <autoFilter ref="E2:M24" xr:uid="{477A7CBC-8C86-4B93-A233-430DE9540F53}"/>
  <tableColumns count="9">
    <tableColumn id="9" xr3:uid="{05FC08D4-541D-4EA1-9AAB-11D34DEE0BDC}" name="System" dataDxfId="283"/>
    <tableColumn id="1" xr3:uid="{307FA07F-4948-4C85-A843-6A52B7F1FD11}" name="Funcionality" dataDxfId="282"/>
    <tableColumn id="8" xr3:uid="{8FF75E0C-C98A-40D5-AC47-78769C995E1C}" name="Requirement" dataDxfId="281"/>
    <tableColumn id="2" xr3:uid="{F38E8FF0-7AEB-40BB-AEBC-D6557D3867A0}" name="User Story" dataDxfId="280"/>
    <tableColumn id="5" xr3:uid="{EE4BEE16-2B5F-43A0-9D3E-6BDCC4CCFEC2}" name="Status" dataDxfId="279"/>
    <tableColumn id="4" xr3:uid="{84D9FFE7-4DCE-42EA-8892-8ACFF2B55EC7}" name="Description" dataDxfId="278"/>
    <tableColumn id="3" xr3:uid="{12A89FB7-D648-4883-9914-A6B7BEDB9570}" name="Solution Proposal" dataDxfId="277"/>
    <tableColumn id="7" xr3:uid="{42C108A1-521B-45E3-BB22-57D4BCED2B2D}" name="Priority" dataDxfId="276"/>
    <tableColumn id="6" xr3:uid="{3558AA5B-3A09-4A59-BC20-1C1EFFDEF7A3}" name="Comments" dataDxfId="27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7C4A0BF-060C-467A-8D89-3E663284A84C}" name="Tabela471113" displayName="Tabela471113" ref="B2:D92" totalsRowShown="0" headerRowDxfId="274" dataDxfId="273" headerRowBorderDxfId="271" tableBorderDxfId="272">
  <autoFilter ref="B2:D92" xr:uid="{A8CAF45A-5B80-422F-A7E0-032AD24C4ACA}"/>
  <tableColumns count="3">
    <tableColumn id="2" xr3:uid="{745B1CA3-3829-45A6-9294-989643170DA0}" name="N" dataDxfId="270"/>
    <tableColumn id="1" xr3:uid="{B64CDF4F-5E21-4E12-8751-3FE129C3CA42}" name="Git" dataDxfId="269"/>
    <tableColumn id="4" xr3:uid="{C3B8B474-BE58-4E21-ACDF-42048D078DB3}" name="ID" dataDxfId="268"/>
  </tableColumns>
  <tableStyleInfo name="TableStyleMedium2" showFirstColumn="1"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55BA4E4-E105-4A53-9081-7F3793960F8C}" name="Tabela13101214" displayName="Tabela13101214" ref="E2:M24" totalsRowShown="0" headerRowDxfId="150" dataDxfId="149">
  <autoFilter ref="E2:M24" xr:uid="{477A7CBC-8C86-4B93-A233-430DE9540F53}"/>
  <tableColumns count="9">
    <tableColumn id="9" xr3:uid="{56B0CE36-2FFF-4A2F-8CA5-B1A031E0A64C}" name="System" dataDxfId="148"/>
    <tableColumn id="1" xr3:uid="{2602649E-055B-43A1-B6EC-ACD65ACC6AE5}" name="Funcionality" dataDxfId="147"/>
    <tableColumn id="8" xr3:uid="{C4C5D9FF-8740-42EB-BFDA-61F284E1400A}" name="Requirement" dataDxfId="146"/>
    <tableColumn id="2" xr3:uid="{93045D89-F8CA-413A-A5F8-C820CEC2CCA3}" name="User Story" dataDxfId="145"/>
    <tableColumn id="5" xr3:uid="{520B9A80-AD77-4A0C-A037-2026C585F54F}" name="Status" dataDxfId="144"/>
    <tableColumn id="4" xr3:uid="{A8F4845B-B9F9-4FCC-ABB1-B1E4A8A67A5C}" name="Description" dataDxfId="143"/>
    <tableColumn id="3" xr3:uid="{32C13E53-07DA-4B9E-98DD-05B846221153}" name="Solution Proposal" dataDxfId="142"/>
    <tableColumn id="7" xr3:uid="{DCB90E46-60D1-439D-B137-77A9F8B7DC56}" name="Priority" dataDxfId="141"/>
    <tableColumn id="6" xr3:uid="{B7CD6CFD-14A0-4AE1-9686-748C0876AA0D}" name="Comments" dataDxfId="140"/>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2575CE84-7B59-43B6-A298-BDFDFECF5C3B}" name="Tabela47111315" displayName="Tabela47111315" ref="B2:D92" totalsRowShown="0" headerRowDxfId="139" dataDxfId="138" headerRowBorderDxfId="136" tableBorderDxfId="137">
  <autoFilter ref="B2:D92" xr:uid="{A8CAF45A-5B80-422F-A7E0-032AD24C4ACA}"/>
  <tableColumns count="3">
    <tableColumn id="2" xr3:uid="{C7BF2EA7-DB6B-475B-B552-3B3A6704A3F1}" name="N" dataDxfId="135"/>
    <tableColumn id="1" xr3:uid="{227C84B6-C999-407F-90A5-C2458EAFDAE1}" name="Git" dataDxfId="134"/>
    <tableColumn id="4" xr3:uid="{A0F6F7F8-AD57-4007-852D-4720C90A58C3}" name="ID" dataDxfId="133"/>
  </tableColumns>
  <tableStyleInfo name="TableStyleMedium2" showFirstColumn="1"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313FA72-107F-4732-B0F7-715DAF381B24}" name="Tabela1310121416" displayName="Tabela1310121416" ref="E2:M24" totalsRowShown="0" headerRowDxfId="17" dataDxfId="16">
  <autoFilter ref="E2:M24" xr:uid="{477A7CBC-8C86-4B93-A233-430DE9540F53}"/>
  <tableColumns count="9">
    <tableColumn id="9" xr3:uid="{D4F33638-DECB-496E-A536-800E0779B445}" name="System" dataDxfId="15"/>
    <tableColumn id="1" xr3:uid="{5C377746-7DBC-4DD8-B89C-52374C43F85C}" name="Funcionality" dataDxfId="14"/>
    <tableColumn id="8" xr3:uid="{51647556-1EB2-463B-980D-A151CC0D6FF5}" name="Requirement" dataDxfId="13"/>
    <tableColumn id="2" xr3:uid="{222F7341-25BF-4B09-A022-8C90C166BB57}" name="User Story" dataDxfId="12"/>
    <tableColumn id="5" xr3:uid="{E0546D6F-9A23-4FF3-B40E-569CB7953264}" name="Status" dataDxfId="11"/>
    <tableColumn id="4" xr3:uid="{D9A041AD-8192-4961-BE2F-106934E44AC3}" name="Description" dataDxfId="10"/>
    <tableColumn id="3" xr3:uid="{FBDD3982-20EE-4C8E-B61C-5B979A479C43}" name="Solution Proposal" dataDxfId="9"/>
    <tableColumn id="7" xr3:uid="{DE8FDFCF-6A05-41DF-BDA8-3A120CAE6002}" name="Priority" dataDxfId="8"/>
    <tableColumn id="6" xr3:uid="{9832C08E-FF9C-4821-A3A6-7D171CCDF664}" name="Comments" dataDxfId="7"/>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2DA4E0F1-C6BC-41FB-8410-F60435EEFBF6}" name="Tabela4711131517" displayName="Tabela4711131517" ref="B2:D92" totalsRowShown="0" headerRowDxfId="6" dataDxfId="5" headerRowBorderDxfId="3" tableBorderDxfId="4">
  <autoFilter ref="B2:D92" xr:uid="{A8CAF45A-5B80-422F-A7E0-032AD24C4ACA}"/>
  <tableColumns count="3">
    <tableColumn id="2" xr3:uid="{507404FE-25B3-4D3C-8B85-99AF616E3CEF}" name="N" dataDxfId="2"/>
    <tableColumn id="1" xr3:uid="{69294526-6E3F-4657-B2D7-38577C0D97D6}" name="Git" dataDxfId="1"/>
    <tableColumn id="4" xr3:uid="{FD8E47CC-B7D8-43DC-A66E-4DF301B831C5}" name="ID" dataDxfId="0"/>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8CAF45A-5B80-422F-A7E0-032AD24C4ACA}" name="Tabela4" displayName="Tabela4" ref="B2:D94" totalsRowShown="0" headerRowDxfId="897" dataDxfId="896" headerRowBorderDxfId="894" tableBorderDxfId="895">
  <autoFilter ref="B2:D94" xr:uid="{A8CAF45A-5B80-422F-A7E0-032AD24C4ACA}"/>
  <tableColumns count="3">
    <tableColumn id="2" xr3:uid="{0B2F948C-A244-4154-B622-C83818639245}" name="N" dataDxfId="893"/>
    <tableColumn id="1" xr3:uid="{272FB61A-11DF-4F45-B780-21FDEA5531E3}" name="Git" dataDxfId="892"/>
    <tableColumn id="4" xr3:uid="{C6DFB770-CA31-458A-BB0A-FA02E675638A}" name="ID" dataDxfId="891"/>
  </tableColumns>
  <tableStyleInfo name="TableStyleMedium2" showFirstColumn="1"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A0A29F4-8016-4B9B-A1DE-28BABF572A45}" name="Tabela14" displayName="Tabela14" ref="E2:M77" totalsRowShown="0" headerRowDxfId="850" dataDxfId="849">
  <autoFilter ref="E2:M77" xr:uid="{477A7CBC-8C86-4B93-A233-430DE9540F53}"/>
  <tableColumns count="9">
    <tableColumn id="9" xr3:uid="{E505C06D-C4B8-4654-9BD0-37A95670CD62}" name="Sprint" dataDxfId="848"/>
    <tableColumn id="1" xr3:uid="{296A3CFF-B1EB-4929-85C9-D7CE74AF3042}" name="Funcionality" dataDxfId="847"/>
    <tableColumn id="8" xr3:uid="{E5ECB36C-DF56-498B-9955-C9819CF12737}" name="Requirement" dataDxfId="846"/>
    <tableColumn id="2" xr3:uid="{AB2F553E-BFDC-4ECB-92C9-95B44CEFCFF6}" name="User Story" dataDxfId="845"/>
    <tableColumn id="5" xr3:uid="{858CD988-49C0-4BE9-B828-F1FA6F786917}" name="Status" dataDxfId="844"/>
    <tableColumn id="4" xr3:uid="{4308DF63-935C-49F9-B7A2-73959E509738}" name="Description" dataDxfId="843"/>
    <tableColumn id="3" xr3:uid="{88C6B4A7-CA9A-41D1-8C97-E451CA901B9E}" name="Solution Proposal" dataDxfId="842"/>
    <tableColumn id="7" xr3:uid="{157248CC-D310-46EE-A758-862B17A17267}" name="Priority" dataDxfId="841"/>
    <tableColumn id="6" xr3:uid="{D21936E9-F422-46DF-9CF8-CE19F2776107}" name="Comments" dataDxfId="84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7586FB6-C517-4D41-A7F8-8C75C64B146B}" name="Tabela46" displayName="Tabela46" ref="B2:D77" totalsRowShown="0" headerRowDxfId="839" dataDxfId="838" headerRowBorderDxfId="836" tableBorderDxfId="837">
  <autoFilter ref="B2:D77" xr:uid="{A8CAF45A-5B80-422F-A7E0-032AD24C4ACA}"/>
  <tableColumns count="3">
    <tableColumn id="2" xr3:uid="{E4AC0BAF-6D12-4231-8BEB-FE0C14BD31CD}" name="N" dataDxfId="835"/>
    <tableColumn id="1" xr3:uid="{A18F7BAF-DCD2-460B-BDC8-5138D728C794}" name="Git" dataDxfId="834"/>
    <tableColumn id="3" xr3:uid="{7319135C-69EF-4C0C-8727-3DD2BBF14201}" name="ID" dataDxfId="833"/>
  </tableColumns>
  <tableStyleInfo name="TableStyleMedium2" showFirstColumn="1"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660D127-0F43-4102-A524-8D92B0054556}" name="Tabela13" displayName="Tabela13" ref="E2:M20" totalsRowShown="0" headerRowDxfId="788" dataDxfId="787">
  <autoFilter ref="E2:M20" xr:uid="{477A7CBC-8C86-4B93-A233-430DE9540F53}"/>
  <tableColumns count="9">
    <tableColumn id="9" xr3:uid="{BB70D578-E95C-4B84-94C6-8751709FE16A}" name="System" dataDxfId="786"/>
    <tableColumn id="1" xr3:uid="{96CDC2CC-BBAE-41BF-A9B1-CD1AD3F726E4}" name="Funcionality" dataDxfId="785"/>
    <tableColumn id="8" xr3:uid="{620BDACF-31FC-4787-8C7E-8275AE7A5B31}" name="Requirement" dataDxfId="784"/>
    <tableColumn id="2" xr3:uid="{6DF36733-C39A-452D-B86E-DAEBD380AEF6}" name="User Story" dataDxfId="783"/>
    <tableColumn id="5" xr3:uid="{E18B656E-ACD1-4B28-A215-A1CA96018E18}" name="Status" dataDxfId="782"/>
    <tableColumn id="4" xr3:uid="{E25737DD-64EB-4366-8366-9D68BA2A9C2D}" name="Description" dataDxfId="781"/>
    <tableColumn id="3" xr3:uid="{71DA5921-7A02-4933-826F-463F43AE5238}" name="Solution Proposal" dataDxfId="780"/>
    <tableColumn id="7" xr3:uid="{384082AB-9D22-4F50-BC18-0E24AEC11A61}" name="Priority" dataDxfId="779"/>
    <tableColumn id="6" xr3:uid="{C6F9AD2F-92B6-491A-A75A-CBD6C7A73AF1}" name="Comments" dataDxfId="77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5C31329-DB48-4CFB-AADA-BCF3CAA98D9A}" name="Tabela47" displayName="Tabela47" ref="B2:D92" totalsRowShown="0" headerRowDxfId="777" dataDxfId="776" headerRowBorderDxfId="774" tableBorderDxfId="775">
  <autoFilter ref="B2:D92" xr:uid="{A8CAF45A-5B80-422F-A7E0-032AD24C4ACA}"/>
  <tableColumns count="3">
    <tableColumn id="2" xr3:uid="{92862FC5-EC2C-4B30-BE4B-4FFA385E954B}" name="N" dataDxfId="773"/>
    <tableColumn id="1" xr3:uid="{5B485374-251C-4357-9986-0A936A7F5835}" name="Git" dataDxfId="772"/>
    <tableColumn id="4" xr3:uid="{E9633979-64A1-4F26-B29B-1C25D09B5B80}" name="ID" dataDxfId="771"/>
  </tableColumns>
  <tableStyleInfo name="TableStyleMedium2" showFirstColumn="1"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8BEEBDA-0123-4FFE-B469-23F98055361F}" name="Tabela138" displayName="Tabela138" ref="E2:M20" totalsRowShown="0" headerRowDxfId="635" dataDxfId="634">
  <autoFilter ref="E2:M20" xr:uid="{477A7CBC-8C86-4B93-A233-430DE9540F53}"/>
  <tableColumns count="9">
    <tableColumn id="9" xr3:uid="{ACFCB9AB-7E9F-476C-AF8C-CD7F3D6D66B9}" name="System" dataDxfId="633"/>
    <tableColumn id="1" xr3:uid="{54D452C1-8414-4952-95D6-1816CF27ED0D}" name="Funcionality" dataDxfId="632"/>
    <tableColumn id="8" xr3:uid="{07084B84-236A-438B-BCE2-BD4882A36C6D}" name="Requirement" dataDxfId="631"/>
    <tableColumn id="2" xr3:uid="{32A17B3E-3BF2-4537-8C48-6A9D58346FC9}" name="User Story" dataDxfId="630"/>
    <tableColumn id="5" xr3:uid="{AD4F1A1A-B48F-45C5-9CFF-3FEAFD9063F3}" name="Status" dataDxfId="629"/>
    <tableColumn id="4" xr3:uid="{637F17B9-D345-4D6C-BD30-6D1E32335641}" name="Description" dataDxfId="628"/>
    <tableColumn id="3" xr3:uid="{DA6EB1DA-88C3-4833-8A6F-924230687B5C}" name="Solution Proposal" dataDxfId="627"/>
    <tableColumn id="7" xr3:uid="{1D586EAF-880C-4E96-8297-E8907E7771CF}" name="Priority" dataDxfId="626"/>
    <tableColumn id="6" xr3:uid="{6A2C055F-9EF5-4104-A2C6-8287B09B1572}" name="Comments" dataDxfId="62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81FB2DC-0326-4E83-8416-A1B5954B8841}" name="Tabela479" displayName="Tabela479" ref="B2:D30" totalsRowShown="0" headerRowDxfId="624" dataDxfId="623" headerRowBorderDxfId="621" tableBorderDxfId="622">
  <autoFilter ref="B2:D30" xr:uid="{A8CAF45A-5B80-422F-A7E0-032AD24C4ACA}"/>
  <tableColumns count="3">
    <tableColumn id="2" xr3:uid="{46D410AB-0CED-4A36-967E-0F1A3613CF2A}" name="N" dataDxfId="620"/>
    <tableColumn id="1" xr3:uid="{2A82B54A-23E5-4257-A99D-2C805B698BCF}" name="Git" dataDxfId="619"/>
    <tableColumn id="4" xr3:uid="{473573F7-8EC3-4BFF-B016-554DDB143F61}" name="ID" dataDxfId="618"/>
  </tableColumns>
  <tableStyleInfo name="TableStyleMedium2" showFirstColumn="1"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117CC8D-1A48-4725-A963-D4E34DB9CF71}" name="Tabela1310" displayName="Tabela1310" ref="E2:M20" totalsRowShown="0" headerRowDxfId="477" dataDxfId="476">
  <autoFilter ref="E2:M20" xr:uid="{477A7CBC-8C86-4B93-A233-430DE9540F53}"/>
  <tableColumns count="9">
    <tableColumn id="9" xr3:uid="{62B5E010-C1F5-443B-A2C6-13297EB37971}" name="System" dataDxfId="475"/>
    <tableColumn id="1" xr3:uid="{82AC740D-2A7D-415D-9668-34D4EFB754DB}" name="Funcionality" dataDxfId="474"/>
    <tableColumn id="8" xr3:uid="{B88F8CF9-3B20-4E2B-8E80-2B03D8ABDF8A}" name="Requirement" dataDxfId="473"/>
    <tableColumn id="2" xr3:uid="{F7750746-F6AC-48BB-9A35-1FCB569117E7}" name="User Story" dataDxfId="472"/>
    <tableColumn id="5" xr3:uid="{F963C088-541F-4F05-8594-56021349255C}" name="Status" dataDxfId="471"/>
    <tableColumn id="4" xr3:uid="{77CC5583-3D2F-413D-ABE6-F48B0093C342}" name="Description" dataDxfId="470"/>
    <tableColumn id="3" xr3:uid="{CC9D9CF8-202B-4C4D-8156-B1DDFE0B1719}" name="Solution Proposal" dataDxfId="469"/>
    <tableColumn id="7" xr3:uid="{3D78F964-A23A-48CB-8A3D-AF95126452C0}" name="Priority" dataDxfId="468"/>
    <tableColumn id="6" xr3:uid="{6CFACFAE-4CF5-4246-8D81-DCC2D65580A2}" name="Comments" dataDxfId="46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figma.com/design/BCEVQYvMDrcBE9qqehr9HL/Mobile-Education-UI?node-id=5258-5528&amp;t=IJrLpGC63r9NcvmY-4" TargetMode="External"/><Relationship Id="rId7" Type="http://schemas.openxmlformats.org/officeDocument/2006/relationships/table" Target="../tables/table4.xml"/><Relationship Id="rId2" Type="http://schemas.openxmlformats.org/officeDocument/2006/relationships/hyperlink" Target="https://www.figma.com/design/BCEVQYvMDrcBE9qqehr9HL/Mobile-Education-UI?node-id=5217-8061&amp;t=5ai9ByHIYOhBLRiC-4" TargetMode="External"/><Relationship Id="rId1" Type="http://schemas.openxmlformats.org/officeDocument/2006/relationships/hyperlink" Target="https://www.figma.com/design/BCEVQYvMDrcBE9qqehr9HL/Mobile-Education-UI?node-id=5217-8061&amp;t=5ai9ByHIYOhBLRiC-4" TargetMode="External"/><Relationship Id="rId6" Type="http://schemas.openxmlformats.org/officeDocument/2006/relationships/table" Target="../tables/table3.xml"/><Relationship Id="rId5" Type="http://schemas.openxmlformats.org/officeDocument/2006/relationships/drawing" Target="../drawings/drawing2.xml"/><Relationship Id="rId4" Type="http://schemas.openxmlformats.org/officeDocument/2006/relationships/hyperlink" Target="https://www.figma.com/design/BCEVQYvMDrcBE9qqehr9HL/Mobile-Education-UI?node-id=5210-2652&amp;t=Kd431CE8TI6AgHaG-4"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4.xml"/><Relationship Id="rId1" Type="http://schemas.openxmlformats.org/officeDocument/2006/relationships/hyperlink" Target="https://www.figma.com/design/BCEVQYvMDrcBE9qqehr9HL/Mobile-Education-UI?node-id=5210-2652&amp;t=Kd431CE8TI6AgHaG-4" TargetMode="External"/><Relationship Id="rId4" Type="http://schemas.openxmlformats.org/officeDocument/2006/relationships/table" Target="../tables/table8.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5.xml"/><Relationship Id="rId1" Type="http://schemas.openxmlformats.org/officeDocument/2006/relationships/hyperlink" Target="https://www.figma.com/design/BCEVQYvMDrcBE9qqehr9HL/Mobile-Education-UI?node-id=5210-2652&amp;t=Kd431CE8TI6AgHaG-4" TargetMode="External"/><Relationship Id="rId4" Type="http://schemas.openxmlformats.org/officeDocument/2006/relationships/table" Target="../tables/table10.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7.xml"/><Relationship Id="rId1" Type="http://schemas.openxmlformats.org/officeDocument/2006/relationships/hyperlink" Target="https://www.figma.com/design/BCEVQYvMDrcBE9qqehr9HL/Mobile-Education-UI?node-id=5258-5528&amp;t=IJrLpGC63r9NcvmY-4" TargetMode="External"/><Relationship Id="rId4" Type="http://schemas.openxmlformats.org/officeDocument/2006/relationships/table" Target="../tables/table1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table" Target="../tables/table15.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E95C9-7E92-4EEB-AAFF-1C571079D5F8}">
  <dimension ref="B2:P94"/>
  <sheetViews>
    <sheetView workbookViewId="0">
      <selection activeCell="B93" sqref="B93:M94"/>
    </sheetView>
  </sheetViews>
  <sheetFormatPr defaultRowHeight="15"/>
  <cols>
    <col min="1" max="1" width="4.42578125" style="1" customWidth="1"/>
    <col min="2" max="2" width="6" style="23" customWidth="1"/>
    <col min="3" max="4" width="6" style="1" customWidth="1"/>
    <col min="5" max="5" width="6.85546875" style="23" customWidth="1"/>
    <col min="6" max="7" width="20.28515625" style="1" customWidth="1"/>
    <col min="8" max="8" width="49.85546875" style="1" customWidth="1"/>
    <col min="9" max="9" width="20.28515625" style="1" customWidth="1"/>
    <col min="10" max="11" width="33.28515625" style="1" customWidth="1"/>
    <col min="12" max="12" width="15.85546875" style="1" customWidth="1"/>
    <col min="13" max="14" width="16" style="1" customWidth="1"/>
    <col min="15" max="16384" width="9.140625" style="1"/>
  </cols>
  <sheetData>
    <row r="2" spans="2:16">
      <c r="B2" s="24" t="s">
        <v>0</v>
      </c>
      <c r="C2" s="5" t="s">
        <v>1</v>
      </c>
      <c r="D2" s="5" t="s">
        <v>2</v>
      </c>
      <c r="E2" s="23" t="s">
        <v>3</v>
      </c>
      <c r="F2" s="1" t="s">
        <v>4</v>
      </c>
      <c r="G2" s="1" t="s">
        <v>5</v>
      </c>
      <c r="H2" s="1" t="s">
        <v>6</v>
      </c>
      <c r="I2" s="1" t="s">
        <v>7</v>
      </c>
      <c r="J2" s="1" t="s">
        <v>8</v>
      </c>
      <c r="K2" s="1" t="s">
        <v>9</v>
      </c>
      <c r="L2" s="1" t="s">
        <v>10</v>
      </c>
      <c r="M2" s="1" t="s">
        <v>11</v>
      </c>
    </row>
    <row r="3" spans="2:16" ht="29.25">
      <c r="B3" s="30">
        <v>1</v>
      </c>
      <c r="C3" s="32" t="b">
        <v>0</v>
      </c>
      <c r="D3" s="31"/>
      <c r="E3" s="30"/>
      <c r="F3" s="31" t="s">
        <v>12</v>
      </c>
      <c r="G3" s="31"/>
      <c r="H3" s="31" t="s">
        <v>13</v>
      </c>
      <c r="I3" s="31" t="s">
        <v>14</v>
      </c>
      <c r="J3" s="31"/>
      <c r="K3" s="31"/>
      <c r="L3" s="31" t="s">
        <v>15</v>
      </c>
      <c r="M3" s="31" t="s">
        <v>16</v>
      </c>
      <c r="O3" s="11" t="s">
        <v>17</v>
      </c>
      <c r="P3" s="12">
        <f>COUNTIF(I:I,"New")</f>
        <v>27</v>
      </c>
    </row>
    <row r="4" spans="2:16" ht="43.5">
      <c r="B4" s="30">
        <v>2</v>
      </c>
      <c r="C4" s="32" t="b">
        <v>0</v>
      </c>
      <c r="D4" s="31"/>
      <c r="E4" s="30"/>
      <c r="F4" s="31" t="s">
        <v>12</v>
      </c>
      <c r="G4" s="31"/>
      <c r="H4" s="31" t="s">
        <v>18</v>
      </c>
      <c r="I4" s="31" t="s">
        <v>19</v>
      </c>
      <c r="J4" s="31" t="s">
        <v>20</v>
      </c>
      <c r="K4" s="31" t="s">
        <v>21</v>
      </c>
      <c r="L4" s="31" t="s">
        <v>22</v>
      </c>
      <c r="M4" s="31" t="s">
        <v>16</v>
      </c>
      <c r="O4" s="15" t="s">
        <v>19</v>
      </c>
      <c r="P4" s="16">
        <f>COUNTIF(I:I,"Improve")</f>
        <v>11</v>
      </c>
    </row>
    <row r="5" spans="2:16" ht="43.5">
      <c r="B5" s="25">
        <v>3</v>
      </c>
      <c r="C5" s="27"/>
      <c r="D5" s="27"/>
      <c r="E5" s="25"/>
      <c r="F5" s="27" t="s">
        <v>12</v>
      </c>
      <c r="G5" s="27"/>
      <c r="H5" s="27" t="s">
        <v>23</v>
      </c>
      <c r="I5" s="27" t="s">
        <v>24</v>
      </c>
      <c r="J5" s="27"/>
      <c r="K5" s="27"/>
      <c r="L5" s="27"/>
      <c r="M5" s="27"/>
      <c r="O5" s="17" t="s">
        <v>25</v>
      </c>
      <c r="P5" s="18">
        <f>COUNTIF(I:I,"Done")</f>
        <v>46</v>
      </c>
    </row>
    <row r="6" spans="2:16" ht="72.75">
      <c r="B6" s="25">
        <v>4</v>
      </c>
      <c r="C6" s="26" t="b">
        <v>1</v>
      </c>
      <c r="D6" s="27">
        <v>251</v>
      </c>
      <c r="E6" s="25">
        <v>1</v>
      </c>
      <c r="F6" s="27" t="s">
        <v>12</v>
      </c>
      <c r="G6" s="27" t="s">
        <v>26</v>
      </c>
      <c r="H6" s="27" t="s">
        <v>27</v>
      </c>
      <c r="I6" s="27" t="s">
        <v>24</v>
      </c>
      <c r="J6" s="27" t="s">
        <v>28</v>
      </c>
      <c r="K6" s="27" t="s">
        <v>29</v>
      </c>
      <c r="L6" s="27" t="s">
        <v>30</v>
      </c>
      <c r="M6" s="27"/>
      <c r="O6" s="19" t="s">
        <v>31</v>
      </c>
      <c r="P6" s="20">
        <f>COUNTIF(I:I,"Bug")</f>
        <v>1</v>
      </c>
    </row>
    <row r="7" spans="2:16" ht="43.5">
      <c r="B7" s="25">
        <v>5</v>
      </c>
      <c r="C7" s="26" t="b">
        <v>1</v>
      </c>
      <c r="D7" s="27">
        <v>255</v>
      </c>
      <c r="E7" s="25">
        <v>1</v>
      </c>
      <c r="F7" s="27" t="s">
        <v>32</v>
      </c>
      <c r="G7" s="27" t="s">
        <v>26</v>
      </c>
      <c r="H7" s="27" t="s">
        <v>33</v>
      </c>
      <c r="I7" s="27" t="s">
        <v>24</v>
      </c>
      <c r="J7" s="27" t="s">
        <v>34</v>
      </c>
      <c r="K7" s="27" t="s">
        <v>35</v>
      </c>
      <c r="L7" s="27" t="s">
        <v>36</v>
      </c>
      <c r="M7" s="27"/>
      <c r="O7" s="13" t="s">
        <v>37</v>
      </c>
      <c r="P7" s="14">
        <f>COUNTIF(I:I,"NotTested")</f>
        <v>6</v>
      </c>
    </row>
    <row r="8" spans="2:16" ht="57.75">
      <c r="B8" s="25">
        <v>6</v>
      </c>
      <c r="C8" s="26" t="b">
        <v>1</v>
      </c>
      <c r="D8" s="27">
        <v>252</v>
      </c>
      <c r="E8" s="25">
        <v>1</v>
      </c>
      <c r="F8" s="27" t="s">
        <v>32</v>
      </c>
      <c r="G8" s="27" t="s">
        <v>26</v>
      </c>
      <c r="H8" s="27" t="s">
        <v>38</v>
      </c>
      <c r="I8" s="27" t="s">
        <v>24</v>
      </c>
      <c r="J8" s="27" t="s">
        <v>39</v>
      </c>
      <c r="K8" s="27"/>
      <c r="L8" s="27" t="s">
        <v>40</v>
      </c>
      <c r="M8" s="27"/>
      <c r="O8" s="10" t="s">
        <v>41</v>
      </c>
      <c r="P8" s="10">
        <f>SUM(P3:P7)</f>
        <v>91</v>
      </c>
    </row>
    <row r="9" spans="2:16" ht="101.25">
      <c r="B9" s="25">
        <v>7</v>
      </c>
      <c r="C9" s="26" t="b">
        <v>1</v>
      </c>
      <c r="D9" s="27">
        <v>259</v>
      </c>
      <c r="E9" s="25">
        <v>1</v>
      </c>
      <c r="F9" s="27" t="s">
        <v>42</v>
      </c>
      <c r="G9" s="27" t="s">
        <v>26</v>
      </c>
      <c r="H9" s="27" t="s">
        <v>43</v>
      </c>
      <c r="I9" s="27" t="s">
        <v>24</v>
      </c>
      <c r="J9" s="27" t="s">
        <v>44</v>
      </c>
      <c r="K9" s="27" t="s">
        <v>45</v>
      </c>
      <c r="L9" s="27" t="s">
        <v>46</v>
      </c>
      <c r="M9" s="27"/>
    </row>
    <row r="10" spans="2:16" ht="29.25">
      <c r="B10" s="25">
        <v>8</v>
      </c>
      <c r="C10" s="27"/>
      <c r="D10" s="27"/>
      <c r="E10" s="25"/>
      <c r="F10" s="27" t="s">
        <v>42</v>
      </c>
      <c r="G10" s="27"/>
      <c r="H10" s="27" t="s">
        <v>47</v>
      </c>
      <c r="I10" s="27" t="s">
        <v>24</v>
      </c>
      <c r="J10" s="27"/>
      <c r="K10" s="27"/>
      <c r="L10" s="27"/>
      <c r="M10" s="27"/>
    </row>
    <row r="11" spans="2:16" ht="29.25">
      <c r="B11" s="25">
        <v>9</v>
      </c>
      <c r="C11" s="27"/>
      <c r="D11" s="27"/>
      <c r="E11" s="25"/>
      <c r="F11" s="27" t="s">
        <v>42</v>
      </c>
      <c r="G11" s="27"/>
      <c r="H11" s="27" t="s">
        <v>48</v>
      </c>
      <c r="I11" s="27" t="s">
        <v>24</v>
      </c>
      <c r="J11" s="27"/>
      <c r="K11" s="27"/>
      <c r="L11" s="27"/>
      <c r="M11" s="27"/>
    </row>
    <row r="12" spans="2:16" ht="29.25">
      <c r="B12" s="23">
        <v>10</v>
      </c>
      <c r="C12" s="22" t="b">
        <v>0</v>
      </c>
      <c r="D12" s="43" t="s">
        <v>49</v>
      </c>
      <c r="F12" s="1" t="s">
        <v>42</v>
      </c>
      <c r="G12" s="1" t="s">
        <v>50</v>
      </c>
      <c r="H12" s="2" t="s">
        <v>51</v>
      </c>
      <c r="I12" s="1" t="s">
        <v>14</v>
      </c>
      <c r="L12" s="1" t="s">
        <v>52</v>
      </c>
    </row>
    <row r="13" spans="2:16" ht="29.25">
      <c r="B13" s="23">
        <v>11</v>
      </c>
      <c r="C13" s="22" t="b">
        <v>0</v>
      </c>
      <c r="D13" s="42" t="s">
        <v>53</v>
      </c>
      <c r="F13" s="1" t="s">
        <v>54</v>
      </c>
      <c r="G13" s="1" t="s">
        <v>55</v>
      </c>
      <c r="H13" s="1" t="s">
        <v>56</v>
      </c>
      <c r="I13" s="1" t="s">
        <v>57</v>
      </c>
    </row>
    <row r="14" spans="2:16" ht="29.25">
      <c r="B14" s="23">
        <v>12</v>
      </c>
      <c r="C14" s="22" t="b">
        <v>0</v>
      </c>
      <c r="D14" s="42" t="s">
        <v>53</v>
      </c>
      <c r="F14" s="1" t="s">
        <v>54</v>
      </c>
      <c r="G14" s="1" t="s">
        <v>58</v>
      </c>
      <c r="H14" s="1" t="s">
        <v>59</v>
      </c>
      <c r="I14" s="1" t="s">
        <v>57</v>
      </c>
    </row>
    <row r="15" spans="2:16" ht="29.25">
      <c r="B15" s="23">
        <v>13</v>
      </c>
      <c r="C15" s="22" t="b">
        <v>0</v>
      </c>
      <c r="D15" s="42" t="s">
        <v>53</v>
      </c>
      <c r="F15" s="1" t="s">
        <v>54</v>
      </c>
      <c r="G15" s="1" t="s">
        <v>60</v>
      </c>
      <c r="H15" s="1" t="s">
        <v>61</v>
      </c>
      <c r="I15" s="1" t="s">
        <v>57</v>
      </c>
    </row>
    <row r="16" spans="2:16" ht="29.25">
      <c r="B16" s="23">
        <v>14</v>
      </c>
      <c r="C16" s="22" t="b">
        <v>0</v>
      </c>
      <c r="D16" s="42" t="s">
        <v>53</v>
      </c>
      <c r="F16" s="1" t="s">
        <v>54</v>
      </c>
      <c r="G16" s="1" t="s">
        <v>62</v>
      </c>
      <c r="H16" s="1" t="s">
        <v>63</v>
      </c>
      <c r="I16" s="1" t="s">
        <v>57</v>
      </c>
    </row>
    <row r="17" spans="2:13" ht="29.25">
      <c r="B17" s="23">
        <v>15</v>
      </c>
      <c r="C17" s="26" t="b">
        <v>0</v>
      </c>
      <c r="D17" s="27"/>
      <c r="E17" s="25"/>
      <c r="F17" s="27" t="s">
        <v>64</v>
      </c>
      <c r="G17" s="27"/>
      <c r="H17" s="27" t="s">
        <v>65</v>
      </c>
      <c r="I17" s="27" t="s">
        <v>24</v>
      </c>
      <c r="J17" s="27"/>
      <c r="K17" s="27"/>
      <c r="L17" s="27"/>
      <c r="M17" s="27"/>
    </row>
    <row r="18" spans="2:13" ht="29.25">
      <c r="B18" s="23">
        <v>16</v>
      </c>
      <c r="C18" s="22" t="b">
        <v>0</v>
      </c>
      <c r="D18" s="43" t="s">
        <v>49</v>
      </c>
      <c r="F18" s="1" t="s">
        <v>64</v>
      </c>
      <c r="G18" s="1" t="s">
        <v>66</v>
      </c>
      <c r="H18" s="1" t="s">
        <v>67</v>
      </c>
      <c r="I18" s="1" t="s">
        <v>14</v>
      </c>
      <c r="L18" s="1" t="s">
        <v>68</v>
      </c>
    </row>
    <row r="19" spans="2:13" ht="43.5">
      <c r="B19" s="23">
        <v>17</v>
      </c>
      <c r="C19" s="26" t="b">
        <v>1</v>
      </c>
      <c r="D19" s="27">
        <v>286</v>
      </c>
      <c r="E19" s="25">
        <v>3</v>
      </c>
      <c r="F19" s="27" t="s">
        <v>64</v>
      </c>
      <c r="G19" s="27" t="s">
        <v>69</v>
      </c>
      <c r="H19" s="27" t="s">
        <v>70</v>
      </c>
      <c r="I19" s="27" t="s">
        <v>24</v>
      </c>
      <c r="J19" s="27"/>
      <c r="K19" s="27"/>
      <c r="L19" s="27" t="s">
        <v>71</v>
      </c>
      <c r="M19" s="27"/>
    </row>
    <row r="20" spans="2:13">
      <c r="B20" s="23">
        <v>18</v>
      </c>
      <c r="C20" s="26" t="b">
        <v>0</v>
      </c>
      <c r="D20" s="27"/>
      <c r="E20" s="25"/>
      <c r="F20" s="27" t="s">
        <v>64</v>
      </c>
      <c r="G20" s="27"/>
      <c r="H20" s="27" t="s">
        <v>72</v>
      </c>
      <c r="I20" s="27" t="s">
        <v>24</v>
      </c>
      <c r="J20" s="27"/>
      <c r="K20" s="27"/>
      <c r="L20" s="27"/>
      <c r="M20" s="27"/>
    </row>
    <row r="21" spans="2:13" ht="57.75">
      <c r="B21" s="23">
        <v>19</v>
      </c>
      <c r="C21" s="22" t="b">
        <v>0</v>
      </c>
      <c r="D21" s="43" t="s">
        <v>49</v>
      </c>
      <c r="F21" s="1" t="s">
        <v>64</v>
      </c>
      <c r="G21" s="1" t="s">
        <v>73</v>
      </c>
      <c r="H21" s="1" t="s">
        <v>74</v>
      </c>
      <c r="I21" s="1" t="s">
        <v>19</v>
      </c>
      <c r="J21" s="1" t="s">
        <v>75</v>
      </c>
      <c r="L21" s="1" t="s">
        <v>76</v>
      </c>
      <c r="M21" s="1" t="s">
        <v>77</v>
      </c>
    </row>
    <row r="22" spans="2:13" ht="29.25">
      <c r="B22" s="23">
        <v>20</v>
      </c>
      <c r="C22" s="22" t="b">
        <v>0</v>
      </c>
      <c r="D22" s="43" t="s">
        <v>49</v>
      </c>
      <c r="F22" s="1" t="s">
        <v>64</v>
      </c>
      <c r="G22" s="1" t="s">
        <v>78</v>
      </c>
      <c r="H22" s="1" t="s">
        <v>79</v>
      </c>
      <c r="I22" s="1" t="s">
        <v>14</v>
      </c>
      <c r="J22" s="1" t="s">
        <v>80</v>
      </c>
      <c r="K22" s="1" t="s">
        <v>81</v>
      </c>
      <c r="L22" s="1" t="s">
        <v>82</v>
      </c>
    </row>
    <row r="23" spans="2:13" ht="29.25">
      <c r="B23" s="23">
        <v>21</v>
      </c>
      <c r="C23" s="26" t="b">
        <v>0</v>
      </c>
      <c r="D23" s="27"/>
      <c r="E23" s="25"/>
      <c r="F23" s="27" t="s">
        <v>64</v>
      </c>
      <c r="G23" s="27"/>
      <c r="H23" s="27" t="s">
        <v>83</v>
      </c>
      <c r="I23" s="27" t="s">
        <v>24</v>
      </c>
      <c r="J23" s="27"/>
      <c r="K23" s="27"/>
      <c r="L23" s="27"/>
      <c r="M23" s="27"/>
    </row>
    <row r="24" spans="2:13" ht="101.25">
      <c r="B24" s="23">
        <v>22</v>
      </c>
      <c r="C24" s="26" t="b">
        <v>1</v>
      </c>
      <c r="D24" s="27">
        <v>256</v>
      </c>
      <c r="E24" s="25">
        <v>1</v>
      </c>
      <c r="F24" s="27" t="s">
        <v>84</v>
      </c>
      <c r="G24" s="27" t="s">
        <v>26</v>
      </c>
      <c r="H24" s="27" t="s">
        <v>85</v>
      </c>
      <c r="I24" s="27" t="s">
        <v>24</v>
      </c>
      <c r="J24" s="27" t="s">
        <v>86</v>
      </c>
      <c r="K24" s="27" t="s">
        <v>87</v>
      </c>
      <c r="L24" s="27" t="s">
        <v>88</v>
      </c>
      <c r="M24" s="27"/>
    </row>
    <row r="25" spans="2:13" ht="57.75">
      <c r="B25" s="23">
        <v>23</v>
      </c>
      <c r="C25" s="26" t="b">
        <v>0</v>
      </c>
      <c r="D25" s="27"/>
      <c r="E25" s="25"/>
      <c r="F25" s="27" t="s">
        <v>84</v>
      </c>
      <c r="G25" s="27" t="s">
        <v>89</v>
      </c>
      <c r="H25" s="27" t="s">
        <v>90</v>
      </c>
      <c r="I25" s="27" t="s">
        <v>24</v>
      </c>
      <c r="J25" s="27" t="s">
        <v>91</v>
      </c>
      <c r="K25" s="27" t="s">
        <v>92</v>
      </c>
      <c r="L25" s="27" t="s">
        <v>93</v>
      </c>
      <c r="M25" s="27"/>
    </row>
    <row r="26" spans="2:13" ht="57.75">
      <c r="B26" s="23">
        <v>24</v>
      </c>
      <c r="C26" s="22" t="b">
        <v>0</v>
      </c>
      <c r="D26" s="43" t="s">
        <v>49</v>
      </c>
      <c r="F26" s="1" t="s">
        <v>84</v>
      </c>
      <c r="H26" s="1" t="s">
        <v>94</v>
      </c>
      <c r="I26" s="1" t="s">
        <v>19</v>
      </c>
      <c r="J26" s="1" t="s">
        <v>95</v>
      </c>
      <c r="K26" s="1" t="s">
        <v>96</v>
      </c>
      <c r="L26" s="1" t="s">
        <v>97</v>
      </c>
      <c r="M26" s="1" t="s">
        <v>98</v>
      </c>
    </row>
    <row r="27" spans="2:13" ht="43.5">
      <c r="B27" s="23">
        <v>25</v>
      </c>
      <c r="C27" s="26" t="b">
        <v>1</v>
      </c>
      <c r="D27" s="27">
        <v>253</v>
      </c>
      <c r="E27" s="25">
        <v>1</v>
      </c>
      <c r="F27" s="27" t="s">
        <v>84</v>
      </c>
      <c r="G27" s="27" t="s">
        <v>26</v>
      </c>
      <c r="H27" s="27" t="s">
        <v>99</v>
      </c>
      <c r="I27" s="27" t="s">
        <v>24</v>
      </c>
      <c r="J27" s="27" t="s">
        <v>100</v>
      </c>
      <c r="K27" s="27" t="s">
        <v>101</v>
      </c>
      <c r="L27" s="27" t="s">
        <v>102</v>
      </c>
      <c r="M27" s="27"/>
    </row>
    <row r="28" spans="2:13" ht="29.25">
      <c r="B28" s="23">
        <v>26</v>
      </c>
      <c r="C28" s="22" t="b">
        <v>0</v>
      </c>
      <c r="D28" s="43" t="s">
        <v>49</v>
      </c>
      <c r="F28" s="1" t="s">
        <v>84</v>
      </c>
      <c r="G28" s="1" t="s">
        <v>103</v>
      </c>
      <c r="H28" s="1" t="s">
        <v>104</v>
      </c>
      <c r="I28" s="1" t="s">
        <v>19</v>
      </c>
      <c r="J28" s="1" t="s">
        <v>105</v>
      </c>
      <c r="K28" s="1" t="s">
        <v>106</v>
      </c>
      <c r="L28" s="1" t="s">
        <v>107</v>
      </c>
    </row>
    <row r="29" spans="2:13" ht="43.5">
      <c r="B29" s="23">
        <v>27</v>
      </c>
      <c r="C29" s="26" t="b">
        <v>0</v>
      </c>
      <c r="D29" s="27"/>
      <c r="E29" s="27"/>
      <c r="F29" s="27" t="s">
        <v>84</v>
      </c>
      <c r="G29" s="27" t="s">
        <v>66</v>
      </c>
      <c r="H29" s="27" t="s">
        <v>108</v>
      </c>
      <c r="I29" s="27" t="s">
        <v>24</v>
      </c>
      <c r="J29" s="27" t="s">
        <v>109</v>
      </c>
      <c r="K29" s="27" t="s">
        <v>110</v>
      </c>
      <c r="L29" s="27" t="s">
        <v>111</v>
      </c>
      <c r="M29" s="27" t="s">
        <v>112</v>
      </c>
    </row>
    <row r="30" spans="2:13" ht="29.25">
      <c r="B30" s="23">
        <v>28</v>
      </c>
      <c r="C30" s="26" t="b">
        <v>0</v>
      </c>
      <c r="D30" s="27"/>
      <c r="E30" s="25"/>
      <c r="F30" s="27" t="s">
        <v>113</v>
      </c>
      <c r="G30" s="27"/>
      <c r="H30" s="27" t="s">
        <v>114</v>
      </c>
      <c r="I30" s="27" t="s">
        <v>24</v>
      </c>
      <c r="J30" s="27"/>
      <c r="K30" s="27"/>
      <c r="L30" s="27"/>
      <c r="M30" s="27"/>
    </row>
    <row r="31" spans="2:13" ht="29.25">
      <c r="B31" s="23">
        <v>29</v>
      </c>
      <c r="C31" s="26" t="b">
        <v>1</v>
      </c>
      <c r="D31" s="27">
        <v>264</v>
      </c>
      <c r="E31" s="25">
        <v>3</v>
      </c>
      <c r="F31" s="27" t="s">
        <v>113</v>
      </c>
      <c r="G31" s="27" t="s">
        <v>115</v>
      </c>
      <c r="H31" s="27" t="s">
        <v>116</v>
      </c>
      <c r="I31" s="27" t="s">
        <v>24</v>
      </c>
      <c r="J31" s="27" t="s">
        <v>117</v>
      </c>
      <c r="K31" s="27" t="s">
        <v>118</v>
      </c>
      <c r="L31" s="27" t="s">
        <v>119</v>
      </c>
      <c r="M31" s="27"/>
    </row>
    <row r="32" spans="2:13" ht="101.25">
      <c r="B32" s="23">
        <v>30</v>
      </c>
      <c r="C32" s="22" t="b">
        <v>1</v>
      </c>
      <c r="D32" s="1">
        <v>265</v>
      </c>
      <c r="E32" s="23">
        <v>4</v>
      </c>
      <c r="F32" s="1" t="s">
        <v>113</v>
      </c>
      <c r="G32" s="1" t="s">
        <v>120</v>
      </c>
      <c r="H32" s="1" t="s">
        <v>121</v>
      </c>
      <c r="I32" s="1" t="s">
        <v>19</v>
      </c>
      <c r="J32" s="1" t="s">
        <v>122</v>
      </c>
      <c r="L32" s="1" t="s">
        <v>123</v>
      </c>
    </row>
    <row r="33" spans="2:13">
      <c r="B33" s="23">
        <v>31</v>
      </c>
      <c r="C33" s="26" t="b">
        <v>0</v>
      </c>
      <c r="D33" s="27"/>
      <c r="E33" s="25"/>
      <c r="F33" s="27" t="s">
        <v>113</v>
      </c>
      <c r="G33" s="27"/>
      <c r="H33" s="27" t="s">
        <v>124</v>
      </c>
      <c r="I33" s="27" t="s">
        <v>24</v>
      </c>
      <c r="J33" s="28"/>
      <c r="K33" s="27"/>
      <c r="L33" s="27"/>
      <c r="M33" s="27"/>
    </row>
    <row r="34" spans="2:13" ht="130.5">
      <c r="B34" s="23">
        <v>32</v>
      </c>
      <c r="C34" s="26" t="b">
        <v>1</v>
      </c>
      <c r="D34" s="27">
        <v>254</v>
      </c>
      <c r="E34" s="25">
        <v>1</v>
      </c>
      <c r="F34" s="27" t="s">
        <v>113</v>
      </c>
      <c r="G34" s="27" t="s">
        <v>26</v>
      </c>
      <c r="H34" s="27" t="s">
        <v>125</v>
      </c>
      <c r="I34" s="27" t="s">
        <v>24</v>
      </c>
      <c r="J34" s="27" t="s">
        <v>126</v>
      </c>
      <c r="K34" s="52" t="s">
        <v>127</v>
      </c>
      <c r="L34" s="27" t="s">
        <v>128</v>
      </c>
      <c r="M34" s="27"/>
    </row>
    <row r="35" spans="2:13" ht="101.25">
      <c r="B35" s="23">
        <v>33</v>
      </c>
      <c r="C35" s="26" t="b">
        <v>1</v>
      </c>
      <c r="D35" s="27">
        <v>263</v>
      </c>
      <c r="E35" s="25">
        <v>3</v>
      </c>
      <c r="F35" s="27" t="s">
        <v>113</v>
      </c>
      <c r="G35" s="27" t="s">
        <v>129</v>
      </c>
      <c r="H35" s="27" t="s">
        <v>130</v>
      </c>
      <c r="I35" s="27" t="s">
        <v>24</v>
      </c>
      <c r="J35" s="27" t="s">
        <v>131</v>
      </c>
      <c r="K35" s="27" t="s">
        <v>132</v>
      </c>
      <c r="L35" s="27" t="s">
        <v>133</v>
      </c>
      <c r="M35" s="27"/>
    </row>
    <row r="36" spans="2:13" ht="57.75">
      <c r="B36" s="23">
        <v>34</v>
      </c>
      <c r="C36" s="26" t="b">
        <v>1</v>
      </c>
      <c r="D36" s="27">
        <v>262</v>
      </c>
      <c r="E36" s="25">
        <v>1</v>
      </c>
      <c r="F36" s="27" t="s">
        <v>113</v>
      </c>
      <c r="G36" s="27" t="s">
        <v>26</v>
      </c>
      <c r="H36" s="27" t="s">
        <v>134</v>
      </c>
      <c r="I36" s="27" t="s">
        <v>24</v>
      </c>
      <c r="J36" s="27" t="s">
        <v>135</v>
      </c>
      <c r="K36" s="52" t="s">
        <v>136</v>
      </c>
      <c r="L36" s="27" t="s">
        <v>137</v>
      </c>
      <c r="M36" s="27"/>
    </row>
    <row r="37" spans="2:13" ht="43.5">
      <c r="B37" s="23">
        <v>35</v>
      </c>
      <c r="C37" s="22" t="b">
        <v>1</v>
      </c>
      <c r="D37" s="1">
        <v>287</v>
      </c>
      <c r="E37" s="23">
        <v>6</v>
      </c>
      <c r="F37" s="1" t="s">
        <v>113</v>
      </c>
      <c r="G37" s="1" t="s">
        <v>138</v>
      </c>
      <c r="H37" s="1" t="s">
        <v>139</v>
      </c>
      <c r="I37" s="1" t="s">
        <v>14</v>
      </c>
      <c r="J37" s="1" t="s">
        <v>140</v>
      </c>
    </row>
    <row r="38" spans="2:13" ht="43.5">
      <c r="B38" s="23">
        <v>36</v>
      </c>
      <c r="C38" s="22" t="b">
        <v>1</v>
      </c>
      <c r="D38" s="1">
        <v>288</v>
      </c>
      <c r="F38" s="1" t="s">
        <v>113</v>
      </c>
      <c r="G38" s="1" t="s">
        <v>141</v>
      </c>
      <c r="H38" s="1" t="s">
        <v>142</v>
      </c>
      <c r="I38" s="1" t="s">
        <v>14</v>
      </c>
      <c r="J38" s="1" t="s">
        <v>140</v>
      </c>
    </row>
    <row r="39" spans="2:13" ht="43.5">
      <c r="B39" s="23">
        <v>37</v>
      </c>
      <c r="C39" s="22" t="b">
        <v>1</v>
      </c>
      <c r="D39" s="1">
        <v>289</v>
      </c>
      <c r="F39" s="1" t="s">
        <v>113</v>
      </c>
      <c r="G39" s="1" t="s">
        <v>143</v>
      </c>
      <c r="H39" s="1" t="s">
        <v>144</v>
      </c>
      <c r="I39" s="1" t="s">
        <v>14</v>
      </c>
      <c r="J39" s="1" t="s">
        <v>140</v>
      </c>
    </row>
    <row r="40" spans="2:13" ht="43.5">
      <c r="B40" s="23">
        <v>38</v>
      </c>
      <c r="C40" s="22" t="b">
        <v>1</v>
      </c>
      <c r="D40" s="1">
        <v>290</v>
      </c>
      <c r="F40" s="1" t="s">
        <v>113</v>
      </c>
      <c r="G40" s="1" t="s">
        <v>145</v>
      </c>
      <c r="H40" s="1" t="s">
        <v>146</v>
      </c>
      <c r="I40" s="1" t="s">
        <v>14</v>
      </c>
      <c r="J40" s="1" t="s">
        <v>140</v>
      </c>
    </row>
    <row r="41" spans="2:13" ht="29.25">
      <c r="B41" s="23">
        <v>39</v>
      </c>
      <c r="C41" s="22" t="b">
        <v>0</v>
      </c>
      <c r="D41" s="43" t="s">
        <v>49</v>
      </c>
      <c r="F41" s="1" t="s">
        <v>113</v>
      </c>
      <c r="G41" s="1" t="s">
        <v>147</v>
      </c>
      <c r="H41" s="1" t="s">
        <v>148</v>
      </c>
      <c r="I41" s="1" t="s">
        <v>14</v>
      </c>
      <c r="K41" s="4"/>
      <c r="L41" s="1" t="s">
        <v>149</v>
      </c>
    </row>
    <row r="42" spans="2:13" ht="130.5">
      <c r="B42" s="23">
        <v>40</v>
      </c>
      <c r="C42" s="26" t="b">
        <v>1</v>
      </c>
      <c r="D42" s="27"/>
      <c r="E42" s="25"/>
      <c r="F42" s="27" t="s">
        <v>113</v>
      </c>
      <c r="G42" s="27" t="s">
        <v>150</v>
      </c>
      <c r="H42" s="27" t="s">
        <v>151</v>
      </c>
      <c r="I42" s="27" t="s">
        <v>24</v>
      </c>
      <c r="J42" s="27" t="s">
        <v>152</v>
      </c>
      <c r="K42" s="52" t="s">
        <v>153</v>
      </c>
      <c r="L42" s="27" t="s">
        <v>154</v>
      </c>
      <c r="M42" s="27"/>
    </row>
    <row r="43" spans="2:13" ht="29.25">
      <c r="B43" s="23">
        <v>41</v>
      </c>
      <c r="C43" s="22" t="b">
        <v>0</v>
      </c>
      <c r="D43" s="42" t="s">
        <v>53</v>
      </c>
      <c r="F43" s="1" t="s">
        <v>113</v>
      </c>
      <c r="G43" s="1" t="s">
        <v>155</v>
      </c>
      <c r="H43" s="1" t="s">
        <v>156</v>
      </c>
      <c r="I43" s="1" t="s">
        <v>19</v>
      </c>
      <c r="J43" s="1" t="s">
        <v>157</v>
      </c>
    </row>
    <row r="44" spans="2:13" ht="29.25">
      <c r="B44" s="23">
        <v>42</v>
      </c>
      <c r="C44" s="22" t="b">
        <v>0</v>
      </c>
      <c r="D44" s="43" t="s">
        <v>49</v>
      </c>
      <c r="F44" s="1" t="s">
        <v>113</v>
      </c>
      <c r="G44" s="1" t="s">
        <v>158</v>
      </c>
      <c r="H44" s="1" t="s">
        <v>159</v>
      </c>
      <c r="I44" s="1" t="s">
        <v>19</v>
      </c>
      <c r="J44" s="1" t="s">
        <v>160</v>
      </c>
      <c r="L44" s="1" t="s">
        <v>161</v>
      </c>
    </row>
    <row r="45" spans="2:13" ht="29.25">
      <c r="B45" s="23">
        <v>43</v>
      </c>
      <c r="C45" s="22" t="b">
        <v>1</v>
      </c>
      <c r="D45" s="43" t="s">
        <v>49</v>
      </c>
      <c r="F45" s="1" t="s">
        <v>113</v>
      </c>
      <c r="G45" s="1" t="s">
        <v>162</v>
      </c>
      <c r="H45" s="1" t="s">
        <v>163</v>
      </c>
      <c r="I45" s="1" t="s">
        <v>14</v>
      </c>
      <c r="L45" s="1" t="s">
        <v>164</v>
      </c>
    </row>
    <row r="46" spans="2:13" ht="29.25">
      <c r="B46" s="23">
        <v>44</v>
      </c>
      <c r="C46" s="22" t="b">
        <v>1</v>
      </c>
      <c r="D46" s="1">
        <v>292</v>
      </c>
      <c r="E46" s="23">
        <v>3</v>
      </c>
      <c r="F46" s="1" t="s">
        <v>113</v>
      </c>
      <c r="G46" s="1" t="s">
        <v>165</v>
      </c>
      <c r="H46" s="1" t="s">
        <v>166</v>
      </c>
      <c r="I46" s="1" t="s">
        <v>14</v>
      </c>
      <c r="L46" s="1" t="s">
        <v>167</v>
      </c>
    </row>
    <row r="47" spans="2:13">
      <c r="B47" s="23">
        <v>45</v>
      </c>
      <c r="C47" s="26" t="b">
        <v>0</v>
      </c>
      <c r="D47" s="27"/>
      <c r="E47" s="25"/>
      <c r="F47" s="27" t="s">
        <v>113</v>
      </c>
      <c r="G47" s="27"/>
      <c r="H47" s="27" t="s">
        <v>168</v>
      </c>
      <c r="I47" s="27" t="s">
        <v>24</v>
      </c>
      <c r="J47" s="27"/>
      <c r="K47" s="27"/>
      <c r="L47" s="27"/>
      <c r="M47" s="27"/>
    </row>
    <row r="48" spans="2:13" ht="43.5">
      <c r="B48" s="23">
        <v>46</v>
      </c>
      <c r="C48" s="26" t="b">
        <v>1</v>
      </c>
      <c r="D48" s="27">
        <v>293</v>
      </c>
      <c r="E48" s="25">
        <v>4</v>
      </c>
      <c r="F48" s="27" t="s">
        <v>169</v>
      </c>
      <c r="G48" s="27" t="s">
        <v>170</v>
      </c>
      <c r="H48" s="27" t="s">
        <v>171</v>
      </c>
      <c r="I48" s="27" t="s">
        <v>24</v>
      </c>
      <c r="J48" s="27"/>
      <c r="K48" s="27"/>
      <c r="L48" s="27" t="s">
        <v>172</v>
      </c>
      <c r="M48" s="27"/>
    </row>
    <row r="49" spans="2:13" ht="43.5">
      <c r="B49" s="23">
        <v>47</v>
      </c>
      <c r="C49" s="26" t="b">
        <v>0</v>
      </c>
      <c r="D49" s="27"/>
      <c r="E49" s="25"/>
      <c r="F49" s="27" t="s">
        <v>173</v>
      </c>
      <c r="G49" s="27"/>
      <c r="H49" s="27" t="s">
        <v>174</v>
      </c>
      <c r="I49" s="27" t="s">
        <v>24</v>
      </c>
      <c r="J49" s="27"/>
      <c r="K49" s="27"/>
      <c r="L49" s="27"/>
      <c r="M49" s="27"/>
    </row>
    <row r="50" spans="2:13" ht="101.25">
      <c r="B50" s="23">
        <v>48</v>
      </c>
      <c r="C50" s="26" t="b">
        <v>1</v>
      </c>
      <c r="D50" s="27">
        <v>260</v>
      </c>
      <c r="E50" s="25">
        <v>1</v>
      </c>
      <c r="F50" s="27" t="s">
        <v>173</v>
      </c>
      <c r="G50" s="27" t="s">
        <v>26</v>
      </c>
      <c r="H50" s="27" t="s">
        <v>175</v>
      </c>
      <c r="I50" s="27" t="s">
        <v>24</v>
      </c>
      <c r="J50" s="27" t="s">
        <v>176</v>
      </c>
      <c r="K50" s="27" t="s">
        <v>177</v>
      </c>
      <c r="L50" s="27" t="s">
        <v>178</v>
      </c>
      <c r="M50" s="27" t="s">
        <v>179</v>
      </c>
    </row>
    <row r="51" spans="2:13" ht="57.75">
      <c r="B51" s="23">
        <v>49</v>
      </c>
      <c r="C51" s="22" t="b">
        <v>0</v>
      </c>
      <c r="D51" s="43" t="s">
        <v>49</v>
      </c>
      <c r="F51" s="1" t="s">
        <v>173</v>
      </c>
      <c r="G51" s="1" t="s">
        <v>180</v>
      </c>
      <c r="H51" s="1" t="s">
        <v>181</v>
      </c>
      <c r="I51" s="1" t="s">
        <v>19</v>
      </c>
      <c r="J51" s="1" t="s">
        <v>182</v>
      </c>
      <c r="K51" s="1" t="s">
        <v>177</v>
      </c>
      <c r="L51" s="1" t="s">
        <v>183</v>
      </c>
    </row>
    <row r="52" spans="2:13" ht="29.25">
      <c r="B52" s="23">
        <v>50</v>
      </c>
      <c r="C52" s="22" t="b">
        <v>1</v>
      </c>
      <c r="D52" s="1">
        <v>268</v>
      </c>
      <c r="E52" s="23">
        <v>3</v>
      </c>
      <c r="F52" s="1" t="s">
        <v>173</v>
      </c>
      <c r="G52" s="1" t="s">
        <v>184</v>
      </c>
      <c r="H52" s="1" t="s">
        <v>185</v>
      </c>
      <c r="I52" s="1" t="s">
        <v>19</v>
      </c>
      <c r="J52" s="1" t="s">
        <v>186</v>
      </c>
      <c r="K52" s="1" t="s">
        <v>187</v>
      </c>
      <c r="L52" s="1" t="s">
        <v>188</v>
      </c>
    </row>
    <row r="53" spans="2:13" ht="29.25">
      <c r="B53" s="23">
        <v>51</v>
      </c>
      <c r="C53" s="22" t="b">
        <v>1</v>
      </c>
      <c r="D53" s="1">
        <v>294</v>
      </c>
      <c r="E53" s="23">
        <v>6</v>
      </c>
      <c r="F53" s="1" t="s">
        <v>189</v>
      </c>
      <c r="G53" s="1" t="s">
        <v>190</v>
      </c>
      <c r="H53" s="1" t="s">
        <v>191</v>
      </c>
      <c r="I53" s="1" t="s">
        <v>14</v>
      </c>
      <c r="L53" s="1" t="s">
        <v>192</v>
      </c>
    </row>
    <row r="54" spans="2:13" ht="43.5">
      <c r="B54" s="23">
        <v>52</v>
      </c>
      <c r="C54" s="22" t="b">
        <v>1</v>
      </c>
      <c r="D54" s="1">
        <v>295</v>
      </c>
      <c r="F54" s="2" t="s">
        <v>193</v>
      </c>
      <c r="G54" s="2" t="s">
        <v>194</v>
      </c>
      <c r="H54" s="2" t="s">
        <v>195</v>
      </c>
      <c r="I54" s="1" t="s">
        <v>14</v>
      </c>
      <c r="K54" s="1" t="s">
        <v>196</v>
      </c>
      <c r="L54" s="1" t="s">
        <v>197</v>
      </c>
    </row>
    <row r="55" spans="2:13">
      <c r="B55" s="23">
        <v>53</v>
      </c>
      <c r="C55" s="22" t="b">
        <v>0</v>
      </c>
      <c r="F55" s="2"/>
      <c r="G55" s="2"/>
      <c r="H55" s="2"/>
    </row>
    <row r="56" spans="2:13" ht="29.25">
      <c r="B56" s="23">
        <v>54</v>
      </c>
      <c r="C56" s="22" t="b">
        <v>1</v>
      </c>
      <c r="D56" s="1">
        <v>298</v>
      </c>
      <c r="F56" s="2" t="s">
        <v>193</v>
      </c>
      <c r="G56" s="2" t="s">
        <v>198</v>
      </c>
      <c r="H56" s="2" t="s">
        <v>199</v>
      </c>
      <c r="I56" s="1" t="s">
        <v>14</v>
      </c>
      <c r="L56" s="1" t="s">
        <v>200</v>
      </c>
    </row>
    <row r="57" spans="2:13" ht="72.75">
      <c r="B57" s="23">
        <v>55</v>
      </c>
      <c r="C57" s="22" t="b">
        <v>1</v>
      </c>
      <c r="D57" s="1">
        <v>299</v>
      </c>
      <c r="F57" s="2" t="s">
        <v>193</v>
      </c>
      <c r="G57" s="2" t="s">
        <v>201</v>
      </c>
      <c r="H57" s="2" t="s">
        <v>202</v>
      </c>
      <c r="I57" s="1" t="s">
        <v>14</v>
      </c>
      <c r="K57" s="1" t="s">
        <v>203</v>
      </c>
      <c r="L57" s="1" t="s">
        <v>204</v>
      </c>
    </row>
    <row r="58" spans="2:13" ht="43.5">
      <c r="B58" s="23">
        <v>56</v>
      </c>
      <c r="C58" s="22" t="b">
        <v>1</v>
      </c>
      <c r="D58" s="1">
        <v>300</v>
      </c>
      <c r="F58" s="2" t="s">
        <v>193</v>
      </c>
      <c r="G58" s="2" t="s">
        <v>205</v>
      </c>
      <c r="H58" s="2" t="s">
        <v>206</v>
      </c>
      <c r="I58" s="1" t="s">
        <v>14</v>
      </c>
      <c r="L58" s="1" t="s">
        <v>207</v>
      </c>
    </row>
    <row r="59" spans="2:13" ht="29.25">
      <c r="B59" s="23">
        <v>57</v>
      </c>
      <c r="C59" s="26" t="b">
        <v>1</v>
      </c>
      <c r="D59" s="27">
        <v>301</v>
      </c>
      <c r="E59" s="25">
        <v>4</v>
      </c>
      <c r="F59" s="27" t="s">
        <v>113</v>
      </c>
      <c r="G59" s="27" t="s">
        <v>208</v>
      </c>
      <c r="H59" s="27" t="s">
        <v>209</v>
      </c>
      <c r="I59" s="27" t="s">
        <v>24</v>
      </c>
      <c r="J59" s="27"/>
      <c r="K59" s="27"/>
      <c r="L59" s="27" t="s">
        <v>210</v>
      </c>
      <c r="M59" s="27"/>
    </row>
    <row r="60" spans="2:13" ht="43.5">
      <c r="B60" s="23">
        <v>58</v>
      </c>
      <c r="C60" s="22" t="b">
        <v>1</v>
      </c>
      <c r="D60" s="1">
        <v>302</v>
      </c>
      <c r="F60" s="1" t="s">
        <v>113</v>
      </c>
      <c r="G60" s="1" t="s">
        <v>211</v>
      </c>
      <c r="H60" s="1" t="s">
        <v>212</v>
      </c>
      <c r="I60" s="1" t="s">
        <v>14</v>
      </c>
      <c r="L60" s="1" t="s">
        <v>213</v>
      </c>
    </row>
    <row r="61" spans="2:13" ht="43.5">
      <c r="B61" s="23">
        <v>59</v>
      </c>
      <c r="C61" s="22" t="b">
        <v>0</v>
      </c>
      <c r="D61" s="43" t="s">
        <v>49</v>
      </c>
      <c r="F61" s="1" t="s">
        <v>214</v>
      </c>
      <c r="G61" s="1" t="s">
        <v>215</v>
      </c>
      <c r="H61" s="1" t="s">
        <v>216</v>
      </c>
      <c r="I61" s="1" t="s">
        <v>14</v>
      </c>
      <c r="L61" s="1" t="s">
        <v>217</v>
      </c>
    </row>
    <row r="62" spans="2:13" ht="29.25">
      <c r="B62" s="23">
        <v>60</v>
      </c>
      <c r="C62" s="26" t="b">
        <v>1</v>
      </c>
      <c r="D62" s="27">
        <v>303</v>
      </c>
      <c r="E62" s="25">
        <v>3</v>
      </c>
      <c r="F62" s="27" t="s">
        <v>218</v>
      </c>
      <c r="G62" s="27" t="s">
        <v>219</v>
      </c>
      <c r="H62" s="27" t="s">
        <v>220</v>
      </c>
      <c r="I62" s="27" t="s">
        <v>24</v>
      </c>
      <c r="J62" s="27"/>
      <c r="K62" s="27"/>
      <c r="L62" s="27" t="s">
        <v>221</v>
      </c>
      <c r="M62" s="27"/>
    </row>
    <row r="63" spans="2:13">
      <c r="B63" s="23">
        <v>61</v>
      </c>
      <c r="C63" s="22" t="b">
        <v>1</v>
      </c>
      <c r="D63" s="1">
        <v>304</v>
      </c>
      <c r="F63" s="1" t="s">
        <v>218</v>
      </c>
      <c r="G63" s="1" t="s">
        <v>222</v>
      </c>
      <c r="H63" s="1" t="s">
        <v>223</v>
      </c>
      <c r="I63" s="1" t="s">
        <v>14</v>
      </c>
      <c r="L63" s="1" t="s">
        <v>224</v>
      </c>
    </row>
    <row r="64" spans="2:13" ht="29.25">
      <c r="B64" s="23">
        <v>62</v>
      </c>
      <c r="C64" s="26" t="b">
        <v>1</v>
      </c>
      <c r="D64" s="27">
        <v>305</v>
      </c>
      <c r="E64" s="25">
        <v>4</v>
      </c>
      <c r="F64" s="27" t="s">
        <v>225</v>
      </c>
      <c r="G64" s="27" t="s">
        <v>226</v>
      </c>
      <c r="H64" s="27" t="s">
        <v>227</v>
      </c>
      <c r="I64" s="27" t="s">
        <v>24</v>
      </c>
      <c r="J64" s="27"/>
      <c r="K64" s="27"/>
      <c r="L64" s="27" t="s">
        <v>228</v>
      </c>
      <c r="M64" s="27"/>
    </row>
    <row r="65" spans="2:13" ht="29.25">
      <c r="B65" s="23">
        <v>63</v>
      </c>
      <c r="C65" s="26" t="b">
        <v>1</v>
      </c>
      <c r="D65" s="27">
        <v>270</v>
      </c>
      <c r="E65" s="25">
        <v>4</v>
      </c>
      <c r="F65" s="27" t="s">
        <v>229</v>
      </c>
      <c r="G65" s="27" t="s">
        <v>230</v>
      </c>
      <c r="H65" s="27" t="s">
        <v>231</v>
      </c>
      <c r="I65" s="27" t="s">
        <v>24</v>
      </c>
      <c r="J65" s="27" t="s">
        <v>232</v>
      </c>
      <c r="K65" s="27" t="s">
        <v>233</v>
      </c>
      <c r="L65" s="27" t="s">
        <v>234</v>
      </c>
      <c r="M65" s="27"/>
    </row>
    <row r="66" spans="2:13" ht="29.25">
      <c r="B66" s="23">
        <v>64</v>
      </c>
      <c r="C66" s="26" t="b">
        <v>1</v>
      </c>
      <c r="D66" s="27">
        <v>309</v>
      </c>
      <c r="E66" s="25">
        <v>4</v>
      </c>
      <c r="F66" s="27" t="s">
        <v>229</v>
      </c>
      <c r="G66" s="27" t="s">
        <v>235</v>
      </c>
      <c r="H66" s="27" t="s">
        <v>236</v>
      </c>
      <c r="I66" s="27" t="s">
        <v>24</v>
      </c>
      <c r="J66" s="27"/>
      <c r="K66" s="27"/>
      <c r="L66" s="27"/>
      <c r="M66" s="27"/>
    </row>
    <row r="67" spans="2:13" ht="57.75">
      <c r="B67" s="23">
        <v>65</v>
      </c>
      <c r="C67" s="22" t="b">
        <v>1</v>
      </c>
      <c r="D67" s="1">
        <v>309</v>
      </c>
      <c r="F67" s="1" t="s">
        <v>229</v>
      </c>
      <c r="G67" s="1" t="s">
        <v>237</v>
      </c>
      <c r="H67" s="1" t="s">
        <v>238</v>
      </c>
      <c r="I67" s="1" t="s">
        <v>19</v>
      </c>
      <c r="J67" s="1" t="s">
        <v>239</v>
      </c>
      <c r="L67" s="1" t="s">
        <v>240</v>
      </c>
    </row>
    <row r="68" spans="2:13" ht="29.25">
      <c r="B68" s="23">
        <v>66</v>
      </c>
      <c r="C68" s="22" t="b">
        <v>1</v>
      </c>
      <c r="D68" s="1">
        <v>309</v>
      </c>
      <c r="F68" s="1" t="s">
        <v>229</v>
      </c>
      <c r="G68" s="1" t="s">
        <v>241</v>
      </c>
      <c r="H68" s="1" t="s">
        <v>242</v>
      </c>
      <c r="I68" s="1" t="s">
        <v>14</v>
      </c>
      <c r="L68" s="1" t="s">
        <v>243</v>
      </c>
    </row>
    <row r="69" spans="2:13" ht="29.25">
      <c r="B69" s="23">
        <v>67</v>
      </c>
      <c r="C69" s="22" t="b">
        <v>0</v>
      </c>
      <c r="D69" s="42" t="s">
        <v>53</v>
      </c>
      <c r="F69" s="1" t="s">
        <v>229</v>
      </c>
      <c r="G69" s="1" t="s">
        <v>244</v>
      </c>
      <c r="H69" s="1" t="s">
        <v>245</v>
      </c>
      <c r="I69" s="1" t="s">
        <v>57</v>
      </c>
    </row>
    <row r="70" spans="2:13" ht="29.25">
      <c r="B70" s="23">
        <v>68</v>
      </c>
      <c r="C70" s="22" t="b">
        <v>0</v>
      </c>
      <c r="D70" s="42" t="s">
        <v>53</v>
      </c>
      <c r="F70" s="1" t="s">
        <v>229</v>
      </c>
      <c r="G70" s="1" t="s">
        <v>246</v>
      </c>
      <c r="H70" s="2" t="s">
        <v>247</v>
      </c>
      <c r="I70" s="1" t="s">
        <v>31</v>
      </c>
      <c r="L70" s="1" t="s">
        <v>248</v>
      </c>
    </row>
    <row r="71" spans="2:13" ht="29.25">
      <c r="B71" s="23">
        <v>69</v>
      </c>
      <c r="C71" s="26" t="b">
        <v>1</v>
      </c>
      <c r="D71" s="27">
        <v>258</v>
      </c>
      <c r="E71" s="25">
        <v>1</v>
      </c>
      <c r="F71" s="27" t="s">
        <v>189</v>
      </c>
      <c r="G71" s="27" t="s">
        <v>26</v>
      </c>
      <c r="H71" s="27" t="s">
        <v>249</v>
      </c>
      <c r="I71" s="27" t="s">
        <v>24</v>
      </c>
      <c r="J71" s="27" t="s">
        <v>250</v>
      </c>
      <c r="K71" s="27" t="s">
        <v>251</v>
      </c>
      <c r="L71" s="27" t="s">
        <v>252</v>
      </c>
      <c r="M71" s="27"/>
    </row>
    <row r="72" spans="2:13" ht="43.5">
      <c r="B72" s="23">
        <v>70</v>
      </c>
      <c r="C72" s="26" t="b">
        <v>1</v>
      </c>
      <c r="D72" s="27">
        <v>257</v>
      </c>
      <c r="E72" s="25">
        <v>1</v>
      </c>
      <c r="F72" s="27" t="s">
        <v>189</v>
      </c>
      <c r="G72" s="27" t="s">
        <v>26</v>
      </c>
      <c r="H72" s="27" t="s">
        <v>253</v>
      </c>
      <c r="I72" s="27" t="s">
        <v>24</v>
      </c>
      <c r="J72" s="27" t="s">
        <v>254</v>
      </c>
      <c r="K72" s="27"/>
      <c r="L72" s="27" t="s">
        <v>255</v>
      </c>
      <c r="M72" s="27"/>
    </row>
    <row r="73" spans="2:13" ht="29.25">
      <c r="B73" s="23">
        <v>71</v>
      </c>
      <c r="C73" s="22" t="b">
        <v>1</v>
      </c>
      <c r="D73" s="1">
        <v>306</v>
      </c>
      <c r="E73" s="23">
        <v>3</v>
      </c>
      <c r="F73" s="1" t="s">
        <v>189</v>
      </c>
      <c r="G73" s="1" t="s">
        <v>256</v>
      </c>
      <c r="H73" s="1" t="s">
        <v>257</v>
      </c>
      <c r="I73" s="1" t="s">
        <v>14</v>
      </c>
      <c r="L73" s="1" t="s">
        <v>258</v>
      </c>
    </row>
    <row r="74" spans="2:13" ht="43.5">
      <c r="B74" s="23">
        <v>72</v>
      </c>
      <c r="C74" s="22" t="b">
        <v>1</v>
      </c>
      <c r="D74" s="43" t="s">
        <v>49</v>
      </c>
      <c r="F74" s="1" t="s">
        <v>189</v>
      </c>
      <c r="G74" s="1" t="s">
        <v>259</v>
      </c>
      <c r="H74" s="1" t="s">
        <v>260</v>
      </c>
      <c r="I74" s="1" t="s">
        <v>14</v>
      </c>
      <c r="L74" s="1" t="s">
        <v>261</v>
      </c>
    </row>
    <row r="75" spans="2:13" ht="29.25">
      <c r="B75" s="23">
        <v>73</v>
      </c>
      <c r="C75" s="22" t="b">
        <v>1</v>
      </c>
      <c r="D75" s="1">
        <v>303</v>
      </c>
      <c r="E75" s="23">
        <v>3</v>
      </c>
      <c r="F75" s="1" t="s">
        <v>189</v>
      </c>
      <c r="G75" s="1" t="s">
        <v>262</v>
      </c>
      <c r="H75" s="1" t="s">
        <v>263</v>
      </c>
      <c r="I75" s="1" t="s">
        <v>14</v>
      </c>
    </row>
    <row r="76" spans="2:13" ht="57.75">
      <c r="B76" s="23">
        <v>74</v>
      </c>
      <c r="C76" s="26" t="b">
        <v>1</v>
      </c>
      <c r="D76" s="27">
        <v>261</v>
      </c>
      <c r="E76" s="25">
        <v>1</v>
      </c>
      <c r="F76" s="27" t="s">
        <v>189</v>
      </c>
      <c r="G76" s="27" t="s">
        <v>26</v>
      </c>
      <c r="H76" s="27" t="s">
        <v>264</v>
      </c>
      <c r="I76" s="27" t="s">
        <v>24</v>
      </c>
      <c r="J76" s="27" t="s">
        <v>265</v>
      </c>
      <c r="K76" s="27"/>
      <c r="L76" s="27" t="s">
        <v>266</v>
      </c>
      <c r="M76" s="27"/>
    </row>
    <row r="77" spans="2:13" ht="43.5">
      <c r="B77" s="23">
        <v>75</v>
      </c>
      <c r="C77" s="26" t="b">
        <v>0</v>
      </c>
      <c r="D77" s="27"/>
      <c r="E77" s="25"/>
      <c r="F77" s="27" t="s">
        <v>189</v>
      </c>
      <c r="G77" s="27"/>
      <c r="H77" s="27" t="s">
        <v>267</v>
      </c>
      <c r="I77" s="27" t="s">
        <v>24</v>
      </c>
      <c r="J77" s="27"/>
      <c r="K77" s="27"/>
      <c r="L77" s="27"/>
      <c r="M77" s="27"/>
    </row>
    <row r="78" spans="2:13" ht="29.25">
      <c r="B78" s="23">
        <v>76</v>
      </c>
      <c r="C78" s="22" t="b">
        <v>0</v>
      </c>
      <c r="D78" s="42" t="s">
        <v>53</v>
      </c>
      <c r="F78" s="1" t="s">
        <v>189</v>
      </c>
      <c r="G78" s="1" t="s">
        <v>268</v>
      </c>
      <c r="H78" s="1" t="s">
        <v>269</v>
      </c>
      <c r="I78" s="1" t="s">
        <v>57</v>
      </c>
      <c r="J78" s="1" t="s">
        <v>270</v>
      </c>
    </row>
    <row r="79" spans="2:13" ht="29.25">
      <c r="B79" s="23">
        <v>77</v>
      </c>
      <c r="C79" s="26" t="b">
        <v>1</v>
      </c>
      <c r="D79" s="27">
        <v>272</v>
      </c>
      <c r="E79" s="25">
        <v>3</v>
      </c>
      <c r="F79" s="27" t="s">
        <v>189</v>
      </c>
      <c r="G79" s="27" t="s">
        <v>271</v>
      </c>
      <c r="H79" s="27" t="s">
        <v>272</v>
      </c>
      <c r="I79" s="27" t="s">
        <v>24</v>
      </c>
      <c r="J79" s="27"/>
      <c r="K79" s="27"/>
      <c r="L79" s="27" t="s">
        <v>273</v>
      </c>
      <c r="M79" s="27"/>
    </row>
    <row r="80" spans="2:13">
      <c r="B80" s="23">
        <v>78</v>
      </c>
      <c r="C80" s="26" t="b">
        <v>1</v>
      </c>
      <c r="D80" s="27">
        <v>312</v>
      </c>
      <c r="E80" s="25">
        <v>4</v>
      </c>
      <c r="F80" s="27" t="s">
        <v>274</v>
      </c>
      <c r="G80" s="27" t="s">
        <v>275</v>
      </c>
      <c r="H80" s="27"/>
      <c r="I80" s="27" t="s">
        <v>24</v>
      </c>
      <c r="J80" s="27"/>
      <c r="K80" s="27"/>
      <c r="L80" s="27" t="s">
        <v>276</v>
      </c>
      <c r="M80" s="27"/>
    </row>
    <row r="81" spans="2:13">
      <c r="B81" s="23">
        <v>79</v>
      </c>
      <c r="C81" s="26" t="b">
        <v>1</v>
      </c>
      <c r="D81" s="27">
        <v>313</v>
      </c>
      <c r="E81" s="25">
        <v>4</v>
      </c>
      <c r="F81" s="27" t="s">
        <v>274</v>
      </c>
      <c r="G81" s="27" t="s">
        <v>277</v>
      </c>
      <c r="H81" s="27"/>
      <c r="I81" s="27" t="s">
        <v>24</v>
      </c>
      <c r="J81" s="27"/>
      <c r="K81" s="27"/>
      <c r="L81" s="27" t="s">
        <v>278</v>
      </c>
      <c r="M81" s="27"/>
    </row>
    <row r="82" spans="2:13">
      <c r="B82" s="23">
        <v>80</v>
      </c>
      <c r="C82" s="26" t="b">
        <v>1</v>
      </c>
      <c r="D82" s="27">
        <v>314</v>
      </c>
      <c r="E82" s="25">
        <v>4</v>
      </c>
      <c r="F82" s="27" t="s">
        <v>274</v>
      </c>
      <c r="G82" s="27" t="s">
        <v>279</v>
      </c>
      <c r="H82" s="27"/>
      <c r="I82" s="27" t="s">
        <v>24</v>
      </c>
      <c r="J82" s="27"/>
      <c r="K82" s="27"/>
      <c r="L82" s="27" t="s">
        <v>280</v>
      </c>
      <c r="M82" s="27"/>
    </row>
    <row r="83" spans="2:13" ht="29.25">
      <c r="B83" s="23">
        <v>81</v>
      </c>
      <c r="C83" s="22" t="b">
        <v>1</v>
      </c>
      <c r="D83" s="1">
        <v>316</v>
      </c>
      <c r="F83" s="1" t="s">
        <v>274</v>
      </c>
      <c r="G83" s="1" t="s">
        <v>281</v>
      </c>
      <c r="H83" s="1" t="s">
        <v>282</v>
      </c>
      <c r="I83" s="1" t="s">
        <v>14</v>
      </c>
      <c r="L83" s="1" t="s">
        <v>283</v>
      </c>
    </row>
    <row r="84" spans="2:13">
      <c r="B84" s="23">
        <v>82</v>
      </c>
      <c r="C84" s="47" t="b">
        <v>1</v>
      </c>
      <c r="D84" s="29">
        <v>246</v>
      </c>
      <c r="E84" s="46">
        <v>1</v>
      </c>
      <c r="F84" s="29" t="s">
        <v>284</v>
      </c>
      <c r="G84" s="29" t="s">
        <v>285</v>
      </c>
      <c r="H84" s="29" t="s">
        <v>286</v>
      </c>
      <c r="I84" s="29" t="s">
        <v>24</v>
      </c>
      <c r="J84" s="29"/>
      <c r="K84" s="27"/>
      <c r="L84" s="27" t="s">
        <v>287</v>
      </c>
      <c r="M84" s="27"/>
    </row>
    <row r="85" spans="2:13">
      <c r="B85" s="23">
        <v>83</v>
      </c>
      <c r="C85" s="47" t="b">
        <v>1</v>
      </c>
      <c r="D85" s="29">
        <v>329</v>
      </c>
      <c r="E85" s="46">
        <v>4</v>
      </c>
      <c r="F85" s="29" t="s">
        <v>288</v>
      </c>
      <c r="G85" s="29" t="s">
        <v>289</v>
      </c>
      <c r="H85" s="29"/>
      <c r="I85" s="27" t="s">
        <v>24</v>
      </c>
      <c r="J85" s="29"/>
      <c r="K85" s="29"/>
      <c r="L85" s="29"/>
      <c r="M85" s="29"/>
    </row>
    <row r="86" spans="2:13" s="2" customFormat="1">
      <c r="B86" s="23">
        <v>84</v>
      </c>
      <c r="C86" s="45" t="b">
        <v>1</v>
      </c>
      <c r="D86" s="2">
        <v>339</v>
      </c>
      <c r="E86" s="34">
        <v>4</v>
      </c>
      <c r="F86" s="2" t="s">
        <v>113</v>
      </c>
      <c r="G86" s="2" t="s">
        <v>290</v>
      </c>
      <c r="I86" s="2" t="s">
        <v>14</v>
      </c>
    </row>
    <row r="87" spans="2:13">
      <c r="B87" s="23">
        <v>85</v>
      </c>
      <c r="C87" s="47" t="b">
        <v>1</v>
      </c>
      <c r="D87" s="29">
        <v>356</v>
      </c>
      <c r="E87" s="46">
        <v>5</v>
      </c>
      <c r="F87" s="27" t="s">
        <v>274</v>
      </c>
      <c r="G87" s="29" t="s">
        <v>291</v>
      </c>
      <c r="H87" s="60"/>
      <c r="I87" s="60" t="s">
        <v>24</v>
      </c>
      <c r="J87" s="60"/>
      <c r="K87" s="60"/>
      <c r="L87" s="60"/>
      <c r="M87" s="27"/>
    </row>
    <row r="88" spans="2:13" ht="43.5">
      <c r="B88" s="23">
        <v>86</v>
      </c>
      <c r="C88" s="47" t="b">
        <v>1</v>
      </c>
      <c r="D88" s="29">
        <v>367</v>
      </c>
      <c r="E88" s="46">
        <v>5</v>
      </c>
      <c r="F88" s="27" t="s">
        <v>274</v>
      </c>
      <c r="G88" s="29" t="s">
        <v>292</v>
      </c>
      <c r="H88" s="60"/>
      <c r="I88" s="60" t="s">
        <v>24</v>
      </c>
      <c r="J88" s="60"/>
      <c r="K88" s="60"/>
      <c r="L88" s="60"/>
      <c r="M88" s="27"/>
    </row>
    <row r="89" spans="2:13">
      <c r="B89" s="23">
        <v>87</v>
      </c>
      <c r="C89" s="47" t="b">
        <v>1</v>
      </c>
      <c r="D89" s="29">
        <v>366</v>
      </c>
      <c r="E89" s="46">
        <v>5</v>
      </c>
      <c r="F89" s="27" t="s">
        <v>274</v>
      </c>
      <c r="G89" s="29" t="s">
        <v>293</v>
      </c>
      <c r="H89" s="60"/>
      <c r="I89" s="60" t="s">
        <v>24</v>
      </c>
      <c r="J89" s="60"/>
      <c r="K89" s="60"/>
      <c r="L89" s="60"/>
      <c r="M89" s="27"/>
    </row>
    <row r="90" spans="2:13" ht="29.25">
      <c r="B90" s="23">
        <v>88</v>
      </c>
      <c r="C90" s="45" t="b">
        <v>1</v>
      </c>
      <c r="D90" s="2">
        <v>370</v>
      </c>
      <c r="E90" s="34">
        <v>6</v>
      </c>
      <c r="F90" s="2" t="s">
        <v>294</v>
      </c>
      <c r="G90" s="2" t="s">
        <v>295</v>
      </c>
      <c r="H90" s="33"/>
      <c r="I90" s="33" t="s">
        <v>14</v>
      </c>
      <c r="J90" s="33"/>
      <c r="K90" s="33"/>
      <c r="L90" s="33"/>
    </row>
    <row r="91" spans="2:13" ht="29.25">
      <c r="B91" s="23">
        <v>89</v>
      </c>
      <c r="C91" s="45" t="b">
        <v>1</v>
      </c>
      <c r="D91" s="2">
        <v>371</v>
      </c>
      <c r="E91" s="34">
        <v>6</v>
      </c>
      <c r="F91" s="2" t="s">
        <v>296</v>
      </c>
      <c r="G91" s="2" t="s">
        <v>297</v>
      </c>
      <c r="H91" s="2"/>
      <c r="I91" s="33" t="s">
        <v>14</v>
      </c>
      <c r="J91" s="33"/>
      <c r="K91" s="33"/>
      <c r="L91" s="33"/>
    </row>
    <row r="92" spans="2:13" ht="29.25">
      <c r="B92" s="23">
        <v>90</v>
      </c>
      <c r="C92" s="45" t="b">
        <v>1</v>
      </c>
      <c r="D92" s="2">
        <v>358</v>
      </c>
      <c r="E92" s="34">
        <v>6</v>
      </c>
      <c r="F92" s="2" t="s">
        <v>113</v>
      </c>
      <c r="G92" s="2" t="s">
        <v>298</v>
      </c>
      <c r="H92" s="33"/>
      <c r="I92" s="1" t="s">
        <v>19</v>
      </c>
      <c r="J92" s="33"/>
      <c r="K92" s="33"/>
      <c r="L92" s="33"/>
    </row>
    <row r="93" spans="2:13" ht="29.25">
      <c r="B93" s="25">
        <v>91</v>
      </c>
      <c r="C93" s="47" t="b">
        <v>1</v>
      </c>
      <c r="D93" s="27">
        <v>373</v>
      </c>
      <c r="E93" s="46">
        <v>6</v>
      </c>
      <c r="F93" s="27" t="s">
        <v>274</v>
      </c>
      <c r="G93" s="29" t="s">
        <v>299</v>
      </c>
      <c r="H93" s="27"/>
      <c r="I93" s="60" t="s">
        <v>24</v>
      </c>
      <c r="J93" s="27"/>
      <c r="K93" s="27"/>
      <c r="L93" s="27"/>
      <c r="M93" s="27"/>
    </row>
    <row r="94" spans="2:13" ht="29.25">
      <c r="B94" s="25">
        <v>92</v>
      </c>
      <c r="C94" s="47" t="b">
        <v>1</v>
      </c>
      <c r="D94" s="27">
        <v>374</v>
      </c>
      <c r="E94" s="46">
        <v>6</v>
      </c>
      <c r="F94" s="27" t="s">
        <v>274</v>
      </c>
      <c r="G94" s="29" t="s">
        <v>300</v>
      </c>
      <c r="H94" s="27"/>
      <c r="I94" s="60" t="s">
        <v>24</v>
      </c>
      <c r="J94" s="27"/>
      <c r="K94" s="27"/>
      <c r="L94" s="27"/>
      <c r="M94" s="27"/>
    </row>
  </sheetData>
  <conditionalFormatting sqref="I1:I91 I93:I1048576">
    <cfRule type="cellIs" dxfId="918" priority="20" operator="equal">
      <formula>"Bug"</formula>
    </cfRule>
  </conditionalFormatting>
  <conditionalFormatting sqref="I1:I91 I93:I1048576">
    <cfRule type="cellIs" dxfId="917" priority="18" operator="equal">
      <formula>"Done"</formula>
    </cfRule>
  </conditionalFormatting>
  <conditionalFormatting sqref="I1:I91 I93:I1048576">
    <cfRule type="cellIs" dxfId="916" priority="9" operator="equal">
      <formula>"New"</formula>
    </cfRule>
  </conditionalFormatting>
  <conditionalFormatting sqref="I1:I91 I93:I1048576">
    <cfRule type="containsText" dxfId="915" priority="8" operator="containsText" text="NotTested">
      <formula>NOT(ISERROR(SEARCH("NotTested",I1)))</formula>
    </cfRule>
  </conditionalFormatting>
  <conditionalFormatting sqref="I3:I85">
    <cfRule type="cellIs" dxfId="914" priority="6" operator="equal">
      <formula>"Improve"</formula>
    </cfRule>
  </conditionalFormatting>
  <conditionalFormatting sqref="I92">
    <cfRule type="cellIs" dxfId="913" priority="5" operator="equal">
      <formula>"Bug"</formula>
    </cfRule>
  </conditionalFormatting>
  <conditionalFormatting sqref="I92">
    <cfRule type="cellIs" dxfId="912" priority="4" operator="equal">
      <formula>"Improve"</formula>
    </cfRule>
  </conditionalFormatting>
  <conditionalFormatting sqref="I92">
    <cfRule type="cellIs" dxfId="911" priority="3" operator="equal">
      <formula>"Done"</formula>
    </cfRule>
  </conditionalFormatting>
  <conditionalFormatting sqref="I92">
    <cfRule type="cellIs" dxfId="910" priority="2" operator="equal">
      <formula>"New"</formula>
    </cfRule>
  </conditionalFormatting>
  <conditionalFormatting sqref="I92">
    <cfRule type="containsText" dxfId="909" priority="1" operator="containsText" text="NotTested">
      <formula>NOT(ISERROR(SEARCH("NotTested",I92)))</formula>
    </cfRule>
  </conditionalFormatting>
  <dataValidations count="2">
    <dataValidation type="list" allowBlank="1" showInputMessage="1" showErrorMessage="1" sqref="I84 I86:I91 I93:I94" xr:uid="{534EE23E-847D-4F81-8EA9-B4675ADA6F0E}">
      <formula1>"Erro,Melhoria,Done,New,NotTested"</formula1>
    </dataValidation>
    <dataValidation type="list" allowBlank="1" showInputMessage="1" showErrorMessage="1" sqref="I85 I3:I83 I92" xr:uid="{87CFF661-286D-43FC-B89E-FBC281571DB2}">
      <formula1>"Bug,Improve,Done,New,NotTested"</formula1>
    </dataValidation>
  </dataValidations>
  <pageMargins left="0.7" right="0.7" top="0.75" bottom="0.75" header="0.3" footer="0.3"/>
  <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1E010-CB9E-4827-92CA-FD52A9D3F0FB}">
  <dimension ref="B2:P80"/>
  <sheetViews>
    <sheetView topLeftCell="A65" workbookViewId="0">
      <selection activeCell="B31" sqref="B31:M31"/>
    </sheetView>
  </sheetViews>
  <sheetFormatPr defaultRowHeight="15"/>
  <cols>
    <col min="1" max="1" width="4.42578125" style="1" customWidth="1"/>
    <col min="2" max="4" width="6" style="1" customWidth="1"/>
    <col min="5" max="5" width="6.28515625" style="23" customWidth="1"/>
    <col min="6" max="7" width="20.28515625" style="1" customWidth="1"/>
    <col min="8" max="8" width="49.85546875" style="1" customWidth="1"/>
    <col min="9" max="9" width="20.28515625" style="1" customWidth="1"/>
    <col min="10" max="11" width="41" style="1" customWidth="1"/>
    <col min="12" max="12" width="15.42578125" style="1" customWidth="1"/>
    <col min="13" max="14" width="22.7109375" style="1" customWidth="1"/>
    <col min="15" max="16384" width="9.140625" style="1"/>
  </cols>
  <sheetData>
    <row r="2" spans="2:16">
      <c r="B2" s="5" t="s">
        <v>0</v>
      </c>
      <c r="C2" s="5" t="s">
        <v>1</v>
      </c>
      <c r="D2" s="5" t="s">
        <v>2</v>
      </c>
      <c r="E2" s="23" t="s">
        <v>3</v>
      </c>
      <c r="F2" s="1" t="s">
        <v>4</v>
      </c>
      <c r="G2" s="1" t="s">
        <v>5</v>
      </c>
      <c r="H2" s="1" t="s">
        <v>6</v>
      </c>
      <c r="I2" s="1" t="s">
        <v>7</v>
      </c>
      <c r="J2" s="1" t="s">
        <v>8</v>
      </c>
      <c r="K2" s="1" t="s">
        <v>9</v>
      </c>
      <c r="L2" s="1" t="s">
        <v>10</v>
      </c>
      <c r="M2" s="1" t="s">
        <v>11</v>
      </c>
    </row>
    <row r="3" spans="2:16" ht="57.75">
      <c r="B3" s="27">
        <v>1</v>
      </c>
      <c r="C3" s="26" t="b">
        <v>1</v>
      </c>
      <c r="D3" s="27">
        <v>105</v>
      </c>
      <c r="E3" s="25">
        <v>2</v>
      </c>
      <c r="F3" s="27" t="s">
        <v>42</v>
      </c>
      <c r="G3" s="27" t="s">
        <v>58</v>
      </c>
      <c r="H3" s="27" t="s">
        <v>301</v>
      </c>
      <c r="I3" s="27" t="s">
        <v>24</v>
      </c>
      <c r="J3" s="27" t="s">
        <v>302</v>
      </c>
      <c r="K3" s="54" t="s">
        <v>303</v>
      </c>
      <c r="L3" s="27">
        <v>500</v>
      </c>
      <c r="M3" s="27"/>
      <c r="O3" s="11" t="s">
        <v>17</v>
      </c>
      <c r="P3" s="12">
        <f>COUNTIF(I:I,"New")</f>
        <v>21</v>
      </c>
    </row>
    <row r="4" spans="2:16" ht="43.5">
      <c r="B4" s="2">
        <v>2</v>
      </c>
      <c r="C4" s="45" t="b">
        <v>0</v>
      </c>
      <c r="D4" s="43" t="s">
        <v>49</v>
      </c>
      <c r="E4" s="34"/>
      <c r="F4" s="2" t="s">
        <v>12</v>
      </c>
      <c r="G4" s="2"/>
      <c r="H4" s="2" t="s">
        <v>304</v>
      </c>
      <c r="I4" s="2" t="s">
        <v>14</v>
      </c>
      <c r="J4" s="2" t="s">
        <v>305</v>
      </c>
      <c r="K4" s="2" t="s">
        <v>306</v>
      </c>
      <c r="L4" s="2" t="s">
        <v>46</v>
      </c>
      <c r="M4" s="2"/>
      <c r="O4" s="15" t="s">
        <v>307</v>
      </c>
      <c r="P4" s="16">
        <f>COUNTIF(I:I,"Improve")</f>
        <v>3</v>
      </c>
    </row>
    <row r="5" spans="2:16" ht="57.75">
      <c r="B5" s="27">
        <v>3</v>
      </c>
      <c r="C5" s="26" t="b">
        <v>1</v>
      </c>
      <c r="D5" s="27">
        <v>92</v>
      </c>
      <c r="E5" s="25">
        <v>1</v>
      </c>
      <c r="F5" s="27" t="s">
        <v>32</v>
      </c>
      <c r="G5" s="27" t="s">
        <v>26</v>
      </c>
      <c r="H5" s="27" t="s">
        <v>308</v>
      </c>
      <c r="I5" s="27" t="s">
        <v>24</v>
      </c>
      <c r="J5" s="27" t="s">
        <v>309</v>
      </c>
      <c r="K5" s="27" t="s">
        <v>310</v>
      </c>
      <c r="L5" s="27" t="s">
        <v>311</v>
      </c>
      <c r="M5" s="27"/>
      <c r="O5" s="17" t="s">
        <v>25</v>
      </c>
      <c r="P5" s="18">
        <f>COUNTIF(I:I,"Done")</f>
        <v>47</v>
      </c>
    </row>
    <row r="6" spans="2:16" ht="87">
      <c r="B6" s="27">
        <v>4</v>
      </c>
      <c r="C6" s="26" t="b">
        <v>1</v>
      </c>
      <c r="D6" s="27">
        <v>97</v>
      </c>
      <c r="E6" s="25">
        <v>2</v>
      </c>
      <c r="F6" s="27" t="s">
        <v>312</v>
      </c>
      <c r="G6" s="27" t="s">
        <v>313</v>
      </c>
      <c r="H6" s="27" t="s">
        <v>314</v>
      </c>
      <c r="I6" s="27" t="s">
        <v>24</v>
      </c>
      <c r="J6" s="56" t="s">
        <v>315</v>
      </c>
      <c r="K6" s="27" t="s">
        <v>316</v>
      </c>
      <c r="L6" s="27">
        <v>500</v>
      </c>
      <c r="M6" s="27"/>
      <c r="O6" s="19" t="s">
        <v>317</v>
      </c>
      <c r="P6" s="20">
        <f>COUNTIF(I:I,"Bug")</f>
        <v>2</v>
      </c>
    </row>
    <row r="7" spans="2:16" ht="29.25">
      <c r="B7" s="27">
        <v>5</v>
      </c>
      <c r="C7" s="26" t="b">
        <v>0</v>
      </c>
      <c r="D7" s="27"/>
      <c r="E7" s="25"/>
      <c r="F7" s="27" t="s">
        <v>42</v>
      </c>
      <c r="G7" s="27"/>
      <c r="H7" s="27" t="s">
        <v>318</v>
      </c>
      <c r="I7" s="27" t="s">
        <v>24</v>
      </c>
      <c r="J7" s="27"/>
      <c r="K7" s="27"/>
      <c r="L7" s="27"/>
      <c r="M7" s="27"/>
      <c r="O7" s="13" t="s">
        <v>37</v>
      </c>
      <c r="P7" s="14">
        <f>COUNTIF(I:I,"NotTested")</f>
        <v>1</v>
      </c>
    </row>
    <row r="8" spans="2:16" ht="29.25">
      <c r="B8" s="27">
        <v>6</v>
      </c>
      <c r="C8" s="26" t="b">
        <v>0</v>
      </c>
      <c r="D8" s="27"/>
      <c r="E8" s="25"/>
      <c r="F8" s="27" t="s">
        <v>42</v>
      </c>
      <c r="G8" s="27"/>
      <c r="H8" s="29" t="s">
        <v>319</v>
      </c>
      <c r="I8" s="27" t="s">
        <v>24</v>
      </c>
      <c r="J8" s="27"/>
      <c r="K8" s="27"/>
      <c r="L8" s="27"/>
      <c r="M8" s="27"/>
      <c r="O8" s="10" t="s">
        <v>41</v>
      </c>
      <c r="P8" s="10">
        <f>SUM(P3:P7)</f>
        <v>74</v>
      </c>
    </row>
    <row r="9" spans="2:16" ht="43.5">
      <c r="B9" s="1">
        <v>7</v>
      </c>
      <c r="C9" s="22" t="b">
        <v>0</v>
      </c>
      <c r="D9" s="43" t="s">
        <v>49</v>
      </c>
      <c r="F9" s="1" t="s">
        <v>42</v>
      </c>
      <c r="G9" s="1" t="s">
        <v>50</v>
      </c>
      <c r="H9" s="1" t="s">
        <v>320</v>
      </c>
      <c r="I9" s="1" t="s">
        <v>14</v>
      </c>
      <c r="L9" s="1" t="s">
        <v>280</v>
      </c>
    </row>
    <row r="10" spans="2:16" ht="29.25">
      <c r="B10" s="27">
        <v>9</v>
      </c>
      <c r="C10" s="26" t="b">
        <v>1</v>
      </c>
      <c r="D10" s="27">
        <v>107</v>
      </c>
      <c r="E10" s="25">
        <v>5</v>
      </c>
      <c r="F10" s="27" t="s">
        <v>54</v>
      </c>
      <c r="G10" s="27" t="s">
        <v>60</v>
      </c>
      <c r="H10" s="27" t="s">
        <v>321</v>
      </c>
      <c r="I10" s="27" t="s">
        <v>24</v>
      </c>
      <c r="J10" s="27" t="s">
        <v>322</v>
      </c>
      <c r="K10" s="27"/>
      <c r="L10" s="27"/>
      <c r="M10" s="27"/>
    </row>
    <row r="11" spans="2:16" ht="43.5">
      <c r="B11" s="27">
        <v>10</v>
      </c>
      <c r="C11" s="26" t="b">
        <v>0</v>
      </c>
      <c r="D11" s="27"/>
      <c r="E11" s="25"/>
      <c r="F11" s="27" t="s">
        <v>323</v>
      </c>
      <c r="G11" s="27" t="s">
        <v>324</v>
      </c>
      <c r="H11" s="29" t="s">
        <v>325</v>
      </c>
      <c r="I11" s="27" t="s">
        <v>24</v>
      </c>
      <c r="J11" s="27"/>
      <c r="K11" s="27"/>
      <c r="L11" s="27" t="s">
        <v>149</v>
      </c>
      <c r="M11" s="27"/>
    </row>
    <row r="12" spans="2:16" ht="57.75">
      <c r="B12" s="27">
        <v>11</v>
      </c>
      <c r="C12" s="26" t="b">
        <v>1</v>
      </c>
      <c r="D12" s="27">
        <v>93</v>
      </c>
      <c r="E12" s="25">
        <v>1</v>
      </c>
      <c r="F12" s="27" t="s">
        <v>312</v>
      </c>
      <c r="G12" s="27" t="s">
        <v>26</v>
      </c>
      <c r="H12" s="27" t="s">
        <v>326</v>
      </c>
      <c r="I12" s="27" t="s">
        <v>24</v>
      </c>
      <c r="J12" s="27" t="s">
        <v>327</v>
      </c>
      <c r="K12" s="27" t="s">
        <v>328</v>
      </c>
      <c r="L12" s="27" t="s">
        <v>40</v>
      </c>
      <c r="M12" s="27"/>
    </row>
    <row r="13" spans="2:16" ht="29.25">
      <c r="B13" s="27">
        <v>12</v>
      </c>
      <c r="C13" s="26" t="b">
        <v>0</v>
      </c>
      <c r="D13" s="27"/>
      <c r="E13" s="25"/>
      <c r="F13" s="27" t="s">
        <v>54</v>
      </c>
      <c r="G13" s="27" t="s">
        <v>60</v>
      </c>
      <c r="H13" s="27" t="s">
        <v>329</v>
      </c>
      <c r="I13" s="27" t="s">
        <v>24</v>
      </c>
      <c r="J13" s="27"/>
      <c r="K13" s="27"/>
      <c r="L13" s="27"/>
      <c r="M13" s="27"/>
    </row>
    <row r="14" spans="2:16" ht="101.25">
      <c r="B14" s="27">
        <v>13</v>
      </c>
      <c r="C14" s="26" t="b">
        <v>1</v>
      </c>
      <c r="D14" s="27">
        <v>108</v>
      </c>
      <c r="E14" s="25">
        <v>2</v>
      </c>
      <c r="F14" s="27" t="s">
        <v>312</v>
      </c>
      <c r="G14" s="27" t="s">
        <v>330</v>
      </c>
      <c r="H14" s="27" t="s">
        <v>331</v>
      </c>
      <c r="I14" s="27" t="s">
        <v>24</v>
      </c>
      <c r="J14" s="27" t="s">
        <v>332</v>
      </c>
      <c r="K14" s="27" t="s">
        <v>333</v>
      </c>
      <c r="L14" s="27" t="s">
        <v>334</v>
      </c>
      <c r="M14" s="27"/>
    </row>
    <row r="15" spans="2:16" ht="29.25">
      <c r="B15" s="27">
        <v>14</v>
      </c>
      <c r="C15" s="26" t="b">
        <v>1</v>
      </c>
      <c r="D15" s="27">
        <v>109</v>
      </c>
      <c r="E15" s="25">
        <v>2</v>
      </c>
      <c r="F15" s="27" t="s">
        <v>284</v>
      </c>
      <c r="G15" s="27" t="s">
        <v>335</v>
      </c>
      <c r="H15" s="27" t="s">
        <v>336</v>
      </c>
      <c r="I15" s="27" t="s">
        <v>24</v>
      </c>
      <c r="J15" s="27" t="s">
        <v>337</v>
      </c>
      <c r="K15" s="27"/>
      <c r="L15" s="27">
        <v>500</v>
      </c>
      <c r="M15" s="27"/>
    </row>
    <row r="16" spans="2:16" ht="29.25">
      <c r="B16" s="27">
        <v>15</v>
      </c>
      <c r="C16" s="26" t="b">
        <v>0</v>
      </c>
      <c r="D16" s="27"/>
      <c r="E16" s="25"/>
      <c r="F16" s="27" t="s">
        <v>312</v>
      </c>
      <c r="G16" s="27"/>
      <c r="H16" s="27" t="s">
        <v>338</v>
      </c>
      <c r="I16" s="27" t="s">
        <v>24</v>
      </c>
      <c r="J16" s="27"/>
      <c r="K16" s="27"/>
      <c r="L16" s="27"/>
      <c r="M16" s="27"/>
    </row>
    <row r="17" spans="2:13" ht="29.25">
      <c r="B17" s="27">
        <v>16</v>
      </c>
      <c r="C17" s="26" t="b">
        <v>0</v>
      </c>
      <c r="D17" s="27"/>
      <c r="E17" s="25"/>
      <c r="F17" s="27" t="s">
        <v>339</v>
      </c>
      <c r="G17" s="27" t="s">
        <v>340</v>
      </c>
      <c r="H17" s="27" t="s">
        <v>341</v>
      </c>
      <c r="I17" s="27" t="s">
        <v>24</v>
      </c>
      <c r="J17" s="27"/>
      <c r="K17" s="27"/>
      <c r="L17" s="27"/>
      <c r="M17" s="27"/>
    </row>
    <row r="18" spans="2:13" ht="29.25">
      <c r="B18" s="27">
        <v>17</v>
      </c>
      <c r="C18" s="26" t="b">
        <v>0</v>
      </c>
      <c r="D18" s="27"/>
      <c r="E18" s="25"/>
      <c r="F18" s="27" t="s">
        <v>339</v>
      </c>
      <c r="G18" s="27"/>
      <c r="H18" s="27" t="s">
        <v>342</v>
      </c>
      <c r="I18" s="27" t="s">
        <v>24</v>
      </c>
      <c r="J18" s="27"/>
      <c r="K18" s="27"/>
      <c r="L18" s="27"/>
      <c r="M18" s="27"/>
    </row>
    <row r="19" spans="2:13" ht="43.5">
      <c r="B19" s="1">
        <v>18</v>
      </c>
      <c r="C19" s="22" t="b">
        <v>1</v>
      </c>
      <c r="D19" s="1">
        <v>133</v>
      </c>
      <c r="E19" s="23">
        <v>2</v>
      </c>
      <c r="F19" s="1" t="s">
        <v>312</v>
      </c>
      <c r="G19" s="1" t="s">
        <v>343</v>
      </c>
      <c r="H19" s="1" t="s">
        <v>344</v>
      </c>
      <c r="I19" s="1" t="s">
        <v>14</v>
      </c>
      <c r="L19" s="1">
        <v>800</v>
      </c>
    </row>
    <row r="20" spans="2:13" ht="29.25">
      <c r="B20" s="27">
        <v>19</v>
      </c>
      <c r="C20" s="26" t="b">
        <v>1</v>
      </c>
      <c r="D20" s="27">
        <v>110</v>
      </c>
      <c r="E20" s="25">
        <v>2</v>
      </c>
      <c r="F20" s="27" t="s">
        <v>312</v>
      </c>
      <c r="G20" s="27" t="s">
        <v>345</v>
      </c>
      <c r="H20" s="27" t="s">
        <v>346</v>
      </c>
      <c r="I20" s="27" t="s">
        <v>24</v>
      </c>
      <c r="J20" s="27"/>
      <c r="K20" s="27"/>
      <c r="L20" s="27">
        <v>300</v>
      </c>
      <c r="M20" s="27"/>
    </row>
    <row r="21" spans="2:13" ht="43.5">
      <c r="B21" s="1">
        <v>20</v>
      </c>
      <c r="C21" s="22" t="b">
        <v>1</v>
      </c>
      <c r="D21" s="1">
        <v>110</v>
      </c>
      <c r="F21" s="1" t="s">
        <v>312</v>
      </c>
      <c r="G21" s="1" t="s">
        <v>347</v>
      </c>
      <c r="H21" s="1" t="s">
        <v>348</v>
      </c>
      <c r="I21" s="1" t="s">
        <v>14</v>
      </c>
      <c r="L21" s="1" t="s">
        <v>261</v>
      </c>
    </row>
    <row r="22" spans="2:13" ht="29.25">
      <c r="B22" s="1">
        <v>21</v>
      </c>
      <c r="C22" s="22" t="b">
        <v>1</v>
      </c>
      <c r="D22" s="1">
        <v>111</v>
      </c>
      <c r="F22" s="1" t="s">
        <v>349</v>
      </c>
      <c r="G22" s="1" t="s">
        <v>350</v>
      </c>
      <c r="H22" s="1" t="s">
        <v>351</v>
      </c>
      <c r="I22" s="1" t="s">
        <v>14</v>
      </c>
      <c r="L22" s="1" t="s">
        <v>172</v>
      </c>
    </row>
    <row r="23" spans="2:13" ht="29.25">
      <c r="B23" s="1">
        <v>22</v>
      </c>
      <c r="C23" s="22" t="b">
        <v>0</v>
      </c>
      <c r="D23" s="42" t="s">
        <v>53</v>
      </c>
      <c r="F23" s="1" t="s">
        <v>64</v>
      </c>
      <c r="G23" s="1" t="s">
        <v>352</v>
      </c>
      <c r="H23" s="1" t="s">
        <v>353</v>
      </c>
      <c r="I23" s="1" t="s">
        <v>57</v>
      </c>
    </row>
    <row r="24" spans="2:13" ht="174">
      <c r="B24" s="1">
        <v>23</v>
      </c>
      <c r="C24" s="22" t="b">
        <v>1</v>
      </c>
      <c r="D24" s="1">
        <v>98</v>
      </c>
      <c r="E24" s="23">
        <v>5</v>
      </c>
      <c r="F24" s="1" t="s">
        <v>64</v>
      </c>
      <c r="G24" s="1" t="s">
        <v>354</v>
      </c>
      <c r="H24" s="1" t="s">
        <v>355</v>
      </c>
      <c r="I24" s="1" t="s">
        <v>19</v>
      </c>
      <c r="J24" s="1" t="s">
        <v>356</v>
      </c>
      <c r="K24" s="1" t="s">
        <v>357</v>
      </c>
      <c r="L24" s="1" t="s">
        <v>36</v>
      </c>
    </row>
    <row r="25" spans="2:13" ht="43.5">
      <c r="B25" s="1">
        <v>24</v>
      </c>
      <c r="C25" s="26" t="b">
        <v>0</v>
      </c>
      <c r="D25" s="27"/>
      <c r="E25" s="25"/>
      <c r="F25" s="27" t="s">
        <v>64</v>
      </c>
      <c r="G25" s="27"/>
      <c r="H25" s="27" t="s">
        <v>358</v>
      </c>
      <c r="I25" s="27" t="s">
        <v>24</v>
      </c>
      <c r="J25" s="27"/>
      <c r="K25" s="27"/>
      <c r="L25" s="27"/>
      <c r="M25" s="27"/>
    </row>
    <row r="26" spans="2:13" ht="29.25">
      <c r="B26" s="1">
        <v>25</v>
      </c>
      <c r="C26" s="26" t="b">
        <v>0</v>
      </c>
      <c r="D26" s="27"/>
      <c r="E26" s="25"/>
      <c r="F26" s="27" t="s">
        <v>64</v>
      </c>
      <c r="G26" s="27"/>
      <c r="H26" s="27" t="s">
        <v>359</v>
      </c>
      <c r="I26" s="27" t="s">
        <v>24</v>
      </c>
      <c r="J26" s="27"/>
      <c r="K26" s="27"/>
      <c r="L26" s="27"/>
      <c r="M26" s="27"/>
    </row>
    <row r="27" spans="2:13" ht="72.75">
      <c r="B27" s="1">
        <v>26</v>
      </c>
      <c r="C27" s="26" t="b">
        <v>1</v>
      </c>
      <c r="D27" s="27">
        <v>91</v>
      </c>
      <c r="E27" s="25">
        <v>1</v>
      </c>
      <c r="F27" s="27" t="s">
        <v>64</v>
      </c>
      <c r="G27" s="27" t="s">
        <v>26</v>
      </c>
      <c r="H27" s="27" t="s">
        <v>360</v>
      </c>
      <c r="I27" s="27" t="s">
        <v>24</v>
      </c>
      <c r="J27" s="27" t="s">
        <v>361</v>
      </c>
      <c r="K27" s="27" t="s">
        <v>362</v>
      </c>
      <c r="L27" s="27" t="s">
        <v>128</v>
      </c>
      <c r="M27" s="27"/>
    </row>
    <row r="28" spans="2:13" ht="29.25">
      <c r="B28" s="1">
        <v>27</v>
      </c>
      <c r="C28" s="22" t="b">
        <v>1</v>
      </c>
      <c r="D28" s="1">
        <v>112</v>
      </c>
      <c r="E28" s="23">
        <v>6</v>
      </c>
      <c r="F28" s="1" t="s">
        <v>64</v>
      </c>
      <c r="G28" s="1" t="s">
        <v>363</v>
      </c>
      <c r="H28" s="1" t="s">
        <v>364</v>
      </c>
      <c r="I28" s="1" t="s">
        <v>14</v>
      </c>
      <c r="L28" s="1" t="s">
        <v>240</v>
      </c>
    </row>
    <row r="29" spans="2:13" ht="43.5">
      <c r="B29" s="1">
        <v>28</v>
      </c>
      <c r="C29" s="26" t="b">
        <v>1</v>
      </c>
      <c r="D29" s="27">
        <v>113</v>
      </c>
      <c r="E29" s="25">
        <v>5</v>
      </c>
      <c r="F29" s="27" t="s">
        <v>64</v>
      </c>
      <c r="G29" s="27" t="s">
        <v>365</v>
      </c>
      <c r="H29" s="27" t="s">
        <v>366</v>
      </c>
      <c r="I29" s="27" t="s">
        <v>24</v>
      </c>
      <c r="J29" s="27" t="s">
        <v>367</v>
      </c>
      <c r="K29" s="27"/>
      <c r="L29" s="27" t="s">
        <v>224</v>
      </c>
      <c r="M29" s="27"/>
    </row>
    <row r="30" spans="2:13" ht="43.5">
      <c r="B30" s="1">
        <v>29</v>
      </c>
      <c r="C30" s="26" t="b">
        <v>1</v>
      </c>
      <c r="D30" s="27">
        <v>99</v>
      </c>
      <c r="E30" s="25">
        <v>2</v>
      </c>
      <c r="F30" s="27" t="s">
        <v>368</v>
      </c>
      <c r="G30" s="27" t="s">
        <v>350</v>
      </c>
      <c r="H30" s="27" t="s">
        <v>351</v>
      </c>
      <c r="I30" s="27" t="s">
        <v>24</v>
      </c>
      <c r="J30" s="27" t="s">
        <v>369</v>
      </c>
      <c r="K30" s="27" t="s">
        <v>370</v>
      </c>
      <c r="L30" s="27">
        <v>800</v>
      </c>
      <c r="M30" s="27"/>
    </row>
    <row r="31" spans="2:13" ht="29.25">
      <c r="B31" s="27">
        <v>30</v>
      </c>
      <c r="C31" s="26" t="b">
        <v>1</v>
      </c>
      <c r="D31" s="27">
        <v>114</v>
      </c>
      <c r="E31" s="25">
        <v>5</v>
      </c>
      <c r="F31" s="27" t="s">
        <v>371</v>
      </c>
      <c r="G31" s="27" t="s">
        <v>372</v>
      </c>
      <c r="H31" s="27" t="s">
        <v>373</v>
      </c>
      <c r="I31" s="27" t="s">
        <v>24</v>
      </c>
      <c r="J31" s="27"/>
      <c r="K31" s="27"/>
      <c r="L31" s="27"/>
      <c r="M31" s="27"/>
    </row>
    <row r="32" spans="2:13" ht="29.25">
      <c r="B32" s="1">
        <v>31</v>
      </c>
      <c r="C32" s="22" t="b">
        <v>0</v>
      </c>
      <c r="D32" s="42" t="s">
        <v>53</v>
      </c>
      <c r="F32" s="1" t="s">
        <v>371</v>
      </c>
      <c r="G32" s="1" t="s">
        <v>374</v>
      </c>
      <c r="H32" s="1" t="s">
        <v>375</v>
      </c>
      <c r="I32" s="1" t="s">
        <v>14</v>
      </c>
      <c r="L32" s="1" t="s">
        <v>221</v>
      </c>
    </row>
    <row r="33" spans="2:13" ht="43.5">
      <c r="B33" s="1">
        <v>32</v>
      </c>
      <c r="C33" s="22" t="b">
        <v>1</v>
      </c>
      <c r="D33" s="1">
        <v>115</v>
      </c>
      <c r="E33" s="23">
        <v>5</v>
      </c>
      <c r="F33" s="1" t="s">
        <v>371</v>
      </c>
      <c r="G33" s="1" t="s">
        <v>376</v>
      </c>
      <c r="H33" s="1" t="s">
        <v>377</v>
      </c>
      <c r="I33" s="1" t="s">
        <v>14</v>
      </c>
      <c r="L33" s="1" t="s">
        <v>258</v>
      </c>
    </row>
    <row r="34" spans="2:13" ht="29.25">
      <c r="B34" s="1">
        <v>33</v>
      </c>
      <c r="C34" s="22" t="b">
        <v>0</v>
      </c>
      <c r="D34" s="43" t="s">
        <v>49</v>
      </c>
      <c r="F34" s="1" t="s">
        <v>371</v>
      </c>
      <c r="G34" s="1" t="s">
        <v>378</v>
      </c>
      <c r="H34" s="1" t="s">
        <v>379</v>
      </c>
      <c r="I34" s="1" t="s">
        <v>14</v>
      </c>
      <c r="L34" s="1" t="s">
        <v>213</v>
      </c>
    </row>
    <row r="35" spans="2:13" ht="29.25">
      <c r="B35" s="1">
        <v>34</v>
      </c>
      <c r="C35" s="22" t="b">
        <v>0</v>
      </c>
      <c r="D35" s="43" t="s">
        <v>49</v>
      </c>
      <c r="F35" s="1" t="s">
        <v>371</v>
      </c>
      <c r="G35" s="1" t="s">
        <v>380</v>
      </c>
      <c r="H35" s="1" t="s">
        <v>381</v>
      </c>
      <c r="I35" s="1" t="s">
        <v>14</v>
      </c>
      <c r="L35" s="1" t="s">
        <v>382</v>
      </c>
    </row>
    <row r="36" spans="2:13" ht="29.25">
      <c r="B36" s="1">
        <v>35</v>
      </c>
      <c r="C36" s="26" t="b">
        <v>1</v>
      </c>
      <c r="D36" s="27">
        <v>95</v>
      </c>
      <c r="E36" s="25">
        <v>1</v>
      </c>
      <c r="F36" s="27" t="s">
        <v>371</v>
      </c>
      <c r="G36" s="27" t="s">
        <v>383</v>
      </c>
      <c r="H36" s="27" t="s">
        <v>384</v>
      </c>
      <c r="I36" s="27" t="s">
        <v>24</v>
      </c>
      <c r="J36" s="27" t="s">
        <v>385</v>
      </c>
      <c r="K36" s="27"/>
      <c r="L36" s="27" t="s">
        <v>137</v>
      </c>
      <c r="M36" s="27"/>
    </row>
    <row r="37" spans="2:13" ht="87">
      <c r="B37" s="1">
        <v>36</v>
      </c>
      <c r="C37" s="26" t="b">
        <v>1</v>
      </c>
      <c r="D37" s="27">
        <v>94</v>
      </c>
      <c r="E37" s="25">
        <v>1</v>
      </c>
      <c r="F37" s="27" t="s">
        <v>371</v>
      </c>
      <c r="G37" s="27" t="s">
        <v>386</v>
      </c>
      <c r="H37" s="27" t="s">
        <v>387</v>
      </c>
      <c r="I37" s="27" t="s">
        <v>24</v>
      </c>
      <c r="J37" s="27" t="s">
        <v>388</v>
      </c>
      <c r="K37" s="27" t="s">
        <v>389</v>
      </c>
      <c r="L37" s="27"/>
      <c r="M37" s="27"/>
    </row>
    <row r="38" spans="2:13" ht="29.25">
      <c r="B38" s="1">
        <v>37</v>
      </c>
      <c r="C38" s="26" t="b">
        <v>0</v>
      </c>
      <c r="D38" s="27"/>
      <c r="E38" s="25"/>
      <c r="F38" s="27" t="s">
        <v>371</v>
      </c>
      <c r="G38" s="27"/>
      <c r="H38" s="27" t="s">
        <v>390</v>
      </c>
      <c r="I38" s="27" t="s">
        <v>24</v>
      </c>
      <c r="J38" s="27"/>
      <c r="K38" s="27"/>
      <c r="L38" s="27"/>
      <c r="M38" s="27"/>
    </row>
    <row r="39" spans="2:13" ht="29.25">
      <c r="B39" s="1">
        <v>38</v>
      </c>
      <c r="C39" s="26" t="b">
        <v>0</v>
      </c>
      <c r="D39" s="27"/>
      <c r="E39" s="25"/>
      <c r="F39" s="27" t="s">
        <v>371</v>
      </c>
      <c r="G39" s="27"/>
      <c r="H39" s="27" t="s">
        <v>391</v>
      </c>
      <c r="I39" s="27" t="s">
        <v>24</v>
      </c>
      <c r="J39" s="27"/>
      <c r="K39" s="27"/>
      <c r="L39" s="27"/>
      <c r="M39" s="27"/>
    </row>
    <row r="40" spans="2:13" ht="29.25">
      <c r="B40" s="1">
        <v>39</v>
      </c>
      <c r="C40" s="26" t="b">
        <v>0</v>
      </c>
      <c r="D40" s="27"/>
      <c r="E40" s="25"/>
      <c r="F40" s="27" t="s">
        <v>371</v>
      </c>
      <c r="G40" s="27"/>
      <c r="H40" s="27" t="s">
        <v>392</v>
      </c>
      <c r="I40" s="27" t="s">
        <v>24</v>
      </c>
      <c r="J40" s="27"/>
      <c r="K40" s="27"/>
      <c r="L40" s="27"/>
      <c r="M40" s="27"/>
    </row>
    <row r="41" spans="2:13" ht="29.25">
      <c r="B41" s="1">
        <v>40</v>
      </c>
      <c r="C41" s="26" t="b">
        <v>1</v>
      </c>
      <c r="D41" s="27">
        <v>116</v>
      </c>
      <c r="E41" s="25">
        <v>2</v>
      </c>
      <c r="F41" s="27" t="s">
        <v>371</v>
      </c>
      <c r="G41" s="27" t="s">
        <v>393</v>
      </c>
      <c r="H41" s="27" t="s">
        <v>394</v>
      </c>
      <c r="I41" s="27" t="s">
        <v>24</v>
      </c>
      <c r="J41" s="27" t="s">
        <v>395</v>
      </c>
      <c r="K41" s="27"/>
      <c r="L41" s="27" t="s">
        <v>396</v>
      </c>
      <c r="M41" s="27"/>
    </row>
    <row r="42" spans="2:13" ht="29.25">
      <c r="B42" s="1">
        <v>41</v>
      </c>
      <c r="C42" s="22" t="b">
        <v>1</v>
      </c>
      <c r="D42" s="1">
        <v>117</v>
      </c>
      <c r="F42" s="1" t="s">
        <v>371</v>
      </c>
      <c r="G42" s="1" t="s">
        <v>397</v>
      </c>
      <c r="H42" s="1" t="s">
        <v>398</v>
      </c>
      <c r="I42" s="1" t="s">
        <v>14</v>
      </c>
      <c r="L42" s="1" t="s">
        <v>192</v>
      </c>
    </row>
    <row r="43" spans="2:13" ht="43.5">
      <c r="B43" s="1">
        <v>42</v>
      </c>
      <c r="C43" s="22" t="b">
        <v>0</v>
      </c>
      <c r="D43" s="43" t="s">
        <v>49</v>
      </c>
      <c r="F43" s="1" t="s">
        <v>371</v>
      </c>
      <c r="H43" s="1" t="s">
        <v>399</v>
      </c>
      <c r="I43" s="1" t="s">
        <v>14</v>
      </c>
    </row>
    <row r="44" spans="2:13" ht="29.25">
      <c r="B44" s="1">
        <v>43</v>
      </c>
      <c r="C44" s="26" t="b">
        <v>1</v>
      </c>
      <c r="D44" s="27">
        <v>96</v>
      </c>
      <c r="E44" s="25">
        <v>2</v>
      </c>
      <c r="F44" s="27" t="s">
        <v>371</v>
      </c>
      <c r="G44" s="27" t="s">
        <v>400</v>
      </c>
      <c r="H44" s="27" t="s">
        <v>401</v>
      </c>
      <c r="I44" s="27" t="s">
        <v>24</v>
      </c>
      <c r="J44" s="27" t="s">
        <v>402</v>
      </c>
      <c r="K44" s="27" t="s">
        <v>403</v>
      </c>
      <c r="L44" s="27" t="s">
        <v>334</v>
      </c>
      <c r="M44" s="27"/>
    </row>
    <row r="45" spans="2:13" ht="43.5">
      <c r="B45" s="1">
        <v>44</v>
      </c>
      <c r="C45" s="26" t="b">
        <v>1</v>
      </c>
      <c r="D45" s="27">
        <v>118</v>
      </c>
      <c r="E45" s="25">
        <v>2</v>
      </c>
      <c r="F45" s="27" t="s">
        <v>371</v>
      </c>
      <c r="G45" s="27" t="s">
        <v>404</v>
      </c>
      <c r="H45" s="27" t="s">
        <v>405</v>
      </c>
      <c r="I45" s="27" t="s">
        <v>24</v>
      </c>
      <c r="J45" s="27"/>
      <c r="K45" s="27"/>
      <c r="L45" s="27" t="s">
        <v>406</v>
      </c>
      <c r="M45" s="27"/>
    </row>
    <row r="46" spans="2:13" ht="29.25">
      <c r="B46" s="1">
        <v>45</v>
      </c>
      <c r="C46" s="26" t="b">
        <v>0</v>
      </c>
      <c r="D46" s="27"/>
      <c r="E46" s="25"/>
      <c r="F46" s="27" t="s">
        <v>371</v>
      </c>
      <c r="G46" s="27" t="s">
        <v>407</v>
      </c>
      <c r="H46" s="27" t="s">
        <v>408</v>
      </c>
      <c r="I46" s="27" t="s">
        <v>24</v>
      </c>
      <c r="J46" s="27" t="s">
        <v>409</v>
      </c>
      <c r="K46" s="27"/>
      <c r="L46" s="27"/>
      <c r="M46" s="27"/>
    </row>
    <row r="47" spans="2:13" ht="29.25">
      <c r="B47" s="1">
        <v>46</v>
      </c>
      <c r="C47" s="26" t="b">
        <v>1</v>
      </c>
      <c r="D47" s="27">
        <v>119</v>
      </c>
      <c r="E47" s="25">
        <v>2</v>
      </c>
      <c r="F47" s="27" t="s">
        <v>371</v>
      </c>
      <c r="G47" s="27" t="s">
        <v>410</v>
      </c>
      <c r="H47" s="27" t="s">
        <v>411</v>
      </c>
      <c r="I47" s="27" t="s">
        <v>24</v>
      </c>
      <c r="J47" s="27" t="s">
        <v>412</v>
      </c>
      <c r="K47" s="27"/>
      <c r="L47" s="27">
        <v>100</v>
      </c>
      <c r="M47" s="27"/>
    </row>
    <row r="48" spans="2:13" ht="29.25">
      <c r="B48" s="1">
        <v>47</v>
      </c>
      <c r="C48" s="26" t="b">
        <v>1</v>
      </c>
      <c r="D48" s="27">
        <v>120</v>
      </c>
      <c r="E48" s="25">
        <v>2</v>
      </c>
      <c r="F48" s="27" t="s">
        <v>371</v>
      </c>
      <c r="G48" s="57" t="s">
        <v>413</v>
      </c>
      <c r="H48" s="27" t="s">
        <v>414</v>
      </c>
      <c r="I48" s="27" t="s">
        <v>24</v>
      </c>
      <c r="J48" s="27" t="s">
        <v>409</v>
      </c>
      <c r="K48" s="27"/>
      <c r="L48" s="27">
        <v>300</v>
      </c>
      <c r="M48" s="27"/>
    </row>
    <row r="49" spans="2:13" ht="43.5">
      <c r="B49" s="1">
        <v>48</v>
      </c>
      <c r="C49" s="26" t="b">
        <v>1</v>
      </c>
      <c r="D49" s="27"/>
      <c r="E49" s="25"/>
      <c r="F49" s="27" t="s">
        <v>371</v>
      </c>
      <c r="G49" s="27"/>
      <c r="H49" s="27" t="s">
        <v>415</v>
      </c>
      <c r="I49" s="27" t="s">
        <v>24</v>
      </c>
      <c r="J49" s="27"/>
      <c r="K49" s="27"/>
      <c r="L49" s="27"/>
      <c r="M49" s="27"/>
    </row>
    <row r="50" spans="2:13" ht="29.25">
      <c r="B50" s="1">
        <v>49</v>
      </c>
      <c r="C50" s="22" t="b">
        <v>0</v>
      </c>
      <c r="D50" s="42" t="s">
        <v>53</v>
      </c>
      <c r="F50" s="1" t="s">
        <v>416</v>
      </c>
      <c r="G50" s="1" t="s">
        <v>417</v>
      </c>
      <c r="H50" s="1" t="s">
        <v>418</v>
      </c>
      <c r="I50" s="1" t="s">
        <v>31</v>
      </c>
      <c r="J50" s="1" t="s">
        <v>419</v>
      </c>
    </row>
    <row r="51" spans="2:13" ht="29.25">
      <c r="B51" s="1">
        <v>50</v>
      </c>
      <c r="C51" s="26" t="b">
        <v>0</v>
      </c>
      <c r="D51" s="27"/>
      <c r="E51" s="25"/>
      <c r="F51" s="27" t="s">
        <v>416</v>
      </c>
      <c r="G51" s="27"/>
      <c r="H51" s="27" t="s">
        <v>420</v>
      </c>
      <c r="I51" s="27" t="s">
        <v>24</v>
      </c>
      <c r="J51" s="27"/>
      <c r="K51" s="27"/>
      <c r="L51" s="27"/>
      <c r="M51" s="27"/>
    </row>
    <row r="52" spans="2:13" ht="29.25">
      <c r="B52" s="1">
        <v>51</v>
      </c>
      <c r="C52" s="26" t="b">
        <v>0</v>
      </c>
      <c r="D52" s="27"/>
      <c r="E52" s="25"/>
      <c r="F52" s="27" t="s">
        <v>416</v>
      </c>
      <c r="G52" s="27"/>
      <c r="H52" s="27" t="s">
        <v>421</v>
      </c>
      <c r="I52" s="27" t="s">
        <v>24</v>
      </c>
      <c r="J52" s="27"/>
      <c r="K52" s="27"/>
      <c r="L52" s="27"/>
      <c r="M52" s="27"/>
    </row>
    <row r="53" spans="2:13" ht="43.5">
      <c r="B53" s="1">
        <v>52</v>
      </c>
      <c r="C53" s="22" t="b">
        <v>0</v>
      </c>
      <c r="D53" s="43" t="s">
        <v>49</v>
      </c>
      <c r="F53" s="1" t="s">
        <v>416</v>
      </c>
      <c r="G53" s="1" t="s">
        <v>422</v>
      </c>
      <c r="H53" s="1" t="s">
        <v>423</v>
      </c>
      <c r="I53" s="1" t="s">
        <v>14</v>
      </c>
      <c r="J53" s="1" t="s">
        <v>424</v>
      </c>
      <c r="K53" s="1" t="s">
        <v>425</v>
      </c>
      <c r="L53" s="1" t="s">
        <v>133</v>
      </c>
    </row>
    <row r="54" spans="2:13" ht="43.5">
      <c r="B54" s="1">
        <v>53</v>
      </c>
      <c r="C54" s="26" t="b">
        <v>0</v>
      </c>
      <c r="D54" s="27"/>
      <c r="E54" s="25"/>
      <c r="F54" s="27" t="s">
        <v>189</v>
      </c>
      <c r="G54" s="27"/>
      <c r="H54" s="27" t="s">
        <v>426</v>
      </c>
      <c r="I54" s="27" t="s">
        <v>24</v>
      </c>
      <c r="J54" s="27"/>
      <c r="K54" s="27"/>
      <c r="L54" s="27"/>
      <c r="M54" s="27"/>
    </row>
    <row r="55" spans="2:13" ht="43.5">
      <c r="B55" s="1">
        <v>54</v>
      </c>
      <c r="C55" s="26" t="b">
        <v>1</v>
      </c>
      <c r="D55" s="27">
        <v>121</v>
      </c>
      <c r="E55" s="25">
        <v>5</v>
      </c>
      <c r="F55" s="27" t="s">
        <v>189</v>
      </c>
      <c r="G55" s="27" t="s">
        <v>427</v>
      </c>
      <c r="H55" s="27" t="s">
        <v>428</v>
      </c>
      <c r="I55" s="27" t="s">
        <v>24</v>
      </c>
      <c r="J55" s="27" t="s">
        <v>429</v>
      </c>
      <c r="K55" s="27"/>
      <c r="L55" s="27"/>
      <c r="M55" s="27"/>
    </row>
    <row r="56" spans="2:13" ht="57.75">
      <c r="B56" s="1">
        <v>55</v>
      </c>
      <c r="C56" s="22" t="b">
        <v>1</v>
      </c>
      <c r="D56" s="42" t="s">
        <v>53</v>
      </c>
      <c r="F56" s="1" t="s">
        <v>189</v>
      </c>
      <c r="G56" s="1" t="s">
        <v>430</v>
      </c>
      <c r="H56" s="1" t="s">
        <v>431</v>
      </c>
      <c r="I56" s="1" t="s">
        <v>31</v>
      </c>
      <c r="J56" s="1" t="s">
        <v>432</v>
      </c>
      <c r="L56" s="1" t="s">
        <v>71</v>
      </c>
    </row>
    <row r="57" spans="2:13" ht="29.25">
      <c r="B57" s="1">
        <v>56</v>
      </c>
      <c r="C57" s="22" t="b">
        <v>0</v>
      </c>
      <c r="D57" s="43" t="s">
        <v>49</v>
      </c>
      <c r="F57" s="1" t="s">
        <v>433</v>
      </c>
      <c r="G57" s="1" t="s">
        <v>434</v>
      </c>
      <c r="H57" s="1" t="s">
        <v>435</v>
      </c>
      <c r="I57" s="1" t="s">
        <v>14</v>
      </c>
      <c r="J57" s="1" t="s">
        <v>436</v>
      </c>
    </row>
    <row r="58" spans="2:13" ht="29.25">
      <c r="B58" s="1">
        <v>57</v>
      </c>
      <c r="C58" s="22" t="b">
        <v>1</v>
      </c>
      <c r="D58" s="1">
        <v>124</v>
      </c>
      <c r="E58" s="23">
        <v>6</v>
      </c>
      <c r="F58" s="1" t="s">
        <v>433</v>
      </c>
      <c r="G58" s="1" t="s">
        <v>437</v>
      </c>
      <c r="H58" s="1" t="s">
        <v>438</v>
      </c>
      <c r="I58" s="1" t="s">
        <v>14</v>
      </c>
      <c r="J58" s="1" t="s">
        <v>436</v>
      </c>
    </row>
    <row r="59" spans="2:13" ht="29.25">
      <c r="B59" s="1">
        <v>58</v>
      </c>
      <c r="C59" s="22" t="b">
        <v>1</v>
      </c>
      <c r="D59" s="1">
        <v>125</v>
      </c>
      <c r="F59" s="1" t="s">
        <v>433</v>
      </c>
      <c r="G59" s="1" t="s">
        <v>222</v>
      </c>
      <c r="H59" s="1" t="s">
        <v>439</v>
      </c>
      <c r="I59" s="1" t="s">
        <v>14</v>
      </c>
      <c r="J59" s="1" t="s">
        <v>436</v>
      </c>
    </row>
    <row r="60" spans="2:13" ht="29.25">
      <c r="B60" s="1">
        <v>59</v>
      </c>
      <c r="C60" s="26" t="b">
        <v>0</v>
      </c>
      <c r="D60" s="27"/>
      <c r="E60" s="25"/>
      <c r="F60" s="27" t="s">
        <v>440</v>
      </c>
      <c r="G60" s="27"/>
      <c r="H60" s="27" t="s">
        <v>441</v>
      </c>
      <c r="I60" s="27" t="s">
        <v>24</v>
      </c>
      <c r="J60" s="27"/>
      <c r="K60" s="27"/>
      <c r="L60" s="27"/>
      <c r="M60" s="27"/>
    </row>
    <row r="61" spans="2:13" ht="57.75">
      <c r="B61" s="1">
        <v>60</v>
      </c>
      <c r="C61" s="22" t="b">
        <v>1</v>
      </c>
      <c r="D61" s="1">
        <v>126</v>
      </c>
      <c r="E61" s="23">
        <v>5</v>
      </c>
      <c r="F61" s="1" t="s">
        <v>440</v>
      </c>
      <c r="G61" s="1" t="s">
        <v>442</v>
      </c>
      <c r="H61" s="1" t="s">
        <v>443</v>
      </c>
      <c r="I61" s="1" t="s">
        <v>14</v>
      </c>
      <c r="J61" s="1" t="s">
        <v>444</v>
      </c>
    </row>
    <row r="62" spans="2:13" ht="29.25">
      <c r="B62" s="1">
        <v>61</v>
      </c>
      <c r="C62" s="26" t="b">
        <v>1</v>
      </c>
      <c r="D62" s="27">
        <v>101</v>
      </c>
      <c r="E62" s="25">
        <v>2</v>
      </c>
      <c r="F62" s="27" t="s">
        <v>371</v>
      </c>
      <c r="G62" s="27" t="s">
        <v>445</v>
      </c>
      <c r="H62" s="27" t="s">
        <v>446</v>
      </c>
      <c r="I62" s="27" t="s">
        <v>24</v>
      </c>
      <c r="J62" s="27" t="s">
        <v>447</v>
      </c>
      <c r="K62" s="27"/>
      <c r="L62" s="27" t="s">
        <v>334</v>
      </c>
      <c r="M62" s="27"/>
    </row>
    <row r="63" spans="2:13" ht="29.25">
      <c r="B63" s="1">
        <v>62</v>
      </c>
      <c r="C63" s="26" t="b">
        <v>0</v>
      </c>
      <c r="D63" s="27"/>
      <c r="E63" s="25"/>
      <c r="F63" s="27" t="s">
        <v>371</v>
      </c>
      <c r="G63" s="27" t="s">
        <v>26</v>
      </c>
      <c r="H63" s="27" t="s">
        <v>448</v>
      </c>
      <c r="I63" s="27" t="s">
        <v>24</v>
      </c>
      <c r="J63" s="27" t="s">
        <v>449</v>
      </c>
      <c r="K63" s="27" t="s">
        <v>450</v>
      </c>
      <c r="L63" s="27" t="s">
        <v>266</v>
      </c>
      <c r="M63" s="27"/>
    </row>
    <row r="64" spans="2:13" ht="29.25">
      <c r="B64" s="1">
        <v>63</v>
      </c>
      <c r="C64" s="26" t="b">
        <v>1</v>
      </c>
      <c r="D64" s="29">
        <v>127</v>
      </c>
      <c r="E64" s="46">
        <v>2</v>
      </c>
      <c r="F64" s="29" t="s">
        <v>433</v>
      </c>
      <c r="G64" s="29" t="s">
        <v>451</v>
      </c>
      <c r="H64" s="29" t="s">
        <v>452</v>
      </c>
      <c r="I64" s="29" t="s">
        <v>24</v>
      </c>
      <c r="J64" s="29"/>
      <c r="K64" s="29"/>
      <c r="L64" s="29">
        <v>300</v>
      </c>
      <c r="M64" s="29"/>
    </row>
    <row r="65" spans="2:13" ht="130.5">
      <c r="B65" s="1">
        <v>64</v>
      </c>
      <c r="C65" s="22" t="b">
        <v>0</v>
      </c>
      <c r="D65" s="42" t="s">
        <v>53</v>
      </c>
      <c r="E65" s="34"/>
      <c r="F65" s="2" t="s">
        <v>284</v>
      </c>
      <c r="G65" s="2" t="s">
        <v>453</v>
      </c>
      <c r="H65" s="2" t="s">
        <v>454</v>
      </c>
      <c r="I65" s="2" t="s">
        <v>14</v>
      </c>
      <c r="J65" s="2" t="s">
        <v>455</v>
      </c>
      <c r="K65" s="2"/>
      <c r="L65" s="2"/>
      <c r="M65" s="2"/>
    </row>
    <row r="66" spans="2:13" ht="43.5">
      <c r="B66" s="1">
        <v>65</v>
      </c>
      <c r="C66" s="22" t="b">
        <v>1</v>
      </c>
      <c r="D66" s="2">
        <v>128</v>
      </c>
      <c r="E66" s="34"/>
      <c r="F66" s="2" t="s">
        <v>456</v>
      </c>
      <c r="G66" s="2"/>
      <c r="H66" s="2" t="s">
        <v>457</v>
      </c>
      <c r="I66" s="2" t="s">
        <v>14</v>
      </c>
      <c r="J66" s="2"/>
      <c r="K66" s="2"/>
      <c r="L66" s="2"/>
      <c r="M66" s="2"/>
    </row>
    <row r="67" spans="2:13" ht="101.25">
      <c r="B67" s="1">
        <v>66</v>
      </c>
      <c r="C67" s="26" t="b">
        <v>1</v>
      </c>
      <c r="D67" s="29">
        <v>130</v>
      </c>
      <c r="E67" s="46">
        <v>2</v>
      </c>
      <c r="F67" s="29" t="s">
        <v>458</v>
      </c>
      <c r="G67" s="29" t="s">
        <v>459</v>
      </c>
      <c r="H67" s="29" t="s">
        <v>460</v>
      </c>
      <c r="I67" s="29" t="s">
        <v>24</v>
      </c>
      <c r="J67" s="29" t="s">
        <v>461</v>
      </c>
      <c r="K67" s="54" t="s">
        <v>462</v>
      </c>
      <c r="L67" s="29">
        <v>800</v>
      </c>
      <c r="M67" s="29"/>
    </row>
    <row r="68" spans="2:13" ht="87">
      <c r="B68" s="1">
        <v>67</v>
      </c>
      <c r="C68" s="26" t="b">
        <v>1</v>
      </c>
      <c r="D68" s="29">
        <v>129</v>
      </c>
      <c r="E68" s="46">
        <v>2</v>
      </c>
      <c r="F68" s="29" t="s">
        <v>458</v>
      </c>
      <c r="G68" s="29" t="s">
        <v>463</v>
      </c>
      <c r="H68" s="29" t="s">
        <v>464</v>
      </c>
      <c r="I68" s="29" t="s">
        <v>24</v>
      </c>
      <c r="J68" s="29" t="s">
        <v>465</v>
      </c>
      <c r="K68" s="54" t="s">
        <v>462</v>
      </c>
      <c r="L68" s="29" t="s">
        <v>396</v>
      </c>
      <c r="M68" s="29"/>
    </row>
    <row r="69" spans="2:13" ht="57.75">
      <c r="B69" s="1">
        <v>68</v>
      </c>
      <c r="C69" s="22" t="b">
        <v>1</v>
      </c>
      <c r="D69" s="2">
        <v>131</v>
      </c>
      <c r="E69" s="34"/>
      <c r="F69" s="2" t="s">
        <v>284</v>
      </c>
      <c r="G69" s="2" t="s">
        <v>466</v>
      </c>
      <c r="H69" s="2" t="s">
        <v>467</v>
      </c>
      <c r="I69" s="2" t="s">
        <v>19</v>
      </c>
      <c r="J69" s="2" t="s">
        <v>468</v>
      </c>
      <c r="K69" s="2"/>
      <c r="L69" s="2"/>
      <c r="M69" s="2"/>
    </row>
    <row r="70" spans="2:13" ht="101.25">
      <c r="B70" s="27">
        <v>69</v>
      </c>
      <c r="C70" s="26" t="b">
        <v>1</v>
      </c>
      <c r="D70" s="27">
        <v>166</v>
      </c>
      <c r="E70" s="46">
        <v>5</v>
      </c>
      <c r="F70" s="29" t="s">
        <v>458</v>
      </c>
      <c r="G70" s="29" t="s">
        <v>469</v>
      </c>
      <c r="H70" s="29" t="s">
        <v>470</v>
      </c>
      <c r="I70" s="29" t="s">
        <v>24</v>
      </c>
      <c r="J70" s="29" t="s">
        <v>471</v>
      </c>
      <c r="K70" s="54" t="s">
        <v>472</v>
      </c>
      <c r="L70" s="29"/>
      <c r="M70" s="29"/>
    </row>
    <row r="71" spans="2:13" ht="29.25">
      <c r="B71" s="1">
        <v>70</v>
      </c>
      <c r="C71" s="26" t="b">
        <v>1</v>
      </c>
      <c r="D71" s="29">
        <v>132</v>
      </c>
      <c r="E71" s="46">
        <v>5</v>
      </c>
      <c r="F71" s="29" t="s">
        <v>284</v>
      </c>
      <c r="G71" s="29" t="s">
        <v>473</v>
      </c>
      <c r="H71" s="29" t="s">
        <v>474</v>
      </c>
      <c r="I71" s="29" t="s">
        <v>24</v>
      </c>
      <c r="J71" s="29" t="s">
        <v>475</v>
      </c>
      <c r="K71" s="29"/>
      <c r="L71" s="29">
        <v>300</v>
      </c>
      <c r="M71" s="29"/>
    </row>
    <row r="72" spans="2:13">
      <c r="B72" s="1">
        <v>71</v>
      </c>
      <c r="C72" s="47" t="b">
        <v>1</v>
      </c>
      <c r="D72" s="29">
        <v>246</v>
      </c>
      <c r="E72" s="46">
        <v>1</v>
      </c>
      <c r="F72" s="29" t="s">
        <v>284</v>
      </c>
      <c r="G72" s="29" t="s">
        <v>285</v>
      </c>
      <c r="H72" s="29" t="s">
        <v>286</v>
      </c>
      <c r="I72" s="29" t="s">
        <v>24</v>
      </c>
      <c r="J72" s="29"/>
      <c r="K72" s="29"/>
      <c r="L72" s="29"/>
      <c r="M72" s="29"/>
    </row>
    <row r="73" spans="2:13">
      <c r="B73" s="27">
        <v>72</v>
      </c>
      <c r="C73" s="47" t="b">
        <v>1</v>
      </c>
      <c r="D73" s="27">
        <v>142</v>
      </c>
      <c r="E73" s="46">
        <v>5</v>
      </c>
      <c r="F73" s="27" t="s">
        <v>113</v>
      </c>
      <c r="G73" s="29" t="s">
        <v>476</v>
      </c>
      <c r="H73" s="27"/>
      <c r="I73" s="29" t="s">
        <v>24</v>
      </c>
      <c r="J73" s="29"/>
      <c r="K73" s="29"/>
      <c r="L73" s="29"/>
      <c r="M73" s="29"/>
    </row>
    <row r="74" spans="2:13" ht="29.25">
      <c r="B74" s="1">
        <v>73</v>
      </c>
      <c r="C74" s="45" t="b">
        <v>1</v>
      </c>
      <c r="D74" s="1">
        <v>179</v>
      </c>
      <c r="E74" s="34">
        <v>5</v>
      </c>
      <c r="F74" s="1" t="s">
        <v>113</v>
      </c>
      <c r="G74" s="2" t="s">
        <v>477</v>
      </c>
      <c r="I74" s="2" t="s">
        <v>19</v>
      </c>
    </row>
    <row r="75" spans="2:13" ht="29.25">
      <c r="B75" s="1">
        <v>74</v>
      </c>
      <c r="C75" s="45" t="b">
        <v>1</v>
      </c>
      <c r="D75" s="2">
        <v>181</v>
      </c>
      <c r="E75" s="34">
        <v>6</v>
      </c>
      <c r="F75" s="2" t="s">
        <v>113</v>
      </c>
      <c r="G75" s="2" t="s">
        <v>478</v>
      </c>
      <c r="H75" s="2"/>
      <c r="I75" s="2" t="s">
        <v>14</v>
      </c>
    </row>
    <row r="76" spans="2:13">
      <c r="B76" s="1">
        <v>75</v>
      </c>
      <c r="C76" s="45" t="b">
        <v>1</v>
      </c>
      <c r="D76" s="2">
        <v>206</v>
      </c>
      <c r="E76" s="34">
        <v>6</v>
      </c>
      <c r="F76" s="34" t="s">
        <v>64</v>
      </c>
      <c r="G76" s="2" t="s">
        <v>479</v>
      </c>
      <c r="I76" s="2" t="s">
        <v>14</v>
      </c>
    </row>
    <row r="77" spans="2:13">
      <c r="B77" s="1">
        <v>76</v>
      </c>
      <c r="C77" s="45" t="b">
        <v>0</v>
      </c>
      <c r="D77" s="2"/>
      <c r="E77" s="34"/>
      <c r="F77" s="34"/>
      <c r="G77" s="2"/>
      <c r="I77" s="2"/>
    </row>
    <row r="78" spans="2:13" ht="24">
      <c r="C78" s="2"/>
      <c r="F78" s="49"/>
    </row>
    <row r="79" spans="2:13">
      <c r="F79" s="50"/>
    </row>
    <row r="80" spans="2:13">
      <c r="F80" s="51"/>
    </row>
  </sheetData>
  <conditionalFormatting sqref="I1 I8:I71 I73:I1048576">
    <cfRule type="cellIs" dxfId="890" priority="47" operator="equal">
      <formula>"Bug"</formula>
    </cfRule>
  </conditionalFormatting>
  <conditionalFormatting sqref="I1 I8:I71 I73:I1048576">
    <cfRule type="cellIs" dxfId="889" priority="46" operator="equal">
      <formula>"Improve"</formula>
    </cfRule>
  </conditionalFormatting>
  <conditionalFormatting sqref="I1 I8:I71 I73:I1048576">
    <cfRule type="cellIs" dxfId="888" priority="45" operator="equal">
      <formula>"Done"</formula>
    </cfRule>
  </conditionalFormatting>
  <conditionalFormatting sqref="I1 I5:I71 I73:I1048576">
    <cfRule type="cellIs" dxfId="887" priority="44" operator="equal">
      <formula>"New"</formula>
    </cfRule>
  </conditionalFormatting>
  <conditionalFormatting sqref="I1 I8:I71 I73:I1048576">
    <cfRule type="containsText" dxfId="886" priority="43" operator="containsText" text="NotTested">
      <formula>NOT(ISERROR(SEARCH("NotTested",I1)))</formula>
    </cfRule>
  </conditionalFormatting>
  <conditionalFormatting sqref="I5:I7">
    <cfRule type="cellIs" dxfId="885" priority="42" operator="equal">
      <formula>"Bug"</formula>
    </cfRule>
  </conditionalFormatting>
  <conditionalFormatting sqref="I5:I7">
    <cfRule type="cellIs" dxfId="884" priority="41" operator="equal">
      <formula>"Improve"</formula>
    </cfRule>
  </conditionalFormatting>
  <conditionalFormatting sqref="I5:I7">
    <cfRule type="cellIs" dxfId="883" priority="40" operator="equal">
      <formula>"Done"</formula>
    </cfRule>
  </conditionalFormatting>
  <conditionalFormatting sqref="I7:I9">
    <cfRule type="cellIs" dxfId="882" priority="39" operator="equal">
      <formula>"Bug"</formula>
    </cfRule>
  </conditionalFormatting>
  <conditionalFormatting sqref="I7:I9">
    <cfRule type="cellIs" dxfId="881" priority="38" operator="equal">
      <formula>"Improve"</formula>
    </cfRule>
  </conditionalFormatting>
  <conditionalFormatting sqref="I7:I9">
    <cfRule type="cellIs" dxfId="880" priority="37" operator="equal">
      <formula>"Done"</formula>
    </cfRule>
  </conditionalFormatting>
  <conditionalFormatting sqref="I5:I9">
    <cfRule type="containsText" dxfId="879" priority="36" operator="containsText" text="NotTested">
      <formula>NOT(ISERROR(SEARCH("NotTested",I5)))</formula>
    </cfRule>
  </conditionalFormatting>
  <conditionalFormatting sqref="I6:I8">
    <cfRule type="cellIs" dxfId="878" priority="30" operator="equal">
      <formula>"Bug"</formula>
    </cfRule>
  </conditionalFormatting>
  <conditionalFormatting sqref="I6:I8">
    <cfRule type="cellIs" dxfId="877" priority="29" operator="equal">
      <formula>"Improve"</formula>
    </cfRule>
  </conditionalFormatting>
  <conditionalFormatting sqref="I6:I8">
    <cfRule type="cellIs" dxfId="876" priority="28" operator="equal">
      <formula>"Done"</formula>
    </cfRule>
  </conditionalFormatting>
  <conditionalFormatting sqref="I6:I8">
    <cfRule type="cellIs" dxfId="875" priority="27" operator="equal">
      <formula>"New"</formula>
    </cfRule>
  </conditionalFormatting>
  <conditionalFormatting sqref="I6:I8">
    <cfRule type="containsText" dxfId="874" priority="26" operator="containsText" text="NotTested">
      <formula>NOT(ISERROR(SEARCH("NotTested",I6)))</formula>
    </cfRule>
  </conditionalFormatting>
  <conditionalFormatting sqref="I4:I6">
    <cfRule type="cellIs" dxfId="873" priority="25" operator="equal">
      <formula>"Bug"</formula>
    </cfRule>
  </conditionalFormatting>
  <conditionalFormatting sqref="I4:I6">
    <cfRule type="cellIs" dxfId="872" priority="24" operator="equal">
      <formula>"Improve"</formula>
    </cfRule>
  </conditionalFormatting>
  <conditionalFormatting sqref="I4:I6">
    <cfRule type="cellIs" dxfId="871" priority="23" operator="equal">
      <formula>"Done"</formula>
    </cfRule>
  </conditionalFormatting>
  <conditionalFormatting sqref="I4:I6">
    <cfRule type="cellIs" dxfId="870" priority="22" operator="equal">
      <formula>"New"</formula>
    </cfRule>
  </conditionalFormatting>
  <conditionalFormatting sqref="I4:I6">
    <cfRule type="containsText" dxfId="869" priority="21" operator="containsText" text="NotTested">
      <formula>NOT(ISERROR(SEARCH("NotTested",I4)))</formula>
    </cfRule>
  </conditionalFormatting>
  <conditionalFormatting sqref="I3:I4">
    <cfRule type="cellIs" dxfId="868" priority="20" operator="equal">
      <formula>"Bug"</formula>
    </cfRule>
  </conditionalFormatting>
  <conditionalFormatting sqref="I3:I4">
    <cfRule type="cellIs" dxfId="867" priority="19" operator="equal">
      <formula>"Improve"</formula>
    </cfRule>
  </conditionalFormatting>
  <conditionalFormatting sqref="I3:I4">
    <cfRule type="cellIs" dxfId="866" priority="18" operator="equal">
      <formula>"Done"</formula>
    </cfRule>
  </conditionalFormatting>
  <conditionalFormatting sqref="I3:I4">
    <cfRule type="cellIs" dxfId="865" priority="17" operator="equal">
      <formula>"New"</formula>
    </cfRule>
  </conditionalFormatting>
  <conditionalFormatting sqref="I3:I4">
    <cfRule type="containsText" dxfId="864" priority="16" operator="containsText" text="NotTested">
      <formula>NOT(ISERROR(SEARCH("NotTested",I3)))</formula>
    </cfRule>
  </conditionalFormatting>
  <conditionalFormatting sqref="I3:I5">
    <cfRule type="cellIs" dxfId="863" priority="15" operator="equal">
      <formula>"Bug"</formula>
    </cfRule>
  </conditionalFormatting>
  <conditionalFormatting sqref="I3:I5">
    <cfRule type="cellIs" dxfId="862" priority="14" operator="equal">
      <formula>"Improve"</formula>
    </cfRule>
  </conditionalFormatting>
  <conditionalFormatting sqref="I3:I5">
    <cfRule type="cellIs" dxfId="861" priority="13" operator="equal">
      <formula>"Done"</formula>
    </cfRule>
  </conditionalFormatting>
  <conditionalFormatting sqref="I3:I5">
    <cfRule type="cellIs" dxfId="860" priority="12" operator="equal">
      <formula>"New"</formula>
    </cfRule>
  </conditionalFormatting>
  <conditionalFormatting sqref="I3:I5">
    <cfRule type="containsText" dxfId="859" priority="11" operator="containsText" text="NotTested">
      <formula>NOT(ISERROR(SEARCH("NotTested",I3)))</formula>
    </cfRule>
  </conditionalFormatting>
  <conditionalFormatting sqref="I2">
    <cfRule type="cellIs" dxfId="858" priority="8" operator="equal">
      <formula>"Bug"</formula>
    </cfRule>
  </conditionalFormatting>
  <conditionalFormatting sqref="I2">
    <cfRule type="cellIs" dxfId="857" priority="7" operator="equal">
      <formula>"Done"</formula>
    </cfRule>
  </conditionalFormatting>
  <conditionalFormatting sqref="I2">
    <cfRule type="cellIs" dxfId="856" priority="6" operator="equal">
      <formula>"New"</formula>
    </cfRule>
  </conditionalFormatting>
  <conditionalFormatting sqref="I2">
    <cfRule type="containsText" dxfId="855" priority="5" operator="containsText" text="NotTested">
      <formula>NOT(ISERROR(SEARCH("NotTested",I2)))</formula>
    </cfRule>
  </conditionalFormatting>
  <conditionalFormatting sqref="I72">
    <cfRule type="cellIs" dxfId="854" priority="4" operator="equal">
      <formula>"Bug"</formula>
    </cfRule>
  </conditionalFormatting>
  <conditionalFormatting sqref="I72">
    <cfRule type="cellIs" dxfId="853" priority="3" operator="equal">
      <formula>"Done"</formula>
    </cfRule>
  </conditionalFormatting>
  <conditionalFormatting sqref="I72">
    <cfRule type="cellIs" dxfId="852" priority="2" operator="equal">
      <formula>"New"</formula>
    </cfRule>
  </conditionalFormatting>
  <conditionalFormatting sqref="I72">
    <cfRule type="containsText" dxfId="851" priority="1" operator="containsText" text="NotTested">
      <formula>NOT(ISERROR(SEARCH("NotTested",I72)))</formula>
    </cfRule>
  </conditionalFormatting>
  <dataValidations count="3">
    <dataValidation type="list" allowBlank="1" showInputMessage="1" showErrorMessage="1" sqref="I3:I71 I73:I77" xr:uid="{5717C4C5-F5CA-44F7-A069-2C0E39100453}">
      <formula1>"Bug,Improve,Done,New,NotTested"</formula1>
    </dataValidation>
    <dataValidation type="custom" allowBlank="1" showInputMessage="1" showErrorMessage="1" sqref="M3:N3 K3" xr:uid="{16717EBF-E408-4ECD-A1E3-172E1F80B28C}">
      <formula1>"Erro;Mehoria;Pronto"</formula1>
    </dataValidation>
    <dataValidation type="list" allowBlank="1" showInputMessage="1" showErrorMessage="1" sqref="I72" xr:uid="{33186700-FF1A-42DD-B453-668FFE078A00}">
      <formula1>"Erro,Melhoria,Done,New,NotTested"</formula1>
    </dataValidation>
  </dataValidations>
  <hyperlinks>
    <hyperlink ref="K67" r:id="rId1" xr:uid="{407888EE-B9B3-49FF-BAD5-925DDD29788E}"/>
    <hyperlink ref="K68" r:id="rId2" xr:uid="{6F2F8014-E95B-4F10-A50B-9C8A5CDBFE31}"/>
    <hyperlink ref="K70" r:id="rId3" xr:uid="{3C4D1D04-1AB9-4D8E-B157-D5B7F7A7BC7E}"/>
    <hyperlink ref="K3" r:id="rId4" xr:uid="{1D8F0303-6A72-41A5-84A7-AE2E5E9EDF1A}"/>
  </hyperlinks>
  <pageMargins left="0.7" right="0.7" top="0.75" bottom="0.75" header="0.3" footer="0.3"/>
  <drawing r:id="rId5"/>
  <tableParts count="2">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F6886-0CA9-463D-A9C1-9FC71E35D132}">
  <dimension ref="B2:P92"/>
  <sheetViews>
    <sheetView workbookViewId="0">
      <selection activeCell="B19" sqref="B19"/>
    </sheetView>
  </sheetViews>
  <sheetFormatPr defaultRowHeight="15"/>
  <cols>
    <col min="1" max="1" width="4.42578125" style="1" customWidth="1"/>
    <col min="2" max="2" width="6" style="23" customWidth="1"/>
    <col min="3" max="4" width="6" style="1" customWidth="1"/>
    <col min="5" max="5" width="8.85546875" style="23" customWidth="1"/>
    <col min="6" max="7" width="20.28515625" style="1" customWidth="1"/>
    <col min="8" max="8" width="49.85546875" style="1" customWidth="1"/>
    <col min="9" max="9" width="20.28515625" style="1" customWidth="1"/>
    <col min="10" max="11" width="33.28515625" style="1" customWidth="1"/>
    <col min="12" max="12" width="15.85546875" style="1" customWidth="1"/>
    <col min="13" max="14" width="16" style="1" customWidth="1"/>
    <col min="15" max="16384" width="9.140625" style="1"/>
  </cols>
  <sheetData>
    <row r="2" spans="2:16">
      <c r="B2" s="24" t="s">
        <v>0</v>
      </c>
      <c r="C2" s="5" t="s">
        <v>1</v>
      </c>
      <c r="D2" s="5" t="s">
        <v>2</v>
      </c>
      <c r="E2" s="23" t="s">
        <v>480</v>
      </c>
      <c r="F2" s="1" t="s">
        <v>4</v>
      </c>
      <c r="G2" s="1" t="s">
        <v>5</v>
      </c>
      <c r="H2" s="1" t="s">
        <v>6</v>
      </c>
      <c r="I2" s="1" t="s">
        <v>7</v>
      </c>
      <c r="J2" s="1" t="s">
        <v>8</v>
      </c>
      <c r="K2" s="1" t="s">
        <v>9</v>
      </c>
      <c r="L2" s="1" t="s">
        <v>10</v>
      </c>
      <c r="M2" s="1" t="s">
        <v>11</v>
      </c>
    </row>
    <row r="3" spans="2:16" ht="72.75">
      <c r="B3" s="23">
        <v>4</v>
      </c>
      <c r="C3" s="22" t="b">
        <v>1</v>
      </c>
      <c r="D3" s="1">
        <v>251</v>
      </c>
      <c r="E3" s="23" t="s">
        <v>481</v>
      </c>
      <c r="F3" s="1" t="s">
        <v>12</v>
      </c>
      <c r="G3" s="1" t="s">
        <v>26</v>
      </c>
      <c r="H3" s="1" t="s">
        <v>27</v>
      </c>
      <c r="I3" s="1" t="s">
        <v>31</v>
      </c>
      <c r="J3" s="1" t="s">
        <v>28</v>
      </c>
      <c r="K3" s="1" t="s">
        <v>29</v>
      </c>
      <c r="L3" s="1" t="s">
        <v>30</v>
      </c>
      <c r="O3" s="11" t="s">
        <v>17</v>
      </c>
      <c r="P3" s="12">
        <f>COUNTIF(I:I,"New")</f>
        <v>0</v>
      </c>
    </row>
    <row r="4" spans="2:16" ht="43.5">
      <c r="B4" s="25">
        <v>5</v>
      </c>
      <c r="C4" s="26" t="b">
        <v>1</v>
      </c>
      <c r="D4" s="27">
        <v>255</v>
      </c>
      <c r="E4" s="25" t="s">
        <v>481</v>
      </c>
      <c r="F4" s="27" t="s">
        <v>32</v>
      </c>
      <c r="G4" s="27" t="s">
        <v>26</v>
      </c>
      <c r="H4" s="27" t="s">
        <v>33</v>
      </c>
      <c r="I4" s="27" t="s">
        <v>24</v>
      </c>
      <c r="J4" s="27" t="s">
        <v>34</v>
      </c>
      <c r="K4" s="27" t="s">
        <v>35</v>
      </c>
      <c r="L4" s="27" t="s">
        <v>36</v>
      </c>
      <c r="M4" s="27"/>
      <c r="O4" s="15" t="s">
        <v>19</v>
      </c>
      <c r="P4" s="16">
        <f>COUNTIF(I:I,"Improve")</f>
        <v>0</v>
      </c>
    </row>
    <row r="5" spans="2:16" ht="57.75">
      <c r="B5" s="23">
        <v>6</v>
      </c>
      <c r="C5" s="22" t="b">
        <v>1</v>
      </c>
      <c r="D5" s="1">
        <v>252</v>
      </c>
      <c r="E5" s="23" t="s">
        <v>481</v>
      </c>
      <c r="F5" s="1" t="s">
        <v>32</v>
      </c>
      <c r="G5" s="1" t="s">
        <v>26</v>
      </c>
      <c r="H5" s="1" t="s">
        <v>38</v>
      </c>
      <c r="I5" s="1" t="s">
        <v>31</v>
      </c>
      <c r="J5" s="1" t="s">
        <v>39</v>
      </c>
      <c r="L5" s="1" t="s">
        <v>40</v>
      </c>
      <c r="O5" s="17" t="s">
        <v>25</v>
      </c>
      <c r="P5" s="18">
        <f>COUNTIF(I:I,"Done")</f>
        <v>9</v>
      </c>
    </row>
    <row r="6" spans="2:16" ht="101.25">
      <c r="B6" s="25">
        <v>7</v>
      </c>
      <c r="C6" s="26" t="b">
        <v>1</v>
      </c>
      <c r="D6" s="27">
        <v>259</v>
      </c>
      <c r="E6" s="25" t="s">
        <v>481</v>
      </c>
      <c r="F6" s="27" t="s">
        <v>42</v>
      </c>
      <c r="G6" s="27" t="s">
        <v>26</v>
      </c>
      <c r="H6" s="27" t="s">
        <v>43</v>
      </c>
      <c r="I6" s="27" t="s">
        <v>24</v>
      </c>
      <c r="J6" s="27" t="s">
        <v>44</v>
      </c>
      <c r="K6" s="27" t="s">
        <v>45</v>
      </c>
      <c r="L6" s="27" t="s">
        <v>46</v>
      </c>
      <c r="M6" s="27"/>
      <c r="O6" s="19" t="s">
        <v>31</v>
      </c>
      <c r="P6" s="20">
        <f>COUNTIF(I:I,"Bug")</f>
        <v>10</v>
      </c>
    </row>
    <row r="7" spans="2:16" ht="101.25">
      <c r="B7" s="23">
        <v>22</v>
      </c>
      <c r="C7" s="22" t="b">
        <v>1</v>
      </c>
      <c r="D7" s="1">
        <v>256</v>
      </c>
      <c r="E7" s="23" t="s">
        <v>481</v>
      </c>
      <c r="F7" s="1" t="s">
        <v>84</v>
      </c>
      <c r="G7" s="1" t="s">
        <v>26</v>
      </c>
      <c r="H7" s="1" t="s">
        <v>85</v>
      </c>
      <c r="I7" s="1" t="s">
        <v>31</v>
      </c>
      <c r="J7" s="1" t="s">
        <v>86</v>
      </c>
      <c r="K7" s="1" t="s">
        <v>87</v>
      </c>
      <c r="L7" s="1" t="s">
        <v>88</v>
      </c>
      <c r="O7" s="13" t="s">
        <v>37</v>
      </c>
      <c r="P7" s="14">
        <f>COUNTIF(I:I,"NotTested")</f>
        <v>0</v>
      </c>
    </row>
    <row r="8" spans="2:16" ht="43.5">
      <c r="B8" s="25">
        <v>25</v>
      </c>
      <c r="C8" s="26" t="b">
        <v>1</v>
      </c>
      <c r="D8" s="27">
        <v>253</v>
      </c>
      <c r="E8" s="25" t="s">
        <v>481</v>
      </c>
      <c r="F8" s="27" t="s">
        <v>84</v>
      </c>
      <c r="G8" s="27" t="s">
        <v>26</v>
      </c>
      <c r="H8" s="27" t="s">
        <v>99</v>
      </c>
      <c r="I8" s="27" t="s">
        <v>24</v>
      </c>
      <c r="J8" s="27" t="s">
        <v>100</v>
      </c>
      <c r="K8" s="27" t="s">
        <v>101</v>
      </c>
      <c r="L8" s="27" t="s">
        <v>102</v>
      </c>
      <c r="M8" s="27"/>
      <c r="O8" s="10" t="s">
        <v>41</v>
      </c>
      <c r="P8" s="10">
        <f>SUM(P3:P7)</f>
        <v>19</v>
      </c>
    </row>
    <row r="9" spans="2:16" ht="130.5">
      <c r="B9" s="23">
        <v>32</v>
      </c>
      <c r="C9" s="22" t="b">
        <v>1</v>
      </c>
      <c r="D9" s="1">
        <v>254</v>
      </c>
      <c r="E9" s="23" t="s">
        <v>481</v>
      </c>
      <c r="F9" s="1" t="s">
        <v>113</v>
      </c>
      <c r="G9" s="1" t="s">
        <v>26</v>
      </c>
      <c r="H9" s="1" t="s">
        <v>125</v>
      </c>
      <c r="I9" s="1" t="s">
        <v>31</v>
      </c>
      <c r="J9" s="1" t="s">
        <v>126</v>
      </c>
      <c r="K9" s="4" t="s">
        <v>127</v>
      </c>
      <c r="L9" s="1" t="s">
        <v>128</v>
      </c>
    </row>
    <row r="10" spans="2:16" ht="57.75">
      <c r="B10" s="23">
        <v>34</v>
      </c>
      <c r="C10" s="22" t="b">
        <v>1</v>
      </c>
      <c r="D10" s="1">
        <v>262</v>
      </c>
      <c r="E10" s="23" t="s">
        <v>481</v>
      </c>
      <c r="F10" s="1" t="s">
        <v>113</v>
      </c>
      <c r="G10" s="1" t="s">
        <v>26</v>
      </c>
      <c r="H10" s="1" t="s">
        <v>134</v>
      </c>
      <c r="I10" s="1" t="s">
        <v>31</v>
      </c>
      <c r="J10" s="1" t="s">
        <v>135</v>
      </c>
      <c r="K10" s="4" t="s">
        <v>136</v>
      </c>
      <c r="L10" s="1" t="s">
        <v>137</v>
      </c>
    </row>
    <row r="11" spans="2:16" ht="101.25">
      <c r="B11" s="23">
        <v>48</v>
      </c>
      <c r="C11" s="22" t="b">
        <v>1</v>
      </c>
      <c r="D11" s="1">
        <v>260</v>
      </c>
      <c r="E11" s="23" t="s">
        <v>481</v>
      </c>
      <c r="F11" s="1" t="s">
        <v>173</v>
      </c>
      <c r="G11" s="1" t="s">
        <v>26</v>
      </c>
      <c r="H11" s="1" t="s">
        <v>175</v>
      </c>
      <c r="I11" s="1" t="s">
        <v>31</v>
      </c>
      <c r="J11" s="1" t="s">
        <v>176</v>
      </c>
      <c r="K11" s="1" t="s">
        <v>177</v>
      </c>
      <c r="L11" s="1" t="s">
        <v>178</v>
      </c>
    </row>
    <row r="12" spans="2:16" ht="29.25">
      <c r="B12" s="25">
        <v>69</v>
      </c>
      <c r="C12" s="26" t="b">
        <v>1</v>
      </c>
      <c r="D12" s="27">
        <v>258</v>
      </c>
      <c r="E12" s="25" t="s">
        <v>481</v>
      </c>
      <c r="F12" s="27" t="s">
        <v>189</v>
      </c>
      <c r="G12" s="27" t="s">
        <v>26</v>
      </c>
      <c r="H12" s="27" t="s">
        <v>249</v>
      </c>
      <c r="I12" s="27" t="s">
        <v>24</v>
      </c>
      <c r="J12" s="27" t="s">
        <v>250</v>
      </c>
      <c r="K12" s="27" t="s">
        <v>251</v>
      </c>
      <c r="L12" s="27" t="s">
        <v>252</v>
      </c>
      <c r="M12" s="27"/>
    </row>
    <row r="13" spans="2:16" ht="43.5">
      <c r="B13" s="23">
        <v>70</v>
      </c>
      <c r="C13" s="22" t="b">
        <v>1</v>
      </c>
      <c r="D13" s="1">
        <v>257</v>
      </c>
      <c r="E13" s="23" t="s">
        <v>481</v>
      </c>
      <c r="F13" s="1" t="s">
        <v>189</v>
      </c>
      <c r="G13" s="1" t="s">
        <v>26</v>
      </c>
      <c r="H13" s="1" t="s">
        <v>253</v>
      </c>
      <c r="I13" s="1" t="s">
        <v>31</v>
      </c>
      <c r="J13" s="1" t="s">
        <v>254</v>
      </c>
      <c r="L13" s="1" t="s">
        <v>255</v>
      </c>
    </row>
    <row r="14" spans="2:16" ht="57.75">
      <c r="B14" s="25">
        <v>74</v>
      </c>
      <c r="C14" s="26" t="b">
        <v>1</v>
      </c>
      <c r="D14" s="27">
        <v>261</v>
      </c>
      <c r="E14" s="25" t="s">
        <v>481</v>
      </c>
      <c r="F14" s="27" t="s">
        <v>189</v>
      </c>
      <c r="G14" s="27" t="s">
        <v>26</v>
      </c>
      <c r="H14" s="27" t="s">
        <v>264</v>
      </c>
      <c r="I14" s="27" t="s">
        <v>24</v>
      </c>
      <c r="J14" s="27" t="s">
        <v>265</v>
      </c>
      <c r="K14" s="27"/>
      <c r="L14" s="27" t="s">
        <v>266</v>
      </c>
      <c r="M14" s="27"/>
    </row>
    <row r="15" spans="2:16" ht="57.75">
      <c r="B15" s="23">
        <v>74</v>
      </c>
      <c r="C15" s="22" t="b">
        <v>1</v>
      </c>
      <c r="D15" s="1">
        <v>261</v>
      </c>
      <c r="E15" s="23" t="s">
        <v>481</v>
      </c>
      <c r="F15" s="1" t="s">
        <v>189</v>
      </c>
      <c r="G15" s="1" t="s">
        <v>26</v>
      </c>
      <c r="H15" s="1" t="s">
        <v>264</v>
      </c>
      <c r="I15" s="1" t="s">
        <v>31</v>
      </c>
      <c r="J15" s="1" t="s">
        <v>265</v>
      </c>
      <c r="L15" s="1" t="s">
        <v>266</v>
      </c>
    </row>
    <row r="16" spans="2:16" ht="72.75">
      <c r="B16" s="27">
        <v>3</v>
      </c>
      <c r="C16" s="26" t="b">
        <v>1</v>
      </c>
      <c r="D16" s="27">
        <v>92</v>
      </c>
      <c r="E16" s="25" t="s">
        <v>482</v>
      </c>
      <c r="F16" s="27" t="s">
        <v>32</v>
      </c>
      <c r="G16" s="27" t="s">
        <v>26</v>
      </c>
      <c r="H16" s="27" t="s">
        <v>308</v>
      </c>
      <c r="I16" s="27" t="s">
        <v>24</v>
      </c>
      <c r="J16" s="27" t="s">
        <v>309</v>
      </c>
      <c r="K16" s="27" t="s">
        <v>310</v>
      </c>
      <c r="L16" s="27" t="s">
        <v>311</v>
      </c>
      <c r="M16" s="27"/>
    </row>
    <row r="17" spans="2:13" ht="57.75">
      <c r="B17" s="1">
        <v>11</v>
      </c>
      <c r="C17" s="22" t="b">
        <v>1</v>
      </c>
      <c r="D17" s="1">
        <v>93</v>
      </c>
      <c r="E17" s="23" t="s">
        <v>482</v>
      </c>
      <c r="F17" s="1" t="s">
        <v>312</v>
      </c>
      <c r="G17" s="1" t="s">
        <v>26</v>
      </c>
      <c r="H17" s="1" t="s">
        <v>326</v>
      </c>
      <c r="I17" s="1" t="s">
        <v>31</v>
      </c>
      <c r="J17" s="1" t="s">
        <v>327</v>
      </c>
      <c r="K17" s="1" t="s">
        <v>328</v>
      </c>
      <c r="L17" s="1" t="s">
        <v>40</v>
      </c>
    </row>
    <row r="18" spans="2:13" ht="87">
      <c r="B18" s="27">
        <v>26</v>
      </c>
      <c r="C18" s="26" t="b">
        <v>1</v>
      </c>
      <c r="D18" s="27">
        <v>91</v>
      </c>
      <c r="E18" s="25" t="s">
        <v>482</v>
      </c>
      <c r="F18" s="27" t="s">
        <v>64</v>
      </c>
      <c r="G18" s="27" t="s">
        <v>26</v>
      </c>
      <c r="H18" s="27" t="s">
        <v>360</v>
      </c>
      <c r="I18" s="27" t="s">
        <v>24</v>
      </c>
      <c r="J18" s="27" t="s">
        <v>361</v>
      </c>
      <c r="K18" s="27" t="s">
        <v>362</v>
      </c>
      <c r="L18" s="27" t="s">
        <v>128</v>
      </c>
      <c r="M18" s="27"/>
    </row>
    <row r="19" spans="2:13" ht="29.25">
      <c r="B19" s="1">
        <v>35</v>
      </c>
      <c r="C19" s="22" t="b">
        <v>1</v>
      </c>
      <c r="D19" s="1">
        <v>95</v>
      </c>
      <c r="E19" s="23" t="s">
        <v>482</v>
      </c>
      <c r="F19" s="1" t="s">
        <v>371</v>
      </c>
      <c r="G19" s="1" t="s">
        <v>26</v>
      </c>
      <c r="H19" s="1" t="s">
        <v>483</v>
      </c>
      <c r="I19" s="1" t="s">
        <v>31</v>
      </c>
      <c r="J19" s="1" t="s">
        <v>484</v>
      </c>
      <c r="K19" s="1" t="s">
        <v>485</v>
      </c>
      <c r="L19" s="1" t="s">
        <v>137</v>
      </c>
    </row>
    <row r="20" spans="2:13" ht="29.25">
      <c r="B20" s="27">
        <v>62</v>
      </c>
      <c r="C20" s="26" t="b">
        <v>1</v>
      </c>
      <c r="D20" s="27">
        <v>94</v>
      </c>
      <c r="E20" s="25" t="s">
        <v>482</v>
      </c>
      <c r="F20" s="27" t="s">
        <v>371</v>
      </c>
      <c r="G20" s="27" t="s">
        <v>386</v>
      </c>
      <c r="H20" s="27" t="s">
        <v>387</v>
      </c>
      <c r="I20" s="27" t="s">
        <v>24</v>
      </c>
      <c r="J20" s="27" t="s">
        <v>449</v>
      </c>
      <c r="K20" s="27" t="s">
        <v>450</v>
      </c>
      <c r="L20" s="27" t="s">
        <v>266</v>
      </c>
      <c r="M20" s="27"/>
    </row>
    <row r="21" spans="2:13">
      <c r="B21" s="46">
        <v>83</v>
      </c>
      <c r="C21" s="47" t="b">
        <v>1</v>
      </c>
      <c r="D21" s="29">
        <v>246</v>
      </c>
      <c r="E21" s="46">
        <v>1</v>
      </c>
      <c r="F21" s="29" t="s">
        <v>284</v>
      </c>
      <c r="G21" s="29" t="s">
        <v>285</v>
      </c>
      <c r="H21" s="29" t="s">
        <v>286</v>
      </c>
      <c r="I21" s="29" t="s">
        <v>24</v>
      </c>
      <c r="J21" s="29"/>
      <c r="K21" s="29"/>
      <c r="L21" s="29"/>
      <c r="M21" s="29"/>
    </row>
    <row r="22" spans="2:13">
      <c r="B22" s="37"/>
      <c r="C22" s="38"/>
      <c r="D22" s="38"/>
    </row>
    <row r="23" spans="2:13">
      <c r="B23" s="37"/>
      <c r="C23" s="38"/>
      <c r="D23" s="38"/>
    </row>
    <row r="24" spans="2:13">
      <c r="B24" s="37"/>
      <c r="C24" s="38"/>
      <c r="D24" s="38"/>
    </row>
    <row r="25" spans="2:13">
      <c r="B25" s="37"/>
      <c r="C25" s="38"/>
      <c r="D25" s="38"/>
    </row>
    <row r="26" spans="2:13">
      <c r="B26" s="37"/>
      <c r="C26" s="38"/>
      <c r="D26" s="38"/>
    </row>
    <row r="27" spans="2:13">
      <c r="B27" s="37"/>
      <c r="C27" s="38"/>
      <c r="D27" s="38"/>
    </row>
    <row r="28" spans="2:13">
      <c r="B28" s="37"/>
      <c r="C28" s="38"/>
      <c r="D28" s="38"/>
    </row>
    <row r="29" spans="2:13">
      <c r="B29" s="37"/>
      <c r="C29" s="38"/>
      <c r="D29" s="38"/>
    </row>
    <row r="30" spans="2:13">
      <c r="B30" s="37"/>
      <c r="C30" s="38"/>
      <c r="D30" s="38"/>
    </row>
    <row r="31" spans="2:13">
      <c r="B31" s="37"/>
      <c r="C31" s="38"/>
      <c r="D31" s="38"/>
    </row>
    <row r="32" spans="2:13">
      <c r="B32" s="37"/>
      <c r="C32" s="38"/>
      <c r="D32" s="38"/>
    </row>
    <row r="33" spans="2:11">
      <c r="B33" s="37"/>
      <c r="C33" s="38"/>
      <c r="D33" s="38"/>
      <c r="J33" s="36"/>
    </row>
    <row r="34" spans="2:11">
      <c r="B34" s="37"/>
      <c r="C34" s="38"/>
      <c r="D34" s="38"/>
      <c r="K34" s="4"/>
    </row>
    <row r="35" spans="2:11">
      <c r="B35" s="37"/>
      <c r="C35" s="38"/>
      <c r="D35" s="38"/>
    </row>
    <row r="36" spans="2:11">
      <c r="B36" s="37"/>
      <c r="C36" s="38"/>
      <c r="D36" s="38"/>
      <c r="K36" s="4"/>
    </row>
    <row r="37" spans="2:11">
      <c r="B37" s="37"/>
      <c r="C37" s="38"/>
      <c r="D37" s="38"/>
    </row>
    <row r="38" spans="2:11">
      <c r="B38" s="37"/>
      <c r="C38" s="38"/>
      <c r="D38" s="38"/>
    </row>
    <row r="39" spans="2:11">
      <c r="B39" s="37"/>
      <c r="C39" s="38"/>
      <c r="D39" s="38"/>
    </row>
    <row r="40" spans="2:11">
      <c r="B40" s="37"/>
      <c r="C40" s="38"/>
      <c r="D40" s="38"/>
    </row>
    <row r="41" spans="2:11">
      <c r="B41" s="37"/>
      <c r="C41" s="38"/>
      <c r="D41" s="38"/>
      <c r="K41" s="4"/>
    </row>
    <row r="42" spans="2:11">
      <c r="B42" s="37"/>
      <c r="C42" s="38"/>
      <c r="D42" s="38"/>
      <c r="K42" s="4"/>
    </row>
    <row r="43" spans="2:11">
      <c r="B43" s="37"/>
      <c r="C43" s="38"/>
      <c r="D43" s="38"/>
    </row>
    <row r="44" spans="2:11">
      <c r="B44" s="37"/>
      <c r="C44" s="38"/>
      <c r="D44" s="38"/>
    </row>
    <row r="45" spans="2:11">
      <c r="B45" s="37"/>
      <c r="C45" s="38"/>
      <c r="D45" s="38"/>
    </row>
    <row r="46" spans="2:11">
      <c r="B46" s="37"/>
      <c r="C46" s="38"/>
      <c r="D46" s="38"/>
    </row>
    <row r="47" spans="2:11">
      <c r="B47" s="37"/>
      <c r="C47" s="38"/>
      <c r="D47" s="38"/>
    </row>
    <row r="48" spans="2:11">
      <c r="B48" s="37"/>
      <c r="C48" s="38"/>
      <c r="D48" s="38"/>
    </row>
    <row r="49" spans="2:8">
      <c r="B49" s="37"/>
      <c r="C49" s="38"/>
      <c r="D49" s="38"/>
    </row>
    <row r="50" spans="2:8">
      <c r="B50" s="37"/>
      <c r="C50" s="38"/>
      <c r="D50" s="38"/>
    </row>
    <row r="51" spans="2:8">
      <c r="B51" s="37"/>
      <c r="C51" s="38"/>
      <c r="D51" s="38"/>
    </row>
    <row r="52" spans="2:8">
      <c r="B52" s="37"/>
      <c r="C52" s="38"/>
      <c r="D52" s="38"/>
    </row>
    <row r="53" spans="2:8">
      <c r="B53" s="37"/>
      <c r="C53" s="38"/>
      <c r="D53" s="38"/>
    </row>
    <row r="54" spans="2:8">
      <c r="B54" s="37"/>
      <c r="C54" s="38"/>
      <c r="D54" s="38"/>
      <c r="F54" s="2"/>
      <c r="G54" s="2"/>
      <c r="H54" s="2"/>
    </row>
    <row r="55" spans="2:8">
      <c r="B55" s="37"/>
      <c r="C55" s="38"/>
      <c r="D55" s="38"/>
      <c r="F55" s="2"/>
      <c r="G55" s="2"/>
      <c r="H55" s="2"/>
    </row>
    <row r="56" spans="2:8">
      <c r="B56" s="37"/>
      <c r="C56" s="38"/>
      <c r="D56" s="38"/>
      <c r="F56" s="2"/>
      <c r="G56" s="2"/>
      <c r="H56" s="2"/>
    </row>
    <row r="57" spans="2:8">
      <c r="B57" s="37"/>
      <c r="C57" s="38"/>
      <c r="D57" s="38"/>
      <c r="F57" s="2"/>
      <c r="G57" s="2"/>
      <c r="H57" s="2"/>
    </row>
    <row r="58" spans="2:8">
      <c r="B58" s="37"/>
      <c r="C58" s="38"/>
      <c r="D58" s="38"/>
      <c r="F58" s="2"/>
      <c r="G58" s="2"/>
      <c r="H58" s="2"/>
    </row>
    <row r="59" spans="2:8">
      <c r="B59" s="37"/>
      <c r="C59" s="38"/>
      <c r="D59" s="38"/>
    </row>
    <row r="60" spans="2:8">
      <c r="B60" s="37"/>
      <c r="C60" s="38"/>
      <c r="D60" s="38"/>
    </row>
    <row r="61" spans="2:8">
      <c r="B61" s="37"/>
      <c r="C61" s="38"/>
      <c r="D61" s="38"/>
    </row>
    <row r="62" spans="2:8">
      <c r="B62" s="37"/>
      <c r="C62" s="38"/>
      <c r="D62" s="38"/>
    </row>
    <row r="63" spans="2:8">
      <c r="B63" s="37"/>
      <c r="C63" s="38"/>
      <c r="D63" s="38"/>
    </row>
    <row r="64" spans="2:8">
      <c r="B64" s="37"/>
      <c r="C64" s="38"/>
      <c r="D64" s="38"/>
    </row>
    <row r="65" spans="2:8">
      <c r="B65" s="37"/>
      <c r="C65" s="38"/>
      <c r="D65" s="38"/>
    </row>
    <row r="66" spans="2:8">
      <c r="B66" s="37"/>
      <c r="C66" s="38"/>
      <c r="D66" s="38"/>
    </row>
    <row r="67" spans="2:8">
      <c r="B67" s="37"/>
      <c r="C67" s="38"/>
      <c r="D67" s="38"/>
    </row>
    <row r="68" spans="2:8">
      <c r="B68" s="37"/>
      <c r="C68" s="38"/>
      <c r="D68" s="38"/>
    </row>
    <row r="69" spans="2:8">
      <c r="B69" s="37"/>
      <c r="C69" s="38"/>
      <c r="D69" s="38"/>
    </row>
    <row r="70" spans="2:8">
      <c r="B70" s="37"/>
      <c r="C70" s="38"/>
      <c r="D70" s="38"/>
      <c r="H70" s="2"/>
    </row>
    <row r="71" spans="2:8">
      <c r="B71" s="37"/>
      <c r="C71" s="38"/>
      <c r="D71" s="38"/>
    </row>
    <row r="72" spans="2:8">
      <c r="B72" s="37"/>
      <c r="C72" s="38"/>
      <c r="D72" s="38"/>
    </row>
    <row r="73" spans="2:8">
      <c r="B73" s="37"/>
      <c r="C73" s="38"/>
      <c r="D73" s="38"/>
    </row>
    <row r="74" spans="2:8">
      <c r="B74" s="37"/>
      <c r="C74" s="38"/>
      <c r="D74" s="38"/>
    </row>
    <row r="75" spans="2:8">
      <c r="B75" s="37"/>
      <c r="C75" s="38"/>
      <c r="D75" s="38"/>
    </row>
    <row r="76" spans="2:8">
      <c r="B76" s="37"/>
      <c r="C76" s="38"/>
      <c r="D76" s="38"/>
    </row>
    <row r="77" spans="2:8">
      <c r="B77" s="37"/>
      <c r="C77" s="38"/>
      <c r="D77" s="38"/>
    </row>
    <row r="78" spans="2:8">
      <c r="B78" s="37"/>
      <c r="C78" s="38"/>
      <c r="D78" s="38"/>
    </row>
    <row r="79" spans="2:8">
      <c r="B79" s="37"/>
      <c r="C79" s="38"/>
      <c r="D79" s="38"/>
    </row>
    <row r="80" spans="2:8">
      <c r="B80" s="37"/>
      <c r="C80" s="38"/>
      <c r="D80" s="38"/>
    </row>
    <row r="81" spans="2:12">
      <c r="B81" s="37"/>
      <c r="C81" s="38"/>
      <c r="D81" s="38"/>
    </row>
    <row r="82" spans="2:12">
      <c r="B82" s="37"/>
      <c r="C82" s="38"/>
      <c r="D82" s="38"/>
    </row>
    <row r="83" spans="2:12">
      <c r="B83" s="37"/>
      <c r="C83" s="38"/>
      <c r="D83" s="38"/>
    </row>
    <row r="84" spans="2:12">
      <c r="B84" s="37"/>
      <c r="C84" s="38"/>
      <c r="D84" s="38"/>
    </row>
    <row r="85" spans="2:12">
      <c r="B85" s="39"/>
      <c r="C85" s="40"/>
      <c r="D85" s="40"/>
      <c r="E85" s="35"/>
      <c r="F85" s="33"/>
      <c r="G85" s="33"/>
      <c r="H85" s="33"/>
      <c r="I85" s="33"/>
      <c r="J85" s="33"/>
      <c r="K85" s="33"/>
      <c r="L85" s="33"/>
    </row>
    <row r="86" spans="2:12">
      <c r="B86" s="39"/>
      <c r="C86" s="40"/>
      <c r="D86" s="40"/>
      <c r="E86" s="35"/>
      <c r="F86" s="33"/>
      <c r="G86" s="33"/>
      <c r="H86" s="33"/>
      <c r="I86" s="33"/>
      <c r="J86" s="33"/>
      <c r="K86" s="33"/>
      <c r="L86" s="33"/>
    </row>
    <row r="87" spans="2:12">
      <c r="B87" s="39"/>
      <c r="C87" s="40"/>
      <c r="D87" s="40"/>
      <c r="E87" s="35"/>
      <c r="F87" s="33"/>
      <c r="G87" s="33"/>
      <c r="H87" s="33"/>
      <c r="I87" s="33"/>
      <c r="J87" s="33"/>
      <c r="K87" s="33"/>
      <c r="L87" s="33"/>
    </row>
    <row r="88" spans="2:12">
      <c r="B88" s="39"/>
      <c r="C88" s="40"/>
      <c r="D88" s="40"/>
      <c r="E88" s="35"/>
      <c r="F88" s="33"/>
      <c r="G88" s="33"/>
      <c r="H88" s="33"/>
      <c r="I88" s="33"/>
      <c r="J88" s="33"/>
      <c r="K88" s="33"/>
      <c r="L88" s="33"/>
    </row>
    <row r="89" spans="2:12">
      <c r="B89" s="39"/>
      <c r="C89" s="40"/>
      <c r="D89" s="40"/>
      <c r="E89" s="35"/>
      <c r="F89" s="33"/>
      <c r="G89" s="33"/>
      <c r="H89" s="33"/>
      <c r="I89" s="33"/>
      <c r="J89" s="33"/>
      <c r="K89" s="33"/>
      <c r="L89" s="33"/>
    </row>
    <row r="90" spans="2:12">
      <c r="B90" s="39"/>
      <c r="C90" s="40"/>
      <c r="D90" s="40"/>
      <c r="E90" s="35"/>
      <c r="F90" s="33"/>
      <c r="G90" s="33"/>
      <c r="H90" s="33"/>
      <c r="I90" s="33"/>
      <c r="J90" s="33"/>
      <c r="K90" s="33"/>
      <c r="L90" s="33"/>
    </row>
    <row r="91" spans="2:12">
      <c r="B91" s="39"/>
      <c r="C91" s="40"/>
      <c r="D91" s="40"/>
      <c r="E91" s="35"/>
      <c r="F91" s="33"/>
      <c r="G91" s="33"/>
      <c r="H91" s="33"/>
      <c r="I91" s="33"/>
      <c r="J91" s="33"/>
      <c r="K91" s="33"/>
      <c r="L91" s="33"/>
    </row>
    <row r="92" spans="2:12">
      <c r="B92" s="39"/>
      <c r="C92" s="40"/>
      <c r="D92" s="40"/>
      <c r="E92" s="35"/>
      <c r="F92" s="33"/>
      <c r="G92" s="33"/>
      <c r="H92" s="33"/>
      <c r="I92" s="33"/>
      <c r="J92" s="33"/>
      <c r="K92" s="33"/>
      <c r="L92" s="33"/>
    </row>
  </sheetData>
  <conditionalFormatting sqref="I20 I1:I15 I22:I1048576">
    <cfRule type="cellIs" dxfId="832" priority="44" operator="equal">
      <formula>"Bug"</formula>
    </cfRule>
  </conditionalFormatting>
  <conditionalFormatting sqref="I20 I1:I15 I22:I1048576">
    <cfRule type="cellIs" dxfId="831" priority="43" operator="equal">
      <formula>"Done"</formula>
    </cfRule>
  </conditionalFormatting>
  <conditionalFormatting sqref="I20 I1:I15 I22:I1048576">
    <cfRule type="cellIs" dxfId="830" priority="42" operator="equal">
      <formula>"New"</formula>
    </cfRule>
  </conditionalFormatting>
  <conditionalFormatting sqref="I20 I1:I15 I22:I1048576">
    <cfRule type="containsText" dxfId="829" priority="41" operator="containsText" text="NotTested">
      <formula>NOT(ISERROR(SEARCH("NotTested",I1)))</formula>
    </cfRule>
  </conditionalFormatting>
  <conditionalFormatting sqref="I20 I3:I15 I22:I84">
    <cfRule type="cellIs" dxfId="828" priority="40" operator="equal">
      <formula>"Improve"</formula>
    </cfRule>
  </conditionalFormatting>
  <conditionalFormatting sqref="I16">
    <cfRule type="cellIs" dxfId="827" priority="39" operator="equal">
      <formula>"New"</formula>
    </cfRule>
  </conditionalFormatting>
  <conditionalFormatting sqref="I16">
    <cfRule type="cellIs" dxfId="826" priority="38" operator="equal">
      <formula>"Bug"</formula>
    </cfRule>
  </conditionalFormatting>
  <conditionalFormatting sqref="I16">
    <cfRule type="cellIs" dxfId="825" priority="37" operator="equal">
      <formula>"Improve"</formula>
    </cfRule>
  </conditionalFormatting>
  <conditionalFormatting sqref="I16">
    <cfRule type="cellIs" dxfId="824" priority="36" operator="equal">
      <formula>"Done"</formula>
    </cfRule>
  </conditionalFormatting>
  <conditionalFormatting sqref="I16">
    <cfRule type="containsText" dxfId="823" priority="35" operator="containsText" text="NotTested">
      <formula>NOT(ISERROR(SEARCH("NotTested",I16)))</formula>
    </cfRule>
  </conditionalFormatting>
  <conditionalFormatting sqref="I16">
    <cfRule type="cellIs" dxfId="822" priority="34" operator="equal">
      <formula>"Bug"</formula>
    </cfRule>
  </conditionalFormatting>
  <conditionalFormatting sqref="I16">
    <cfRule type="cellIs" dxfId="821" priority="33" operator="equal">
      <formula>"Improve"</formula>
    </cfRule>
  </conditionalFormatting>
  <conditionalFormatting sqref="I16">
    <cfRule type="cellIs" dxfId="820" priority="32" operator="equal">
      <formula>"Done"</formula>
    </cfRule>
  </conditionalFormatting>
  <conditionalFormatting sqref="I16">
    <cfRule type="cellIs" dxfId="819" priority="31" operator="equal">
      <formula>"New"</formula>
    </cfRule>
  </conditionalFormatting>
  <conditionalFormatting sqref="I16">
    <cfRule type="containsText" dxfId="818" priority="30" operator="containsText" text="NotTested">
      <formula>NOT(ISERROR(SEARCH("NotTested",I16)))</formula>
    </cfRule>
  </conditionalFormatting>
  <conditionalFormatting sqref="I16">
    <cfRule type="cellIs" dxfId="817" priority="29" operator="equal">
      <formula>"Bug"</formula>
    </cfRule>
  </conditionalFormatting>
  <conditionalFormatting sqref="I16">
    <cfRule type="cellIs" dxfId="816" priority="28" operator="equal">
      <formula>"Improve"</formula>
    </cfRule>
  </conditionalFormatting>
  <conditionalFormatting sqref="I16">
    <cfRule type="cellIs" dxfId="815" priority="27" operator="equal">
      <formula>"Done"</formula>
    </cfRule>
  </conditionalFormatting>
  <conditionalFormatting sqref="I16">
    <cfRule type="cellIs" dxfId="814" priority="26" operator="equal">
      <formula>"New"</formula>
    </cfRule>
  </conditionalFormatting>
  <conditionalFormatting sqref="I16">
    <cfRule type="containsText" dxfId="813" priority="25" operator="containsText" text="NotTested">
      <formula>NOT(ISERROR(SEARCH("NotTested",I16)))</formula>
    </cfRule>
  </conditionalFormatting>
  <conditionalFormatting sqref="I16:I17">
    <cfRule type="cellIs" dxfId="812" priority="24" operator="equal">
      <formula>"Bug"</formula>
    </cfRule>
  </conditionalFormatting>
  <conditionalFormatting sqref="I16:I17">
    <cfRule type="cellIs" dxfId="811" priority="23" operator="equal">
      <formula>"Improve"</formula>
    </cfRule>
  </conditionalFormatting>
  <conditionalFormatting sqref="I16:I17">
    <cfRule type="cellIs" dxfId="810" priority="22" operator="equal">
      <formula>"Done"</formula>
    </cfRule>
  </conditionalFormatting>
  <conditionalFormatting sqref="I16:I17">
    <cfRule type="cellIs" dxfId="809" priority="21" operator="equal">
      <formula>"New"</formula>
    </cfRule>
  </conditionalFormatting>
  <conditionalFormatting sqref="I16:I17">
    <cfRule type="containsText" dxfId="808" priority="20" operator="containsText" text="NotTested">
      <formula>NOT(ISERROR(SEARCH("NotTested",I16)))</formula>
    </cfRule>
  </conditionalFormatting>
  <conditionalFormatting sqref="I17:I18">
    <cfRule type="cellIs" dxfId="807" priority="19" operator="equal">
      <formula>"Bug"</formula>
    </cfRule>
  </conditionalFormatting>
  <conditionalFormatting sqref="I17:I18">
    <cfRule type="cellIs" dxfId="806" priority="18" operator="equal">
      <formula>"Improve"</formula>
    </cfRule>
  </conditionalFormatting>
  <conditionalFormatting sqref="I17:I18">
    <cfRule type="cellIs" dxfId="805" priority="17" operator="equal">
      <formula>"Done"</formula>
    </cfRule>
  </conditionalFormatting>
  <conditionalFormatting sqref="I17:I18">
    <cfRule type="cellIs" dxfId="804" priority="16" operator="equal">
      <formula>"New"</formula>
    </cfRule>
  </conditionalFormatting>
  <conditionalFormatting sqref="I17:I18">
    <cfRule type="containsText" dxfId="803" priority="15" operator="containsText" text="NotTested">
      <formula>NOT(ISERROR(SEARCH("NotTested",I17)))</formula>
    </cfRule>
  </conditionalFormatting>
  <conditionalFormatting sqref="I18:I19">
    <cfRule type="cellIs" dxfId="802" priority="14" operator="equal">
      <formula>"Bug"</formula>
    </cfRule>
  </conditionalFormatting>
  <conditionalFormatting sqref="I18:I19">
    <cfRule type="cellIs" dxfId="801" priority="13" operator="equal">
      <formula>"Improve"</formula>
    </cfRule>
  </conditionalFormatting>
  <conditionalFormatting sqref="I18:I19">
    <cfRule type="cellIs" dxfId="800" priority="12" operator="equal">
      <formula>"Done"</formula>
    </cfRule>
  </conditionalFormatting>
  <conditionalFormatting sqref="I18:I19">
    <cfRule type="cellIs" dxfId="799" priority="11" operator="equal">
      <formula>"New"</formula>
    </cfRule>
  </conditionalFormatting>
  <conditionalFormatting sqref="I18:I19">
    <cfRule type="containsText" dxfId="798" priority="10" operator="containsText" text="NotTested">
      <formula>NOT(ISERROR(SEARCH("NotTested",I18)))</formula>
    </cfRule>
  </conditionalFormatting>
  <conditionalFormatting sqref="I19:I20">
    <cfRule type="cellIs" dxfId="797" priority="9" operator="equal">
      <formula>"Bug"</formula>
    </cfRule>
  </conditionalFormatting>
  <conditionalFormatting sqref="I19:I20">
    <cfRule type="cellIs" dxfId="796" priority="8" operator="equal">
      <formula>"Improve"</formula>
    </cfRule>
  </conditionalFormatting>
  <conditionalFormatting sqref="I19:I20">
    <cfRule type="cellIs" dxfId="795" priority="7" operator="equal">
      <formula>"Done"</formula>
    </cfRule>
  </conditionalFormatting>
  <conditionalFormatting sqref="I19:I20">
    <cfRule type="cellIs" dxfId="794" priority="6" operator="equal">
      <formula>"New"</formula>
    </cfRule>
  </conditionalFormatting>
  <conditionalFormatting sqref="I19:I20">
    <cfRule type="containsText" dxfId="793" priority="5" operator="containsText" text="NotTested">
      <formula>NOT(ISERROR(SEARCH("NotTested",I19)))</formula>
    </cfRule>
  </conditionalFormatting>
  <conditionalFormatting sqref="I21">
    <cfRule type="cellIs" dxfId="792" priority="4" operator="equal">
      <formula>"Bug"</formula>
    </cfRule>
  </conditionalFormatting>
  <conditionalFormatting sqref="I21">
    <cfRule type="cellIs" dxfId="791" priority="3" operator="equal">
      <formula>"Done"</formula>
    </cfRule>
  </conditionalFormatting>
  <conditionalFormatting sqref="I21">
    <cfRule type="cellIs" dxfId="790" priority="2" operator="equal">
      <formula>"New"</formula>
    </cfRule>
  </conditionalFormatting>
  <conditionalFormatting sqref="I21">
    <cfRule type="containsText" dxfId="789" priority="1" operator="containsText" text="NotTested">
      <formula>NOT(ISERROR(SEARCH("NotTested",I21)))</formula>
    </cfRule>
  </conditionalFormatting>
  <dataValidations count="2">
    <dataValidation type="list" allowBlank="1" showInputMessage="1" showErrorMessage="1" sqref="I3:I20 I22:I84" xr:uid="{A00E3A9A-1B27-4788-BC88-9528256AC2C1}">
      <formula1>"Bug,Improve,Done,New,NotTested"</formula1>
    </dataValidation>
    <dataValidation type="list" allowBlank="1" showInputMessage="1" showErrorMessage="1" sqref="I85:I92 I21" xr:uid="{8130CE1B-B4D6-44BE-B33B-E52F17A2F6D1}">
      <formula1>"Erro,Melhoria,Done,New,NotTested"</formula1>
    </dataValidation>
  </dataValidations>
  <pageMargins left="0.7" right="0.7" top="0.75" bottom="0.75" header="0.3" footer="0.3"/>
  <drawing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05FF7-6E9B-4B53-9752-B5522C442B1C}">
  <dimension ref="B2:P92"/>
  <sheetViews>
    <sheetView workbookViewId="0">
      <selection activeCell="B9" sqref="B9"/>
    </sheetView>
  </sheetViews>
  <sheetFormatPr defaultRowHeight="15"/>
  <cols>
    <col min="1" max="1" width="4.42578125" style="1" customWidth="1"/>
    <col min="2" max="2" width="6" style="23" customWidth="1"/>
    <col min="3" max="4" width="6" style="1" customWidth="1"/>
    <col min="5" max="5" width="8.85546875" style="23" customWidth="1"/>
    <col min="6" max="7" width="20.28515625" style="1" customWidth="1"/>
    <col min="8" max="8" width="49.85546875" style="1" customWidth="1"/>
    <col min="9" max="9" width="20.28515625" style="1" customWidth="1"/>
    <col min="10" max="11" width="33.28515625" style="1" customWidth="1"/>
    <col min="12" max="12" width="15.85546875" style="1" customWidth="1"/>
    <col min="13" max="14" width="16" style="1" customWidth="1"/>
    <col min="15" max="16384" width="9.140625" style="1"/>
  </cols>
  <sheetData>
    <row r="2" spans="2:16">
      <c r="B2" s="24" t="s">
        <v>0</v>
      </c>
      <c r="C2" s="5" t="s">
        <v>1</v>
      </c>
      <c r="D2" s="5" t="s">
        <v>2</v>
      </c>
      <c r="E2" s="23" t="s">
        <v>480</v>
      </c>
      <c r="F2" s="1" t="s">
        <v>4</v>
      </c>
      <c r="G2" s="1" t="s">
        <v>5</v>
      </c>
      <c r="H2" s="1" t="s">
        <v>6</v>
      </c>
      <c r="I2" s="1" t="s">
        <v>7</v>
      </c>
      <c r="J2" s="1" t="s">
        <v>8</v>
      </c>
      <c r="K2" s="1" t="s">
        <v>9</v>
      </c>
      <c r="L2" s="1" t="s">
        <v>10</v>
      </c>
      <c r="M2" s="1" t="s">
        <v>11</v>
      </c>
    </row>
    <row r="3" spans="2:16" ht="72.75">
      <c r="B3" s="1">
        <v>1</v>
      </c>
      <c r="C3" s="22" t="b">
        <v>1</v>
      </c>
      <c r="D3" s="1">
        <v>105</v>
      </c>
      <c r="E3" s="23" t="s">
        <v>482</v>
      </c>
      <c r="F3" s="1" t="s">
        <v>42</v>
      </c>
      <c r="G3" s="1" t="s">
        <v>58</v>
      </c>
      <c r="H3" s="1" t="s">
        <v>301</v>
      </c>
      <c r="I3" s="1" t="s">
        <v>19</v>
      </c>
      <c r="J3" s="1" t="s">
        <v>302</v>
      </c>
      <c r="K3" s="41" t="s">
        <v>303</v>
      </c>
      <c r="L3" s="1">
        <v>500</v>
      </c>
      <c r="M3" s="1" t="s">
        <v>486</v>
      </c>
      <c r="O3" s="11" t="s">
        <v>17</v>
      </c>
      <c r="P3" s="12">
        <f>COUNTIF(I:I,"New")</f>
        <v>5</v>
      </c>
    </row>
    <row r="4" spans="2:16" ht="101.25">
      <c r="B4" s="1">
        <v>4</v>
      </c>
      <c r="C4" s="22" t="b">
        <v>1</v>
      </c>
      <c r="D4" s="1">
        <v>97</v>
      </c>
      <c r="E4" s="23" t="s">
        <v>482</v>
      </c>
      <c r="F4" s="1" t="s">
        <v>312</v>
      </c>
      <c r="G4" s="1" t="s">
        <v>313</v>
      </c>
      <c r="H4" s="1" t="s">
        <v>314</v>
      </c>
      <c r="I4" s="1" t="s">
        <v>19</v>
      </c>
      <c r="J4" s="3" t="s">
        <v>315</v>
      </c>
      <c r="K4" s="1" t="s">
        <v>316</v>
      </c>
      <c r="L4" s="1">
        <v>500</v>
      </c>
      <c r="O4" s="15" t="s">
        <v>19</v>
      </c>
      <c r="P4" s="16">
        <f>COUNTIF(I:I,"Improve")</f>
        <v>2</v>
      </c>
    </row>
    <row r="5" spans="2:16" ht="130.5">
      <c r="B5" s="27">
        <v>13</v>
      </c>
      <c r="C5" s="26" t="b">
        <v>1</v>
      </c>
      <c r="D5" s="27">
        <v>108</v>
      </c>
      <c r="E5" s="25" t="s">
        <v>482</v>
      </c>
      <c r="F5" s="27" t="s">
        <v>312</v>
      </c>
      <c r="G5" s="27" t="s">
        <v>330</v>
      </c>
      <c r="H5" s="27" t="s">
        <v>331</v>
      </c>
      <c r="I5" s="27" t="s">
        <v>24</v>
      </c>
      <c r="J5" s="27" t="s">
        <v>332</v>
      </c>
      <c r="K5" s="27" t="s">
        <v>333</v>
      </c>
      <c r="L5" s="27" t="s">
        <v>334</v>
      </c>
      <c r="M5" s="27"/>
      <c r="O5" s="17" t="s">
        <v>25</v>
      </c>
      <c r="P5" s="18">
        <f>COUNTIF(I:I,"Done")</f>
        <v>16</v>
      </c>
    </row>
    <row r="6" spans="2:16" ht="29.25">
      <c r="B6" s="27">
        <v>14</v>
      </c>
      <c r="C6" s="26" t="b">
        <v>1</v>
      </c>
      <c r="D6" s="27">
        <v>109</v>
      </c>
      <c r="E6" s="25" t="s">
        <v>482</v>
      </c>
      <c r="F6" s="27" t="s">
        <v>284</v>
      </c>
      <c r="G6" s="27" t="s">
        <v>335</v>
      </c>
      <c r="H6" s="27" t="s">
        <v>336</v>
      </c>
      <c r="I6" s="27" t="s">
        <v>24</v>
      </c>
      <c r="J6" s="27" t="s">
        <v>337</v>
      </c>
      <c r="K6" s="27"/>
      <c r="L6" s="27">
        <v>500</v>
      </c>
      <c r="M6" s="27"/>
      <c r="O6" s="19" t="s">
        <v>31</v>
      </c>
      <c r="P6" s="20">
        <f>COUNTIF(I:I,"Bug")</f>
        <v>3</v>
      </c>
    </row>
    <row r="7" spans="2:16" ht="43.5">
      <c r="B7" s="27">
        <v>18</v>
      </c>
      <c r="C7" s="26" t="b">
        <v>1</v>
      </c>
      <c r="D7" s="27">
        <v>133</v>
      </c>
      <c r="E7" s="25" t="s">
        <v>482</v>
      </c>
      <c r="F7" s="27" t="s">
        <v>312</v>
      </c>
      <c r="G7" s="27" t="s">
        <v>343</v>
      </c>
      <c r="H7" s="27" t="s">
        <v>344</v>
      </c>
      <c r="I7" s="27" t="s">
        <v>24</v>
      </c>
      <c r="J7" s="27"/>
      <c r="K7" s="27"/>
      <c r="L7" s="27">
        <v>800</v>
      </c>
      <c r="M7" s="27" t="s">
        <v>487</v>
      </c>
      <c r="O7" s="13" t="s">
        <v>37</v>
      </c>
      <c r="P7" s="14">
        <f>COUNTIF(I:I,"NotTested")</f>
        <v>0</v>
      </c>
    </row>
    <row r="8" spans="2:16" ht="57.75">
      <c r="B8" s="1">
        <v>19</v>
      </c>
      <c r="C8" s="22" t="b">
        <v>1</v>
      </c>
      <c r="D8" s="1">
        <v>110</v>
      </c>
      <c r="E8" s="23" t="s">
        <v>482</v>
      </c>
      <c r="F8" s="1" t="s">
        <v>312</v>
      </c>
      <c r="G8" s="1" t="s">
        <v>345</v>
      </c>
      <c r="H8" s="1" t="s">
        <v>346</v>
      </c>
      <c r="I8" s="1" t="s">
        <v>14</v>
      </c>
      <c r="L8" s="1">
        <v>300</v>
      </c>
      <c r="M8" s="1" t="s">
        <v>488</v>
      </c>
      <c r="O8" s="10" t="s">
        <v>41</v>
      </c>
      <c r="P8" s="10">
        <f>SUM(P3:P7)</f>
        <v>26</v>
      </c>
    </row>
    <row r="9" spans="2:16" ht="57.75">
      <c r="B9" s="1">
        <v>29</v>
      </c>
      <c r="C9" s="22" t="b">
        <v>1</v>
      </c>
      <c r="D9" s="1">
        <v>99</v>
      </c>
      <c r="E9" s="23" t="s">
        <v>482</v>
      </c>
      <c r="F9" s="1" t="s">
        <v>368</v>
      </c>
      <c r="G9" s="1" t="s">
        <v>350</v>
      </c>
      <c r="H9" s="1" t="s">
        <v>351</v>
      </c>
      <c r="I9" s="1" t="s">
        <v>14</v>
      </c>
      <c r="J9" s="1" t="s">
        <v>369</v>
      </c>
      <c r="K9" s="1" t="s">
        <v>370</v>
      </c>
      <c r="L9" s="1">
        <v>800</v>
      </c>
      <c r="M9" s="1" t="s">
        <v>489</v>
      </c>
    </row>
    <row r="10" spans="2:16" ht="29.25">
      <c r="B10" s="27">
        <v>40</v>
      </c>
      <c r="C10" s="26" t="b">
        <v>1</v>
      </c>
      <c r="D10" s="27">
        <v>116</v>
      </c>
      <c r="E10" s="25" t="s">
        <v>482</v>
      </c>
      <c r="F10" s="27" t="s">
        <v>371</v>
      </c>
      <c r="G10" s="27" t="s">
        <v>393</v>
      </c>
      <c r="H10" s="27" t="s">
        <v>394</v>
      </c>
      <c r="I10" s="27" t="s">
        <v>24</v>
      </c>
      <c r="J10" s="27" t="s">
        <v>395</v>
      </c>
      <c r="K10" s="27"/>
      <c r="L10" s="27" t="s">
        <v>396</v>
      </c>
      <c r="M10" s="27"/>
    </row>
    <row r="11" spans="2:16" ht="29.25">
      <c r="B11" s="1">
        <v>43</v>
      </c>
      <c r="C11" s="22" t="b">
        <v>1</v>
      </c>
      <c r="D11" s="1">
        <v>96</v>
      </c>
      <c r="E11" s="23" t="s">
        <v>482</v>
      </c>
      <c r="F11" s="1" t="s">
        <v>371</v>
      </c>
      <c r="G11" s="1" t="s">
        <v>400</v>
      </c>
      <c r="H11" s="1" t="s">
        <v>401</v>
      </c>
      <c r="I11" s="1" t="s">
        <v>31</v>
      </c>
      <c r="J11" s="1" t="s">
        <v>402</v>
      </c>
      <c r="K11" s="1" t="s">
        <v>403</v>
      </c>
      <c r="L11" s="1" t="s">
        <v>334</v>
      </c>
    </row>
    <row r="12" spans="2:16" ht="43.5">
      <c r="B12" s="27">
        <v>44</v>
      </c>
      <c r="C12" s="26" t="b">
        <v>1</v>
      </c>
      <c r="D12" s="27">
        <v>118</v>
      </c>
      <c r="E12" s="25" t="s">
        <v>482</v>
      </c>
      <c r="F12" s="27" t="s">
        <v>371</v>
      </c>
      <c r="G12" s="27" t="s">
        <v>404</v>
      </c>
      <c r="H12" s="27" t="s">
        <v>405</v>
      </c>
      <c r="I12" s="27" t="s">
        <v>24</v>
      </c>
      <c r="J12" s="27"/>
      <c r="K12" s="27"/>
      <c r="L12" s="27" t="s">
        <v>406</v>
      </c>
      <c r="M12" s="27" t="s">
        <v>490</v>
      </c>
    </row>
    <row r="13" spans="2:16" ht="29.25">
      <c r="B13" s="27">
        <v>46</v>
      </c>
      <c r="C13" s="26" t="b">
        <v>1</v>
      </c>
      <c r="D13" s="27">
        <v>119</v>
      </c>
      <c r="E13" s="25" t="s">
        <v>482</v>
      </c>
      <c r="F13" s="27" t="s">
        <v>371</v>
      </c>
      <c r="G13" s="27" t="s">
        <v>410</v>
      </c>
      <c r="H13" s="27" t="s">
        <v>411</v>
      </c>
      <c r="I13" s="27" t="s">
        <v>24</v>
      </c>
      <c r="J13" s="27" t="s">
        <v>412</v>
      </c>
      <c r="K13" s="27"/>
      <c r="L13" s="27">
        <v>100</v>
      </c>
      <c r="M13" s="27"/>
    </row>
    <row r="14" spans="2:16" ht="43.5">
      <c r="B14" s="1">
        <v>47</v>
      </c>
      <c r="C14" s="22" t="b">
        <v>1</v>
      </c>
      <c r="D14" s="1">
        <v>120</v>
      </c>
      <c r="E14" s="23" t="s">
        <v>482</v>
      </c>
      <c r="F14" s="1" t="s">
        <v>371</v>
      </c>
      <c r="G14" s="44" t="s">
        <v>413</v>
      </c>
      <c r="H14" s="1" t="s">
        <v>414</v>
      </c>
      <c r="I14" s="1" t="s">
        <v>14</v>
      </c>
      <c r="J14" s="1" t="s">
        <v>409</v>
      </c>
      <c r="L14" s="1">
        <v>300</v>
      </c>
    </row>
    <row r="15" spans="2:16" ht="29.25">
      <c r="B15" s="27">
        <v>61</v>
      </c>
      <c r="C15" s="26" t="b">
        <v>1</v>
      </c>
      <c r="D15" s="27">
        <v>101</v>
      </c>
      <c r="E15" s="25" t="s">
        <v>482</v>
      </c>
      <c r="F15" s="27" t="s">
        <v>371</v>
      </c>
      <c r="G15" s="27" t="s">
        <v>445</v>
      </c>
      <c r="H15" s="27" t="s">
        <v>446</v>
      </c>
      <c r="I15" s="27" t="s">
        <v>24</v>
      </c>
      <c r="J15" s="27" t="s">
        <v>447</v>
      </c>
      <c r="K15" s="27"/>
      <c r="L15" s="27" t="s">
        <v>334</v>
      </c>
      <c r="M15" s="27"/>
    </row>
    <row r="16" spans="2:16" ht="29.25">
      <c r="B16" s="29">
        <v>63</v>
      </c>
      <c r="C16" s="26" t="b">
        <v>1</v>
      </c>
      <c r="D16" s="29">
        <v>127</v>
      </c>
      <c r="E16" s="25" t="s">
        <v>482</v>
      </c>
      <c r="F16" s="29" t="s">
        <v>433</v>
      </c>
      <c r="G16" s="29" t="s">
        <v>451</v>
      </c>
      <c r="H16" s="29" t="s">
        <v>452</v>
      </c>
      <c r="I16" s="29" t="s">
        <v>24</v>
      </c>
      <c r="J16" s="29"/>
      <c r="K16" s="29"/>
      <c r="L16" s="29">
        <v>300</v>
      </c>
      <c r="M16" s="29" t="s">
        <v>491</v>
      </c>
    </row>
    <row r="17" spans="2:13" ht="130.5">
      <c r="B17" s="2">
        <v>66</v>
      </c>
      <c r="C17" s="22" t="b">
        <v>1</v>
      </c>
      <c r="D17" s="2">
        <v>130</v>
      </c>
      <c r="E17" s="23" t="s">
        <v>482</v>
      </c>
      <c r="F17" s="2" t="s">
        <v>458</v>
      </c>
      <c r="G17" s="2" t="s">
        <v>459</v>
      </c>
      <c r="H17" s="2" t="s">
        <v>460</v>
      </c>
      <c r="I17" s="2" t="s">
        <v>14</v>
      </c>
      <c r="J17" s="2" t="s">
        <v>461</v>
      </c>
      <c r="K17" s="41" t="s">
        <v>462</v>
      </c>
      <c r="L17" s="2">
        <v>800</v>
      </c>
      <c r="M17" s="2"/>
    </row>
    <row r="18" spans="2:13" ht="101.25">
      <c r="B18" s="1">
        <v>67</v>
      </c>
      <c r="C18" s="22" t="b">
        <v>1</v>
      </c>
      <c r="D18" s="2">
        <v>129</v>
      </c>
      <c r="E18" s="23" t="s">
        <v>482</v>
      </c>
      <c r="F18" s="2" t="s">
        <v>458</v>
      </c>
      <c r="G18" s="2" t="s">
        <v>463</v>
      </c>
      <c r="H18" s="2" t="s">
        <v>464</v>
      </c>
      <c r="I18" s="2" t="s">
        <v>14</v>
      </c>
      <c r="J18" s="2" t="s">
        <v>465</v>
      </c>
      <c r="K18" s="41" t="s">
        <v>462</v>
      </c>
      <c r="L18" s="2" t="s">
        <v>396</v>
      </c>
      <c r="M18" s="2"/>
    </row>
    <row r="19" spans="2:13">
      <c r="B19" s="48" t="s">
        <v>492</v>
      </c>
    </row>
    <row r="20" spans="2:13" ht="72.75">
      <c r="B20" s="25">
        <v>4</v>
      </c>
      <c r="C20" s="26" t="b">
        <v>1</v>
      </c>
      <c r="D20" s="27">
        <v>251</v>
      </c>
      <c r="E20" s="25" t="s">
        <v>481</v>
      </c>
      <c r="F20" s="27" t="s">
        <v>12</v>
      </c>
      <c r="G20" s="27" t="s">
        <v>26</v>
      </c>
      <c r="H20" s="27" t="s">
        <v>27</v>
      </c>
      <c r="I20" s="27" t="s">
        <v>24</v>
      </c>
      <c r="J20" s="27" t="s">
        <v>28</v>
      </c>
      <c r="K20" s="27" t="s">
        <v>29</v>
      </c>
      <c r="L20" s="27" t="s">
        <v>30</v>
      </c>
      <c r="M20" s="27"/>
    </row>
    <row r="21" spans="2:13" ht="57.75">
      <c r="B21" s="25">
        <v>6</v>
      </c>
      <c r="C21" s="26" t="b">
        <v>1</v>
      </c>
      <c r="D21" s="27">
        <v>252</v>
      </c>
      <c r="E21" s="25" t="s">
        <v>481</v>
      </c>
      <c r="F21" s="27" t="s">
        <v>32</v>
      </c>
      <c r="G21" s="27" t="s">
        <v>26</v>
      </c>
      <c r="H21" s="27" t="s">
        <v>38</v>
      </c>
      <c r="I21" s="27" t="s">
        <v>24</v>
      </c>
      <c r="J21" s="27" t="s">
        <v>39</v>
      </c>
      <c r="K21" s="27"/>
      <c r="L21" s="27" t="s">
        <v>40</v>
      </c>
      <c r="M21" s="27"/>
    </row>
    <row r="22" spans="2:13" ht="101.25">
      <c r="B22" s="25">
        <v>22</v>
      </c>
      <c r="C22" s="26" t="b">
        <v>1</v>
      </c>
      <c r="D22" s="27">
        <v>256</v>
      </c>
      <c r="E22" s="25" t="s">
        <v>481</v>
      </c>
      <c r="F22" s="27" t="s">
        <v>84</v>
      </c>
      <c r="G22" s="27" t="s">
        <v>26</v>
      </c>
      <c r="H22" s="27" t="s">
        <v>85</v>
      </c>
      <c r="I22" s="27" t="s">
        <v>24</v>
      </c>
      <c r="J22" s="27" t="s">
        <v>86</v>
      </c>
      <c r="K22" s="27" t="s">
        <v>87</v>
      </c>
      <c r="L22" s="27" t="s">
        <v>88</v>
      </c>
      <c r="M22" s="27"/>
    </row>
    <row r="23" spans="2:13" ht="130.5">
      <c r="B23" s="25">
        <v>32</v>
      </c>
      <c r="C23" s="26" t="b">
        <v>1</v>
      </c>
      <c r="D23" s="27">
        <v>254</v>
      </c>
      <c r="E23" s="25" t="s">
        <v>481</v>
      </c>
      <c r="F23" s="27" t="s">
        <v>113</v>
      </c>
      <c r="G23" s="27" t="s">
        <v>26</v>
      </c>
      <c r="H23" s="27" t="s">
        <v>125</v>
      </c>
      <c r="I23" s="27" t="s">
        <v>24</v>
      </c>
      <c r="J23" s="27" t="s">
        <v>126</v>
      </c>
      <c r="K23" s="52" t="s">
        <v>127</v>
      </c>
      <c r="L23" s="27" t="s">
        <v>128</v>
      </c>
      <c r="M23" s="27"/>
    </row>
    <row r="24" spans="2:13" ht="57.75">
      <c r="B24" s="23">
        <v>34</v>
      </c>
      <c r="C24" s="22" t="b">
        <v>1</v>
      </c>
      <c r="D24" s="1">
        <v>262</v>
      </c>
      <c r="E24" s="23" t="s">
        <v>481</v>
      </c>
      <c r="F24" s="1" t="s">
        <v>113</v>
      </c>
      <c r="G24" s="1" t="s">
        <v>26</v>
      </c>
      <c r="H24" s="1" t="s">
        <v>134</v>
      </c>
      <c r="I24" s="1" t="s">
        <v>31</v>
      </c>
      <c r="J24" s="1" t="s">
        <v>135</v>
      </c>
      <c r="K24" s="4" t="s">
        <v>136</v>
      </c>
      <c r="L24" s="1" t="s">
        <v>137</v>
      </c>
      <c r="M24" s="1" t="s">
        <v>493</v>
      </c>
    </row>
    <row r="25" spans="2:13" ht="101.25">
      <c r="B25" s="23">
        <v>48</v>
      </c>
      <c r="C25" s="22" t="b">
        <v>1</v>
      </c>
      <c r="D25" s="1">
        <v>260</v>
      </c>
      <c r="E25" s="23" t="s">
        <v>481</v>
      </c>
      <c r="F25" s="1" t="s">
        <v>173</v>
      </c>
      <c r="G25" s="1" t="s">
        <v>26</v>
      </c>
      <c r="H25" s="1" t="s">
        <v>175</v>
      </c>
      <c r="I25" s="1" t="s">
        <v>31</v>
      </c>
      <c r="J25" s="1" t="s">
        <v>176</v>
      </c>
      <c r="K25" s="1" t="s">
        <v>177</v>
      </c>
      <c r="L25" s="1" t="s">
        <v>178</v>
      </c>
      <c r="M25" s="1" t="s">
        <v>494</v>
      </c>
    </row>
    <row r="26" spans="2:13" ht="43.5">
      <c r="B26" s="25">
        <v>70</v>
      </c>
      <c r="C26" s="26" t="b">
        <v>1</v>
      </c>
      <c r="D26" s="27">
        <v>257</v>
      </c>
      <c r="E26" s="25" t="s">
        <v>481</v>
      </c>
      <c r="F26" s="27" t="s">
        <v>189</v>
      </c>
      <c r="G26" s="27" t="s">
        <v>26</v>
      </c>
      <c r="H26" s="27" t="s">
        <v>253</v>
      </c>
      <c r="I26" s="27" t="s">
        <v>24</v>
      </c>
      <c r="J26" s="27" t="s">
        <v>254</v>
      </c>
      <c r="K26" s="27"/>
      <c r="L26" s="27" t="s">
        <v>255</v>
      </c>
      <c r="M26" s="27"/>
    </row>
    <row r="27" spans="2:13" ht="57.75">
      <c r="B27" s="25">
        <v>74</v>
      </c>
      <c r="C27" s="26" t="b">
        <v>1</v>
      </c>
      <c r="D27" s="27">
        <v>261</v>
      </c>
      <c r="E27" s="25" t="s">
        <v>481</v>
      </c>
      <c r="F27" s="27" t="s">
        <v>189</v>
      </c>
      <c r="G27" s="27" t="s">
        <v>26</v>
      </c>
      <c r="H27" s="27" t="s">
        <v>264</v>
      </c>
      <c r="I27" s="27" t="s">
        <v>24</v>
      </c>
      <c r="J27" s="27" t="s">
        <v>265</v>
      </c>
      <c r="K27" s="27"/>
      <c r="L27" s="27" t="s">
        <v>266</v>
      </c>
      <c r="M27" s="27"/>
    </row>
    <row r="28" spans="2:13" ht="57.75">
      <c r="B28" s="27">
        <v>11</v>
      </c>
      <c r="C28" s="26" t="b">
        <v>1</v>
      </c>
      <c r="D28" s="27">
        <v>93</v>
      </c>
      <c r="E28" s="25" t="s">
        <v>482</v>
      </c>
      <c r="F28" s="27" t="s">
        <v>312</v>
      </c>
      <c r="G28" s="27" t="s">
        <v>26</v>
      </c>
      <c r="H28" s="27" t="s">
        <v>326</v>
      </c>
      <c r="I28" s="27" t="s">
        <v>24</v>
      </c>
      <c r="J28" s="27" t="s">
        <v>327</v>
      </c>
      <c r="K28" s="27" t="s">
        <v>328</v>
      </c>
      <c r="L28" s="27" t="s">
        <v>40</v>
      </c>
      <c r="M28" s="27" t="s">
        <v>495</v>
      </c>
    </row>
    <row r="29" spans="2:13" ht="29.25">
      <c r="B29" s="27">
        <v>35</v>
      </c>
      <c r="C29" s="26" t="b">
        <v>1</v>
      </c>
      <c r="D29" s="27">
        <v>95</v>
      </c>
      <c r="E29" s="25" t="s">
        <v>482</v>
      </c>
      <c r="F29" s="27" t="s">
        <v>371</v>
      </c>
      <c r="G29" s="27" t="s">
        <v>26</v>
      </c>
      <c r="H29" s="27" t="s">
        <v>483</v>
      </c>
      <c r="I29" s="27" t="s">
        <v>24</v>
      </c>
      <c r="J29" s="27" t="s">
        <v>484</v>
      </c>
      <c r="K29" s="27" t="s">
        <v>485</v>
      </c>
      <c r="L29" s="27" t="s">
        <v>137</v>
      </c>
      <c r="M29" s="27"/>
    </row>
    <row r="30" spans="2:13">
      <c r="B30" s="37"/>
      <c r="C30" s="38"/>
      <c r="D30" s="38"/>
    </row>
    <row r="31" spans="2:13">
      <c r="B31" s="37"/>
      <c r="C31" s="38"/>
      <c r="D31" s="38"/>
    </row>
    <row r="32" spans="2:13">
      <c r="B32" s="37"/>
      <c r="C32" s="38"/>
      <c r="D32" s="38"/>
    </row>
    <row r="33" spans="2:11">
      <c r="B33" s="37"/>
      <c r="C33" s="38"/>
      <c r="D33" s="38"/>
      <c r="J33" s="36"/>
    </row>
    <row r="34" spans="2:11">
      <c r="B34" s="37"/>
      <c r="C34" s="38"/>
      <c r="D34" s="38"/>
      <c r="K34" s="4"/>
    </row>
    <row r="35" spans="2:11">
      <c r="B35" s="37"/>
      <c r="C35" s="38"/>
      <c r="D35" s="38"/>
    </row>
    <row r="36" spans="2:11">
      <c r="B36" s="37"/>
      <c r="C36" s="38"/>
      <c r="D36" s="38"/>
      <c r="K36" s="4"/>
    </row>
    <row r="37" spans="2:11">
      <c r="B37" s="37"/>
      <c r="C37" s="38"/>
      <c r="D37" s="38"/>
    </row>
    <row r="38" spans="2:11">
      <c r="B38" s="37"/>
      <c r="C38" s="38"/>
      <c r="D38" s="38"/>
    </row>
    <row r="39" spans="2:11">
      <c r="B39" s="37"/>
      <c r="C39" s="38"/>
      <c r="D39" s="38"/>
    </row>
    <row r="40" spans="2:11">
      <c r="B40" s="37"/>
      <c r="C40" s="38"/>
      <c r="D40" s="38"/>
    </row>
    <row r="41" spans="2:11">
      <c r="B41" s="37"/>
      <c r="C41" s="38"/>
      <c r="D41" s="38"/>
      <c r="K41" s="4"/>
    </row>
    <row r="42" spans="2:11">
      <c r="B42" s="37"/>
      <c r="C42" s="38"/>
      <c r="D42" s="38"/>
      <c r="K42" s="4"/>
    </row>
    <row r="43" spans="2:11">
      <c r="B43" s="37"/>
      <c r="C43" s="38"/>
      <c r="D43" s="38"/>
    </row>
    <row r="44" spans="2:11">
      <c r="B44" s="37"/>
      <c r="C44" s="38"/>
      <c r="D44" s="38"/>
    </row>
    <row r="45" spans="2:11">
      <c r="B45" s="37"/>
      <c r="C45" s="38"/>
      <c r="D45" s="38"/>
    </row>
    <row r="46" spans="2:11">
      <c r="B46" s="37"/>
      <c r="C46" s="38"/>
      <c r="D46" s="38"/>
    </row>
    <row r="47" spans="2:11">
      <c r="B47" s="37"/>
      <c r="C47" s="38"/>
      <c r="D47" s="38"/>
    </row>
    <row r="48" spans="2:11">
      <c r="B48" s="37"/>
      <c r="C48" s="38"/>
      <c r="D48" s="38"/>
    </row>
    <row r="49" spans="2:8">
      <c r="B49" s="37"/>
      <c r="C49" s="38"/>
      <c r="D49" s="38"/>
    </row>
    <row r="50" spans="2:8">
      <c r="B50" s="37"/>
      <c r="C50" s="38"/>
      <c r="D50" s="38"/>
    </row>
    <row r="51" spans="2:8">
      <c r="B51" s="37"/>
      <c r="C51" s="38"/>
      <c r="D51" s="38"/>
    </row>
    <row r="52" spans="2:8">
      <c r="B52" s="37"/>
      <c r="C52" s="38"/>
      <c r="D52" s="38"/>
    </row>
    <row r="53" spans="2:8">
      <c r="B53" s="37"/>
      <c r="C53" s="38"/>
      <c r="D53" s="38"/>
    </row>
    <row r="54" spans="2:8">
      <c r="B54" s="37"/>
      <c r="C54" s="38"/>
      <c r="D54" s="38"/>
      <c r="F54" s="2"/>
      <c r="G54" s="2"/>
      <c r="H54" s="2"/>
    </row>
    <row r="55" spans="2:8">
      <c r="B55" s="37"/>
      <c r="C55" s="38"/>
      <c r="D55" s="38"/>
      <c r="F55" s="2"/>
      <c r="G55" s="2"/>
      <c r="H55" s="2"/>
    </row>
    <row r="56" spans="2:8">
      <c r="B56" s="37"/>
      <c r="C56" s="38"/>
      <c r="D56" s="38"/>
      <c r="F56" s="2"/>
      <c r="G56" s="2"/>
      <c r="H56" s="2"/>
    </row>
    <row r="57" spans="2:8">
      <c r="B57" s="37"/>
      <c r="C57" s="38"/>
      <c r="D57" s="38"/>
      <c r="F57" s="2"/>
      <c r="G57" s="2"/>
      <c r="H57" s="2"/>
    </row>
    <row r="58" spans="2:8">
      <c r="B58" s="37"/>
      <c r="C58" s="38"/>
      <c r="D58" s="38"/>
      <c r="F58" s="2"/>
      <c r="G58" s="2"/>
      <c r="H58" s="2"/>
    </row>
    <row r="59" spans="2:8">
      <c r="B59" s="37"/>
      <c r="C59" s="38"/>
      <c r="D59" s="38"/>
    </row>
    <row r="60" spans="2:8">
      <c r="B60" s="37"/>
      <c r="C60" s="38"/>
      <c r="D60" s="38"/>
    </row>
    <row r="61" spans="2:8">
      <c r="B61" s="37"/>
      <c r="C61" s="38"/>
      <c r="D61" s="38"/>
    </row>
    <row r="62" spans="2:8">
      <c r="B62" s="37"/>
      <c r="C62" s="38"/>
      <c r="D62" s="38"/>
    </row>
    <row r="63" spans="2:8">
      <c r="B63" s="37"/>
      <c r="C63" s="38"/>
      <c r="D63" s="38"/>
    </row>
    <row r="64" spans="2:8">
      <c r="B64" s="37"/>
      <c r="C64" s="38"/>
      <c r="D64" s="38"/>
    </row>
    <row r="65" spans="2:8">
      <c r="B65" s="37"/>
      <c r="C65" s="38"/>
      <c r="D65" s="38"/>
    </row>
    <row r="66" spans="2:8">
      <c r="B66" s="37"/>
      <c r="C66" s="38"/>
      <c r="D66" s="38"/>
    </row>
    <row r="67" spans="2:8">
      <c r="B67" s="37"/>
      <c r="C67" s="38"/>
      <c r="D67" s="38"/>
    </row>
    <row r="68" spans="2:8">
      <c r="B68" s="37"/>
      <c r="C68" s="38"/>
      <c r="D68" s="38"/>
    </row>
    <row r="69" spans="2:8">
      <c r="B69" s="37"/>
      <c r="C69" s="38"/>
      <c r="D69" s="38"/>
    </row>
    <row r="70" spans="2:8">
      <c r="B70" s="37"/>
      <c r="C70" s="38"/>
      <c r="D70" s="38"/>
      <c r="H70" s="2"/>
    </row>
    <row r="71" spans="2:8">
      <c r="B71" s="37"/>
      <c r="C71" s="38"/>
      <c r="D71" s="38"/>
    </row>
    <row r="72" spans="2:8">
      <c r="B72" s="37"/>
      <c r="C72" s="38"/>
      <c r="D72" s="38"/>
    </row>
    <row r="73" spans="2:8">
      <c r="B73" s="37"/>
      <c r="C73" s="38"/>
      <c r="D73" s="38"/>
    </row>
    <row r="74" spans="2:8">
      <c r="B74" s="37"/>
      <c r="C74" s="38"/>
      <c r="D74" s="38"/>
    </row>
    <row r="75" spans="2:8">
      <c r="B75" s="37"/>
      <c r="C75" s="38"/>
      <c r="D75" s="38"/>
    </row>
    <row r="76" spans="2:8">
      <c r="B76" s="37"/>
      <c r="C76" s="38"/>
      <c r="D76" s="38"/>
    </row>
    <row r="77" spans="2:8">
      <c r="B77" s="37"/>
      <c r="C77" s="38"/>
      <c r="D77" s="38"/>
    </row>
    <row r="78" spans="2:8">
      <c r="B78" s="37"/>
      <c r="C78" s="38"/>
      <c r="D78" s="38"/>
    </row>
    <row r="79" spans="2:8">
      <c r="B79" s="37"/>
      <c r="C79" s="38"/>
      <c r="D79" s="38"/>
    </row>
    <row r="80" spans="2:8">
      <c r="B80" s="37"/>
      <c r="C80" s="38"/>
      <c r="D80" s="38"/>
    </row>
    <row r="81" spans="2:12">
      <c r="B81" s="37"/>
      <c r="C81" s="38"/>
      <c r="D81" s="38"/>
    </row>
    <row r="82" spans="2:12">
      <c r="B82" s="37"/>
      <c r="C82" s="38"/>
      <c r="D82" s="38"/>
    </row>
    <row r="83" spans="2:12">
      <c r="B83" s="37"/>
      <c r="C83" s="38"/>
      <c r="D83" s="38"/>
    </row>
    <row r="84" spans="2:12">
      <c r="B84" s="37"/>
      <c r="C84" s="38"/>
      <c r="D84" s="38"/>
    </row>
    <row r="85" spans="2:12">
      <c r="B85" s="39"/>
      <c r="C85" s="40"/>
      <c r="D85" s="40"/>
      <c r="E85" s="35"/>
      <c r="F85" s="33"/>
      <c r="G85" s="33"/>
      <c r="H85" s="33"/>
      <c r="I85" s="33"/>
      <c r="J85" s="33"/>
      <c r="K85" s="33"/>
      <c r="L85" s="33"/>
    </row>
    <row r="86" spans="2:12">
      <c r="B86" s="39"/>
      <c r="C86" s="40"/>
      <c r="D86" s="40"/>
      <c r="E86" s="35"/>
      <c r="F86" s="33"/>
      <c r="G86" s="33"/>
      <c r="H86" s="33"/>
      <c r="I86" s="33"/>
      <c r="J86" s="33"/>
      <c r="K86" s="33"/>
      <c r="L86" s="33"/>
    </row>
    <row r="87" spans="2:12">
      <c r="B87" s="39"/>
      <c r="C87" s="40"/>
      <c r="D87" s="40"/>
      <c r="E87" s="35"/>
      <c r="F87" s="33"/>
      <c r="G87" s="33"/>
      <c r="H87" s="33"/>
      <c r="I87" s="33"/>
      <c r="J87" s="33"/>
      <c r="K87" s="33"/>
      <c r="L87" s="33"/>
    </row>
    <row r="88" spans="2:12">
      <c r="B88" s="39"/>
      <c r="C88" s="40"/>
      <c r="D88" s="40"/>
      <c r="E88" s="35"/>
      <c r="F88" s="33"/>
      <c r="G88" s="33"/>
      <c r="H88" s="33"/>
      <c r="I88" s="33"/>
      <c r="J88" s="33"/>
      <c r="K88" s="33"/>
      <c r="L88" s="33"/>
    </row>
    <row r="89" spans="2:12">
      <c r="B89" s="39"/>
      <c r="C89" s="40"/>
      <c r="D89" s="40"/>
      <c r="E89" s="35"/>
      <c r="F89" s="33"/>
      <c r="G89" s="33"/>
      <c r="H89" s="33"/>
      <c r="I89" s="33"/>
      <c r="J89" s="33"/>
      <c r="K89" s="33"/>
      <c r="L89" s="33"/>
    </row>
    <row r="90" spans="2:12">
      <c r="B90" s="39"/>
      <c r="C90" s="40"/>
      <c r="D90" s="40"/>
      <c r="E90" s="35"/>
      <c r="F90" s="33"/>
      <c r="G90" s="33"/>
      <c r="H90" s="33"/>
      <c r="I90" s="33"/>
      <c r="J90" s="33"/>
      <c r="K90" s="33"/>
      <c r="L90" s="33"/>
    </row>
    <row r="91" spans="2:12">
      <c r="B91" s="39"/>
      <c r="C91" s="40"/>
      <c r="D91" s="40"/>
      <c r="E91" s="35"/>
      <c r="F91" s="33"/>
      <c r="G91" s="33"/>
      <c r="H91" s="33"/>
      <c r="I91" s="33"/>
      <c r="J91" s="33"/>
      <c r="K91" s="33"/>
      <c r="L91" s="33"/>
    </row>
    <row r="92" spans="2:12">
      <c r="B92" s="39"/>
      <c r="C92" s="40"/>
      <c r="D92" s="40"/>
      <c r="E92" s="35"/>
      <c r="F92" s="33"/>
      <c r="G92" s="33"/>
      <c r="H92" s="33"/>
      <c r="I92" s="33"/>
      <c r="J92" s="33"/>
      <c r="K92" s="33"/>
      <c r="L92" s="33"/>
    </row>
  </sheetData>
  <conditionalFormatting sqref="I29:I1048576 I1:I2">
    <cfRule type="cellIs" dxfId="770" priority="160" operator="equal">
      <formula>"Bug"</formula>
    </cfRule>
  </conditionalFormatting>
  <conditionalFormatting sqref="I29:I1048576 I1:I2">
    <cfRule type="cellIs" dxfId="769" priority="159" operator="equal">
      <formula>"Done"</formula>
    </cfRule>
  </conditionalFormatting>
  <conditionalFormatting sqref="I29:I1048576 I1:I2">
    <cfRule type="cellIs" dxfId="768" priority="158" operator="equal">
      <formula>"New"</formula>
    </cfRule>
  </conditionalFormatting>
  <conditionalFormatting sqref="I29:I1048576 I1:I2">
    <cfRule type="containsText" dxfId="767" priority="157" operator="containsText" text="NotTested">
      <formula>NOT(ISERROR(SEARCH("NotTested",I1)))</formula>
    </cfRule>
  </conditionalFormatting>
  <conditionalFormatting sqref="I29:I84">
    <cfRule type="cellIs" dxfId="766" priority="156" operator="equal">
      <formula>"Improve"</formula>
    </cfRule>
  </conditionalFormatting>
  <conditionalFormatting sqref="I18:I19">
    <cfRule type="cellIs" dxfId="765" priority="135" operator="equal">
      <formula>"Bug"</formula>
    </cfRule>
  </conditionalFormatting>
  <conditionalFormatting sqref="I18:I19">
    <cfRule type="cellIs" dxfId="764" priority="134" operator="equal">
      <formula>"Improve"</formula>
    </cfRule>
  </conditionalFormatting>
  <conditionalFormatting sqref="I18:I19">
    <cfRule type="cellIs" dxfId="763" priority="133" operator="equal">
      <formula>"Done"</formula>
    </cfRule>
  </conditionalFormatting>
  <conditionalFormatting sqref="I18:I19">
    <cfRule type="cellIs" dxfId="762" priority="132" operator="equal">
      <formula>"New"</formula>
    </cfRule>
  </conditionalFormatting>
  <conditionalFormatting sqref="I18:I19">
    <cfRule type="containsText" dxfId="761" priority="131" operator="containsText" text="NotTested">
      <formula>NOT(ISERROR(SEARCH("NotTested",I18)))</formula>
    </cfRule>
  </conditionalFormatting>
  <conditionalFormatting sqref="I18:I19">
    <cfRule type="cellIs" dxfId="760" priority="130" operator="equal">
      <formula>"Bug"</formula>
    </cfRule>
  </conditionalFormatting>
  <conditionalFormatting sqref="I18:I19">
    <cfRule type="cellIs" dxfId="759" priority="129" operator="equal">
      <formula>"Improve"</formula>
    </cfRule>
  </conditionalFormatting>
  <conditionalFormatting sqref="I18:I19">
    <cfRule type="cellIs" dxfId="758" priority="128" operator="equal">
      <formula>"Done"</formula>
    </cfRule>
  </conditionalFormatting>
  <conditionalFormatting sqref="I18:I19">
    <cfRule type="cellIs" dxfId="757" priority="127" operator="equal">
      <formula>"New"</formula>
    </cfRule>
  </conditionalFormatting>
  <conditionalFormatting sqref="I18:I19">
    <cfRule type="containsText" dxfId="756" priority="126" operator="containsText" text="NotTested">
      <formula>NOT(ISERROR(SEARCH("NotTested",I18)))</formula>
    </cfRule>
  </conditionalFormatting>
  <conditionalFormatting sqref="I4">
    <cfRule type="cellIs" dxfId="755" priority="120" operator="equal">
      <formula>"New"</formula>
    </cfRule>
  </conditionalFormatting>
  <conditionalFormatting sqref="I4">
    <cfRule type="cellIs" dxfId="754" priority="119" operator="equal">
      <formula>"Bug"</formula>
    </cfRule>
  </conditionalFormatting>
  <conditionalFormatting sqref="I4">
    <cfRule type="cellIs" dxfId="753" priority="118" operator="equal">
      <formula>"Improve"</formula>
    </cfRule>
  </conditionalFormatting>
  <conditionalFormatting sqref="I4">
    <cfRule type="cellIs" dxfId="752" priority="117" operator="equal">
      <formula>"Done"</formula>
    </cfRule>
  </conditionalFormatting>
  <conditionalFormatting sqref="I4">
    <cfRule type="containsText" dxfId="751" priority="116" operator="containsText" text="NotTested">
      <formula>NOT(ISERROR(SEARCH("NotTested",I4)))</formula>
    </cfRule>
  </conditionalFormatting>
  <conditionalFormatting sqref="I4">
    <cfRule type="cellIs" dxfId="750" priority="115" operator="equal">
      <formula>"Bug"</formula>
    </cfRule>
  </conditionalFormatting>
  <conditionalFormatting sqref="I4">
    <cfRule type="cellIs" dxfId="749" priority="114" operator="equal">
      <formula>"Improve"</formula>
    </cfRule>
  </conditionalFormatting>
  <conditionalFormatting sqref="I4">
    <cfRule type="cellIs" dxfId="748" priority="113" operator="equal">
      <formula>"Done"</formula>
    </cfRule>
  </conditionalFormatting>
  <conditionalFormatting sqref="I4">
    <cfRule type="cellIs" dxfId="747" priority="112" operator="equal">
      <formula>"New"</formula>
    </cfRule>
  </conditionalFormatting>
  <conditionalFormatting sqref="I4">
    <cfRule type="containsText" dxfId="746" priority="111" operator="containsText" text="NotTested">
      <formula>NOT(ISERROR(SEARCH("NotTested",I4)))</formula>
    </cfRule>
  </conditionalFormatting>
  <conditionalFormatting sqref="I4">
    <cfRule type="cellIs" dxfId="745" priority="110" operator="equal">
      <formula>"Bug"</formula>
    </cfRule>
  </conditionalFormatting>
  <conditionalFormatting sqref="I4">
    <cfRule type="cellIs" dxfId="744" priority="109" operator="equal">
      <formula>"Improve"</formula>
    </cfRule>
  </conditionalFormatting>
  <conditionalFormatting sqref="I4">
    <cfRule type="cellIs" dxfId="743" priority="108" operator="equal">
      <formula>"Done"</formula>
    </cfRule>
  </conditionalFormatting>
  <conditionalFormatting sqref="I4">
    <cfRule type="cellIs" dxfId="742" priority="107" operator="equal">
      <formula>"New"</formula>
    </cfRule>
  </conditionalFormatting>
  <conditionalFormatting sqref="I4">
    <cfRule type="containsText" dxfId="741" priority="106" operator="containsText" text="NotTested">
      <formula>NOT(ISERROR(SEARCH("NotTested",I4)))</formula>
    </cfRule>
  </conditionalFormatting>
  <conditionalFormatting sqref="I4:I6">
    <cfRule type="cellIs" dxfId="740" priority="105" operator="equal">
      <formula>"Bug"</formula>
    </cfRule>
  </conditionalFormatting>
  <conditionalFormatting sqref="I4:I6">
    <cfRule type="cellIs" dxfId="739" priority="104" operator="equal">
      <formula>"Improve"</formula>
    </cfRule>
  </conditionalFormatting>
  <conditionalFormatting sqref="I4:I6">
    <cfRule type="cellIs" dxfId="738" priority="103" operator="equal">
      <formula>"Done"</formula>
    </cfRule>
  </conditionalFormatting>
  <conditionalFormatting sqref="I4:I6">
    <cfRule type="cellIs" dxfId="737" priority="102" operator="equal">
      <formula>"New"</formula>
    </cfRule>
  </conditionalFormatting>
  <conditionalFormatting sqref="I4:I6">
    <cfRule type="containsText" dxfId="736" priority="101" operator="containsText" text="NotTested">
      <formula>NOT(ISERROR(SEARCH("NotTested",I4)))</formula>
    </cfRule>
  </conditionalFormatting>
  <conditionalFormatting sqref="I6:I8">
    <cfRule type="cellIs" dxfId="735" priority="100" operator="equal">
      <formula>"Bug"</formula>
    </cfRule>
  </conditionalFormatting>
  <conditionalFormatting sqref="I6:I8">
    <cfRule type="cellIs" dxfId="734" priority="99" operator="equal">
      <formula>"Improve"</formula>
    </cfRule>
  </conditionalFormatting>
  <conditionalFormatting sqref="I6:I8">
    <cfRule type="cellIs" dxfId="733" priority="98" operator="equal">
      <formula>"Done"</formula>
    </cfRule>
  </conditionalFormatting>
  <conditionalFormatting sqref="I6:I8">
    <cfRule type="cellIs" dxfId="732" priority="97" operator="equal">
      <formula>"New"</formula>
    </cfRule>
  </conditionalFormatting>
  <conditionalFormatting sqref="I6:I8">
    <cfRule type="containsText" dxfId="731" priority="96" operator="containsText" text="NotTested">
      <formula>NOT(ISERROR(SEARCH("NotTested",I6)))</formula>
    </cfRule>
  </conditionalFormatting>
  <conditionalFormatting sqref="I8:I9">
    <cfRule type="cellIs" dxfId="730" priority="95" operator="equal">
      <formula>"Bug"</formula>
    </cfRule>
  </conditionalFormatting>
  <conditionalFormatting sqref="I8:I9">
    <cfRule type="cellIs" dxfId="729" priority="94" operator="equal">
      <formula>"Improve"</formula>
    </cfRule>
  </conditionalFormatting>
  <conditionalFormatting sqref="I8:I9">
    <cfRule type="cellIs" dxfId="728" priority="93" operator="equal">
      <formula>"Done"</formula>
    </cfRule>
  </conditionalFormatting>
  <conditionalFormatting sqref="I8:I9">
    <cfRule type="cellIs" dxfId="727" priority="92" operator="equal">
      <formula>"New"</formula>
    </cfRule>
  </conditionalFormatting>
  <conditionalFormatting sqref="I8:I9">
    <cfRule type="containsText" dxfId="726" priority="91" operator="containsText" text="NotTested">
      <formula>NOT(ISERROR(SEARCH("NotTested",I8)))</formula>
    </cfRule>
  </conditionalFormatting>
  <conditionalFormatting sqref="I9:I10">
    <cfRule type="cellIs" dxfId="725" priority="90" operator="equal">
      <formula>"Bug"</formula>
    </cfRule>
  </conditionalFormatting>
  <conditionalFormatting sqref="I9:I10">
    <cfRule type="cellIs" dxfId="724" priority="89" operator="equal">
      <formula>"Improve"</formula>
    </cfRule>
  </conditionalFormatting>
  <conditionalFormatting sqref="I9:I10">
    <cfRule type="cellIs" dxfId="723" priority="88" operator="equal">
      <formula>"Done"</formula>
    </cfRule>
  </conditionalFormatting>
  <conditionalFormatting sqref="I9:I10">
    <cfRule type="cellIs" dxfId="722" priority="87" operator="equal">
      <formula>"New"</formula>
    </cfRule>
  </conditionalFormatting>
  <conditionalFormatting sqref="I9:I10">
    <cfRule type="containsText" dxfId="721" priority="86" operator="containsText" text="NotTested">
      <formula>NOT(ISERROR(SEARCH("NotTested",I9)))</formula>
    </cfRule>
  </conditionalFormatting>
  <conditionalFormatting sqref="I10:I12">
    <cfRule type="cellIs" dxfId="720" priority="85" operator="equal">
      <formula>"Bug"</formula>
    </cfRule>
  </conditionalFormatting>
  <conditionalFormatting sqref="I10:I12">
    <cfRule type="cellIs" dxfId="719" priority="84" operator="equal">
      <formula>"Improve"</formula>
    </cfRule>
  </conditionalFormatting>
  <conditionalFormatting sqref="I10:I12">
    <cfRule type="cellIs" dxfId="718" priority="83" operator="equal">
      <formula>"Done"</formula>
    </cfRule>
  </conditionalFormatting>
  <conditionalFormatting sqref="I10:I12">
    <cfRule type="cellIs" dxfId="717" priority="82" operator="equal">
      <formula>"New"</formula>
    </cfRule>
  </conditionalFormatting>
  <conditionalFormatting sqref="I10:I12">
    <cfRule type="containsText" dxfId="716" priority="81" operator="containsText" text="NotTested">
      <formula>NOT(ISERROR(SEARCH("NotTested",I10)))</formula>
    </cfRule>
  </conditionalFormatting>
  <conditionalFormatting sqref="I12:I14">
    <cfRule type="cellIs" dxfId="715" priority="80" operator="equal">
      <formula>"Bug"</formula>
    </cfRule>
  </conditionalFormatting>
  <conditionalFormatting sqref="I12:I14">
    <cfRule type="cellIs" dxfId="714" priority="79" operator="equal">
      <formula>"Improve"</formula>
    </cfRule>
  </conditionalFormatting>
  <conditionalFormatting sqref="I12:I14">
    <cfRule type="cellIs" dxfId="713" priority="78" operator="equal">
      <formula>"Done"</formula>
    </cfRule>
  </conditionalFormatting>
  <conditionalFormatting sqref="I12:I14">
    <cfRule type="cellIs" dxfId="712" priority="77" operator="equal">
      <formula>"New"</formula>
    </cfRule>
  </conditionalFormatting>
  <conditionalFormatting sqref="I12:I14">
    <cfRule type="containsText" dxfId="711" priority="76" operator="containsText" text="NotTested">
      <formula>NOT(ISERROR(SEARCH("NotTested",I12)))</formula>
    </cfRule>
  </conditionalFormatting>
  <conditionalFormatting sqref="I14:I15">
    <cfRule type="cellIs" dxfId="710" priority="75" operator="equal">
      <formula>"Bug"</formula>
    </cfRule>
  </conditionalFormatting>
  <conditionalFormatting sqref="I14:I15">
    <cfRule type="cellIs" dxfId="709" priority="74" operator="equal">
      <formula>"Improve"</formula>
    </cfRule>
  </conditionalFormatting>
  <conditionalFormatting sqref="I14:I15">
    <cfRule type="cellIs" dxfId="708" priority="73" operator="equal">
      <formula>"Done"</formula>
    </cfRule>
  </conditionalFormatting>
  <conditionalFormatting sqref="I14:I15">
    <cfRule type="cellIs" dxfId="707" priority="72" operator="equal">
      <formula>"New"</formula>
    </cfRule>
  </conditionalFormatting>
  <conditionalFormatting sqref="I14:I15">
    <cfRule type="containsText" dxfId="706" priority="71" operator="containsText" text="NotTested">
      <formula>NOT(ISERROR(SEARCH("NotTested",I14)))</formula>
    </cfRule>
  </conditionalFormatting>
  <conditionalFormatting sqref="I15:I16">
    <cfRule type="cellIs" dxfId="705" priority="70" operator="equal">
      <formula>"Bug"</formula>
    </cfRule>
  </conditionalFormatting>
  <conditionalFormatting sqref="I15:I16">
    <cfRule type="cellIs" dxfId="704" priority="69" operator="equal">
      <formula>"Improve"</formula>
    </cfRule>
  </conditionalFormatting>
  <conditionalFormatting sqref="I15:I16">
    <cfRule type="cellIs" dxfId="703" priority="68" operator="equal">
      <formula>"Done"</formula>
    </cfRule>
  </conditionalFormatting>
  <conditionalFormatting sqref="I15:I16">
    <cfRule type="cellIs" dxfId="702" priority="67" operator="equal">
      <formula>"New"</formula>
    </cfRule>
  </conditionalFormatting>
  <conditionalFormatting sqref="I15:I16">
    <cfRule type="containsText" dxfId="701" priority="66" operator="containsText" text="NotTested">
      <formula>NOT(ISERROR(SEARCH("NotTested",I15)))</formula>
    </cfRule>
  </conditionalFormatting>
  <conditionalFormatting sqref="I16:I18">
    <cfRule type="cellIs" dxfId="700" priority="65" operator="equal">
      <formula>"Bug"</formula>
    </cfRule>
  </conditionalFormatting>
  <conditionalFormatting sqref="I16:I18">
    <cfRule type="cellIs" dxfId="699" priority="64" operator="equal">
      <formula>"Improve"</formula>
    </cfRule>
  </conditionalFormatting>
  <conditionalFormatting sqref="I16:I18">
    <cfRule type="cellIs" dxfId="698" priority="63" operator="equal">
      <formula>"Done"</formula>
    </cfRule>
  </conditionalFormatting>
  <conditionalFormatting sqref="I16:I18">
    <cfRule type="cellIs" dxfId="697" priority="62" operator="equal">
      <formula>"New"</formula>
    </cfRule>
  </conditionalFormatting>
  <conditionalFormatting sqref="I16:I18">
    <cfRule type="containsText" dxfId="696" priority="61" operator="containsText" text="NotTested">
      <formula>NOT(ISERROR(SEARCH("NotTested",I16)))</formula>
    </cfRule>
  </conditionalFormatting>
  <conditionalFormatting sqref="I19:I20">
    <cfRule type="cellIs" dxfId="695" priority="60" operator="equal">
      <formula>"Bug"</formula>
    </cfRule>
  </conditionalFormatting>
  <conditionalFormatting sqref="I19:I20">
    <cfRule type="cellIs" dxfId="694" priority="59" operator="equal">
      <formula>"Done"</formula>
    </cfRule>
  </conditionalFormatting>
  <conditionalFormatting sqref="I19:I20">
    <cfRule type="cellIs" dxfId="693" priority="58" operator="equal">
      <formula>"New"</formula>
    </cfRule>
  </conditionalFormatting>
  <conditionalFormatting sqref="I19:I20">
    <cfRule type="containsText" dxfId="692" priority="57" operator="containsText" text="NotTested">
      <formula>NOT(ISERROR(SEARCH("NotTested",I19)))</formula>
    </cfRule>
  </conditionalFormatting>
  <conditionalFormatting sqref="I19:I20">
    <cfRule type="cellIs" dxfId="691" priority="56" operator="equal">
      <formula>"Improve"</formula>
    </cfRule>
  </conditionalFormatting>
  <conditionalFormatting sqref="I20:I21">
    <cfRule type="cellIs" dxfId="690" priority="55" operator="equal">
      <formula>"Bug"</formula>
    </cfRule>
  </conditionalFormatting>
  <conditionalFormatting sqref="I20:I21">
    <cfRule type="cellIs" dxfId="689" priority="54" operator="equal">
      <formula>"Done"</formula>
    </cfRule>
  </conditionalFormatting>
  <conditionalFormatting sqref="I20:I21">
    <cfRule type="cellIs" dxfId="688" priority="53" operator="equal">
      <formula>"New"</formula>
    </cfRule>
  </conditionalFormatting>
  <conditionalFormatting sqref="I20:I21">
    <cfRule type="containsText" dxfId="687" priority="52" operator="containsText" text="NotTested">
      <formula>NOT(ISERROR(SEARCH("NotTested",I20)))</formula>
    </cfRule>
  </conditionalFormatting>
  <conditionalFormatting sqref="I20:I21">
    <cfRule type="cellIs" dxfId="686" priority="51" operator="equal">
      <formula>"Improve"</formula>
    </cfRule>
  </conditionalFormatting>
  <conditionalFormatting sqref="I21:I22">
    <cfRule type="cellIs" dxfId="685" priority="50" operator="equal">
      <formula>"Bug"</formula>
    </cfRule>
  </conditionalFormatting>
  <conditionalFormatting sqref="I21:I22">
    <cfRule type="cellIs" dxfId="684" priority="49" operator="equal">
      <formula>"Done"</formula>
    </cfRule>
  </conditionalFormatting>
  <conditionalFormatting sqref="I21:I22">
    <cfRule type="cellIs" dxfId="683" priority="48" operator="equal">
      <formula>"New"</formula>
    </cfRule>
  </conditionalFormatting>
  <conditionalFormatting sqref="I21:I22">
    <cfRule type="containsText" dxfId="682" priority="47" operator="containsText" text="NotTested">
      <formula>NOT(ISERROR(SEARCH("NotTested",I21)))</formula>
    </cfRule>
  </conditionalFormatting>
  <conditionalFormatting sqref="I21:I22">
    <cfRule type="cellIs" dxfId="681" priority="46" operator="equal">
      <formula>"Improve"</formula>
    </cfRule>
  </conditionalFormatting>
  <conditionalFormatting sqref="I22:I25">
    <cfRule type="cellIs" dxfId="680" priority="45" operator="equal">
      <formula>"Bug"</formula>
    </cfRule>
  </conditionalFormatting>
  <conditionalFormatting sqref="I22:I25">
    <cfRule type="cellIs" dxfId="679" priority="44" operator="equal">
      <formula>"Done"</formula>
    </cfRule>
  </conditionalFormatting>
  <conditionalFormatting sqref="I22:I25">
    <cfRule type="cellIs" dxfId="678" priority="43" operator="equal">
      <formula>"New"</formula>
    </cfRule>
  </conditionalFormatting>
  <conditionalFormatting sqref="I22:I25">
    <cfRule type="containsText" dxfId="677" priority="42" operator="containsText" text="NotTested">
      <formula>NOT(ISERROR(SEARCH("NotTested",I22)))</formula>
    </cfRule>
  </conditionalFormatting>
  <conditionalFormatting sqref="I22:I25">
    <cfRule type="cellIs" dxfId="676" priority="41" operator="equal">
      <formula>"Improve"</formula>
    </cfRule>
  </conditionalFormatting>
  <conditionalFormatting sqref="I25:I26">
    <cfRule type="cellIs" dxfId="675" priority="40" operator="equal">
      <formula>"Bug"</formula>
    </cfRule>
  </conditionalFormatting>
  <conditionalFormatting sqref="I25:I26">
    <cfRule type="cellIs" dxfId="674" priority="39" operator="equal">
      <formula>"Done"</formula>
    </cfRule>
  </conditionalFormatting>
  <conditionalFormatting sqref="I25:I26">
    <cfRule type="cellIs" dxfId="673" priority="38" operator="equal">
      <formula>"New"</formula>
    </cfRule>
  </conditionalFormatting>
  <conditionalFormatting sqref="I25:I26">
    <cfRule type="containsText" dxfId="672" priority="37" operator="containsText" text="NotTested">
      <formula>NOT(ISERROR(SEARCH("NotTested",I25)))</formula>
    </cfRule>
  </conditionalFormatting>
  <conditionalFormatting sqref="I25:I26">
    <cfRule type="cellIs" dxfId="671" priority="36" operator="equal">
      <formula>"Improve"</formula>
    </cfRule>
  </conditionalFormatting>
  <conditionalFormatting sqref="I26:I27">
    <cfRule type="cellIs" dxfId="670" priority="35" operator="equal">
      <formula>"Bug"</formula>
    </cfRule>
  </conditionalFormatting>
  <conditionalFormatting sqref="I26:I27">
    <cfRule type="cellIs" dxfId="669" priority="34" operator="equal">
      <formula>"Done"</formula>
    </cfRule>
  </conditionalFormatting>
  <conditionalFormatting sqref="I26:I27">
    <cfRule type="cellIs" dxfId="668" priority="33" operator="equal">
      <formula>"New"</formula>
    </cfRule>
  </conditionalFormatting>
  <conditionalFormatting sqref="I26:I27">
    <cfRule type="containsText" dxfId="667" priority="32" operator="containsText" text="NotTested">
      <formula>NOT(ISERROR(SEARCH("NotTested",I26)))</formula>
    </cfRule>
  </conditionalFormatting>
  <conditionalFormatting sqref="I26:I27">
    <cfRule type="cellIs" dxfId="666" priority="31" operator="equal">
      <formula>"Improve"</formula>
    </cfRule>
  </conditionalFormatting>
  <conditionalFormatting sqref="I27:I28">
    <cfRule type="cellIs" dxfId="665" priority="30" operator="equal">
      <formula>"Bug"</formula>
    </cfRule>
  </conditionalFormatting>
  <conditionalFormatting sqref="I27:I28">
    <cfRule type="cellIs" dxfId="664" priority="29" operator="equal">
      <formula>"Improve"</formula>
    </cfRule>
  </conditionalFormatting>
  <conditionalFormatting sqref="I27:I28">
    <cfRule type="cellIs" dxfId="663" priority="28" operator="equal">
      <formula>"Done"</formula>
    </cfRule>
  </conditionalFormatting>
  <conditionalFormatting sqref="I27:I28">
    <cfRule type="cellIs" dxfId="662" priority="27" operator="equal">
      <formula>"New"</formula>
    </cfRule>
  </conditionalFormatting>
  <conditionalFormatting sqref="I27:I28">
    <cfRule type="containsText" dxfId="661" priority="26" operator="containsText" text="NotTested">
      <formula>NOT(ISERROR(SEARCH("NotTested",I27)))</formula>
    </cfRule>
  </conditionalFormatting>
  <conditionalFormatting sqref="I27:I28">
    <cfRule type="cellIs" dxfId="660" priority="25" operator="equal">
      <formula>"Bug"</formula>
    </cfRule>
  </conditionalFormatting>
  <conditionalFormatting sqref="I27:I28">
    <cfRule type="cellIs" dxfId="659" priority="24" operator="equal">
      <formula>"Improve"</formula>
    </cfRule>
  </conditionalFormatting>
  <conditionalFormatting sqref="I27:I28">
    <cfRule type="cellIs" dxfId="658" priority="23" operator="equal">
      <formula>"Done"</formula>
    </cfRule>
  </conditionalFormatting>
  <conditionalFormatting sqref="I27:I28">
    <cfRule type="cellIs" dxfId="657" priority="22" operator="equal">
      <formula>"New"</formula>
    </cfRule>
  </conditionalFormatting>
  <conditionalFormatting sqref="I27:I28">
    <cfRule type="containsText" dxfId="656" priority="21" operator="containsText" text="NotTested">
      <formula>NOT(ISERROR(SEARCH("NotTested",I27)))</formula>
    </cfRule>
  </conditionalFormatting>
  <conditionalFormatting sqref="I28:I29">
    <cfRule type="cellIs" dxfId="655" priority="20" operator="equal">
      <formula>"Bug"</formula>
    </cfRule>
  </conditionalFormatting>
  <conditionalFormatting sqref="I28:I29">
    <cfRule type="cellIs" dxfId="654" priority="19" operator="equal">
      <formula>"Improve"</formula>
    </cfRule>
  </conditionalFormatting>
  <conditionalFormatting sqref="I28:I29">
    <cfRule type="cellIs" dxfId="653" priority="18" operator="equal">
      <formula>"Done"</formula>
    </cfRule>
  </conditionalFormatting>
  <conditionalFormatting sqref="I28:I29">
    <cfRule type="cellIs" dxfId="652" priority="17" operator="equal">
      <formula>"New"</formula>
    </cfRule>
  </conditionalFormatting>
  <conditionalFormatting sqref="I28:I29">
    <cfRule type="containsText" dxfId="651" priority="16" operator="containsText" text="NotTested">
      <formula>NOT(ISERROR(SEARCH("NotTested",I28)))</formula>
    </cfRule>
  </conditionalFormatting>
  <conditionalFormatting sqref="I28:I29">
    <cfRule type="cellIs" dxfId="650" priority="15" operator="equal">
      <formula>"Bug"</formula>
    </cfRule>
  </conditionalFormatting>
  <conditionalFormatting sqref="I28:I29">
    <cfRule type="cellIs" dxfId="649" priority="14" operator="equal">
      <formula>"Improve"</formula>
    </cfRule>
  </conditionalFormatting>
  <conditionalFormatting sqref="I28:I29">
    <cfRule type="cellIs" dxfId="648" priority="13" operator="equal">
      <formula>"Done"</formula>
    </cfRule>
  </conditionalFormatting>
  <conditionalFormatting sqref="I28:I29">
    <cfRule type="cellIs" dxfId="647" priority="12" operator="equal">
      <formula>"New"</formula>
    </cfRule>
  </conditionalFormatting>
  <conditionalFormatting sqref="I28:I29">
    <cfRule type="containsText" dxfId="646" priority="11" operator="containsText" text="NotTested">
      <formula>NOT(ISERROR(SEARCH("NotTested",I28)))</formula>
    </cfRule>
  </conditionalFormatting>
  <conditionalFormatting sqref="I3">
    <cfRule type="cellIs" dxfId="645" priority="10" operator="equal">
      <formula>"Bug"</formula>
    </cfRule>
  </conditionalFormatting>
  <conditionalFormatting sqref="I3">
    <cfRule type="cellIs" dxfId="644" priority="9" operator="equal">
      <formula>"Improve"</formula>
    </cfRule>
  </conditionalFormatting>
  <conditionalFormatting sqref="I3">
    <cfRule type="cellIs" dxfId="643" priority="8" operator="equal">
      <formula>"Done"</formula>
    </cfRule>
  </conditionalFormatting>
  <conditionalFormatting sqref="I3">
    <cfRule type="cellIs" dxfId="642" priority="7" operator="equal">
      <formula>"New"</formula>
    </cfRule>
  </conditionalFormatting>
  <conditionalFormatting sqref="I3">
    <cfRule type="containsText" dxfId="641" priority="6" operator="containsText" text="NotTested">
      <formula>NOT(ISERROR(SEARCH("NotTested",I3)))</formula>
    </cfRule>
  </conditionalFormatting>
  <conditionalFormatting sqref="I3">
    <cfRule type="cellIs" dxfId="640" priority="5" operator="equal">
      <formula>"Bug"</formula>
    </cfRule>
  </conditionalFormatting>
  <conditionalFormatting sqref="I3">
    <cfRule type="cellIs" dxfId="639" priority="4" operator="equal">
      <formula>"Improve"</formula>
    </cfRule>
  </conditionalFormatting>
  <conditionalFormatting sqref="I3">
    <cfRule type="cellIs" dxfId="638" priority="3" operator="equal">
      <formula>"Done"</formula>
    </cfRule>
  </conditionalFormatting>
  <conditionalFormatting sqref="I3">
    <cfRule type="cellIs" dxfId="637" priority="2" operator="equal">
      <formula>"New"</formula>
    </cfRule>
  </conditionalFormatting>
  <conditionalFormatting sqref="I3">
    <cfRule type="containsText" dxfId="636" priority="1" operator="containsText" text="NotTested">
      <formula>NOT(ISERROR(SEARCH("NotTested",I3)))</formula>
    </cfRule>
  </conditionalFormatting>
  <dataValidations count="3">
    <dataValidation type="list" allowBlank="1" showInputMessage="1" showErrorMessage="1" sqref="I85:I92" xr:uid="{0BA5E5FA-F72E-473D-B57D-BB7C96AA2FB3}">
      <formula1>"Erro,Melhoria,Done,New,NotTested"</formula1>
    </dataValidation>
    <dataValidation type="list" allowBlank="1" showInputMessage="1" showErrorMessage="1" sqref="I3:I84" xr:uid="{8F1E1253-74EA-4AA8-A8D6-271FA000DB86}">
      <formula1>"Bug,Improve,Done,New,NotTested"</formula1>
    </dataValidation>
    <dataValidation type="custom" allowBlank="1" showInputMessage="1" showErrorMessage="1" sqref="K3" xr:uid="{928BFF40-5844-43B7-96C1-BB03DB3DD805}">
      <formula1>"Erro;Mehoria;Pronto"</formula1>
    </dataValidation>
  </dataValidations>
  <hyperlinks>
    <hyperlink ref="K3" r:id="rId1" xr:uid="{EA011D40-4D21-4FAF-B01F-13D932D83A0C}"/>
  </hyperlinks>
  <pageMargins left="0.7" right="0.7" top="0.75" bottom="0.75" header="0.3" footer="0.3"/>
  <drawing r:id="rId2"/>
  <tableParts count="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BE349-4A17-4933-A4FF-ED7FD2928B1B}">
  <dimension ref="B2:P92"/>
  <sheetViews>
    <sheetView workbookViewId="0">
      <selection activeCell="B23" sqref="B23"/>
    </sheetView>
  </sheetViews>
  <sheetFormatPr defaultRowHeight="15"/>
  <cols>
    <col min="1" max="1" width="4.42578125" style="1" customWidth="1"/>
    <col min="2" max="2" width="6" style="23" customWidth="1"/>
    <col min="3" max="4" width="6" style="1" customWidth="1"/>
    <col min="5" max="5" width="8.85546875" style="23" customWidth="1"/>
    <col min="6" max="7" width="20.28515625" style="1" customWidth="1"/>
    <col min="8" max="8" width="49.85546875" style="1" customWidth="1"/>
    <col min="9" max="9" width="20.28515625" style="1" customWidth="1"/>
    <col min="10" max="11" width="33.28515625" style="1" customWidth="1"/>
    <col min="12" max="12" width="15.85546875" style="1" customWidth="1"/>
    <col min="13" max="14" width="16" style="1" customWidth="1"/>
    <col min="15" max="16384" width="9.140625" style="1"/>
  </cols>
  <sheetData>
    <row r="2" spans="2:16">
      <c r="B2" s="24" t="s">
        <v>0</v>
      </c>
      <c r="C2" s="5" t="s">
        <v>1</v>
      </c>
      <c r="D2" s="5" t="s">
        <v>2</v>
      </c>
      <c r="E2" s="23" t="s">
        <v>480</v>
      </c>
      <c r="F2" s="1" t="s">
        <v>4</v>
      </c>
      <c r="G2" s="1" t="s">
        <v>5</v>
      </c>
      <c r="H2" s="1" t="s">
        <v>6</v>
      </c>
      <c r="I2" s="1" t="s">
        <v>7</v>
      </c>
      <c r="J2" s="1" t="s">
        <v>8</v>
      </c>
      <c r="K2" s="1" t="s">
        <v>9</v>
      </c>
      <c r="L2" s="1" t="s">
        <v>10</v>
      </c>
      <c r="M2" s="1" t="s">
        <v>11</v>
      </c>
    </row>
    <row r="3" spans="2:16">
      <c r="B3" s="53" t="s">
        <v>492</v>
      </c>
      <c r="O3" s="11" t="s">
        <v>17</v>
      </c>
      <c r="P3" s="12">
        <f>COUNTIF(I:I,"New")</f>
        <v>6</v>
      </c>
    </row>
    <row r="4" spans="2:16" ht="57.75">
      <c r="B4" s="25">
        <v>34</v>
      </c>
      <c r="C4" s="26" t="b">
        <v>1</v>
      </c>
      <c r="D4" s="27">
        <v>262</v>
      </c>
      <c r="E4" s="25" t="s">
        <v>481</v>
      </c>
      <c r="F4" s="27" t="s">
        <v>113</v>
      </c>
      <c r="G4" s="27" t="s">
        <v>26</v>
      </c>
      <c r="H4" s="27" t="s">
        <v>134</v>
      </c>
      <c r="I4" s="27" t="s">
        <v>24</v>
      </c>
      <c r="J4" s="27" t="s">
        <v>135</v>
      </c>
      <c r="K4" s="52" t="s">
        <v>136</v>
      </c>
      <c r="L4" s="27" t="s">
        <v>137</v>
      </c>
      <c r="M4" s="27" t="s">
        <v>493</v>
      </c>
      <c r="O4" s="15" t="s">
        <v>19</v>
      </c>
      <c r="P4" s="16">
        <f>COUNTIF(I:I,"Improve")</f>
        <v>3</v>
      </c>
    </row>
    <row r="5" spans="2:16" ht="101.25">
      <c r="B5" s="23">
        <v>48</v>
      </c>
      <c r="C5" s="22" t="b">
        <v>1</v>
      </c>
      <c r="D5" s="1">
        <v>260</v>
      </c>
      <c r="E5" s="23" t="s">
        <v>481</v>
      </c>
      <c r="F5" s="1" t="s">
        <v>173</v>
      </c>
      <c r="G5" s="1" t="s">
        <v>26</v>
      </c>
      <c r="H5" s="1" t="s">
        <v>175</v>
      </c>
      <c r="I5" s="1" t="s">
        <v>31</v>
      </c>
      <c r="J5" s="1" t="s">
        <v>176</v>
      </c>
      <c r="K5" s="1" t="s">
        <v>177</v>
      </c>
      <c r="L5" s="1" t="s">
        <v>178</v>
      </c>
      <c r="M5" s="1" t="s">
        <v>494</v>
      </c>
      <c r="O5" s="17" t="s">
        <v>25</v>
      </c>
      <c r="P5" s="18">
        <f>COUNTIF(I:I,"Done")</f>
        <v>8</v>
      </c>
    </row>
    <row r="6" spans="2:16">
      <c r="B6" s="53" t="s">
        <v>496</v>
      </c>
      <c r="O6" s="19" t="s">
        <v>31</v>
      </c>
      <c r="P6" s="20">
        <f>COUNTIF(I:I,"Bug")</f>
        <v>2</v>
      </c>
    </row>
    <row r="7" spans="2:16" ht="72.75">
      <c r="B7" s="27">
        <v>1</v>
      </c>
      <c r="C7" s="26" t="b">
        <v>1</v>
      </c>
      <c r="D7" s="27">
        <v>105</v>
      </c>
      <c r="E7" s="25" t="s">
        <v>482</v>
      </c>
      <c r="F7" s="27" t="s">
        <v>42</v>
      </c>
      <c r="G7" s="27" t="s">
        <v>58</v>
      </c>
      <c r="H7" s="27" t="s">
        <v>301</v>
      </c>
      <c r="I7" s="27" t="s">
        <v>24</v>
      </c>
      <c r="J7" s="27" t="s">
        <v>302</v>
      </c>
      <c r="K7" s="54" t="s">
        <v>303</v>
      </c>
      <c r="L7" s="27">
        <v>500</v>
      </c>
      <c r="M7" s="27" t="s">
        <v>486</v>
      </c>
      <c r="O7" s="13" t="s">
        <v>37</v>
      </c>
      <c r="P7" s="14">
        <f>COUNTIF(I:I,"NotTested")</f>
        <v>0</v>
      </c>
    </row>
    <row r="8" spans="2:16" ht="101.25">
      <c r="B8" s="1">
        <v>4</v>
      </c>
      <c r="C8" s="22" t="b">
        <v>1</v>
      </c>
      <c r="D8" s="1">
        <v>97</v>
      </c>
      <c r="E8" s="23" t="s">
        <v>482</v>
      </c>
      <c r="F8" s="1" t="s">
        <v>312</v>
      </c>
      <c r="G8" s="1" t="s">
        <v>313</v>
      </c>
      <c r="H8" s="1" t="s">
        <v>314</v>
      </c>
      <c r="I8" s="1" t="s">
        <v>19</v>
      </c>
      <c r="J8" s="3" t="s">
        <v>315</v>
      </c>
      <c r="K8" s="1" t="s">
        <v>316</v>
      </c>
      <c r="L8" s="1">
        <v>500</v>
      </c>
      <c r="M8" s="1" t="s">
        <v>497</v>
      </c>
      <c r="O8" s="10" t="s">
        <v>41</v>
      </c>
      <c r="P8" s="10">
        <f>SUM(P3:P7)</f>
        <v>19</v>
      </c>
    </row>
    <row r="9" spans="2:16" ht="57.75">
      <c r="B9" s="27">
        <v>19</v>
      </c>
      <c r="C9" s="26" t="b">
        <v>1</v>
      </c>
      <c r="D9" s="27">
        <v>110</v>
      </c>
      <c r="E9" s="25" t="s">
        <v>482</v>
      </c>
      <c r="F9" s="27" t="s">
        <v>312</v>
      </c>
      <c r="G9" s="27" t="s">
        <v>345</v>
      </c>
      <c r="H9" s="27" t="s">
        <v>346</v>
      </c>
      <c r="I9" s="27" t="s">
        <v>24</v>
      </c>
      <c r="J9" s="27"/>
      <c r="K9" s="27"/>
      <c r="L9" s="27">
        <v>300</v>
      </c>
      <c r="M9" s="27" t="s">
        <v>488</v>
      </c>
    </row>
    <row r="10" spans="2:16" ht="29.25">
      <c r="B10" s="1">
        <v>43</v>
      </c>
      <c r="C10" s="22" t="b">
        <v>1</v>
      </c>
      <c r="D10" s="1">
        <v>96</v>
      </c>
      <c r="E10" s="23" t="s">
        <v>482</v>
      </c>
      <c r="F10" s="1" t="s">
        <v>371</v>
      </c>
      <c r="G10" s="1" t="s">
        <v>400</v>
      </c>
      <c r="H10" s="1" t="s">
        <v>401</v>
      </c>
      <c r="I10" s="1" t="s">
        <v>31</v>
      </c>
      <c r="J10" s="1" t="s">
        <v>402</v>
      </c>
      <c r="K10" s="1" t="s">
        <v>403</v>
      </c>
      <c r="L10" s="1" t="s">
        <v>334</v>
      </c>
      <c r="M10" s="1" t="s">
        <v>498</v>
      </c>
    </row>
    <row r="11" spans="2:16" ht="43.5">
      <c r="B11" s="1">
        <v>47</v>
      </c>
      <c r="C11" s="22" t="b">
        <v>1</v>
      </c>
      <c r="D11" s="1">
        <v>120</v>
      </c>
      <c r="E11" s="23" t="s">
        <v>482</v>
      </c>
      <c r="F11" s="1" t="s">
        <v>371</v>
      </c>
      <c r="G11" s="44" t="s">
        <v>413</v>
      </c>
      <c r="H11" s="1" t="s">
        <v>414</v>
      </c>
      <c r="I11" s="1" t="s">
        <v>14</v>
      </c>
      <c r="J11" s="1" t="s">
        <v>409</v>
      </c>
      <c r="L11" s="1">
        <v>300</v>
      </c>
    </row>
    <row r="12" spans="2:16" ht="130.5">
      <c r="B12" s="2">
        <v>66</v>
      </c>
      <c r="C12" s="22" t="b">
        <v>1</v>
      </c>
      <c r="D12" s="2">
        <v>130</v>
      </c>
      <c r="E12" s="23" t="s">
        <v>482</v>
      </c>
      <c r="F12" s="2" t="s">
        <v>458</v>
      </c>
      <c r="G12" s="2" t="s">
        <v>459</v>
      </c>
      <c r="H12" s="2" t="s">
        <v>460</v>
      </c>
      <c r="I12" s="2" t="s">
        <v>14</v>
      </c>
      <c r="J12" s="2" t="s">
        <v>461</v>
      </c>
      <c r="K12" s="41" t="s">
        <v>462</v>
      </c>
      <c r="L12" s="2">
        <v>800</v>
      </c>
      <c r="M12" s="2" t="s">
        <v>499</v>
      </c>
    </row>
    <row r="13" spans="2:16" ht="101.25">
      <c r="B13" s="1">
        <v>67</v>
      </c>
      <c r="C13" s="22" t="b">
        <v>1</v>
      </c>
      <c r="D13" s="2">
        <v>129</v>
      </c>
      <c r="E13" s="23" t="s">
        <v>482</v>
      </c>
      <c r="F13" s="2" t="s">
        <v>458</v>
      </c>
      <c r="G13" s="2" t="s">
        <v>463</v>
      </c>
      <c r="H13" s="2" t="s">
        <v>464</v>
      </c>
      <c r="I13" s="2" t="s">
        <v>14</v>
      </c>
      <c r="J13" s="2" t="s">
        <v>465</v>
      </c>
      <c r="K13" s="41" t="s">
        <v>462</v>
      </c>
      <c r="L13" s="2" t="s">
        <v>396</v>
      </c>
      <c r="M13" s="2" t="s">
        <v>499</v>
      </c>
    </row>
    <row r="14" spans="2:16" ht="57.75">
      <c r="B14" s="27">
        <v>29</v>
      </c>
      <c r="C14" s="26" t="b">
        <v>1</v>
      </c>
      <c r="D14" s="27">
        <v>99</v>
      </c>
      <c r="E14" s="25" t="s">
        <v>482</v>
      </c>
      <c r="F14" s="27" t="s">
        <v>368</v>
      </c>
      <c r="G14" s="27" t="s">
        <v>350</v>
      </c>
      <c r="H14" s="27" t="s">
        <v>351</v>
      </c>
      <c r="I14" s="27" t="s">
        <v>24</v>
      </c>
      <c r="J14" s="27" t="s">
        <v>369</v>
      </c>
      <c r="K14" s="27" t="s">
        <v>370</v>
      </c>
      <c r="L14" s="27">
        <v>800</v>
      </c>
      <c r="M14" s="27"/>
    </row>
    <row r="15" spans="2:16">
      <c r="B15" s="53" t="s">
        <v>500</v>
      </c>
    </row>
    <row r="16" spans="2:16" ht="29.25">
      <c r="B16" s="23">
        <v>29</v>
      </c>
      <c r="C16" s="22" t="b">
        <v>1</v>
      </c>
      <c r="D16" s="1">
        <v>264</v>
      </c>
      <c r="E16" s="23" t="s">
        <v>481</v>
      </c>
      <c r="F16" s="1" t="s">
        <v>113</v>
      </c>
      <c r="G16" s="1" t="s">
        <v>115</v>
      </c>
      <c r="H16" s="1" t="s">
        <v>116</v>
      </c>
      <c r="I16" s="1" t="s">
        <v>19</v>
      </c>
      <c r="J16" s="1" t="s">
        <v>117</v>
      </c>
      <c r="K16" s="1" t="s">
        <v>118</v>
      </c>
      <c r="L16" s="1" t="s">
        <v>119</v>
      </c>
      <c r="M16" s="1" t="s">
        <v>501</v>
      </c>
    </row>
    <row r="17" spans="2:13" ht="101.25">
      <c r="B17" s="25">
        <v>33</v>
      </c>
      <c r="C17" s="26" t="b">
        <v>1</v>
      </c>
      <c r="D17" s="27">
        <v>263</v>
      </c>
      <c r="E17" s="25" t="s">
        <v>481</v>
      </c>
      <c r="F17" s="27" t="s">
        <v>113</v>
      </c>
      <c r="G17" s="27" t="s">
        <v>129</v>
      </c>
      <c r="H17" s="27" t="s">
        <v>130</v>
      </c>
      <c r="I17" s="27" t="s">
        <v>24</v>
      </c>
      <c r="J17" s="27" t="s">
        <v>131</v>
      </c>
      <c r="K17" s="27" t="s">
        <v>132</v>
      </c>
      <c r="L17" s="27" t="s">
        <v>133</v>
      </c>
      <c r="M17" s="27"/>
    </row>
    <row r="18" spans="2:13" ht="29.25">
      <c r="B18" s="23">
        <v>50</v>
      </c>
      <c r="C18" s="22" t="b">
        <v>1</v>
      </c>
      <c r="D18" s="1">
        <v>268</v>
      </c>
      <c r="E18" s="23" t="s">
        <v>481</v>
      </c>
      <c r="F18" s="1" t="s">
        <v>173</v>
      </c>
      <c r="G18" s="1" t="s">
        <v>184</v>
      </c>
      <c r="H18" s="1" t="s">
        <v>185</v>
      </c>
      <c r="I18" s="1" t="s">
        <v>19</v>
      </c>
      <c r="J18" s="1" t="s">
        <v>186</v>
      </c>
      <c r="K18" s="1" t="s">
        <v>187</v>
      </c>
      <c r="L18" s="1" t="s">
        <v>188</v>
      </c>
    </row>
    <row r="19" spans="2:13" ht="29.25">
      <c r="B19" s="23">
        <v>44</v>
      </c>
      <c r="C19" s="22" t="b">
        <v>1</v>
      </c>
      <c r="D19" s="1">
        <v>292</v>
      </c>
      <c r="E19" s="23" t="s">
        <v>481</v>
      </c>
      <c r="F19" s="1" t="s">
        <v>113</v>
      </c>
      <c r="G19" s="1" t="s">
        <v>165</v>
      </c>
      <c r="H19" s="1" t="s">
        <v>166</v>
      </c>
      <c r="I19" s="1" t="s">
        <v>14</v>
      </c>
      <c r="L19" s="1" t="s">
        <v>167</v>
      </c>
    </row>
    <row r="20" spans="2:13" ht="43.5">
      <c r="B20" s="25">
        <v>17</v>
      </c>
      <c r="C20" s="26" t="b">
        <v>1</v>
      </c>
      <c r="D20" s="27">
        <v>286</v>
      </c>
      <c r="E20" s="25" t="s">
        <v>481</v>
      </c>
      <c r="F20" s="27" t="s">
        <v>64</v>
      </c>
      <c r="G20" s="27" t="s">
        <v>69</v>
      </c>
      <c r="H20" s="27" t="s">
        <v>70</v>
      </c>
      <c r="I20" s="27" t="s">
        <v>24</v>
      </c>
      <c r="J20" s="27"/>
      <c r="K20" s="27"/>
      <c r="L20" s="27" t="s">
        <v>71</v>
      </c>
      <c r="M20" s="27"/>
    </row>
    <row r="21" spans="2:13" ht="29.25">
      <c r="B21" s="25">
        <v>60</v>
      </c>
      <c r="C21" s="26" t="b">
        <v>1</v>
      </c>
      <c r="D21" s="27">
        <v>303</v>
      </c>
      <c r="E21" s="25" t="s">
        <v>481</v>
      </c>
      <c r="F21" s="27" t="s">
        <v>218</v>
      </c>
      <c r="G21" s="27" t="s">
        <v>219</v>
      </c>
      <c r="H21" s="27" t="s">
        <v>220</v>
      </c>
      <c r="I21" s="27" t="s">
        <v>24</v>
      </c>
      <c r="J21" s="27"/>
      <c r="K21" s="27"/>
      <c r="L21" s="27" t="s">
        <v>221</v>
      </c>
      <c r="M21" s="27"/>
    </row>
    <row r="22" spans="2:13" ht="29.25">
      <c r="B22" s="25">
        <v>77</v>
      </c>
      <c r="C22" s="26" t="b">
        <v>1</v>
      </c>
      <c r="D22" s="27">
        <v>272</v>
      </c>
      <c r="E22" s="25" t="s">
        <v>481</v>
      </c>
      <c r="F22" s="27" t="s">
        <v>189</v>
      </c>
      <c r="G22" s="27" t="s">
        <v>271</v>
      </c>
      <c r="H22" s="27" t="s">
        <v>272</v>
      </c>
      <c r="I22" s="27" t="s">
        <v>24</v>
      </c>
      <c r="J22" s="27"/>
      <c r="K22" s="27"/>
      <c r="L22" s="27" t="s">
        <v>273</v>
      </c>
      <c r="M22" s="27"/>
    </row>
    <row r="23" spans="2:13" ht="29.25">
      <c r="B23" s="23">
        <v>73</v>
      </c>
      <c r="C23" s="22" t="b">
        <v>1</v>
      </c>
      <c r="D23" s="1">
        <v>303</v>
      </c>
      <c r="E23" s="23" t="s">
        <v>481</v>
      </c>
      <c r="F23" s="1" t="s">
        <v>189</v>
      </c>
      <c r="G23" s="1" t="s">
        <v>262</v>
      </c>
      <c r="H23" s="1" t="s">
        <v>263</v>
      </c>
      <c r="I23" s="1" t="s">
        <v>14</v>
      </c>
    </row>
    <row r="24" spans="2:13" ht="29.25">
      <c r="B24" s="23">
        <v>71</v>
      </c>
      <c r="C24" s="22" t="b">
        <v>1</v>
      </c>
      <c r="D24" s="1">
        <v>306</v>
      </c>
      <c r="E24" s="23" t="s">
        <v>481</v>
      </c>
      <c r="F24" s="1" t="s">
        <v>189</v>
      </c>
      <c r="G24" s="1" t="s">
        <v>256</v>
      </c>
      <c r="H24" s="1" t="s">
        <v>257</v>
      </c>
      <c r="I24" s="1" t="s">
        <v>14</v>
      </c>
      <c r="L24" s="1" t="s">
        <v>258</v>
      </c>
    </row>
    <row r="25" spans="2:13">
      <c r="B25" s="37"/>
      <c r="C25" s="38"/>
      <c r="D25" s="38"/>
    </row>
    <row r="26" spans="2:13">
      <c r="B26" s="37"/>
      <c r="C26" s="38"/>
      <c r="D26" s="38"/>
    </row>
    <row r="27" spans="2:13">
      <c r="B27" s="37"/>
      <c r="C27" s="38"/>
      <c r="D27" s="38"/>
    </row>
    <row r="28" spans="2:13">
      <c r="B28" s="37"/>
      <c r="C28" s="38"/>
      <c r="D28" s="38"/>
    </row>
    <row r="29" spans="2:13">
      <c r="B29" s="37"/>
      <c r="C29" s="38"/>
      <c r="D29" s="38"/>
    </row>
    <row r="30" spans="2:13">
      <c r="B30" s="37"/>
      <c r="C30" s="38"/>
      <c r="D30" s="38"/>
    </row>
    <row r="31" spans="2:13">
      <c r="B31" s="37"/>
      <c r="C31" s="38"/>
      <c r="D31" s="38"/>
    </row>
    <row r="32" spans="2:13">
      <c r="B32" s="37"/>
      <c r="C32" s="38"/>
      <c r="D32" s="38"/>
    </row>
    <row r="33" spans="2:11">
      <c r="B33" s="37"/>
      <c r="C33" s="38"/>
      <c r="D33" s="38"/>
      <c r="J33" s="36"/>
    </row>
    <row r="34" spans="2:11">
      <c r="B34" s="37"/>
      <c r="C34" s="38"/>
      <c r="D34" s="38"/>
      <c r="K34" s="4"/>
    </row>
    <row r="35" spans="2:11">
      <c r="B35" s="37"/>
      <c r="C35" s="38"/>
      <c r="D35" s="38"/>
    </row>
    <row r="36" spans="2:11">
      <c r="B36" s="37"/>
      <c r="C36" s="38"/>
      <c r="D36" s="38"/>
      <c r="K36" s="4"/>
    </row>
    <row r="37" spans="2:11">
      <c r="B37" s="37"/>
      <c r="C37" s="38"/>
      <c r="D37" s="38"/>
    </row>
    <row r="38" spans="2:11">
      <c r="B38" s="37"/>
      <c r="C38" s="38"/>
      <c r="D38" s="38"/>
    </row>
    <row r="39" spans="2:11">
      <c r="B39" s="37"/>
      <c r="C39" s="38"/>
      <c r="D39" s="38"/>
    </row>
    <row r="40" spans="2:11">
      <c r="B40" s="37"/>
      <c r="C40" s="38"/>
      <c r="D40" s="38"/>
    </row>
    <row r="41" spans="2:11">
      <c r="B41" s="37"/>
      <c r="C41" s="38"/>
      <c r="D41" s="38"/>
      <c r="K41" s="4"/>
    </row>
    <row r="42" spans="2:11">
      <c r="B42" s="37"/>
      <c r="C42" s="38"/>
      <c r="D42" s="38"/>
      <c r="K42" s="4"/>
    </row>
    <row r="43" spans="2:11">
      <c r="B43" s="37"/>
      <c r="C43" s="38"/>
      <c r="D43" s="38"/>
    </row>
    <row r="44" spans="2:11">
      <c r="B44" s="37"/>
      <c r="C44" s="38"/>
      <c r="D44" s="38"/>
    </row>
    <row r="45" spans="2:11">
      <c r="B45" s="37"/>
      <c r="C45" s="38"/>
      <c r="D45" s="38"/>
    </row>
    <row r="46" spans="2:11">
      <c r="B46" s="37"/>
      <c r="C46" s="38"/>
      <c r="D46" s="38"/>
    </row>
    <row r="47" spans="2:11">
      <c r="B47" s="37"/>
      <c r="C47" s="38"/>
      <c r="D47" s="38"/>
    </row>
    <row r="48" spans="2:11">
      <c r="B48" s="37"/>
      <c r="C48" s="38"/>
      <c r="D48" s="38"/>
    </row>
    <row r="49" spans="2:8">
      <c r="B49" s="37"/>
      <c r="C49" s="38"/>
      <c r="D49" s="38"/>
    </row>
    <row r="50" spans="2:8">
      <c r="B50" s="37"/>
      <c r="C50" s="38"/>
      <c r="D50" s="38"/>
    </row>
    <row r="51" spans="2:8">
      <c r="B51" s="37"/>
      <c r="C51" s="38"/>
      <c r="D51" s="38"/>
    </row>
    <row r="52" spans="2:8">
      <c r="B52" s="37"/>
      <c r="C52" s="38"/>
      <c r="D52" s="38"/>
    </row>
    <row r="53" spans="2:8">
      <c r="B53" s="37"/>
      <c r="C53" s="38"/>
      <c r="D53" s="38"/>
    </row>
    <row r="54" spans="2:8">
      <c r="B54" s="37"/>
      <c r="C54" s="38"/>
      <c r="D54" s="38"/>
      <c r="F54" s="2"/>
      <c r="G54" s="2"/>
      <c r="H54" s="2"/>
    </row>
    <row r="55" spans="2:8">
      <c r="B55" s="37"/>
      <c r="C55" s="38"/>
      <c r="D55" s="38"/>
      <c r="F55" s="2"/>
      <c r="G55" s="2"/>
      <c r="H55" s="2"/>
    </row>
    <row r="56" spans="2:8">
      <c r="B56" s="37"/>
      <c r="C56" s="38"/>
      <c r="D56" s="38"/>
      <c r="F56" s="2"/>
      <c r="G56" s="2"/>
      <c r="H56" s="2"/>
    </row>
    <row r="57" spans="2:8">
      <c r="B57" s="37"/>
      <c r="C57" s="38"/>
      <c r="D57" s="38"/>
      <c r="F57" s="2"/>
      <c r="G57" s="2"/>
      <c r="H57" s="2"/>
    </row>
    <row r="58" spans="2:8">
      <c r="B58" s="37"/>
      <c r="C58" s="38"/>
      <c r="D58" s="38"/>
      <c r="F58" s="2"/>
      <c r="G58" s="2"/>
      <c r="H58" s="2"/>
    </row>
    <row r="59" spans="2:8">
      <c r="B59" s="37"/>
      <c r="C59" s="38"/>
      <c r="D59" s="38"/>
    </row>
    <row r="60" spans="2:8">
      <c r="B60" s="37"/>
      <c r="C60" s="38"/>
      <c r="D60" s="38"/>
    </row>
    <row r="61" spans="2:8">
      <c r="B61" s="37"/>
      <c r="C61" s="38"/>
      <c r="D61" s="38"/>
    </row>
    <row r="62" spans="2:8">
      <c r="B62" s="37"/>
      <c r="C62" s="38"/>
      <c r="D62" s="38"/>
    </row>
    <row r="63" spans="2:8">
      <c r="B63" s="37"/>
      <c r="C63" s="38"/>
      <c r="D63" s="38"/>
    </row>
    <row r="64" spans="2:8">
      <c r="B64" s="37"/>
      <c r="C64" s="38"/>
      <c r="D64" s="38"/>
    </row>
    <row r="65" spans="2:8">
      <c r="B65" s="37"/>
      <c r="C65" s="38"/>
      <c r="D65" s="38"/>
    </row>
    <row r="66" spans="2:8">
      <c r="B66" s="37"/>
      <c r="C66" s="38"/>
      <c r="D66" s="38"/>
    </row>
    <row r="67" spans="2:8">
      <c r="B67" s="37"/>
      <c r="C67" s="38"/>
      <c r="D67" s="38"/>
    </row>
    <row r="68" spans="2:8">
      <c r="B68" s="37"/>
      <c r="C68" s="38"/>
      <c r="D68" s="38"/>
    </row>
    <row r="69" spans="2:8">
      <c r="B69" s="37"/>
      <c r="C69" s="38"/>
      <c r="D69" s="38"/>
    </row>
    <row r="70" spans="2:8">
      <c r="B70" s="37"/>
      <c r="C70" s="38"/>
      <c r="D70" s="38"/>
      <c r="H70" s="2"/>
    </row>
    <row r="71" spans="2:8">
      <c r="B71" s="37"/>
      <c r="C71" s="38"/>
      <c r="D71" s="38"/>
    </row>
    <row r="72" spans="2:8">
      <c r="B72" s="37"/>
      <c r="C72" s="38"/>
      <c r="D72" s="38"/>
    </row>
    <row r="73" spans="2:8">
      <c r="B73" s="37"/>
      <c r="C73" s="38"/>
      <c r="D73" s="38"/>
    </row>
    <row r="74" spans="2:8">
      <c r="B74" s="37"/>
      <c r="C74" s="38"/>
      <c r="D74" s="38"/>
    </row>
    <row r="75" spans="2:8">
      <c r="B75" s="37"/>
      <c r="C75" s="38"/>
      <c r="D75" s="38"/>
    </row>
    <row r="76" spans="2:8">
      <c r="B76" s="37"/>
      <c r="C76" s="38"/>
      <c r="D76" s="38"/>
    </row>
    <row r="77" spans="2:8">
      <c r="B77" s="37"/>
      <c r="C77" s="38"/>
      <c r="D77" s="38"/>
    </row>
    <row r="78" spans="2:8">
      <c r="B78" s="37"/>
      <c r="C78" s="38"/>
      <c r="D78" s="38"/>
    </row>
    <row r="79" spans="2:8">
      <c r="B79" s="37"/>
      <c r="C79" s="38"/>
      <c r="D79" s="38"/>
    </row>
    <row r="80" spans="2:8">
      <c r="B80" s="37"/>
      <c r="C80" s="38"/>
      <c r="D80" s="38"/>
    </row>
    <row r="81" spans="2:12">
      <c r="B81" s="37"/>
      <c r="C81" s="38"/>
      <c r="D81" s="38"/>
    </row>
    <row r="82" spans="2:12">
      <c r="B82" s="37"/>
      <c r="C82" s="38"/>
      <c r="D82" s="38"/>
    </row>
    <row r="83" spans="2:12">
      <c r="B83" s="37"/>
      <c r="C83" s="38"/>
      <c r="D83" s="38"/>
    </row>
    <row r="84" spans="2:12">
      <c r="B84" s="37"/>
      <c r="C84" s="38"/>
      <c r="D84" s="38"/>
    </row>
    <row r="85" spans="2:12">
      <c r="B85" s="39"/>
      <c r="C85" s="40"/>
      <c r="D85" s="40"/>
      <c r="E85" s="35"/>
      <c r="F85" s="33"/>
      <c r="G85" s="33"/>
      <c r="H85" s="33"/>
      <c r="I85" s="33"/>
      <c r="J85" s="33"/>
      <c r="K85" s="33"/>
      <c r="L85" s="33"/>
    </row>
    <row r="86" spans="2:12">
      <c r="B86" s="39"/>
      <c r="C86" s="40"/>
      <c r="D86" s="40"/>
      <c r="E86" s="35"/>
      <c r="F86" s="33"/>
      <c r="G86" s="33"/>
      <c r="H86" s="33"/>
      <c r="I86" s="33"/>
      <c r="J86" s="33"/>
      <c r="K86" s="33"/>
      <c r="L86" s="33"/>
    </row>
    <row r="87" spans="2:12">
      <c r="B87" s="39"/>
      <c r="C87" s="40"/>
      <c r="D87" s="40"/>
      <c r="E87" s="35"/>
      <c r="F87" s="33"/>
      <c r="G87" s="33"/>
      <c r="H87" s="33"/>
      <c r="I87" s="33"/>
      <c r="J87" s="33"/>
      <c r="K87" s="33"/>
      <c r="L87" s="33"/>
    </row>
    <row r="88" spans="2:12">
      <c r="B88" s="39"/>
      <c r="C88" s="40"/>
      <c r="D88" s="40"/>
      <c r="E88" s="35"/>
      <c r="F88" s="33"/>
      <c r="G88" s="33"/>
      <c r="H88" s="33"/>
      <c r="I88" s="33"/>
      <c r="J88" s="33"/>
      <c r="K88" s="33"/>
      <c r="L88" s="33"/>
    </row>
    <row r="89" spans="2:12">
      <c r="B89" s="39"/>
      <c r="C89" s="40"/>
      <c r="D89" s="40"/>
      <c r="E89" s="35"/>
      <c r="F89" s="33"/>
      <c r="G89" s="33"/>
      <c r="H89" s="33"/>
      <c r="I89" s="33"/>
      <c r="J89" s="33"/>
      <c r="K89" s="33"/>
      <c r="L89" s="33"/>
    </row>
    <row r="90" spans="2:12">
      <c r="B90" s="39"/>
      <c r="C90" s="40"/>
      <c r="D90" s="40"/>
      <c r="E90" s="35"/>
      <c r="F90" s="33"/>
      <c r="G90" s="33"/>
      <c r="H90" s="33"/>
      <c r="I90" s="33"/>
      <c r="J90" s="33"/>
      <c r="K90" s="33"/>
      <c r="L90" s="33"/>
    </row>
    <row r="91" spans="2:12">
      <c r="B91" s="39"/>
      <c r="C91" s="40"/>
      <c r="D91" s="40"/>
      <c r="E91" s="35"/>
      <c r="F91" s="33"/>
      <c r="G91" s="33"/>
      <c r="H91" s="33"/>
      <c r="I91" s="33"/>
      <c r="J91" s="33"/>
      <c r="K91" s="33"/>
      <c r="L91" s="33"/>
    </row>
    <row r="92" spans="2:12">
      <c r="B92" s="39"/>
      <c r="C92" s="40"/>
      <c r="D92" s="40"/>
      <c r="E92" s="35"/>
      <c r="F92" s="33"/>
      <c r="G92" s="33"/>
      <c r="H92" s="33"/>
      <c r="I92" s="33"/>
      <c r="J92" s="33"/>
      <c r="K92" s="33"/>
      <c r="L92" s="33"/>
    </row>
  </sheetData>
  <conditionalFormatting sqref="I1:I3 I24:I1048576 I6 I15">
    <cfRule type="cellIs" dxfId="617" priority="179" operator="equal">
      <formula>"Bug"</formula>
    </cfRule>
  </conditionalFormatting>
  <conditionalFormatting sqref="I1:I3 I24:I1048576 I6 I15">
    <cfRule type="cellIs" dxfId="616" priority="178" operator="equal">
      <formula>"Done"</formula>
    </cfRule>
  </conditionalFormatting>
  <conditionalFormatting sqref="I1:I3 I24:I1048576 I6 I15">
    <cfRule type="cellIs" dxfId="615" priority="177" operator="equal">
      <formula>"New"</formula>
    </cfRule>
  </conditionalFormatting>
  <conditionalFormatting sqref="I1:I3 I24:I1048576 I6 I15">
    <cfRule type="containsText" dxfId="614" priority="176" operator="containsText" text="NotTested">
      <formula>NOT(ISERROR(SEARCH("NotTested",I1)))</formula>
    </cfRule>
  </conditionalFormatting>
  <conditionalFormatting sqref="I3 I24:I84 I6 I15">
    <cfRule type="cellIs" dxfId="613" priority="175" operator="equal">
      <formula>"Improve"</formula>
    </cfRule>
  </conditionalFormatting>
  <conditionalFormatting sqref="I4:I5">
    <cfRule type="cellIs" dxfId="612" priority="135" operator="equal">
      <formula>"Bug"</formula>
    </cfRule>
  </conditionalFormatting>
  <conditionalFormatting sqref="I4:I5">
    <cfRule type="cellIs" dxfId="611" priority="134" operator="equal">
      <formula>"Done"</formula>
    </cfRule>
  </conditionalFormatting>
  <conditionalFormatting sqref="I4:I5">
    <cfRule type="cellIs" dxfId="610" priority="133" operator="equal">
      <formula>"New"</formula>
    </cfRule>
  </conditionalFormatting>
  <conditionalFormatting sqref="I4:I5">
    <cfRule type="containsText" dxfId="609" priority="132" operator="containsText" text="NotTested">
      <formula>NOT(ISERROR(SEARCH("NotTested",I4)))</formula>
    </cfRule>
  </conditionalFormatting>
  <conditionalFormatting sqref="I4:I5">
    <cfRule type="cellIs" dxfId="608" priority="131" operator="equal">
      <formula>"Improve"</formula>
    </cfRule>
  </conditionalFormatting>
  <conditionalFormatting sqref="I5">
    <cfRule type="cellIs" dxfId="607" priority="130" operator="equal">
      <formula>"Bug"</formula>
    </cfRule>
  </conditionalFormatting>
  <conditionalFormatting sqref="I5">
    <cfRule type="cellIs" dxfId="606" priority="129" operator="equal">
      <formula>"Done"</formula>
    </cfRule>
  </conditionalFormatting>
  <conditionalFormatting sqref="I5">
    <cfRule type="cellIs" dxfId="605" priority="128" operator="equal">
      <formula>"New"</formula>
    </cfRule>
  </conditionalFormatting>
  <conditionalFormatting sqref="I5">
    <cfRule type="containsText" dxfId="604" priority="127" operator="containsText" text="NotTested">
      <formula>NOT(ISERROR(SEARCH("NotTested",I5)))</formula>
    </cfRule>
  </conditionalFormatting>
  <conditionalFormatting sqref="I5">
    <cfRule type="cellIs" dxfId="603" priority="126" operator="equal">
      <formula>"Improve"</formula>
    </cfRule>
  </conditionalFormatting>
  <conditionalFormatting sqref="I8">
    <cfRule type="cellIs" dxfId="602" priority="125" operator="equal">
      <formula>"New"</formula>
    </cfRule>
  </conditionalFormatting>
  <conditionalFormatting sqref="I8">
    <cfRule type="cellIs" dxfId="601" priority="124" operator="equal">
      <formula>"Bug"</formula>
    </cfRule>
  </conditionalFormatting>
  <conditionalFormatting sqref="I8">
    <cfRule type="cellIs" dxfId="600" priority="123" operator="equal">
      <formula>"Improve"</formula>
    </cfRule>
  </conditionalFormatting>
  <conditionalFormatting sqref="I8">
    <cfRule type="cellIs" dxfId="599" priority="122" operator="equal">
      <formula>"Done"</formula>
    </cfRule>
  </conditionalFormatting>
  <conditionalFormatting sqref="I8">
    <cfRule type="containsText" dxfId="598" priority="121" operator="containsText" text="NotTested">
      <formula>NOT(ISERROR(SEARCH("NotTested",I8)))</formula>
    </cfRule>
  </conditionalFormatting>
  <conditionalFormatting sqref="I8">
    <cfRule type="cellIs" dxfId="597" priority="120" operator="equal">
      <formula>"Bug"</formula>
    </cfRule>
  </conditionalFormatting>
  <conditionalFormatting sqref="I8">
    <cfRule type="cellIs" dxfId="596" priority="119" operator="equal">
      <formula>"Improve"</formula>
    </cfRule>
  </conditionalFormatting>
  <conditionalFormatting sqref="I8">
    <cfRule type="cellIs" dxfId="595" priority="118" operator="equal">
      <formula>"Done"</formula>
    </cfRule>
  </conditionalFormatting>
  <conditionalFormatting sqref="I8">
    <cfRule type="cellIs" dxfId="594" priority="117" operator="equal">
      <formula>"New"</formula>
    </cfRule>
  </conditionalFormatting>
  <conditionalFormatting sqref="I8">
    <cfRule type="containsText" dxfId="593" priority="116" operator="containsText" text="NotTested">
      <formula>NOT(ISERROR(SEARCH("NotTested",I8)))</formula>
    </cfRule>
  </conditionalFormatting>
  <conditionalFormatting sqref="I8">
    <cfRule type="cellIs" dxfId="592" priority="115" operator="equal">
      <formula>"Bug"</formula>
    </cfRule>
  </conditionalFormatting>
  <conditionalFormatting sqref="I8">
    <cfRule type="cellIs" dxfId="591" priority="114" operator="equal">
      <formula>"Improve"</formula>
    </cfRule>
  </conditionalFormatting>
  <conditionalFormatting sqref="I8">
    <cfRule type="cellIs" dxfId="590" priority="113" operator="equal">
      <formula>"Done"</formula>
    </cfRule>
  </conditionalFormatting>
  <conditionalFormatting sqref="I8">
    <cfRule type="cellIs" dxfId="589" priority="112" operator="equal">
      <formula>"New"</formula>
    </cfRule>
  </conditionalFormatting>
  <conditionalFormatting sqref="I8">
    <cfRule type="containsText" dxfId="588" priority="111" operator="containsText" text="NotTested">
      <formula>NOT(ISERROR(SEARCH("NotTested",I8)))</formula>
    </cfRule>
  </conditionalFormatting>
  <conditionalFormatting sqref="I8">
    <cfRule type="cellIs" dxfId="587" priority="110" operator="equal">
      <formula>"Bug"</formula>
    </cfRule>
  </conditionalFormatting>
  <conditionalFormatting sqref="I8">
    <cfRule type="cellIs" dxfId="586" priority="109" operator="equal">
      <formula>"Improve"</formula>
    </cfRule>
  </conditionalFormatting>
  <conditionalFormatting sqref="I8">
    <cfRule type="cellIs" dxfId="585" priority="108" operator="equal">
      <formula>"Done"</formula>
    </cfRule>
  </conditionalFormatting>
  <conditionalFormatting sqref="I8">
    <cfRule type="cellIs" dxfId="584" priority="107" operator="equal">
      <formula>"New"</formula>
    </cfRule>
  </conditionalFormatting>
  <conditionalFormatting sqref="I8">
    <cfRule type="containsText" dxfId="583" priority="106" operator="containsText" text="NotTested">
      <formula>NOT(ISERROR(SEARCH("NotTested",I8)))</formula>
    </cfRule>
  </conditionalFormatting>
  <conditionalFormatting sqref="I7">
    <cfRule type="cellIs" dxfId="582" priority="105" operator="equal">
      <formula>"Bug"</formula>
    </cfRule>
  </conditionalFormatting>
  <conditionalFormatting sqref="I7">
    <cfRule type="cellIs" dxfId="581" priority="104" operator="equal">
      <formula>"Improve"</formula>
    </cfRule>
  </conditionalFormatting>
  <conditionalFormatting sqref="I7">
    <cfRule type="cellIs" dxfId="580" priority="103" operator="equal">
      <formula>"Done"</formula>
    </cfRule>
  </conditionalFormatting>
  <conditionalFormatting sqref="I7">
    <cfRule type="cellIs" dxfId="579" priority="102" operator="equal">
      <formula>"New"</formula>
    </cfRule>
  </conditionalFormatting>
  <conditionalFormatting sqref="I7">
    <cfRule type="containsText" dxfId="578" priority="101" operator="containsText" text="NotTested">
      <formula>NOT(ISERROR(SEARCH("NotTested",I7)))</formula>
    </cfRule>
  </conditionalFormatting>
  <conditionalFormatting sqref="I7">
    <cfRule type="cellIs" dxfId="577" priority="100" operator="equal">
      <formula>"Bug"</formula>
    </cfRule>
  </conditionalFormatting>
  <conditionalFormatting sqref="I7">
    <cfRule type="cellIs" dxfId="576" priority="99" operator="equal">
      <formula>"Improve"</formula>
    </cfRule>
  </conditionalFormatting>
  <conditionalFormatting sqref="I7">
    <cfRule type="cellIs" dxfId="575" priority="98" operator="equal">
      <formula>"Done"</formula>
    </cfRule>
  </conditionalFormatting>
  <conditionalFormatting sqref="I7">
    <cfRule type="cellIs" dxfId="574" priority="97" operator="equal">
      <formula>"New"</formula>
    </cfRule>
  </conditionalFormatting>
  <conditionalFormatting sqref="I7">
    <cfRule type="containsText" dxfId="573" priority="96" operator="containsText" text="NotTested">
      <formula>NOT(ISERROR(SEARCH("NotTested",I7)))</formula>
    </cfRule>
  </conditionalFormatting>
  <conditionalFormatting sqref="I9">
    <cfRule type="cellIs" dxfId="572" priority="95" operator="equal">
      <formula>"Bug"</formula>
    </cfRule>
  </conditionalFormatting>
  <conditionalFormatting sqref="I9">
    <cfRule type="cellIs" dxfId="571" priority="94" operator="equal">
      <formula>"Improve"</formula>
    </cfRule>
  </conditionalFormatting>
  <conditionalFormatting sqref="I9">
    <cfRule type="cellIs" dxfId="570" priority="93" operator="equal">
      <formula>"Done"</formula>
    </cfRule>
  </conditionalFormatting>
  <conditionalFormatting sqref="I9">
    <cfRule type="cellIs" dxfId="569" priority="92" operator="equal">
      <formula>"New"</formula>
    </cfRule>
  </conditionalFormatting>
  <conditionalFormatting sqref="I9">
    <cfRule type="containsText" dxfId="568" priority="91" operator="containsText" text="NotTested">
      <formula>NOT(ISERROR(SEARCH("NotTested",I9)))</formula>
    </cfRule>
  </conditionalFormatting>
  <conditionalFormatting sqref="I9">
    <cfRule type="cellIs" dxfId="567" priority="90" operator="equal">
      <formula>"Bug"</formula>
    </cfRule>
  </conditionalFormatting>
  <conditionalFormatting sqref="I9">
    <cfRule type="cellIs" dxfId="566" priority="89" operator="equal">
      <formula>"Improve"</formula>
    </cfRule>
  </conditionalFormatting>
  <conditionalFormatting sqref="I9">
    <cfRule type="cellIs" dxfId="565" priority="88" operator="equal">
      <formula>"Done"</formula>
    </cfRule>
  </conditionalFormatting>
  <conditionalFormatting sqref="I9">
    <cfRule type="cellIs" dxfId="564" priority="87" operator="equal">
      <formula>"New"</formula>
    </cfRule>
  </conditionalFormatting>
  <conditionalFormatting sqref="I9">
    <cfRule type="containsText" dxfId="563" priority="86" operator="containsText" text="NotTested">
      <formula>NOT(ISERROR(SEARCH("NotTested",I9)))</formula>
    </cfRule>
  </conditionalFormatting>
  <conditionalFormatting sqref="I10">
    <cfRule type="cellIs" dxfId="562" priority="85" operator="equal">
      <formula>"Bug"</formula>
    </cfRule>
  </conditionalFormatting>
  <conditionalFormatting sqref="I10">
    <cfRule type="cellIs" dxfId="561" priority="84" operator="equal">
      <formula>"Improve"</formula>
    </cfRule>
  </conditionalFormatting>
  <conditionalFormatting sqref="I10">
    <cfRule type="cellIs" dxfId="560" priority="83" operator="equal">
      <formula>"Done"</formula>
    </cfRule>
  </conditionalFormatting>
  <conditionalFormatting sqref="I10">
    <cfRule type="cellIs" dxfId="559" priority="82" operator="equal">
      <formula>"New"</formula>
    </cfRule>
  </conditionalFormatting>
  <conditionalFormatting sqref="I10">
    <cfRule type="containsText" dxfId="558" priority="81" operator="containsText" text="NotTested">
      <formula>NOT(ISERROR(SEARCH("NotTested",I10)))</formula>
    </cfRule>
  </conditionalFormatting>
  <conditionalFormatting sqref="I11">
    <cfRule type="cellIs" dxfId="557" priority="80" operator="equal">
      <formula>"Bug"</formula>
    </cfRule>
  </conditionalFormatting>
  <conditionalFormatting sqref="I11">
    <cfRule type="cellIs" dxfId="556" priority="79" operator="equal">
      <formula>"Improve"</formula>
    </cfRule>
  </conditionalFormatting>
  <conditionalFormatting sqref="I11">
    <cfRule type="cellIs" dxfId="555" priority="78" operator="equal">
      <formula>"Done"</formula>
    </cfRule>
  </conditionalFormatting>
  <conditionalFormatting sqref="I11">
    <cfRule type="cellIs" dxfId="554" priority="77" operator="equal">
      <formula>"New"</formula>
    </cfRule>
  </conditionalFormatting>
  <conditionalFormatting sqref="I11">
    <cfRule type="containsText" dxfId="553" priority="76" operator="containsText" text="NotTested">
      <formula>NOT(ISERROR(SEARCH("NotTested",I11)))</formula>
    </cfRule>
  </conditionalFormatting>
  <conditionalFormatting sqref="I11">
    <cfRule type="cellIs" dxfId="552" priority="75" operator="equal">
      <formula>"Bug"</formula>
    </cfRule>
  </conditionalFormatting>
  <conditionalFormatting sqref="I11">
    <cfRule type="cellIs" dxfId="551" priority="74" operator="equal">
      <formula>"Improve"</formula>
    </cfRule>
  </conditionalFormatting>
  <conditionalFormatting sqref="I11">
    <cfRule type="cellIs" dxfId="550" priority="73" operator="equal">
      <formula>"Done"</formula>
    </cfRule>
  </conditionalFormatting>
  <conditionalFormatting sqref="I11">
    <cfRule type="cellIs" dxfId="549" priority="72" operator="equal">
      <formula>"New"</formula>
    </cfRule>
  </conditionalFormatting>
  <conditionalFormatting sqref="I11">
    <cfRule type="containsText" dxfId="548" priority="71" operator="containsText" text="NotTested">
      <formula>NOT(ISERROR(SEARCH("NotTested",I11)))</formula>
    </cfRule>
  </conditionalFormatting>
  <conditionalFormatting sqref="I13">
    <cfRule type="cellIs" dxfId="547" priority="70" operator="equal">
      <formula>"Bug"</formula>
    </cfRule>
  </conditionalFormatting>
  <conditionalFormatting sqref="I13">
    <cfRule type="cellIs" dxfId="546" priority="69" operator="equal">
      <formula>"Improve"</formula>
    </cfRule>
  </conditionalFormatting>
  <conditionalFormatting sqref="I13">
    <cfRule type="cellIs" dxfId="545" priority="68" operator="equal">
      <formula>"Done"</formula>
    </cfRule>
  </conditionalFormatting>
  <conditionalFormatting sqref="I13">
    <cfRule type="cellIs" dxfId="544" priority="67" operator="equal">
      <formula>"New"</formula>
    </cfRule>
  </conditionalFormatting>
  <conditionalFormatting sqref="I13">
    <cfRule type="containsText" dxfId="543" priority="66" operator="containsText" text="NotTested">
      <formula>NOT(ISERROR(SEARCH("NotTested",I13)))</formula>
    </cfRule>
  </conditionalFormatting>
  <conditionalFormatting sqref="I13">
    <cfRule type="cellIs" dxfId="542" priority="65" operator="equal">
      <formula>"Bug"</formula>
    </cfRule>
  </conditionalFormatting>
  <conditionalFormatting sqref="I13">
    <cfRule type="cellIs" dxfId="541" priority="64" operator="equal">
      <formula>"Improve"</formula>
    </cfRule>
  </conditionalFormatting>
  <conditionalFormatting sqref="I13">
    <cfRule type="cellIs" dxfId="540" priority="63" operator="equal">
      <formula>"Done"</formula>
    </cfRule>
  </conditionalFormatting>
  <conditionalFormatting sqref="I13">
    <cfRule type="cellIs" dxfId="539" priority="62" operator="equal">
      <formula>"New"</formula>
    </cfRule>
  </conditionalFormatting>
  <conditionalFormatting sqref="I13">
    <cfRule type="containsText" dxfId="538" priority="61" operator="containsText" text="NotTested">
      <formula>NOT(ISERROR(SEARCH("NotTested",I13)))</formula>
    </cfRule>
  </conditionalFormatting>
  <conditionalFormatting sqref="I12:I13">
    <cfRule type="cellIs" dxfId="537" priority="60" operator="equal">
      <formula>"Bug"</formula>
    </cfRule>
  </conditionalFormatting>
  <conditionalFormatting sqref="I12:I13">
    <cfRule type="cellIs" dxfId="536" priority="59" operator="equal">
      <formula>"Improve"</formula>
    </cfRule>
  </conditionalFormatting>
  <conditionalFormatting sqref="I12:I13">
    <cfRule type="cellIs" dxfId="535" priority="58" operator="equal">
      <formula>"Done"</formula>
    </cfRule>
  </conditionalFormatting>
  <conditionalFormatting sqref="I12:I13">
    <cfRule type="cellIs" dxfId="534" priority="57" operator="equal">
      <formula>"New"</formula>
    </cfRule>
  </conditionalFormatting>
  <conditionalFormatting sqref="I12:I13">
    <cfRule type="containsText" dxfId="533" priority="56" operator="containsText" text="NotTested">
      <formula>NOT(ISERROR(SEARCH("NotTested",I12)))</formula>
    </cfRule>
  </conditionalFormatting>
  <conditionalFormatting sqref="I15:I16">
    <cfRule type="cellIs" dxfId="532" priority="55" operator="equal">
      <formula>"Bug"</formula>
    </cfRule>
  </conditionalFormatting>
  <conditionalFormatting sqref="I15:I16">
    <cfRule type="cellIs" dxfId="531" priority="54" operator="equal">
      <formula>"Done"</formula>
    </cfRule>
  </conditionalFormatting>
  <conditionalFormatting sqref="I15:I16">
    <cfRule type="cellIs" dxfId="530" priority="53" operator="equal">
      <formula>"New"</formula>
    </cfRule>
  </conditionalFormatting>
  <conditionalFormatting sqref="I15:I16">
    <cfRule type="containsText" dxfId="529" priority="52" operator="containsText" text="NotTested">
      <formula>NOT(ISERROR(SEARCH("NotTested",I15)))</formula>
    </cfRule>
  </conditionalFormatting>
  <conditionalFormatting sqref="I15:I16">
    <cfRule type="cellIs" dxfId="528" priority="51" operator="equal">
      <formula>"Improve"</formula>
    </cfRule>
  </conditionalFormatting>
  <conditionalFormatting sqref="I16:I17">
    <cfRule type="cellIs" dxfId="527" priority="50" operator="equal">
      <formula>"Bug"</formula>
    </cfRule>
  </conditionalFormatting>
  <conditionalFormatting sqref="I16:I17">
    <cfRule type="cellIs" dxfId="526" priority="49" operator="equal">
      <formula>"Done"</formula>
    </cfRule>
  </conditionalFormatting>
  <conditionalFormatting sqref="I16:I17">
    <cfRule type="cellIs" dxfId="525" priority="48" operator="equal">
      <formula>"New"</formula>
    </cfRule>
  </conditionalFormatting>
  <conditionalFormatting sqref="I16:I17">
    <cfRule type="containsText" dxfId="524" priority="47" operator="containsText" text="NotTested">
      <formula>NOT(ISERROR(SEARCH("NotTested",I16)))</formula>
    </cfRule>
  </conditionalFormatting>
  <conditionalFormatting sqref="I16:I17">
    <cfRule type="cellIs" dxfId="523" priority="46" operator="equal">
      <formula>"Improve"</formula>
    </cfRule>
  </conditionalFormatting>
  <conditionalFormatting sqref="I17:I18">
    <cfRule type="cellIs" dxfId="522" priority="45" operator="equal">
      <formula>"Bug"</formula>
    </cfRule>
  </conditionalFormatting>
  <conditionalFormatting sqref="I17:I18">
    <cfRule type="cellIs" dxfId="521" priority="44" operator="equal">
      <formula>"Done"</formula>
    </cfRule>
  </conditionalFormatting>
  <conditionalFormatting sqref="I17:I18">
    <cfRule type="cellIs" dxfId="520" priority="43" operator="equal">
      <formula>"New"</formula>
    </cfRule>
  </conditionalFormatting>
  <conditionalFormatting sqref="I17:I18">
    <cfRule type="containsText" dxfId="519" priority="42" operator="containsText" text="NotTested">
      <formula>NOT(ISERROR(SEARCH("NotTested",I17)))</formula>
    </cfRule>
  </conditionalFormatting>
  <conditionalFormatting sqref="I17:I18">
    <cfRule type="cellIs" dxfId="518" priority="41" operator="equal">
      <formula>"Improve"</formula>
    </cfRule>
  </conditionalFormatting>
  <conditionalFormatting sqref="I18:I19">
    <cfRule type="cellIs" dxfId="517" priority="40" operator="equal">
      <formula>"Bug"</formula>
    </cfRule>
  </conditionalFormatting>
  <conditionalFormatting sqref="I18:I19">
    <cfRule type="cellIs" dxfId="516" priority="39" operator="equal">
      <formula>"Done"</formula>
    </cfRule>
  </conditionalFormatting>
  <conditionalFormatting sqref="I18:I19">
    <cfRule type="cellIs" dxfId="515" priority="38" operator="equal">
      <formula>"New"</formula>
    </cfRule>
  </conditionalFormatting>
  <conditionalFormatting sqref="I18:I19">
    <cfRule type="containsText" dxfId="514" priority="37" operator="containsText" text="NotTested">
      <formula>NOT(ISERROR(SEARCH("NotTested",I18)))</formula>
    </cfRule>
  </conditionalFormatting>
  <conditionalFormatting sqref="I18:I19">
    <cfRule type="cellIs" dxfId="513" priority="36" operator="equal">
      <formula>"Improve"</formula>
    </cfRule>
  </conditionalFormatting>
  <conditionalFormatting sqref="I19:I20">
    <cfRule type="cellIs" dxfId="512" priority="35" operator="equal">
      <formula>"Bug"</formula>
    </cfRule>
  </conditionalFormatting>
  <conditionalFormatting sqref="I19:I20">
    <cfRule type="cellIs" dxfId="511" priority="34" operator="equal">
      <formula>"Done"</formula>
    </cfRule>
  </conditionalFormatting>
  <conditionalFormatting sqref="I19:I20">
    <cfRule type="cellIs" dxfId="510" priority="33" operator="equal">
      <formula>"New"</formula>
    </cfRule>
  </conditionalFormatting>
  <conditionalFormatting sqref="I19:I20">
    <cfRule type="containsText" dxfId="509" priority="32" operator="containsText" text="NotTested">
      <formula>NOT(ISERROR(SEARCH("NotTested",I19)))</formula>
    </cfRule>
  </conditionalFormatting>
  <conditionalFormatting sqref="I19:I20">
    <cfRule type="cellIs" dxfId="508" priority="31" operator="equal">
      <formula>"Improve"</formula>
    </cfRule>
  </conditionalFormatting>
  <conditionalFormatting sqref="I20:I21">
    <cfRule type="cellIs" dxfId="507" priority="30" operator="equal">
      <formula>"Bug"</formula>
    </cfRule>
  </conditionalFormatting>
  <conditionalFormatting sqref="I20:I21">
    <cfRule type="cellIs" dxfId="506" priority="29" operator="equal">
      <formula>"Done"</formula>
    </cfRule>
  </conditionalFormatting>
  <conditionalFormatting sqref="I20:I21">
    <cfRule type="cellIs" dxfId="505" priority="28" operator="equal">
      <formula>"New"</formula>
    </cfRule>
  </conditionalFormatting>
  <conditionalFormatting sqref="I20:I21">
    <cfRule type="containsText" dxfId="504" priority="27" operator="containsText" text="NotTested">
      <formula>NOT(ISERROR(SEARCH("NotTested",I20)))</formula>
    </cfRule>
  </conditionalFormatting>
  <conditionalFormatting sqref="I20:I21">
    <cfRule type="cellIs" dxfId="503" priority="26" operator="equal">
      <formula>"Improve"</formula>
    </cfRule>
  </conditionalFormatting>
  <conditionalFormatting sqref="I21:I22">
    <cfRule type="cellIs" dxfId="502" priority="25" operator="equal">
      <formula>"Bug"</formula>
    </cfRule>
  </conditionalFormatting>
  <conditionalFormatting sqref="I21:I22">
    <cfRule type="cellIs" dxfId="501" priority="24" operator="equal">
      <formula>"Done"</formula>
    </cfRule>
  </conditionalFormatting>
  <conditionalFormatting sqref="I21:I22">
    <cfRule type="cellIs" dxfId="500" priority="23" operator="equal">
      <formula>"New"</formula>
    </cfRule>
  </conditionalFormatting>
  <conditionalFormatting sqref="I21:I22">
    <cfRule type="containsText" dxfId="499" priority="22" operator="containsText" text="NotTested">
      <formula>NOT(ISERROR(SEARCH("NotTested",I21)))</formula>
    </cfRule>
  </conditionalFormatting>
  <conditionalFormatting sqref="I21:I22">
    <cfRule type="cellIs" dxfId="498" priority="21" operator="equal">
      <formula>"Improve"</formula>
    </cfRule>
  </conditionalFormatting>
  <conditionalFormatting sqref="I22:I23">
    <cfRule type="cellIs" dxfId="497" priority="20" operator="equal">
      <formula>"Bug"</formula>
    </cfRule>
  </conditionalFormatting>
  <conditionalFormatting sqref="I22:I23">
    <cfRule type="cellIs" dxfId="496" priority="19" operator="equal">
      <formula>"Done"</formula>
    </cfRule>
  </conditionalFormatting>
  <conditionalFormatting sqref="I22:I23">
    <cfRule type="cellIs" dxfId="495" priority="18" operator="equal">
      <formula>"New"</formula>
    </cfRule>
  </conditionalFormatting>
  <conditionalFormatting sqref="I22:I23">
    <cfRule type="containsText" dxfId="494" priority="17" operator="containsText" text="NotTested">
      <formula>NOT(ISERROR(SEARCH("NotTested",I22)))</formula>
    </cfRule>
  </conditionalFormatting>
  <conditionalFormatting sqref="I22:I23">
    <cfRule type="cellIs" dxfId="493" priority="16" operator="equal">
      <formula>"Improve"</formula>
    </cfRule>
  </conditionalFormatting>
  <conditionalFormatting sqref="I23:I24">
    <cfRule type="cellIs" dxfId="492" priority="15" operator="equal">
      <formula>"Bug"</formula>
    </cfRule>
  </conditionalFormatting>
  <conditionalFormatting sqref="I23:I24">
    <cfRule type="cellIs" dxfId="491" priority="14" operator="equal">
      <formula>"Done"</formula>
    </cfRule>
  </conditionalFormatting>
  <conditionalFormatting sqref="I23:I24">
    <cfRule type="cellIs" dxfId="490" priority="13" operator="equal">
      <formula>"New"</formula>
    </cfRule>
  </conditionalFormatting>
  <conditionalFormatting sqref="I23:I24">
    <cfRule type="containsText" dxfId="489" priority="12" operator="containsText" text="NotTested">
      <formula>NOT(ISERROR(SEARCH("NotTested",I23)))</formula>
    </cfRule>
  </conditionalFormatting>
  <conditionalFormatting sqref="I23:I24">
    <cfRule type="cellIs" dxfId="488" priority="11" operator="equal">
      <formula>"Improve"</formula>
    </cfRule>
  </conditionalFormatting>
  <conditionalFormatting sqref="I14">
    <cfRule type="cellIs" dxfId="487" priority="10" operator="equal">
      <formula>"Bug"</formula>
    </cfRule>
  </conditionalFormatting>
  <conditionalFormatting sqref="I14">
    <cfRule type="cellIs" dxfId="486" priority="9" operator="equal">
      <formula>"Improve"</formula>
    </cfRule>
  </conditionalFormatting>
  <conditionalFormatting sqref="I14">
    <cfRule type="cellIs" dxfId="485" priority="8" operator="equal">
      <formula>"Done"</formula>
    </cfRule>
  </conditionalFormatting>
  <conditionalFormatting sqref="I14">
    <cfRule type="cellIs" dxfId="484" priority="7" operator="equal">
      <formula>"New"</formula>
    </cfRule>
  </conditionalFormatting>
  <conditionalFormatting sqref="I14">
    <cfRule type="containsText" dxfId="483" priority="6" operator="containsText" text="NotTested">
      <formula>NOT(ISERROR(SEARCH("NotTested",I14)))</formula>
    </cfRule>
  </conditionalFormatting>
  <conditionalFormatting sqref="I14">
    <cfRule type="cellIs" dxfId="482" priority="5" operator="equal">
      <formula>"Bug"</formula>
    </cfRule>
  </conditionalFormatting>
  <conditionalFormatting sqref="I14">
    <cfRule type="cellIs" dxfId="481" priority="4" operator="equal">
      <formula>"Improve"</formula>
    </cfRule>
  </conditionalFormatting>
  <conditionalFormatting sqref="I14">
    <cfRule type="cellIs" dxfId="480" priority="3" operator="equal">
      <formula>"Done"</formula>
    </cfRule>
  </conditionalFormatting>
  <conditionalFormatting sqref="I14">
    <cfRule type="cellIs" dxfId="479" priority="2" operator="equal">
      <formula>"New"</formula>
    </cfRule>
  </conditionalFormatting>
  <conditionalFormatting sqref="I14">
    <cfRule type="containsText" dxfId="478" priority="1" operator="containsText" text="NotTested">
      <formula>NOT(ISERROR(SEARCH("NotTested",I14)))</formula>
    </cfRule>
  </conditionalFormatting>
  <dataValidations count="3">
    <dataValidation type="list" allowBlank="1" showInputMessage="1" showErrorMessage="1" sqref="I85:I92" xr:uid="{BF950BD1-BA3B-4E4A-B220-E5BB7BF07FDF}">
      <formula1>"Erro,Melhoria,Done,New,NotTested"</formula1>
    </dataValidation>
    <dataValidation type="list" allowBlank="1" showInputMessage="1" showErrorMessage="1" sqref="I3:I84" xr:uid="{7E8BD908-9567-421E-9E84-7F7181A99B05}">
      <formula1>"Bug,Improve,Done,New,NotTested"</formula1>
    </dataValidation>
    <dataValidation type="custom" allowBlank="1" showInputMessage="1" showErrorMessage="1" sqref="K7" xr:uid="{EB27D7B2-9664-4FC3-BABE-F5975D888B69}">
      <formula1>"Erro;Mehoria;Pronto"</formula1>
    </dataValidation>
  </dataValidations>
  <hyperlinks>
    <hyperlink ref="K7" r:id="rId1" xr:uid="{5FB81BBA-80F2-4FD3-A9C3-FAC27B5C2A5A}"/>
  </hyperlinks>
  <pageMargins left="0.7" right="0.7" top="0.75" bottom="0.75" header="0.3" footer="0.3"/>
  <drawing r:id="rId2"/>
  <tableParts count="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83E96-CC1B-4354-9E39-9E831F99D2EA}">
  <dimension ref="B2:P96"/>
  <sheetViews>
    <sheetView workbookViewId="0">
      <selection activeCell="M27" sqref="M27"/>
    </sheetView>
  </sheetViews>
  <sheetFormatPr defaultRowHeight="15"/>
  <cols>
    <col min="1" max="1" width="4.42578125" style="1" customWidth="1"/>
    <col min="2" max="2" width="6" style="23" customWidth="1"/>
    <col min="3" max="4" width="6" style="1" customWidth="1"/>
    <col min="5" max="5" width="8.85546875" style="23" customWidth="1"/>
    <col min="6" max="7" width="20.28515625" style="1" customWidth="1"/>
    <col min="8" max="8" width="49.85546875" style="1" customWidth="1"/>
    <col min="9" max="9" width="20.28515625" style="1" customWidth="1"/>
    <col min="10" max="11" width="33.28515625" style="1" customWidth="1"/>
    <col min="12" max="12" width="15.85546875" style="1" customWidth="1"/>
    <col min="13" max="14" width="16" style="1" customWidth="1"/>
    <col min="15" max="16384" width="9.140625" style="1"/>
  </cols>
  <sheetData>
    <row r="2" spans="2:16">
      <c r="B2" s="24" t="s">
        <v>0</v>
      </c>
      <c r="C2" s="5" t="s">
        <v>1</v>
      </c>
      <c r="D2" s="5" t="s">
        <v>2</v>
      </c>
      <c r="E2" s="23" t="s">
        <v>480</v>
      </c>
      <c r="F2" s="1" t="s">
        <v>4</v>
      </c>
      <c r="G2" s="1" t="s">
        <v>5</v>
      </c>
      <c r="H2" s="1" t="s">
        <v>6</v>
      </c>
      <c r="I2" s="1" t="s">
        <v>7</v>
      </c>
      <c r="J2" s="1" t="s">
        <v>8</v>
      </c>
      <c r="K2" s="1" t="s">
        <v>9</v>
      </c>
      <c r="L2" s="1" t="s">
        <v>10</v>
      </c>
      <c r="M2" s="1" t="s">
        <v>11</v>
      </c>
    </row>
    <row r="3" spans="2:16">
      <c r="B3" s="53" t="s">
        <v>492</v>
      </c>
      <c r="O3" s="11" t="s">
        <v>17</v>
      </c>
      <c r="P3" s="12">
        <f>COUNTIF(I:I,"New")</f>
        <v>2</v>
      </c>
    </row>
    <row r="4" spans="2:16" ht="101.25">
      <c r="B4" s="25">
        <v>48</v>
      </c>
      <c r="C4" s="26" t="b">
        <v>1</v>
      </c>
      <c r="D4" s="27">
        <v>260</v>
      </c>
      <c r="E4" s="25" t="s">
        <v>481</v>
      </c>
      <c r="F4" s="27" t="s">
        <v>173</v>
      </c>
      <c r="G4" s="27" t="s">
        <v>26</v>
      </c>
      <c r="H4" s="27" t="s">
        <v>175</v>
      </c>
      <c r="I4" s="27" t="s">
        <v>24</v>
      </c>
      <c r="J4" s="27" t="s">
        <v>176</v>
      </c>
      <c r="K4" s="27" t="s">
        <v>177</v>
      </c>
      <c r="L4" s="27" t="s">
        <v>178</v>
      </c>
      <c r="M4" s="27" t="s">
        <v>502</v>
      </c>
      <c r="O4" s="15" t="s">
        <v>19</v>
      </c>
      <c r="P4" s="16">
        <f>COUNTIF(I:I,"Improve")</f>
        <v>2</v>
      </c>
    </row>
    <row r="5" spans="2:16">
      <c r="B5" s="53" t="s">
        <v>496</v>
      </c>
      <c r="O5" s="17" t="s">
        <v>25</v>
      </c>
      <c r="P5" s="18">
        <f>COUNTIF(I:I,"Done")</f>
        <v>17</v>
      </c>
    </row>
    <row r="6" spans="2:16" ht="101.25">
      <c r="B6" s="27">
        <v>4</v>
      </c>
      <c r="C6" s="26" t="b">
        <v>1</v>
      </c>
      <c r="D6" s="27">
        <v>97</v>
      </c>
      <c r="E6" s="25" t="s">
        <v>482</v>
      </c>
      <c r="F6" s="27" t="s">
        <v>312</v>
      </c>
      <c r="G6" s="27" t="s">
        <v>313</v>
      </c>
      <c r="H6" s="27" t="s">
        <v>314</v>
      </c>
      <c r="I6" s="27" t="s">
        <v>24</v>
      </c>
      <c r="J6" s="56" t="s">
        <v>315</v>
      </c>
      <c r="K6" s="27" t="s">
        <v>316</v>
      </c>
      <c r="L6" s="27">
        <v>500</v>
      </c>
      <c r="M6" s="27" t="s">
        <v>497</v>
      </c>
      <c r="O6" s="19" t="s">
        <v>31</v>
      </c>
      <c r="P6" s="20">
        <f>COUNTIF(I:I,"Bug")</f>
        <v>0</v>
      </c>
    </row>
    <row r="7" spans="2:16" ht="29.25">
      <c r="B7" s="27">
        <v>43</v>
      </c>
      <c r="C7" s="26" t="b">
        <v>1</v>
      </c>
      <c r="D7" s="27">
        <v>96</v>
      </c>
      <c r="E7" s="25" t="s">
        <v>482</v>
      </c>
      <c r="F7" s="27" t="s">
        <v>371</v>
      </c>
      <c r="G7" s="27" t="s">
        <v>400</v>
      </c>
      <c r="H7" s="27" t="s">
        <v>401</v>
      </c>
      <c r="I7" s="27" t="s">
        <v>24</v>
      </c>
      <c r="J7" s="27" t="s">
        <v>402</v>
      </c>
      <c r="K7" s="27" t="s">
        <v>403</v>
      </c>
      <c r="L7" s="27" t="s">
        <v>334</v>
      </c>
      <c r="M7" s="27" t="s">
        <v>498</v>
      </c>
      <c r="O7" s="13" t="s">
        <v>37</v>
      </c>
      <c r="P7" s="14">
        <f>COUNTIF(I:I,"NotTested")</f>
        <v>0</v>
      </c>
    </row>
    <row r="8" spans="2:16" ht="43.5">
      <c r="B8" s="27">
        <v>47</v>
      </c>
      <c r="C8" s="26" t="b">
        <v>1</v>
      </c>
      <c r="D8" s="27">
        <v>120</v>
      </c>
      <c r="E8" s="25" t="s">
        <v>482</v>
      </c>
      <c r="F8" s="27" t="s">
        <v>371</v>
      </c>
      <c r="G8" s="57" t="s">
        <v>413</v>
      </c>
      <c r="H8" s="27" t="s">
        <v>414</v>
      </c>
      <c r="I8" s="27" t="s">
        <v>24</v>
      </c>
      <c r="J8" s="27" t="s">
        <v>409</v>
      </c>
      <c r="K8" s="27"/>
      <c r="L8" s="27">
        <v>300</v>
      </c>
      <c r="M8" s="27"/>
      <c r="O8" s="10" t="s">
        <v>41</v>
      </c>
      <c r="P8" s="10">
        <f>SUM(P3:P7)</f>
        <v>21</v>
      </c>
    </row>
    <row r="9" spans="2:16" ht="130.5">
      <c r="B9" s="29">
        <v>66</v>
      </c>
      <c r="C9" s="26" t="b">
        <v>1</v>
      </c>
      <c r="D9" s="29">
        <v>130</v>
      </c>
      <c r="E9" s="25" t="s">
        <v>482</v>
      </c>
      <c r="F9" s="29" t="s">
        <v>458</v>
      </c>
      <c r="G9" s="29" t="s">
        <v>459</v>
      </c>
      <c r="H9" s="29" t="s">
        <v>460</v>
      </c>
      <c r="I9" s="29" t="s">
        <v>24</v>
      </c>
      <c r="J9" s="29" t="s">
        <v>461</v>
      </c>
      <c r="K9" s="54" t="s">
        <v>462</v>
      </c>
      <c r="L9" s="29">
        <v>800</v>
      </c>
      <c r="M9" s="29" t="s">
        <v>499</v>
      </c>
    </row>
    <row r="10" spans="2:16" ht="101.25">
      <c r="B10" s="27">
        <v>67</v>
      </c>
      <c r="C10" s="26" t="b">
        <v>1</v>
      </c>
      <c r="D10" s="29">
        <v>129</v>
      </c>
      <c r="E10" s="25" t="s">
        <v>482</v>
      </c>
      <c r="F10" s="29" t="s">
        <v>458</v>
      </c>
      <c r="G10" s="29" t="s">
        <v>463</v>
      </c>
      <c r="H10" s="29" t="s">
        <v>464</v>
      </c>
      <c r="I10" s="29" t="s">
        <v>24</v>
      </c>
      <c r="J10" s="29" t="s">
        <v>465</v>
      </c>
      <c r="K10" s="54" t="s">
        <v>462</v>
      </c>
      <c r="L10" s="29" t="s">
        <v>396</v>
      </c>
      <c r="M10" s="29" t="s">
        <v>499</v>
      </c>
    </row>
    <row r="11" spans="2:16">
      <c r="B11" s="53" t="s">
        <v>503</v>
      </c>
    </row>
    <row r="12" spans="2:16" ht="29.25">
      <c r="B12" s="25">
        <v>29</v>
      </c>
      <c r="C12" s="26" t="b">
        <v>1</v>
      </c>
      <c r="D12" s="27">
        <v>264</v>
      </c>
      <c r="E12" s="25" t="s">
        <v>481</v>
      </c>
      <c r="F12" s="27" t="s">
        <v>113</v>
      </c>
      <c r="G12" s="27" t="s">
        <v>115</v>
      </c>
      <c r="H12" s="27" t="s">
        <v>116</v>
      </c>
      <c r="I12" s="27" t="s">
        <v>24</v>
      </c>
      <c r="J12" s="27" t="s">
        <v>117</v>
      </c>
      <c r="K12" s="27" t="s">
        <v>118</v>
      </c>
      <c r="L12" s="27" t="s">
        <v>119</v>
      </c>
      <c r="M12" s="27" t="s">
        <v>501</v>
      </c>
    </row>
    <row r="13" spans="2:16" ht="43.5">
      <c r="B13" s="23">
        <v>50</v>
      </c>
      <c r="C13" s="22" t="b">
        <v>1</v>
      </c>
      <c r="D13" s="1">
        <v>268</v>
      </c>
      <c r="E13" s="23" t="s">
        <v>481</v>
      </c>
      <c r="F13" s="1" t="s">
        <v>173</v>
      </c>
      <c r="G13" s="1" t="s">
        <v>184</v>
      </c>
      <c r="H13" s="1" t="s">
        <v>185</v>
      </c>
      <c r="I13" s="1" t="s">
        <v>19</v>
      </c>
      <c r="J13" s="1" t="s">
        <v>186</v>
      </c>
      <c r="K13" s="1" t="s">
        <v>187</v>
      </c>
      <c r="L13" s="1" t="s">
        <v>188</v>
      </c>
      <c r="M13" s="1" t="s">
        <v>504</v>
      </c>
    </row>
    <row r="14" spans="2:16" ht="29.25">
      <c r="B14" s="23">
        <v>44</v>
      </c>
      <c r="C14" s="22" t="b">
        <v>1</v>
      </c>
      <c r="D14" s="1">
        <v>292</v>
      </c>
      <c r="E14" s="23" t="s">
        <v>481</v>
      </c>
      <c r="F14" s="1" t="s">
        <v>113</v>
      </c>
      <c r="G14" s="1" t="s">
        <v>165</v>
      </c>
      <c r="H14" s="1" t="s">
        <v>166</v>
      </c>
      <c r="I14" s="1" t="s">
        <v>14</v>
      </c>
      <c r="L14" s="1" t="s">
        <v>167</v>
      </c>
    </row>
    <row r="15" spans="2:16" ht="29.25">
      <c r="B15" s="25">
        <v>73</v>
      </c>
      <c r="C15" s="26" t="b">
        <v>1</v>
      </c>
      <c r="D15" s="27">
        <v>303</v>
      </c>
      <c r="E15" s="25" t="s">
        <v>481</v>
      </c>
      <c r="F15" s="27" t="s">
        <v>189</v>
      </c>
      <c r="G15" s="27" t="s">
        <v>262</v>
      </c>
      <c r="H15" s="27" t="s">
        <v>263</v>
      </c>
      <c r="I15" s="27" t="s">
        <v>24</v>
      </c>
      <c r="J15" s="27"/>
      <c r="K15" s="27"/>
      <c r="L15" s="27"/>
      <c r="M15" s="27"/>
    </row>
    <row r="16" spans="2:16">
      <c r="B16" s="53" t="s">
        <v>505</v>
      </c>
    </row>
    <row r="17" spans="2:13">
      <c r="B17" s="46">
        <v>84</v>
      </c>
      <c r="C17" s="47" t="b">
        <v>1</v>
      </c>
      <c r="D17" s="29">
        <v>329</v>
      </c>
      <c r="E17" s="46" t="s">
        <v>481</v>
      </c>
      <c r="F17" s="29" t="s">
        <v>288</v>
      </c>
      <c r="G17" s="29" t="s">
        <v>289</v>
      </c>
      <c r="H17" s="29"/>
      <c r="I17" s="27" t="s">
        <v>24</v>
      </c>
      <c r="J17" s="27"/>
      <c r="K17" s="27"/>
      <c r="L17" s="27"/>
      <c r="M17" s="27"/>
    </row>
    <row r="18" spans="2:13" ht="29.25">
      <c r="B18" s="25">
        <v>62</v>
      </c>
      <c r="C18" s="26" t="b">
        <v>1</v>
      </c>
      <c r="D18" s="27">
        <v>305</v>
      </c>
      <c r="E18" s="46" t="s">
        <v>481</v>
      </c>
      <c r="F18" s="27" t="s">
        <v>225</v>
      </c>
      <c r="G18" s="27" t="s">
        <v>226</v>
      </c>
      <c r="H18" s="27" t="s">
        <v>227</v>
      </c>
      <c r="I18" s="27" t="s">
        <v>24</v>
      </c>
      <c r="J18" s="27"/>
      <c r="K18" s="27"/>
      <c r="L18" s="27"/>
      <c r="M18" s="27"/>
    </row>
    <row r="19" spans="2:13" ht="29.25">
      <c r="B19" s="25">
        <v>64</v>
      </c>
      <c r="C19" s="26" t="b">
        <v>1</v>
      </c>
      <c r="D19" s="27">
        <v>309</v>
      </c>
      <c r="E19" s="46" t="s">
        <v>481</v>
      </c>
      <c r="F19" s="27" t="s">
        <v>229</v>
      </c>
      <c r="G19" s="27" t="s">
        <v>235</v>
      </c>
      <c r="H19" s="27" t="s">
        <v>236</v>
      </c>
      <c r="I19" s="27" t="s">
        <v>24</v>
      </c>
      <c r="J19" s="27"/>
      <c r="K19" s="27"/>
      <c r="L19" s="27"/>
      <c r="M19" s="27"/>
    </row>
    <row r="20" spans="2:13" ht="29.25">
      <c r="B20" s="25">
        <v>63</v>
      </c>
      <c r="C20" s="26" t="b">
        <v>1</v>
      </c>
      <c r="D20" s="27">
        <v>270</v>
      </c>
      <c r="E20" s="46" t="s">
        <v>481</v>
      </c>
      <c r="F20" s="27" t="s">
        <v>229</v>
      </c>
      <c r="G20" s="27" t="s">
        <v>230</v>
      </c>
      <c r="H20" s="27" t="s">
        <v>231</v>
      </c>
      <c r="I20" s="27" t="s">
        <v>24</v>
      </c>
      <c r="J20" s="27" t="s">
        <v>232</v>
      </c>
      <c r="K20" s="27" t="s">
        <v>233</v>
      </c>
      <c r="L20" s="27"/>
      <c r="M20" s="27" t="s">
        <v>506</v>
      </c>
    </row>
    <row r="21" spans="2:13" ht="101.25">
      <c r="B21" s="23">
        <v>57</v>
      </c>
      <c r="C21" s="22" t="b">
        <v>1</v>
      </c>
      <c r="D21" s="1">
        <v>265</v>
      </c>
      <c r="E21" s="55" t="s">
        <v>481</v>
      </c>
      <c r="F21" s="1" t="s">
        <v>113</v>
      </c>
      <c r="G21" s="1" t="s">
        <v>120</v>
      </c>
      <c r="H21" s="1" t="s">
        <v>121</v>
      </c>
      <c r="I21" s="1" t="s">
        <v>19</v>
      </c>
      <c r="J21" s="1" t="s">
        <v>122</v>
      </c>
      <c r="M21" s="1" t="s">
        <v>507</v>
      </c>
    </row>
    <row r="22" spans="2:13" ht="87">
      <c r="B22" s="46"/>
      <c r="C22" s="47" t="b">
        <v>1</v>
      </c>
      <c r="D22" s="29">
        <v>314</v>
      </c>
      <c r="E22" s="58" t="s">
        <v>481</v>
      </c>
      <c r="F22" s="27" t="s">
        <v>274</v>
      </c>
      <c r="G22" s="27" t="s">
        <v>279</v>
      </c>
      <c r="H22" s="27"/>
      <c r="I22" s="27" t="s">
        <v>24</v>
      </c>
      <c r="J22" s="27"/>
      <c r="K22" s="27"/>
      <c r="L22" s="27"/>
      <c r="M22" s="27" t="s">
        <v>508</v>
      </c>
    </row>
    <row r="23" spans="2:13">
      <c r="B23" s="25">
        <v>46</v>
      </c>
      <c r="C23" s="26" t="b">
        <v>1</v>
      </c>
      <c r="D23" s="27">
        <v>312</v>
      </c>
      <c r="E23" s="58" t="s">
        <v>481</v>
      </c>
      <c r="F23" s="27" t="s">
        <v>274</v>
      </c>
      <c r="G23" s="27" t="s">
        <v>275</v>
      </c>
      <c r="H23" s="27"/>
      <c r="I23" s="27" t="s">
        <v>24</v>
      </c>
      <c r="J23" s="27"/>
      <c r="K23" s="27"/>
      <c r="L23" s="27"/>
      <c r="M23" s="27"/>
    </row>
    <row r="24" spans="2:13">
      <c r="B24" s="25"/>
      <c r="C24" s="26" t="b">
        <v>1</v>
      </c>
      <c r="D24" s="27">
        <v>313</v>
      </c>
      <c r="E24" s="58" t="s">
        <v>481</v>
      </c>
      <c r="F24" s="27" t="s">
        <v>274</v>
      </c>
      <c r="G24" s="27" t="s">
        <v>277</v>
      </c>
      <c r="H24" s="27"/>
      <c r="I24" s="27" t="s">
        <v>24</v>
      </c>
      <c r="J24" s="27"/>
      <c r="K24" s="27"/>
      <c r="L24" s="27"/>
      <c r="M24" s="27"/>
    </row>
    <row r="25" spans="2:13" ht="29.25">
      <c r="B25" s="25"/>
      <c r="C25" s="26" t="b">
        <v>1</v>
      </c>
      <c r="D25" s="27">
        <v>301</v>
      </c>
      <c r="E25" s="58" t="s">
        <v>481</v>
      </c>
      <c r="F25" s="27" t="s">
        <v>113</v>
      </c>
      <c r="G25" s="27" t="s">
        <v>208</v>
      </c>
      <c r="H25" s="27" t="s">
        <v>209</v>
      </c>
      <c r="I25" s="27" t="s">
        <v>24</v>
      </c>
      <c r="J25" s="27"/>
      <c r="K25" s="27"/>
      <c r="L25" s="27"/>
      <c r="M25" s="27"/>
    </row>
    <row r="26" spans="2:13" ht="87">
      <c r="B26" s="37"/>
      <c r="C26" s="22" t="b">
        <v>1</v>
      </c>
      <c r="D26" s="38">
        <v>339</v>
      </c>
      <c r="E26" s="55" t="s">
        <v>481</v>
      </c>
      <c r="F26" s="2" t="s">
        <v>113</v>
      </c>
      <c r="G26" s="2" t="s">
        <v>290</v>
      </c>
      <c r="H26" s="2"/>
      <c r="I26" s="2" t="s">
        <v>14</v>
      </c>
      <c r="M26" s="1" t="s">
        <v>509</v>
      </c>
    </row>
    <row r="27" spans="2:13" ht="43.5">
      <c r="B27" s="25"/>
      <c r="C27" s="26" t="b">
        <v>1</v>
      </c>
      <c r="D27" s="27">
        <v>293</v>
      </c>
      <c r="E27" s="58" t="s">
        <v>481</v>
      </c>
      <c r="F27" s="27" t="s">
        <v>169</v>
      </c>
      <c r="G27" s="27" t="s">
        <v>170</v>
      </c>
      <c r="H27" s="27" t="s">
        <v>171</v>
      </c>
      <c r="I27" s="27" t="s">
        <v>24</v>
      </c>
      <c r="J27" s="27"/>
      <c r="K27" s="27"/>
      <c r="L27" s="27"/>
      <c r="M27" s="27" t="s">
        <v>510</v>
      </c>
    </row>
    <row r="32" spans="2:13">
      <c r="B32" s="37"/>
      <c r="C32" s="38"/>
      <c r="D32" s="38"/>
    </row>
    <row r="33" spans="2:11">
      <c r="B33" s="37"/>
      <c r="C33" s="38"/>
      <c r="D33" s="38"/>
    </row>
    <row r="34" spans="2:11">
      <c r="B34" s="37"/>
      <c r="C34" s="38"/>
      <c r="D34" s="38"/>
    </row>
    <row r="35" spans="2:11">
      <c r="B35" s="37"/>
      <c r="C35" s="38"/>
      <c r="D35" s="38"/>
    </row>
    <row r="36" spans="2:11">
      <c r="B36" s="37"/>
      <c r="C36" s="38"/>
      <c r="D36" s="38"/>
    </row>
    <row r="37" spans="2:11">
      <c r="B37" s="37"/>
      <c r="C37" s="38"/>
      <c r="D37" s="38"/>
      <c r="J37" s="36"/>
    </row>
    <row r="38" spans="2:11">
      <c r="B38" s="37"/>
      <c r="C38" s="38"/>
      <c r="D38" s="38"/>
      <c r="K38" s="4"/>
    </row>
    <row r="39" spans="2:11">
      <c r="B39" s="37"/>
      <c r="C39" s="38"/>
      <c r="D39" s="38"/>
    </row>
    <row r="40" spans="2:11">
      <c r="B40" s="37"/>
      <c r="C40" s="38"/>
      <c r="D40" s="38"/>
      <c r="K40" s="4"/>
    </row>
    <row r="41" spans="2:11">
      <c r="B41" s="37"/>
      <c r="C41" s="38"/>
      <c r="D41" s="38"/>
    </row>
    <row r="42" spans="2:11">
      <c r="B42" s="37"/>
      <c r="C42" s="38"/>
      <c r="D42" s="38"/>
    </row>
    <row r="43" spans="2:11">
      <c r="B43" s="37"/>
      <c r="C43" s="38"/>
      <c r="D43" s="38"/>
    </row>
    <row r="44" spans="2:11">
      <c r="B44" s="37"/>
      <c r="C44" s="38"/>
      <c r="D44" s="38"/>
    </row>
    <row r="45" spans="2:11">
      <c r="B45" s="37"/>
      <c r="C45" s="38"/>
      <c r="D45" s="38"/>
      <c r="K45" s="4"/>
    </row>
    <row r="46" spans="2:11">
      <c r="B46" s="37"/>
      <c r="C46" s="38"/>
      <c r="D46" s="38"/>
      <c r="K46" s="4"/>
    </row>
    <row r="47" spans="2:11">
      <c r="B47" s="37"/>
      <c r="C47" s="38"/>
      <c r="D47" s="38"/>
    </row>
    <row r="48" spans="2:11">
      <c r="B48" s="37"/>
      <c r="C48" s="38"/>
      <c r="D48" s="38"/>
    </row>
    <row r="49" spans="2:8">
      <c r="B49" s="37"/>
      <c r="C49" s="38"/>
      <c r="D49" s="38"/>
    </row>
    <row r="50" spans="2:8">
      <c r="B50" s="37"/>
      <c r="C50" s="38"/>
      <c r="D50" s="38"/>
    </row>
    <row r="51" spans="2:8">
      <c r="B51" s="37"/>
      <c r="C51" s="38"/>
      <c r="D51" s="38"/>
    </row>
    <row r="52" spans="2:8">
      <c r="B52" s="37"/>
      <c r="C52" s="38"/>
      <c r="D52" s="38"/>
    </row>
    <row r="53" spans="2:8">
      <c r="B53" s="37"/>
      <c r="C53" s="38"/>
      <c r="D53" s="38"/>
    </row>
    <row r="54" spans="2:8">
      <c r="B54" s="37"/>
      <c r="C54" s="38"/>
      <c r="D54" s="38"/>
    </row>
    <row r="55" spans="2:8">
      <c r="B55" s="37"/>
      <c r="C55" s="38"/>
      <c r="D55" s="38"/>
    </row>
    <row r="56" spans="2:8">
      <c r="B56" s="37"/>
      <c r="C56" s="38"/>
      <c r="D56" s="38"/>
    </row>
    <row r="57" spans="2:8">
      <c r="B57" s="37"/>
      <c r="C57" s="38"/>
      <c r="D57" s="38"/>
    </row>
    <row r="58" spans="2:8">
      <c r="B58" s="37"/>
      <c r="C58" s="38"/>
      <c r="D58" s="38"/>
      <c r="F58" s="2"/>
      <c r="G58" s="2"/>
      <c r="H58" s="2"/>
    </row>
    <row r="59" spans="2:8">
      <c r="B59" s="37"/>
      <c r="C59" s="38"/>
      <c r="D59" s="38"/>
      <c r="F59" s="2"/>
      <c r="G59" s="2"/>
      <c r="H59" s="2"/>
    </row>
    <row r="60" spans="2:8">
      <c r="B60" s="37"/>
      <c r="C60" s="38"/>
      <c r="D60" s="38"/>
      <c r="F60" s="2"/>
      <c r="G60" s="2"/>
      <c r="H60" s="2"/>
    </row>
    <row r="61" spans="2:8">
      <c r="B61" s="37"/>
      <c r="C61" s="38"/>
      <c r="D61" s="38"/>
      <c r="F61" s="2"/>
      <c r="G61" s="2"/>
      <c r="H61" s="2"/>
    </row>
    <row r="62" spans="2:8">
      <c r="B62" s="37"/>
      <c r="C62" s="38"/>
      <c r="D62" s="38"/>
      <c r="F62" s="2"/>
      <c r="G62" s="2"/>
      <c r="H62" s="2"/>
    </row>
    <row r="63" spans="2:8">
      <c r="B63" s="37"/>
      <c r="C63" s="38"/>
      <c r="D63" s="38"/>
    </row>
    <row r="64" spans="2:8">
      <c r="B64" s="37"/>
      <c r="C64" s="38"/>
      <c r="D64" s="38"/>
    </row>
    <row r="65" spans="2:8">
      <c r="B65" s="37"/>
      <c r="C65" s="38"/>
      <c r="D65" s="38"/>
    </row>
    <row r="66" spans="2:8">
      <c r="B66" s="37"/>
      <c r="C66" s="38"/>
      <c r="D66" s="38"/>
    </row>
    <row r="67" spans="2:8">
      <c r="B67" s="37"/>
      <c r="C67" s="38"/>
      <c r="D67" s="38"/>
    </row>
    <row r="68" spans="2:8">
      <c r="B68" s="37"/>
      <c r="C68" s="38"/>
      <c r="D68" s="38"/>
    </row>
    <row r="69" spans="2:8">
      <c r="B69" s="37"/>
      <c r="C69" s="38"/>
      <c r="D69" s="38"/>
    </row>
    <row r="70" spans="2:8">
      <c r="B70" s="37"/>
      <c r="C70" s="38"/>
      <c r="D70" s="38"/>
    </row>
    <row r="71" spans="2:8">
      <c r="B71" s="37"/>
      <c r="C71" s="38"/>
      <c r="D71" s="38"/>
    </row>
    <row r="72" spans="2:8">
      <c r="B72" s="37"/>
      <c r="C72" s="38"/>
      <c r="D72" s="38"/>
    </row>
    <row r="73" spans="2:8">
      <c r="B73" s="37"/>
      <c r="C73" s="38"/>
      <c r="D73" s="38"/>
    </row>
    <row r="74" spans="2:8">
      <c r="B74" s="37"/>
      <c r="C74" s="38"/>
      <c r="D74" s="38"/>
      <c r="H74" s="2"/>
    </row>
    <row r="75" spans="2:8">
      <c r="B75" s="37"/>
      <c r="C75" s="38"/>
      <c r="D75" s="38"/>
    </row>
    <row r="76" spans="2:8">
      <c r="B76" s="37"/>
      <c r="C76" s="38"/>
      <c r="D76" s="38"/>
    </row>
    <row r="77" spans="2:8">
      <c r="B77" s="37"/>
      <c r="C77" s="38"/>
      <c r="D77" s="38"/>
    </row>
    <row r="78" spans="2:8">
      <c r="B78" s="37"/>
      <c r="C78" s="38"/>
      <c r="D78" s="38"/>
    </row>
    <row r="79" spans="2:8">
      <c r="B79" s="37"/>
      <c r="C79" s="38"/>
      <c r="D79" s="38"/>
    </row>
    <row r="80" spans="2:8">
      <c r="B80" s="37"/>
      <c r="C80" s="38"/>
      <c r="D80" s="38"/>
    </row>
    <row r="81" spans="2:12">
      <c r="B81" s="37"/>
      <c r="C81" s="38"/>
      <c r="D81" s="38"/>
    </row>
    <row r="82" spans="2:12">
      <c r="B82" s="37"/>
      <c r="C82" s="38"/>
      <c r="D82" s="38"/>
    </row>
    <row r="83" spans="2:12">
      <c r="B83" s="37"/>
      <c r="C83" s="38"/>
      <c r="D83" s="38"/>
    </row>
    <row r="84" spans="2:12">
      <c r="B84" s="37"/>
      <c r="C84" s="38"/>
      <c r="D84" s="38"/>
    </row>
    <row r="85" spans="2:12">
      <c r="B85" s="39"/>
      <c r="C85" s="40"/>
      <c r="D85" s="40"/>
    </row>
    <row r="86" spans="2:12">
      <c r="B86" s="39"/>
      <c r="C86" s="40"/>
      <c r="D86" s="40"/>
    </row>
    <row r="87" spans="2:12">
      <c r="B87" s="39"/>
      <c r="C87" s="40"/>
      <c r="D87" s="40"/>
    </row>
    <row r="88" spans="2:12">
      <c r="B88" s="39"/>
      <c r="C88" s="40"/>
      <c r="D88" s="40"/>
    </row>
    <row r="89" spans="2:12">
      <c r="B89" s="39"/>
      <c r="C89" s="40"/>
      <c r="D89" s="40"/>
      <c r="E89" s="35"/>
      <c r="F89" s="33"/>
      <c r="G89" s="33"/>
      <c r="H89" s="33"/>
      <c r="I89" s="33"/>
      <c r="J89" s="33"/>
      <c r="K89" s="33"/>
      <c r="L89" s="33"/>
    </row>
    <row r="90" spans="2:12">
      <c r="B90" s="39"/>
      <c r="C90" s="40"/>
      <c r="D90" s="40"/>
      <c r="E90" s="35"/>
      <c r="F90" s="33"/>
      <c r="G90" s="33"/>
      <c r="H90" s="33"/>
      <c r="I90" s="33"/>
      <c r="J90" s="33"/>
      <c r="K90" s="33"/>
      <c r="L90" s="33"/>
    </row>
    <row r="91" spans="2:12">
      <c r="B91" s="39"/>
      <c r="C91" s="40"/>
      <c r="D91" s="40"/>
      <c r="E91" s="35"/>
      <c r="F91" s="33"/>
      <c r="G91" s="33"/>
      <c r="H91" s="33"/>
      <c r="I91" s="33"/>
      <c r="J91" s="33"/>
      <c r="K91" s="33"/>
      <c r="L91" s="33"/>
    </row>
    <row r="92" spans="2:12">
      <c r="B92" s="39"/>
      <c r="C92" s="40"/>
      <c r="D92" s="40"/>
      <c r="E92" s="35"/>
      <c r="F92" s="33"/>
      <c r="G92" s="33"/>
      <c r="H92" s="33"/>
      <c r="I92" s="33"/>
      <c r="J92" s="33"/>
      <c r="K92" s="33"/>
      <c r="L92" s="33"/>
    </row>
    <row r="93" spans="2:12">
      <c r="E93" s="35"/>
      <c r="F93" s="33"/>
      <c r="G93" s="33"/>
      <c r="H93" s="33"/>
      <c r="I93" s="33"/>
      <c r="J93" s="33"/>
      <c r="K93" s="33"/>
      <c r="L93" s="33"/>
    </row>
    <row r="94" spans="2:12">
      <c r="E94" s="35"/>
      <c r="F94" s="33"/>
      <c r="G94" s="33"/>
      <c r="H94" s="33"/>
      <c r="I94" s="33"/>
      <c r="J94" s="33"/>
      <c r="K94" s="33"/>
      <c r="L94" s="33"/>
    </row>
    <row r="95" spans="2:12">
      <c r="E95" s="35"/>
      <c r="F95" s="33"/>
      <c r="G95" s="33"/>
      <c r="H95" s="33"/>
      <c r="I95" s="33"/>
      <c r="J95" s="33"/>
      <c r="K95" s="33"/>
      <c r="L95" s="33"/>
    </row>
    <row r="96" spans="2:12">
      <c r="E96" s="35"/>
      <c r="F96" s="33"/>
      <c r="G96" s="33"/>
      <c r="H96" s="33"/>
      <c r="I96" s="33"/>
      <c r="J96" s="33"/>
      <c r="K96" s="33"/>
      <c r="L96" s="33"/>
    </row>
  </sheetData>
  <conditionalFormatting sqref="I1:I3 I32:I1048576">
    <cfRule type="cellIs" dxfId="459" priority="304" operator="equal">
      <formula>"Bug"</formula>
    </cfRule>
  </conditionalFormatting>
  <conditionalFormatting sqref="I1:I3 I32:I1048576">
    <cfRule type="cellIs" dxfId="458" priority="303" operator="equal">
      <formula>"Done"</formula>
    </cfRule>
  </conditionalFormatting>
  <conditionalFormatting sqref="I1:I3 I32:I1048576">
    <cfRule type="cellIs" dxfId="457" priority="302" operator="equal">
      <formula>"New"</formula>
    </cfRule>
  </conditionalFormatting>
  <conditionalFormatting sqref="I1:I3 I32:I1048576">
    <cfRule type="containsText" dxfId="456" priority="301" operator="containsText" text="NotTested">
      <formula>NOT(ISERROR(SEARCH("NotTested",I1)))</formula>
    </cfRule>
  </conditionalFormatting>
  <conditionalFormatting sqref="I3 I32:I88">
    <cfRule type="cellIs" dxfId="455" priority="300" operator="equal">
      <formula>"Improve"</formula>
    </cfRule>
  </conditionalFormatting>
  <conditionalFormatting sqref="I4">
    <cfRule type="cellIs" dxfId="454" priority="174" operator="equal">
      <formula>"Bug"</formula>
    </cfRule>
  </conditionalFormatting>
  <conditionalFormatting sqref="I4">
    <cfRule type="cellIs" dxfId="453" priority="173" operator="equal">
      <formula>"Done"</formula>
    </cfRule>
  </conditionalFormatting>
  <conditionalFormatting sqref="I4">
    <cfRule type="cellIs" dxfId="452" priority="172" operator="equal">
      <formula>"New"</formula>
    </cfRule>
  </conditionalFormatting>
  <conditionalFormatting sqref="I4">
    <cfRule type="containsText" dxfId="451" priority="171" operator="containsText" text="NotTested">
      <formula>NOT(ISERROR(SEARCH("NotTested",I4)))</formula>
    </cfRule>
  </conditionalFormatting>
  <conditionalFormatting sqref="I4">
    <cfRule type="cellIs" dxfId="450" priority="170" operator="equal">
      <formula>"Improve"</formula>
    </cfRule>
  </conditionalFormatting>
  <conditionalFormatting sqref="I4">
    <cfRule type="cellIs" dxfId="449" priority="169" operator="equal">
      <formula>"Bug"</formula>
    </cfRule>
  </conditionalFormatting>
  <conditionalFormatting sqref="I4">
    <cfRule type="cellIs" dxfId="448" priority="168" operator="equal">
      <formula>"Done"</formula>
    </cfRule>
  </conditionalFormatting>
  <conditionalFormatting sqref="I4">
    <cfRule type="cellIs" dxfId="447" priority="167" operator="equal">
      <formula>"New"</formula>
    </cfRule>
  </conditionalFormatting>
  <conditionalFormatting sqref="I4">
    <cfRule type="containsText" dxfId="446" priority="166" operator="containsText" text="NotTested">
      <formula>NOT(ISERROR(SEARCH("NotTested",I4)))</formula>
    </cfRule>
  </conditionalFormatting>
  <conditionalFormatting sqref="I4">
    <cfRule type="cellIs" dxfId="445" priority="165" operator="equal">
      <formula>"Improve"</formula>
    </cfRule>
  </conditionalFormatting>
  <conditionalFormatting sqref="I5">
    <cfRule type="cellIs" dxfId="444" priority="164" operator="equal">
      <formula>"Bug"</formula>
    </cfRule>
  </conditionalFormatting>
  <conditionalFormatting sqref="I5">
    <cfRule type="cellIs" dxfId="443" priority="163" operator="equal">
      <formula>"Done"</formula>
    </cfRule>
  </conditionalFormatting>
  <conditionalFormatting sqref="I5">
    <cfRule type="cellIs" dxfId="442" priority="162" operator="equal">
      <formula>"New"</formula>
    </cfRule>
  </conditionalFormatting>
  <conditionalFormatting sqref="I5">
    <cfRule type="containsText" dxfId="441" priority="161" operator="containsText" text="NotTested">
      <formula>NOT(ISERROR(SEARCH("NotTested",I5)))</formula>
    </cfRule>
  </conditionalFormatting>
  <conditionalFormatting sqref="I5">
    <cfRule type="cellIs" dxfId="440" priority="160" operator="equal">
      <formula>"Improve"</formula>
    </cfRule>
  </conditionalFormatting>
  <conditionalFormatting sqref="I6">
    <cfRule type="cellIs" dxfId="439" priority="159" operator="equal">
      <formula>"New"</formula>
    </cfRule>
  </conditionalFormatting>
  <conditionalFormatting sqref="I6">
    <cfRule type="cellIs" dxfId="438" priority="158" operator="equal">
      <formula>"Bug"</formula>
    </cfRule>
  </conditionalFormatting>
  <conditionalFormatting sqref="I6">
    <cfRule type="cellIs" dxfId="437" priority="157" operator="equal">
      <formula>"Improve"</formula>
    </cfRule>
  </conditionalFormatting>
  <conditionalFormatting sqref="I6">
    <cfRule type="cellIs" dxfId="436" priority="156" operator="equal">
      <formula>"Done"</formula>
    </cfRule>
  </conditionalFormatting>
  <conditionalFormatting sqref="I6">
    <cfRule type="containsText" dxfId="435" priority="155" operator="containsText" text="NotTested">
      <formula>NOT(ISERROR(SEARCH("NotTested",I6)))</formula>
    </cfRule>
  </conditionalFormatting>
  <conditionalFormatting sqref="I6">
    <cfRule type="cellIs" dxfId="434" priority="154" operator="equal">
      <formula>"Bug"</formula>
    </cfRule>
  </conditionalFormatting>
  <conditionalFormatting sqref="I6">
    <cfRule type="cellIs" dxfId="433" priority="153" operator="equal">
      <formula>"Improve"</formula>
    </cfRule>
  </conditionalFormatting>
  <conditionalFormatting sqref="I6">
    <cfRule type="cellIs" dxfId="432" priority="152" operator="equal">
      <formula>"Done"</formula>
    </cfRule>
  </conditionalFormatting>
  <conditionalFormatting sqref="I6">
    <cfRule type="cellIs" dxfId="431" priority="151" operator="equal">
      <formula>"New"</formula>
    </cfRule>
  </conditionalFormatting>
  <conditionalFormatting sqref="I6">
    <cfRule type="containsText" dxfId="430" priority="150" operator="containsText" text="NotTested">
      <formula>NOT(ISERROR(SEARCH("NotTested",I6)))</formula>
    </cfRule>
  </conditionalFormatting>
  <conditionalFormatting sqref="I6">
    <cfRule type="cellIs" dxfId="429" priority="149" operator="equal">
      <formula>"Bug"</formula>
    </cfRule>
  </conditionalFormatting>
  <conditionalFormatting sqref="I6">
    <cfRule type="cellIs" dxfId="428" priority="148" operator="equal">
      <formula>"Improve"</formula>
    </cfRule>
  </conditionalFormatting>
  <conditionalFormatting sqref="I6">
    <cfRule type="cellIs" dxfId="427" priority="147" operator="equal">
      <formula>"Done"</formula>
    </cfRule>
  </conditionalFormatting>
  <conditionalFormatting sqref="I6">
    <cfRule type="cellIs" dxfId="426" priority="146" operator="equal">
      <formula>"New"</formula>
    </cfRule>
  </conditionalFormatting>
  <conditionalFormatting sqref="I6">
    <cfRule type="containsText" dxfId="425" priority="145" operator="containsText" text="NotTested">
      <formula>NOT(ISERROR(SEARCH("NotTested",I6)))</formula>
    </cfRule>
  </conditionalFormatting>
  <conditionalFormatting sqref="I6">
    <cfRule type="cellIs" dxfId="424" priority="144" operator="equal">
      <formula>"Bug"</formula>
    </cfRule>
  </conditionalFormatting>
  <conditionalFormatting sqref="I6">
    <cfRule type="cellIs" dxfId="423" priority="143" operator="equal">
      <formula>"Improve"</formula>
    </cfRule>
  </conditionalFormatting>
  <conditionalFormatting sqref="I6">
    <cfRule type="cellIs" dxfId="422" priority="142" operator="equal">
      <formula>"Done"</formula>
    </cfRule>
  </conditionalFormatting>
  <conditionalFormatting sqref="I6">
    <cfRule type="cellIs" dxfId="421" priority="141" operator="equal">
      <formula>"New"</formula>
    </cfRule>
  </conditionalFormatting>
  <conditionalFormatting sqref="I6">
    <cfRule type="containsText" dxfId="420" priority="140" operator="containsText" text="NotTested">
      <formula>NOT(ISERROR(SEARCH("NotTested",I6)))</formula>
    </cfRule>
  </conditionalFormatting>
  <conditionalFormatting sqref="I7">
    <cfRule type="cellIs" dxfId="419" priority="139" operator="equal">
      <formula>"Bug"</formula>
    </cfRule>
  </conditionalFormatting>
  <conditionalFormatting sqref="I7">
    <cfRule type="cellIs" dxfId="418" priority="138" operator="equal">
      <formula>"Improve"</formula>
    </cfRule>
  </conditionalFormatting>
  <conditionalFormatting sqref="I7">
    <cfRule type="cellIs" dxfId="417" priority="137" operator="equal">
      <formula>"Done"</formula>
    </cfRule>
  </conditionalFormatting>
  <conditionalFormatting sqref="I7">
    <cfRule type="cellIs" dxfId="416" priority="136" operator="equal">
      <formula>"New"</formula>
    </cfRule>
  </conditionalFormatting>
  <conditionalFormatting sqref="I7">
    <cfRule type="containsText" dxfId="415" priority="135" operator="containsText" text="NotTested">
      <formula>NOT(ISERROR(SEARCH("NotTested",I7)))</formula>
    </cfRule>
  </conditionalFormatting>
  <conditionalFormatting sqref="I8">
    <cfRule type="cellIs" dxfId="414" priority="134" operator="equal">
      <formula>"Bug"</formula>
    </cfRule>
  </conditionalFormatting>
  <conditionalFormatting sqref="I8">
    <cfRule type="cellIs" dxfId="413" priority="133" operator="equal">
      <formula>"Improve"</formula>
    </cfRule>
  </conditionalFormatting>
  <conditionalFormatting sqref="I8">
    <cfRule type="cellIs" dxfId="412" priority="132" operator="equal">
      <formula>"Done"</formula>
    </cfRule>
  </conditionalFormatting>
  <conditionalFormatting sqref="I8">
    <cfRule type="cellIs" dxfId="411" priority="131" operator="equal">
      <formula>"New"</formula>
    </cfRule>
  </conditionalFormatting>
  <conditionalFormatting sqref="I8">
    <cfRule type="containsText" dxfId="410" priority="130" operator="containsText" text="NotTested">
      <formula>NOT(ISERROR(SEARCH("NotTested",I8)))</formula>
    </cfRule>
  </conditionalFormatting>
  <conditionalFormatting sqref="I8">
    <cfRule type="cellIs" dxfId="409" priority="129" operator="equal">
      <formula>"Bug"</formula>
    </cfRule>
  </conditionalFormatting>
  <conditionalFormatting sqref="I8">
    <cfRule type="cellIs" dxfId="408" priority="128" operator="equal">
      <formula>"Improve"</formula>
    </cfRule>
  </conditionalFormatting>
  <conditionalFormatting sqref="I8">
    <cfRule type="cellIs" dxfId="407" priority="127" operator="equal">
      <formula>"Done"</formula>
    </cfRule>
  </conditionalFormatting>
  <conditionalFormatting sqref="I8">
    <cfRule type="cellIs" dxfId="406" priority="126" operator="equal">
      <formula>"New"</formula>
    </cfRule>
  </conditionalFormatting>
  <conditionalFormatting sqref="I8">
    <cfRule type="containsText" dxfId="405" priority="125" operator="containsText" text="NotTested">
      <formula>NOT(ISERROR(SEARCH("NotTested",I8)))</formula>
    </cfRule>
  </conditionalFormatting>
  <conditionalFormatting sqref="I10">
    <cfRule type="cellIs" dxfId="404" priority="124" operator="equal">
      <formula>"Bug"</formula>
    </cfRule>
  </conditionalFormatting>
  <conditionalFormatting sqref="I10">
    <cfRule type="cellIs" dxfId="403" priority="123" operator="equal">
      <formula>"Improve"</formula>
    </cfRule>
  </conditionalFormatting>
  <conditionalFormatting sqref="I10">
    <cfRule type="cellIs" dxfId="402" priority="122" operator="equal">
      <formula>"Done"</formula>
    </cfRule>
  </conditionalFormatting>
  <conditionalFormatting sqref="I10">
    <cfRule type="cellIs" dxfId="401" priority="121" operator="equal">
      <formula>"New"</formula>
    </cfRule>
  </conditionalFormatting>
  <conditionalFormatting sqref="I10">
    <cfRule type="containsText" dxfId="400" priority="120" operator="containsText" text="NotTested">
      <formula>NOT(ISERROR(SEARCH("NotTested",I10)))</formula>
    </cfRule>
  </conditionalFormatting>
  <conditionalFormatting sqref="I10">
    <cfRule type="cellIs" dxfId="399" priority="119" operator="equal">
      <formula>"Bug"</formula>
    </cfRule>
  </conditionalFormatting>
  <conditionalFormatting sqref="I10">
    <cfRule type="cellIs" dxfId="398" priority="118" operator="equal">
      <formula>"Improve"</formula>
    </cfRule>
  </conditionalFormatting>
  <conditionalFormatting sqref="I10">
    <cfRule type="cellIs" dxfId="397" priority="117" operator="equal">
      <formula>"Done"</formula>
    </cfRule>
  </conditionalFormatting>
  <conditionalFormatting sqref="I10">
    <cfRule type="cellIs" dxfId="396" priority="116" operator="equal">
      <formula>"New"</formula>
    </cfRule>
  </conditionalFormatting>
  <conditionalFormatting sqref="I10">
    <cfRule type="containsText" dxfId="395" priority="115" operator="containsText" text="NotTested">
      <formula>NOT(ISERROR(SEARCH("NotTested",I10)))</formula>
    </cfRule>
  </conditionalFormatting>
  <conditionalFormatting sqref="I9:I10">
    <cfRule type="cellIs" dxfId="394" priority="114" operator="equal">
      <formula>"Bug"</formula>
    </cfRule>
  </conditionalFormatting>
  <conditionalFormatting sqref="I9:I10">
    <cfRule type="cellIs" dxfId="393" priority="113" operator="equal">
      <formula>"Improve"</formula>
    </cfRule>
  </conditionalFormatting>
  <conditionalFormatting sqref="I9:I10">
    <cfRule type="cellIs" dxfId="392" priority="112" operator="equal">
      <formula>"Done"</formula>
    </cfRule>
  </conditionalFormatting>
  <conditionalFormatting sqref="I9:I10">
    <cfRule type="cellIs" dxfId="391" priority="111" operator="equal">
      <formula>"New"</formula>
    </cfRule>
  </conditionalFormatting>
  <conditionalFormatting sqref="I9:I10">
    <cfRule type="containsText" dxfId="390" priority="110" operator="containsText" text="NotTested">
      <formula>NOT(ISERROR(SEARCH("NotTested",I9)))</formula>
    </cfRule>
  </conditionalFormatting>
  <conditionalFormatting sqref="I11">
    <cfRule type="cellIs" dxfId="389" priority="109" operator="equal">
      <formula>"Bug"</formula>
    </cfRule>
  </conditionalFormatting>
  <conditionalFormatting sqref="I11">
    <cfRule type="cellIs" dxfId="388" priority="108" operator="equal">
      <formula>"Done"</formula>
    </cfRule>
  </conditionalFormatting>
  <conditionalFormatting sqref="I11">
    <cfRule type="cellIs" dxfId="387" priority="107" operator="equal">
      <formula>"New"</formula>
    </cfRule>
  </conditionalFormatting>
  <conditionalFormatting sqref="I11">
    <cfRule type="containsText" dxfId="386" priority="106" operator="containsText" text="NotTested">
      <formula>NOT(ISERROR(SEARCH("NotTested",I11)))</formula>
    </cfRule>
  </conditionalFormatting>
  <conditionalFormatting sqref="I11">
    <cfRule type="cellIs" dxfId="385" priority="105" operator="equal">
      <formula>"Improve"</formula>
    </cfRule>
  </conditionalFormatting>
  <conditionalFormatting sqref="I11:I12">
    <cfRule type="cellIs" dxfId="384" priority="104" operator="equal">
      <formula>"Bug"</formula>
    </cfRule>
  </conditionalFormatting>
  <conditionalFormatting sqref="I11:I12">
    <cfRule type="cellIs" dxfId="383" priority="103" operator="equal">
      <formula>"Done"</formula>
    </cfRule>
  </conditionalFormatting>
  <conditionalFormatting sqref="I11:I12">
    <cfRule type="cellIs" dxfId="382" priority="102" operator="equal">
      <formula>"New"</formula>
    </cfRule>
  </conditionalFormatting>
  <conditionalFormatting sqref="I11:I12">
    <cfRule type="containsText" dxfId="381" priority="101" operator="containsText" text="NotTested">
      <formula>NOT(ISERROR(SEARCH("NotTested",I11)))</formula>
    </cfRule>
  </conditionalFormatting>
  <conditionalFormatting sqref="I11:I12">
    <cfRule type="cellIs" dxfId="380" priority="100" operator="equal">
      <formula>"Improve"</formula>
    </cfRule>
  </conditionalFormatting>
  <conditionalFormatting sqref="I12">
    <cfRule type="cellIs" dxfId="379" priority="99" operator="equal">
      <formula>"Bug"</formula>
    </cfRule>
  </conditionalFormatting>
  <conditionalFormatting sqref="I12">
    <cfRule type="cellIs" dxfId="378" priority="98" operator="equal">
      <formula>"Done"</formula>
    </cfRule>
  </conditionalFormatting>
  <conditionalFormatting sqref="I12">
    <cfRule type="cellIs" dxfId="377" priority="97" operator="equal">
      <formula>"New"</formula>
    </cfRule>
  </conditionalFormatting>
  <conditionalFormatting sqref="I12">
    <cfRule type="containsText" dxfId="376" priority="96" operator="containsText" text="NotTested">
      <formula>NOT(ISERROR(SEARCH("NotTested",I12)))</formula>
    </cfRule>
  </conditionalFormatting>
  <conditionalFormatting sqref="I12">
    <cfRule type="cellIs" dxfId="375" priority="95" operator="equal">
      <formula>"Improve"</formula>
    </cfRule>
  </conditionalFormatting>
  <conditionalFormatting sqref="I13">
    <cfRule type="cellIs" dxfId="374" priority="94" operator="equal">
      <formula>"Bug"</formula>
    </cfRule>
  </conditionalFormatting>
  <conditionalFormatting sqref="I13">
    <cfRule type="cellIs" dxfId="373" priority="93" operator="equal">
      <formula>"Done"</formula>
    </cfRule>
  </conditionalFormatting>
  <conditionalFormatting sqref="I13">
    <cfRule type="cellIs" dxfId="372" priority="92" operator="equal">
      <formula>"New"</formula>
    </cfRule>
  </conditionalFormatting>
  <conditionalFormatting sqref="I13">
    <cfRule type="containsText" dxfId="371" priority="91" operator="containsText" text="NotTested">
      <formula>NOT(ISERROR(SEARCH("NotTested",I13)))</formula>
    </cfRule>
  </conditionalFormatting>
  <conditionalFormatting sqref="I13">
    <cfRule type="cellIs" dxfId="370" priority="90" operator="equal">
      <formula>"Improve"</formula>
    </cfRule>
  </conditionalFormatting>
  <conditionalFormatting sqref="I13:I14">
    <cfRule type="cellIs" dxfId="369" priority="89" operator="equal">
      <formula>"Bug"</formula>
    </cfRule>
  </conditionalFormatting>
  <conditionalFormatting sqref="I13:I14">
    <cfRule type="cellIs" dxfId="368" priority="88" operator="equal">
      <formula>"Done"</formula>
    </cfRule>
  </conditionalFormatting>
  <conditionalFormatting sqref="I13:I14">
    <cfRule type="cellIs" dxfId="367" priority="87" operator="equal">
      <formula>"New"</formula>
    </cfRule>
  </conditionalFormatting>
  <conditionalFormatting sqref="I13:I14">
    <cfRule type="containsText" dxfId="366" priority="86" operator="containsText" text="NotTested">
      <formula>NOT(ISERROR(SEARCH("NotTested",I13)))</formula>
    </cfRule>
  </conditionalFormatting>
  <conditionalFormatting sqref="I13:I14">
    <cfRule type="cellIs" dxfId="365" priority="85" operator="equal">
      <formula>"Improve"</formula>
    </cfRule>
  </conditionalFormatting>
  <conditionalFormatting sqref="I14">
    <cfRule type="cellIs" dxfId="364" priority="84" operator="equal">
      <formula>"Bug"</formula>
    </cfRule>
  </conditionalFormatting>
  <conditionalFormatting sqref="I14">
    <cfRule type="cellIs" dxfId="363" priority="83" operator="equal">
      <formula>"Done"</formula>
    </cfRule>
  </conditionalFormatting>
  <conditionalFormatting sqref="I14">
    <cfRule type="cellIs" dxfId="362" priority="82" operator="equal">
      <formula>"New"</formula>
    </cfRule>
  </conditionalFormatting>
  <conditionalFormatting sqref="I14">
    <cfRule type="containsText" dxfId="361" priority="81" operator="containsText" text="NotTested">
      <formula>NOT(ISERROR(SEARCH("NotTested",I14)))</formula>
    </cfRule>
  </conditionalFormatting>
  <conditionalFormatting sqref="I14">
    <cfRule type="cellIs" dxfId="360" priority="80" operator="equal">
      <formula>"Improve"</formula>
    </cfRule>
  </conditionalFormatting>
  <conditionalFormatting sqref="I15">
    <cfRule type="cellIs" dxfId="359" priority="74" operator="equal">
      <formula>"Bug"</formula>
    </cfRule>
  </conditionalFormatting>
  <conditionalFormatting sqref="I15">
    <cfRule type="cellIs" dxfId="358" priority="73" operator="equal">
      <formula>"Done"</formula>
    </cfRule>
  </conditionalFormatting>
  <conditionalFormatting sqref="I15">
    <cfRule type="cellIs" dxfId="357" priority="72" operator="equal">
      <formula>"New"</formula>
    </cfRule>
  </conditionalFormatting>
  <conditionalFormatting sqref="I15">
    <cfRule type="containsText" dxfId="356" priority="71" operator="containsText" text="NotTested">
      <formula>NOT(ISERROR(SEARCH("NotTested",I15)))</formula>
    </cfRule>
  </conditionalFormatting>
  <conditionalFormatting sqref="I15">
    <cfRule type="cellIs" dxfId="355" priority="70" operator="equal">
      <formula>"Improve"</formula>
    </cfRule>
  </conditionalFormatting>
  <conditionalFormatting sqref="I15">
    <cfRule type="cellIs" dxfId="354" priority="69" operator="equal">
      <formula>"Bug"</formula>
    </cfRule>
  </conditionalFormatting>
  <conditionalFormatting sqref="I15">
    <cfRule type="cellIs" dxfId="353" priority="68" operator="equal">
      <formula>"Done"</formula>
    </cfRule>
  </conditionalFormatting>
  <conditionalFormatting sqref="I15">
    <cfRule type="cellIs" dxfId="352" priority="67" operator="equal">
      <formula>"New"</formula>
    </cfRule>
  </conditionalFormatting>
  <conditionalFormatting sqref="I15">
    <cfRule type="containsText" dxfId="351" priority="66" operator="containsText" text="NotTested">
      <formula>NOT(ISERROR(SEARCH("NotTested",I15)))</formula>
    </cfRule>
  </conditionalFormatting>
  <conditionalFormatting sqref="I15">
    <cfRule type="cellIs" dxfId="350" priority="65" operator="equal">
      <formula>"Improve"</formula>
    </cfRule>
  </conditionalFormatting>
  <conditionalFormatting sqref="I16">
    <cfRule type="cellIs" dxfId="349" priority="64" operator="equal">
      <formula>"Bug"</formula>
    </cfRule>
  </conditionalFormatting>
  <conditionalFormatting sqref="I16">
    <cfRule type="cellIs" dxfId="348" priority="63" operator="equal">
      <formula>"Done"</formula>
    </cfRule>
  </conditionalFormatting>
  <conditionalFormatting sqref="I16">
    <cfRule type="cellIs" dxfId="347" priority="62" operator="equal">
      <formula>"New"</formula>
    </cfRule>
  </conditionalFormatting>
  <conditionalFormatting sqref="I16">
    <cfRule type="containsText" dxfId="346" priority="61" operator="containsText" text="NotTested">
      <formula>NOT(ISERROR(SEARCH("NotTested",I16)))</formula>
    </cfRule>
  </conditionalFormatting>
  <conditionalFormatting sqref="I16">
    <cfRule type="cellIs" dxfId="345" priority="60" operator="equal">
      <formula>"Improve"</formula>
    </cfRule>
  </conditionalFormatting>
  <conditionalFormatting sqref="I16">
    <cfRule type="cellIs" dxfId="344" priority="59" operator="equal">
      <formula>"Bug"</formula>
    </cfRule>
  </conditionalFormatting>
  <conditionalFormatting sqref="I16">
    <cfRule type="cellIs" dxfId="343" priority="58" operator="equal">
      <formula>"Done"</formula>
    </cfRule>
  </conditionalFormatting>
  <conditionalFormatting sqref="I16">
    <cfRule type="cellIs" dxfId="342" priority="57" operator="equal">
      <formula>"New"</formula>
    </cfRule>
  </conditionalFormatting>
  <conditionalFormatting sqref="I16">
    <cfRule type="containsText" dxfId="341" priority="56" operator="containsText" text="NotTested">
      <formula>NOT(ISERROR(SEARCH("NotTested",I16)))</formula>
    </cfRule>
  </conditionalFormatting>
  <conditionalFormatting sqref="I16">
    <cfRule type="cellIs" dxfId="340" priority="55" operator="equal">
      <formula>"Improve"</formula>
    </cfRule>
  </conditionalFormatting>
  <conditionalFormatting sqref="I17">
    <cfRule type="cellIs" dxfId="339" priority="54" operator="equal">
      <formula>"Bug"</formula>
    </cfRule>
  </conditionalFormatting>
  <conditionalFormatting sqref="I17">
    <cfRule type="cellIs" dxfId="338" priority="53" operator="equal">
      <formula>"Done"</formula>
    </cfRule>
  </conditionalFormatting>
  <conditionalFormatting sqref="I17">
    <cfRule type="cellIs" dxfId="337" priority="52" operator="equal">
      <formula>"New"</formula>
    </cfRule>
  </conditionalFormatting>
  <conditionalFormatting sqref="I17">
    <cfRule type="containsText" dxfId="336" priority="51" operator="containsText" text="NotTested">
      <formula>NOT(ISERROR(SEARCH("NotTested",I17)))</formula>
    </cfRule>
  </conditionalFormatting>
  <conditionalFormatting sqref="I17">
    <cfRule type="cellIs" dxfId="335" priority="50" operator="equal">
      <formula>"Improve"</formula>
    </cfRule>
  </conditionalFormatting>
  <conditionalFormatting sqref="I18">
    <cfRule type="cellIs" dxfId="334" priority="49" operator="equal">
      <formula>"Bug"</formula>
    </cfRule>
  </conditionalFormatting>
  <conditionalFormatting sqref="I18">
    <cfRule type="cellIs" dxfId="333" priority="48" operator="equal">
      <formula>"Done"</formula>
    </cfRule>
  </conditionalFormatting>
  <conditionalFormatting sqref="I18">
    <cfRule type="cellIs" dxfId="332" priority="47" operator="equal">
      <formula>"New"</formula>
    </cfRule>
  </conditionalFormatting>
  <conditionalFormatting sqref="I18">
    <cfRule type="containsText" dxfId="331" priority="46" operator="containsText" text="NotTested">
      <formula>NOT(ISERROR(SEARCH("NotTested",I18)))</formula>
    </cfRule>
  </conditionalFormatting>
  <conditionalFormatting sqref="I18">
    <cfRule type="cellIs" dxfId="330" priority="45" operator="equal">
      <formula>"Improve"</formula>
    </cfRule>
  </conditionalFormatting>
  <conditionalFormatting sqref="I19">
    <cfRule type="cellIs" dxfId="329" priority="44" operator="equal">
      <formula>"Bug"</formula>
    </cfRule>
  </conditionalFormatting>
  <conditionalFormatting sqref="I19">
    <cfRule type="cellIs" dxfId="328" priority="43" operator="equal">
      <formula>"Done"</formula>
    </cfRule>
  </conditionalFormatting>
  <conditionalFormatting sqref="I19">
    <cfRule type="cellIs" dxfId="327" priority="42" operator="equal">
      <formula>"New"</formula>
    </cfRule>
  </conditionalFormatting>
  <conditionalFormatting sqref="I19">
    <cfRule type="containsText" dxfId="326" priority="41" operator="containsText" text="NotTested">
      <formula>NOT(ISERROR(SEARCH("NotTested",I19)))</formula>
    </cfRule>
  </conditionalFormatting>
  <conditionalFormatting sqref="I19">
    <cfRule type="cellIs" dxfId="325" priority="40" operator="equal">
      <formula>"Improve"</formula>
    </cfRule>
  </conditionalFormatting>
  <conditionalFormatting sqref="I20">
    <cfRule type="cellIs" dxfId="324" priority="39" operator="equal">
      <formula>"Bug"</formula>
    </cfRule>
  </conditionalFormatting>
  <conditionalFormatting sqref="I20">
    <cfRule type="cellIs" dxfId="323" priority="38" operator="equal">
      <formula>"Done"</formula>
    </cfRule>
  </conditionalFormatting>
  <conditionalFormatting sqref="I20">
    <cfRule type="cellIs" dxfId="322" priority="37" operator="equal">
      <formula>"New"</formula>
    </cfRule>
  </conditionalFormatting>
  <conditionalFormatting sqref="I20">
    <cfRule type="containsText" dxfId="321" priority="36" operator="containsText" text="NotTested">
      <formula>NOT(ISERROR(SEARCH("NotTested",I20)))</formula>
    </cfRule>
  </conditionalFormatting>
  <conditionalFormatting sqref="I20">
    <cfRule type="cellIs" dxfId="320" priority="35" operator="equal">
      <formula>"Improve"</formula>
    </cfRule>
  </conditionalFormatting>
  <conditionalFormatting sqref="I21">
    <cfRule type="cellIs" dxfId="319" priority="34" operator="equal">
      <formula>"Bug"</formula>
    </cfRule>
  </conditionalFormatting>
  <conditionalFormatting sqref="I21">
    <cfRule type="cellIs" dxfId="318" priority="33" operator="equal">
      <formula>"Done"</formula>
    </cfRule>
  </conditionalFormatting>
  <conditionalFormatting sqref="I21">
    <cfRule type="cellIs" dxfId="317" priority="32" operator="equal">
      <formula>"New"</formula>
    </cfRule>
  </conditionalFormatting>
  <conditionalFormatting sqref="I21">
    <cfRule type="containsText" dxfId="316" priority="31" operator="containsText" text="NotTested">
      <formula>NOT(ISERROR(SEARCH("NotTested",I21)))</formula>
    </cfRule>
  </conditionalFormatting>
  <conditionalFormatting sqref="I21">
    <cfRule type="cellIs" dxfId="315" priority="30" operator="equal">
      <formula>"Improve"</formula>
    </cfRule>
  </conditionalFormatting>
  <conditionalFormatting sqref="I22">
    <cfRule type="cellIs" dxfId="314" priority="29" operator="equal">
      <formula>"Bug"</formula>
    </cfRule>
  </conditionalFormatting>
  <conditionalFormatting sqref="I22">
    <cfRule type="cellIs" dxfId="313" priority="28" operator="equal">
      <formula>"Done"</formula>
    </cfRule>
  </conditionalFormatting>
  <conditionalFormatting sqref="I22">
    <cfRule type="cellIs" dxfId="312" priority="27" operator="equal">
      <formula>"New"</formula>
    </cfRule>
  </conditionalFormatting>
  <conditionalFormatting sqref="I22">
    <cfRule type="containsText" dxfId="311" priority="26" operator="containsText" text="NotTested">
      <formula>NOT(ISERROR(SEARCH("NotTested",I22)))</formula>
    </cfRule>
  </conditionalFormatting>
  <conditionalFormatting sqref="I22">
    <cfRule type="cellIs" dxfId="310" priority="25" operator="equal">
      <formula>"Improve"</formula>
    </cfRule>
  </conditionalFormatting>
  <conditionalFormatting sqref="I23">
    <cfRule type="cellIs" dxfId="309" priority="24" operator="equal">
      <formula>"Bug"</formula>
    </cfRule>
  </conditionalFormatting>
  <conditionalFormatting sqref="I23">
    <cfRule type="cellIs" dxfId="308" priority="23" operator="equal">
      <formula>"Done"</formula>
    </cfRule>
  </conditionalFormatting>
  <conditionalFormatting sqref="I23">
    <cfRule type="cellIs" dxfId="307" priority="22" operator="equal">
      <formula>"New"</formula>
    </cfRule>
  </conditionalFormatting>
  <conditionalFormatting sqref="I23">
    <cfRule type="containsText" dxfId="306" priority="21" operator="containsText" text="NotTested">
      <formula>NOT(ISERROR(SEARCH("NotTested",I23)))</formula>
    </cfRule>
  </conditionalFormatting>
  <conditionalFormatting sqref="I23">
    <cfRule type="cellIs" dxfId="305" priority="20" operator="equal">
      <formula>"Improve"</formula>
    </cfRule>
  </conditionalFormatting>
  <conditionalFormatting sqref="I24">
    <cfRule type="cellIs" dxfId="304" priority="19" operator="equal">
      <formula>"Bug"</formula>
    </cfRule>
  </conditionalFormatting>
  <conditionalFormatting sqref="I24">
    <cfRule type="cellIs" dxfId="303" priority="18" operator="equal">
      <formula>"Done"</formula>
    </cfRule>
  </conditionalFormatting>
  <conditionalFormatting sqref="I24">
    <cfRule type="cellIs" dxfId="302" priority="17" operator="equal">
      <formula>"New"</formula>
    </cfRule>
  </conditionalFormatting>
  <conditionalFormatting sqref="I24">
    <cfRule type="containsText" dxfId="301" priority="16" operator="containsText" text="NotTested">
      <formula>NOT(ISERROR(SEARCH("NotTested",I24)))</formula>
    </cfRule>
  </conditionalFormatting>
  <conditionalFormatting sqref="I24">
    <cfRule type="cellIs" dxfId="300" priority="15" operator="equal">
      <formula>"Improve"</formula>
    </cfRule>
  </conditionalFormatting>
  <conditionalFormatting sqref="I25">
    <cfRule type="cellIs" dxfId="299" priority="14" operator="equal">
      <formula>"Bug"</formula>
    </cfRule>
  </conditionalFormatting>
  <conditionalFormatting sqref="I25">
    <cfRule type="cellIs" dxfId="298" priority="13" operator="equal">
      <formula>"Done"</formula>
    </cfRule>
  </conditionalFormatting>
  <conditionalFormatting sqref="I25">
    <cfRule type="cellIs" dxfId="297" priority="12" operator="equal">
      <formula>"New"</formula>
    </cfRule>
  </conditionalFormatting>
  <conditionalFormatting sqref="I25">
    <cfRule type="containsText" dxfId="296" priority="11" operator="containsText" text="NotTested">
      <formula>NOT(ISERROR(SEARCH("NotTested",I25)))</formula>
    </cfRule>
  </conditionalFormatting>
  <conditionalFormatting sqref="I25">
    <cfRule type="cellIs" dxfId="295" priority="10" operator="equal">
      <formula>"Improve"</formula>
    </cfRule>
  </conditionalFormatting>
  <conditionalFormatting sqref="I26">
    <cfRule type="cellIs" dxfId="294" priority="9" operator="equal">
      <formula>"Bug"</formula>
    </cfRule>
  </conditionalFormatting>
  <conditionalFormatting sqref="I26">
    <cfRule type="cellIs" dxfId="293" priority="8" operator="equal">
      <formula>"Done"</formula>
    </cfRule>
  </conditionalFormatting>
  <conditionalFormatting sqref="I26">
    <cfRule type="cellIs" dxfId="292" priority="7" operator="equal">
      <formula>"New"</formula>
    </cfRule>
  </conditionalFormatting>
  <conditionalFormatting sqref="I26">
    <cfRule type="containsText" dxfId="291" priority="6" operator="containsText" text="NotTested">
      <formula>NOT(ISERROR(SEARCH("NotTested",I26)))</formula>
    </cfRule>
  </conditionalFormatting>
  <conditionalFormatting sqref="I27">
    <cfRule type="cellIs" dxfId="290" priority="5" operator="equal">
      <formula>"Bug"</formula>
    </cfRule>
  </conditionalFormatting>
  <conditionalFormatting sqref="I27">
    <cfRule type="cellIs" dxfId="289" priority="4" operator="equal">
      <formula>"Done"</formula>
    </cfRule>
  </conditionalFormatting>
  <conditionalFormatting sqref="I27">
    <cfRule type="cellIs" dxfId="288" priority="3" operator="equal">
      <formula>"New"</formula>
    </cfRule>
  </conditionalFormatting>
  <conditionalFormatting sqref="I27">
    <cfRule type="containsText" dxfId="287" priority="2" operator="containsText" text="NotTested">
      <formula>NOT(ISERROR(SEARCH("NotTested",I27)))</formula>
    </cfRule>
  </conditionalFormatting>
  <conditionalFormatting sqref="I27">
    <cfRule type="cellIs" dxfId="286" priority="1" operator="equal">
      <formula>"Improve"</formula>
    </cfRule>
  </conditionalFormatting>
  <dataValidations count="2">
    <dataValidation type="list" allowBlank="1" showInputMessage="1" showErrorMessage="1" sqref="I89:I96 I26" xr:uid="{431E4F6E-019C-4E81-B1F4-8AB743ECBEEB}">
      <formula1>"Erro,Melhoria,Done,New,NotTested"</formula1>
    </dataValidation>
    <dataValidation type="list" allowBlank="1" showInputMessage="1" showErrorMessage="1" sqref="I32:I88 I3:I25 I27" xr:uid="{D7CC951F-0A8C-4800-9155-F94114A34D62}">
      <formula1>"Bug,Improve,Done,New,NotTested"</formula1>
    </dataValidation>
  </dataValidations>
  <pageMargins left="0.7" right="0.7" top="0.75" bottom="0.75" header="0.3" footer="0.3"/>
  <drawing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09795-5618-436B-ACD5-21E5C88AFCEC}">
  <dimension ref="B2:P96"/>
  <sheetViews>
    <sheetView tabSelected="1" workbookViewId="0">
      <selection activeCell="B7" sqref="B7:M7"/>
    </sheetView>
  </sheetViews>
  <sheetFormatPr defaultRowHeight="15"/>
  <cols>
    <col min="1" max="1" width="4.42578125" style="1" customWidth="1"/>
    <col min="2" max="2" width="6" style="23" customWidth="1"/>
    <col min="3" max="4" width="6" style="1" customWidth="1"/>
    <col min="5" max="5" width="8.85546875" style="23" customWidth="1"/>
    <col min="6" max="7" width="20.28515625" style="1" customWidth="1"/>
    <col min="8" max="8" width="49.85546875" style="1" customWidth="1"/>
    <col min="9" max="9" width="20.28515625" style="1" customWidth="1"/>
    <col min="10" max="11" width="33.28515625" style="1" customWidth="1"/>
    <col min="12" max="12" width="15.85546875" style="1" customWidth="1"/>
    <col min="13" max="14" width="16" style="1" customWidth="1"/>
    <col min="15" max="16384" width="9.140625" style="1"/>
  </cols>
  <sheetData>
    <row r="2" spans="2:16">
      <c r="B2" s="24" t="s">
        <v>0</v>
      </c>
      <c r="C2" s="5" t="s">
        <v>1</v>
      </c>
      <c r="D2" s="5" t="s">
        <v>2</v>
      </c>
      <c r="E2" s="23" t="s">
        <v>480</v>
      </c>
      <c r="F2" s="1" t="s">
        <v>4</v>
      </c>
      <c r="G2" s="1" t="s">
        <v>5</v>
      </c>
      <c r="H2" s="1" t="s">
        <v>6</v>
      </c>
      <c r="I2" s="1" t="s">
        <v>7</v>
      </c>
      <c r="J2" s="1" t="s">
        <v>8</v>
      </c>
      <c r="K2" s="1" t="s">
        <v>9</v>
      </c>
      <c r="L2" s="1" t="s">
        <v>10</v>
      </c>
      <c r="M2" s="1" t="s">
        <v>11</v>
      </c>
    </row>
    <row r="3" spans="2:16">
      <c r="B3" s="53" t="s">
        <v>503</v>
      </c>
      <c r="O3" s="11" t="s">
        <v>17</v>
      </c>
      <c r="P3" s="12">
        <f>COUNTIF(I:I,"New")</f>
        <v>3</v>
      </c>
    </row>
    <row r="4" spans="2:16" ht="43.5">
      <c r="B4" s="23">
        <v>50</v>
      </c>
      <c r="C4" s="22" t="b">
        <v>1</v>
      </c>
      <c r="D4" s="1">
        <v>268</v>
      </c>
      <c r="E4" s="23" t="s">
        <v>481</v>
      </c>
      <c r="F4" s="1" t="s">
        <v>173</v>
      </c>
      <c r="G4" s="1" t="s">
        <v>184</v>
      </c>
      <c r="H4" s="1" t="s">
        <v>185</v>
      </c>
      <c r="I4" s="1" t="s">
        <v>19</v>
      </c>
      <c r="J4" s="1" t="s">
        <v>186</v>
      </c>
      <c r="K4" s="1" t="s">
        <v>187</v>
      </c>
      <c r="L4" s="1" t="s">
        <v>188</v>
      </c>
      <c r="M4" s="1" t="s">
        <v>504</v>
      </c>
      <c r="O4" s="15" t="s">
        <v>19</v>
      </c>
      <c r="P4" s="16">
        <f>COUNTIF(I:I,"Improve")</f>
        <v>3</v>
      </c>
    </row>
    <row r="5" spans="2:16" ht="29.25">
      <c r="B5" s="25">
        <v>44</v>
      </c>
      <c r="C5" s="26" t="b">
        <v>1</v>
      </c>
      <c r="D5" s="27">
        <v>292</v>
      </c>
      <c r="E5" s="25" t="s">
        <v>481</v>
      </c>
      <c r="F5" s="27" t="s">
        <v>113</v>
      </c>
      <c r="G5" s="27" t="s">
        <v>165</v>
      </c>
      <c r="H5" s="27" t="s">
        <v>166</v>
      </c>
      <c r="I5" s="27" t="s">
        <v>24</v>
      </c>
      <c r="J5" s="27"/>
      <c r="K5" s="27"/>
      <c r="L5" s="27" t="s">
        <v>167</v>
      </c>
      <c r="M5" s="27"/>
      <c r="O5" s="17" t="s">
        <v>25</v>
      </c>
      <c r="P5" s="18">
        <f>COUNTIF(I:I,"Done")</f>
        <v>12</v>
      </c>
    </row>
    <row r="6" spans="2:16">
      <c r="B6" s="53" t="s">
        <v>511</v>
      </c>
      <c r="O6" s="19" t="s">
        <v>31</v>
      </c>
      <c r="P6" s="20">
        <f>COUNTIF(I:I,"Bug")</f>
        <v>0</v>
      </c>
    </row>
    <row r="7" spans="2:16" ht="101.25">
      <c r="B7" s="25">
        <v>57</v>
      </c>
      <c r="C7" s="26" t="b">
        <v>1</v>
      </c>
      <c r="D7" s="27">
        <v>265</v>
      </c>
      <c r="E7" s="58" t="s">
        <v>481</v>
      </c>
      <c r="F7" s="27" t="s">
        <v>113</v>
      </c>
      <c r="G7" s="27" t="s">
        <v>120</v>
      </c>
      <c r="H7" s="27" t="s">
        <v>121</v>
      </c>
      <c r="I7" s="27" t="s">
        <v>24</v>
      </c>
      <c r="J7" s="27" t="s">
        <v>122</v>
      </c>
      <c r="K7" s="27"/>
      <c r="L7" s="27"/>
      <c r="M7" s="27" t="s">
        <v>507</v>
      </c>
      <c r="O7" s="13" t="s">
        <v>37</v>
      </c>
      <c r="P7" s="14">
        <f>COUNTIF(I:I,"NotTested")</f>
        <v>0</v>
      </c>
    </row>
    <row r="8" spans="2:16" ht="87">
      <c r="B8" s="37"/>
      <c r="C8" s="22" t="b">
        <v>1</v>
      </c>
      <c r="D8" s="38">
        <v>339</v>
      </c>
      <c r="E8" s="55" t="s">
        <v>481</v>
      </c>
      <c r="F8" s="2" t="s">
        <v>113</v>
      </c>
      <c r="G8" s="2" t="s">
        <v>290</v>
      </c>
      <c r="H8" s="2"/>
      <c r="I8" s="2" t="s">
        <v>14</v>
      </c>
      <c r="M8" s="1" t="s">
        <v>509</v>
      </c>
      <c r="O8" s="10" t="s">
        <v>41</v>
      </c>
      <c r="P8" s="10">
        <f>SUM(P3:P7)</f>
        <v>18</v>
      </c>
    </row>
    <row r="9" spans="2:16">
      <c r="B9" s="53" t="s">
        <v>512</v>
      </c>
    </row>
    <row r="10" spans="2:16" ht="115.5">
      <c r="B10" s="27">
        <v>69</v>
      </c>
      <c r="C10" s="26" t="b">
        <v>1</v>
      </c>
      <c r="D10" s="27">
        <v>166</v>
      </c>
      <c r="E10" s="46" t="s">
        <v>482</v>
      </c>
      <c r="F10" s="29" t="s">
        <v>458</v>
      </c>
      <c r="G10" s="29" t="s">
        <v>469</v>
      </c>
      <c r="H10" s="29" t="s">
        <v>470</v>
      </c>
      <c r="I10" s="29" t="s">
        <v>24</v>
      </c>
      <c r="J10" s="29" t="s">
        <v>471</v>
      </c>
      <c r="K10" s="54" t="s">
        <v>472</v>
      </c>
      <c r="L10" s="29"/>
      <c r="M10" s="29"/>
    </row>
    <row r="11" spans="2:16">
      <c r="B11" s="27"/>
      <c r="C11" s="47" t="b">
        <v>1</v>
      </c>
      <c r="D11" s="27">
        <v>142</v>
      </c>
      <c r="E11" s="46" t="s">
        <v>482</v>
      </c>
      <c r="F11" s="27" t="s">
        <v>113</v>
      </c>
      <c r="G11" s="29" t="s">
        <v>476</v>
      </c>
      <c r="H11" s="27"/>
      <c r="I11" s="29" t="s">
        <v>24</v>
      </c>
      <c r="J11" s="27"/>
      <c r="K11" s="27"/>
      <c r="L11" s="27"/>
      <c r="M11" s="27"/>
    </row>
    <row r="12" spans="2:16" ht="57.75">
      <c r="B12" s="27">
        <v>54</v>
      </c>
      <c r="C12" s="26" t="b">
        <v>1</v>
      </c>
      <c r="D12" s="27">
        <v>121</v>
      </c>
      <c r="E12" s="25" t="s">
        <v>482</v>
      </c>
      <c r="F12" s="27" t="s">
        <v>189</v>
      </c>
      <c r="G12" s="27" t="s">
        <v>427</v>
      </c>
      <c r="H12" s="27" t="s">
        <v>428</v>
      </c>
      <c r="I12" s="27" t="s">
        <v>24</v>
      </c>
      <c r="J12" s="27" t="s">
        <v>429</v>
      </c>
      <c r="K12" s="27"/>
      <c r="L12" s="27"/>
      <c r="M12" s="27"/>
    </row>
    <row r="13" spans="2:16" ht="43.5">
      <c r="B13" s="1">
        <v>32</v>
      </c>
      <c r="C13" s="22" t="b">
        <v>1</v>
      </c>
      <c r="D13" s="1">
        <v>115</v>
      </c>
      <c r="E13" s="23" t="s">
        <v>482</v>
      </c>
      <c r="F13" s="1" t="s">
        <v>371</v>
      </c>
      <c r="G13" s="1" t="s">
        <v>376</v>
      </c>
      <c r="H13" s="1" t="s">
        <v>377</v>
      </c>
      <c r="I13" s="1" t="s">
        <v>14</v>
      </c>
      <c r="L13" s="1" t="s">
        <v>258</v>
      </c>
    </row>
    <row r="14" spans="2:16" ht="29.25">
      <c r="B14" s="27">
        <v>9</v>
      </c>
      <c r="C14" s="26" t="b">
        <v>1</v>
      </c>
      <c r="D14" s="27">
        <v>107</v>
      </c>
      <c r="E14" s="25" t="s">
        <v>482</v>
      </c>
      <c r="F14" s="27" t="s">
        <v>54</v>
      </c>
      <c r="G14" s="27" t="s">
        <v>60</v>
      </c>
      <c r="H14" s="27" t="s">
        <v>321</v>
      </c>
      <c r="I14" s="27" t="s">
        <v>24</v>
      </c>
      <c r="J14" s="27" t="s">
        <v>322</v>
      </c>
      <c r="K14" s="27"/>
      <c r="L14" s="27"/>
      <c r="M14" s="27"/>
    </row>
    <row r="15" spans="2:16" ht="57.75">
      <c r="B15" s="1">
        <v>60</v>
      </c>
      <c r="C15" s="22" t="b">
        <v>1</v>
      </c>
      <c r="D15" s="1">
        <v>126</v>
      </c>
      <c r="E15" s="23" t="s">
        <v>482</v>
      </c>
      <c r="F15" s="1" t="s">
        <v>440</v>
      </c>
      <c r="G15" s="1" t="s">
        <v>442</v>
      </c>
      <c r="H15" s="1" t="s">
        <v>443</v>
      </c>
      <c r="I15" s="1" t="s">
        <v>14</v>
      </c>
      <c r="J15" s="1" t="s">
        <v>444</v>
      </c>
    </row>
    <row r="16" spans="2:16" ht="29.25">
      <c r="B16" s="1"/>
      <c r="C16" s="45" t="b">
        <v>1</v>
      </c>
      <c r="D16" s="1">
        <v>179</v>
      </c>
      <c r="E16" s="34" t="s">
        <v>482</v>
      </c>
      <c r="F16" s="1" t="s">
        <v>113</v>
      </c>
      <c r="G16" s="2" t="s">
        <v>477</v>
      </c>
      <c r="I16" s="2" t="s">
        <v>19</v>
      </c>
    </row>
    <row r="17" spans="2:13" ht="29.25">
      <c r="B17" s="27">
        <v>70</v>
      </c>
      <c r="C17" s="26" t="b">
        <v>1</v>
      </c>
      <c r="D17" s="29">
        <v>132</v>
      </c>
      <c r="E17" s="46" t="s">
        <v>482</v>
      </c>
      <c r="F17" s="29" t="s">
        <v>284</v>
      </c>
      <c r="G17" s="29" t="s">
        <v>473</v>
      </c>
      <c r="H17" s="29" t="s">
        <v>474</v>
      </c>
      <c r="I17" s="29" t="s">
        <v>24</v>
      </c>
      <c r="J17" s="29" t="s">
        <v>475</v>
      </c>
      <c r="K17" s="27"/>
      <c r="L17" s="27"/>
      <c r="M17" s="27"/>
    </row>
    <row r="18" spans="2:13" ht="43.5">
      <c r="B18" s="27">
        <v>28</v>
      </c>
      <c r="C18" s="26" t="b">
        <v>1</v>
      </c>
      <c r="D18" s="27">
        <v>113</v>
      </c>
      <c r="E18" s="25" t="s">
        <v>482</v>
      </c>
      <c r="F18" s="27" t="s">
        <v>64</v>
      </c>
      <c r="G18" s="27" t="s">
        <v>365</v>
      </c>
      <c r="H18" s="27" t="s">
        <v>366</v>
      </c>
      <c r="I18" s="27" t="s">
        <v>24</v>
      </c>
      <c r="J18" s="27" t="s">
        <v>367</v>
      </c>
      <c r="K18" s="27"/>
      <c r="L18" s="27" t="s">
        <v>224</v>
      </c>
      <c r="M18" s="27"/>
    </row>
    <row r="19" spans="2:13" ht="201.75">
      <c r="B19" s="1">
        <v>23</v>
      </c>
      <c r="C19" s="22" t="b">
        <v>1</v>
      </c>
      <c r="D19" s="1">
        <v>98</v>
      </c>
      <c r="E19" s="23" t="s">
        <v>482</v>
      </c>
      <c r="F19" s="1" t="s">
        <v>64</v>
      </c>
      <c r="G19" s="1" t="s">
        <v>354</v>
      </c>
      <c r="H19" s="1" t="s">
        <v>355</v>
      </c>
      <c r="I19" s="1" t="s">
        <v>19</v>
      </c>
      <c r="J19" s="1" t="s">
        <v>356</v>
      </c>
      <c r="K19" s="1" t="s">
        <v>357</v>
      </c>
      <c r="L19" s="1" t="s">
        <v>36</v>
      </c>
    </row>
    <row r="20" spans="2:13" ht="29.25">
      <c r="B20" s="27">
        <v>30</v>
      </c>
      <c r="C20" s="26" t="b">
        <v>1</v>
      </c>
      <c r="D20" s="27">
        <v>114</v>
      </c>
      <c r="E20" s="25" t="s">
        <v>482</v>
      </c>
      <c r="F20" s="27" t="s">
        <v>371</v>
      </c>
      <c r="G20" s="27" t="s">
        <v>372</v>
      </c>
      <c r="H20" s="27" t="s">
        <v>373</v>
      </c>
      <c r="I20" s="27" t="s">
        <v>24</v>
      </c>
      <c r="J20" s="27"/>
      <c r="K20" s="27"/>
      <c r="L20" s="27"/>
      <c r="M20" s="27"/>
    </row>
    <row r="21" spans="2:13">
      <c r="B21" s="59"/>
      <c r="C21" s="47" t="b">
        <v>1</v>
      </c>
      <c r="D21" s="29">
        <v>356</v>
      </c>
      <c r="E21" s="46" t="s">
        <v>481</v>
      </c>
      <c r="F21" s="27" t="s">
        <v>274</v>
      </c>
      <c r="G21" s="29" t="s">
        <v>291</v>
      </c>
      <c r="H21" s="60"/>
      <c r="I21" s="60" t="s">
        <v>24</v>
      </c>
      <c r="J21" s="27"/>
      <c r="K21" s="27"/>
      <c r="L21" s="27"/>
      <c r="M21" s="27"/>
    </row>
    <row r="22" spans="2:13" ht="43.5">
      <c r="B22" s="59"/>
      <c r="C22" s="47" t="b">
        <v>1</v>
      </c>
      <c r="D22" s="29">
        <v>367</v>
      </c>
      <c r="E22" s="46" t="s">
        <v>481</v>
      </c>
      <c r="F22" s="27" t="s">
        <v>274</v>
      </c>
      <c r="G22" s="29" t="s">
        <v>292</v>
      </c>
      <c r="H22" s="60"/>
      <c r="I22" s="60" t="s">
        <v>24</v>
      </c>
      <c r="J22" s="27"/>
      <c r="K22" s="27"/>
      <c r="L22" s="27"/>
      <c r="M22" s="27"/>
    </row>
    <row r="23" spans="2:13">
      <c r="B23" s="59"/>
      <c r="C23" s="47" t="b">
        <v>1</v>
      </c>
      <c r="D23" s="29">
        <v>366</v>
      </c>
      <c r="E23" s="46" t="s">
        <v>481</v>
      </c>
      <c r="F23" s="27" t="s">
        <v>274</v>
      </c>
      <c r="G23" s="29" t="s">
        <v>293</v>
      </c>
      <c r="H23" s="60"/>
      <c r="I23" s="60" t="s">
        <v>24</v>
      </c>
      <c r="J23" s="27"/>
      <c r="K23" s="27"/>
      <c r="L23" s="27"/>
      <c r="M23" s="27"/>
    </row>
    <row r="24" spans="2:13">
      <c r="B24" s="37"/>
      <c r="D24" s="38"/>
      <c r="E24" s="55"/>
    </row>
    <row r="25" spans="2:13">
      <c r="B25" s="37"/>
      <c r="D25" s="38"/>
      <c r="E25" s="55"/>
    </row>
    <row r="26" spans="2:13">
      <c r="B26" s="37"/>
      <c r="D26" s="38"/>
      <c r="E26" s="55"/>
      <c r="F26" s="2"/>
      <c r="G26" s="2"/>
      <c r="H26" s="2"/>
      <c r="I26" s="2"/>
    </row>
    <row r="27" spans="2:13">
      <c r="B27" s="37"/>
      <c r="D27" s="38"/>
      <c r="E27" s="55"/>
    </row>
    <row r="32" spans="2:13">
      <c r="B32" s="37"/>
      <c r="C32" s="38"/>
      <c r="D32" s="38"/>
    </row>
    <row r="33" spans="2:11">
      <c r="B33" s="37"/>
      <c r="C33" s="38"/>
      <c r="D33" s="38"/>
    </row>
    <row r="34" spans="2:11">
      <c r="B34" s="37"/>
      <c r="C34" s="38"/>
      <c r="D34" s="38"/>
    </row>
    <row r="35" spans="2:11">
      <c r="B35" s="37"/>
      <c r="C35" s="38"/>
      <c r="D35" s="38"/>
    </row>
    <row r="36" spans="2:11">
      <c r="B36" s="37"/>
      <c r="C36" s="38"/>
      <c r="D36" s="38"/>
    </row>
    <row r="37" spans="2:11">
      <c r="B37" s="37"/>
      <c r="C37" s="38"/>
      <c r="D37" s="38"/>
      <c r="J37" s="36"/>
    </row>
    <row r="38" spans="2:11">
      <c r="B38" s="37"/>
      <c r="C38" s="38"/>
      <c r="D38" s="38"/>
      <c r="K38" s="4"/>
    </row>
    <row r="39" spans="2:11">
      <c r="B39" s="37"/>
      <c r="C39" s="38"/>
      <c r="D39" s="38"/>
    </row>
    <row r="40" spans="2:11">
      <c r="B40" s="37"/>
      <c r="C40" s="38"/>
      <c r="D40" s="38"/>
      <c r="K40" s="4"/>
    </row>
    <row r="41" spans="2:11">
      <c r="B41" s="37"/>
      <c r="C41" s="38"/>
      <c r="D41" s="38"/>
    </row>
    <row r="42" spans="2:11">
      <c r="B42" s="37"/>
      <c r="C42" s="38"/>
      <c r="D42" s="38"/>
    </row>
    <row r="43" spans="2:11">
      <c r="B43" s="37"/>
      <c r="C43" s="38"/>
      <c r="D43" s="38"/>
    </row>
    <row r="44" spans="2:11">
      <c r="B44" s="37"/>
      <c r="C44" s="38"/>
      <c r="D44" s="38"/>
    </row>
    <row r="45" spans="2:11">
      <c r="B45" s="37"/>
      <c r="C45" s="38"/>
      <c r="D45" s="38"/>
      <c r="K45" s="4"/>
    </row>
    <row r="46" spans="2:11">
      <c r="B46" s="37"/>
      <c r="C46" s="38"/>
      <c r="D46" s="38"/>
      <c r="K46" s="4"/>
    </row>
    <row r="47" spans="2:11">
      <c r="B47" s="37"/>
      <c r="C47" s="38"/>
      <c r="D47" s="38"/>
    </row>
    <row r="48" spans="2:11">
      <c r="B48" s="37"/>
      <c r="C48" s="38"/>
      <c r="D48" s="38"/>
    </row>
    <row r="49" spans="2:8">
      <c r="B49" s="37"/>
      <c r="C49" s="38"/>
      <c r="D49" s="38"/>
    </row>
    <row r="50" spans="2:8">
      <c r="B50" s="37"/>
      <c r="C50" s="38"/>
      <c r="D50" s="38"/>
    </row>
    <row r="51" spans="2:8">
      <c r="B51" s="37"/>
      <c r="C51" s="38"/>
      <c r="D51" s="38"/>
    </row>
    <row r="52" spans="2:8">
      <c r="B52" s="37"/>
      <c r="C52" s="38"/>
      <c r="D52" s="38"/>
    </row>
    <row r="53" spans="2:8">
      <c r="B53" s="37"/>
      <c r="C53" s="38"/>
      <c r="D53" s="38"/>
    </row>
    <row r="54" spans="2:8">
      <c r="B54" s="37"/>
      <c r="C54" s="38"/>
      <c r="D54" s="38"/>
    </row>
    <row r="55" spans="2:8">
      <c r="B55" s="37"/>
      <c r="C55" s="38"/>
      <c r="D55" s="38"/>
    </row>
    <row r="56" spans="2:8">
      <c r="B56" s="37"/>
      <c r="C56" s="38"/>
      <c r="D56" s="38"/>
    </row>
    <row r="57" spans="2:8">
      <c r="B57" s="37"/>
      <c r="C57" s="38"/>
      <c r="D57" s="38"/>
    </row>
    <row r="58" spans="2:8">
      <c r="B58" s="37"/>
      <c r="C58" s="38"/>
      <c r="D58" s="38"/>
      <c r="F58" s="2"/>
      <c r="G58" s="2"/>
      <c r="H58" s="2"/>
    </row>
    <row r="59" spans="2:8">
      <c r="B59" s="37"/>
      <c r="C59" s="38"/>
      <c r="D59" s="38"/>
      <c r="F59" s="2"/>
      <c r="G59" s="2"/>
      <c r="H59" s="2"/>
    </row>
    <row r="60" spans="2:8">
      <c r="B60" s="37"/>
      <c r="C60" s="38"/>
      <c r="D60" s="38"/>
      <c r="F60" s="2"/>
      <c r="G60" s="2"/>
      <c r="H60" s="2"/>
    </row>
    <row r="61" spans="2:8">
      <c r="B61" s="37"/>
      <c r="C61" s="38"/>
      <c r="D61" s="38"/>
      <c r="F61" s="2"/>
      <c r="G61" s="2"/>
      <c r="H61" s="2"/>
    </row>
    <row r="62" spans="2:8">
      <c r="B62" s="37"/>
      <c r="C62" s="38"/>
      <c r="D62" s="38"/>
      <c r="F62" s="2"/>
      <c r="G62" s="2"/>
      <c r="H62" s="2"/>
    </row>
    <row r="63" spans="2:8">
      <c r="B63" s="37"/>
      <c r="C63" s="38"/>
      <c r="D63" s="38"/>
    </row>
    <row r="64" spans="2:8">
      <c r="B64" s="37"/>
      <c r="C64" s="38"/>
      <c r="D64" s="38"/>
    </row>
    <row r="65" spans="2:8">
      <c r="B65" s="37"/>
      <c r="C65" s="38"/>
      <c r="D65" s="38"/>
    </row>
    <row r="66" spans="2:8">
      <c r="B66" s="37"/>
      <c r="C66" s="38"/>
      <c r="D66" s="38"/>
    </row>
    <row r="67" spans="2:8">
      <c r="B67" s="37"/>
      <c r="C67" s="38"/>
      <c r="D67" s="38"/>
    </row>
    <row r="68" spans="2:8">
      <c r="B68" s="37"/>
      <c r="C68" s="38"/>
      <c r="D68" s="38"/>
    </row>
    <row r="69" spans="2:8">
      <c r="B69" s="37"/>
      <c r="C69" s="38"/>
      <c r="D69" s="38"/>
    </row>
    <row r="70" spans="2:8">
      <c r="B70" s="37"/>
      <c r="C70" s="38"/>
      <c r="D70" s="38"/>
    </row>
    <row r="71" spans="2:8">
      <c r="B71" s="37"/>
      <c r="C71" s="38"/>
      <c r="D71" s="38"/>
    </row>
    <row r="72" spans="2:8">
      <c r="B72" s="37"/>
      <c r="C72" s="38"/>
      <c r="D72" s="38"/>
    </row>
    <row r="73" spans="2:8">
      <c r="B73" s="37"/>
      <c r="C73" s="38"/>
      <c r="D73" s="38"/>
    </row>
    <row r="74" spans="2:8">
      <c r="B74" s="37"/>
      <c r="C74" s="38"/>
      <c r="D74" s="38"/>
      <c r="H74" s="2"/>
    </row>
    <row r="75" spans="2:8">
      <c r="B75" s="37"/>
      <c r="C75" s="38"/>
      <c r="D75" s="38"/>
    </row>
    <row r="76" spans="2:8">
      <c r="B76" s="37"/>
      <c r="C76" s="38"/>
      <c r="D76" s="38"/>
    </row>
    <row r="77" spans="2:8">
      <c r="B77" s="37"/>
      <c r="C77" s="38"/>
      <c r="D77" s="38"/>
    </row>
    <row r="78" spans="2:8">
      <c r="B78" s="37"/>
      <c r="C78" s="38"/>
      <c r="D78" s="38"/>
    </row>
    <row r="79" spans="2:8">
      <c r="B79" s="37"/>
      <c r="C79" s="38"/>
      <c r="D79" s="38"/>
    </row>
    <row r="80" spans="2:8">
      <c r="B80" s="37"/>
      <c r="C80" s="38"/>
      <c r="D80" s="38"/>
    </row>
    <row r="81" spans="2:12">
      <c r="B81" s="37"/>
      <c r="C81" s="38"/>
      <c r="D81" s="38"/>
    </row>
    <row r="82" spans="2:12">
      <c r="B82" s="37"/>
      <c r="C82" s="38"/>
      <c r="D82" s="38"/>
    </row>
    <row r="83" spans="2:12">
      <c r="B83" s="37"/>
      <c r="C83" s="38"/>
      <c r="D83" s="38"/>
    </row>
    <row r="84" spans="2:12">
      <c r="B84" s="37"/>
      <c r="C84" s="38"/>
      <c r="D84" s="38"/>
    </row>
    <row r="85" spans="2:12">
      <c r="B85" s="39"/>
      <c r="C85" s="40"/>
      <c r="D85" s="40"/>
    </row>
    <row r="86" spans="2:12">
      <c r="B86" s="39"/>
      <c r="C86" s="40"/>
      <c r="D86" s="40"/>
    </row>
    <row r="87" spans="2:12">
      <c r="B87" s="39"/>
      <c r="C87" s="40"/>
      <c r="D87" s="40"/>
    </row>
    <row r="88" spans="2:12">
      <c r="B88" s="39"/>
      <c r="C88" s="40"/>
      <c r="D88" s="40"/>
    </row>
    <row r="89" spans="2:12">
      <c r="B89" s="39"/>
      <c r="C89" s="40"/>
      <c r="D89" s="40"/>
      <c r="E89" s="35"/>
      <c r="F89" s="33"/>
      <c r="G89" s="33"/>
      <c r="H89" s="33"/>
      <c r="I89" s="33"/>
      <c r="J89" s="33"/>
      <c r="K89" s="33"/>
      <c r="L89" s="33"/>
    </row>
    <row r="90" spans="2:12">
      <c r="B90" s="39"/>
      <c r="C90" s="40"/>
      <c r="D90" s="40"/>
      <c r="E90" s="35"/>
      <c r="F90" s="33"/>
      <c r="G90" s="33"/>
      <c r="H90" s="33"/>
      <c r="I90" s="33"/>
      <c r="J90" s="33"/>
      <c r="K90" s="33"/>
      <c r="L90" s="33"/>
    </row>
    <row r="91" spans="2:12">
      <c r="B91" s="39"/>
      <c r="C91" s="40"/>
      <c r="D91" s="40"/>
      <c r="E91" s="35"/>
      <c r="F91" s="33"/>
      <c r="G91" s="33"/>
      <c r="H91" s="33"/>
      <c r="I91" s="33"/>
      <c r="J91" s="33"/>
      <c r="K91" s="33"/>
      <c r="L91" s="33"/>
    </row>
    <row r="92" spans="2:12">
      <c r="B92" s="39"/>
      <c r="C92" s="40"/>
      <c r="D92" s="40"/>
      <c r="E92" s="35"/>
      <c r="F92" s="33"/>
      <c r="G92" s="33"/>
      <c r="H92" s="33"/>
      <c r="I92" s="33"/>
      <c r="J92" s="33"/>
      <c r="K92" s="33"/>
      <c r="L92" s="33"/>
    </row>
    <row r="93" spans="2:12">
      <c r="E93" s="35"/>
      <c r="F93" s="33"/>
      <c r="G93" s="33"/>
      <c r="H93" s="33"/>
      <c r="I93" s="33"/>
      <c r="J93" s="33"/>
      <c r="K93" s="33"/>
      <c r="L93" s="33"/>
    </row>
    <row r="94" spans="2:12">
      <c r="E94" s="35"/>
      <c r="F94" s="33"/>
      <c r="G94" s="33"/>
      <c r="H94" s="33"/>
      <c r="I94" s="33"/>
      <c r="J94" s="33"/>
      <c r="K94" s="33"/>
      <c r="L94" s="33"/>
    </row>
    <row r="95" spans="2:12">
      <c r="E95" s="35"/>
      <c r="F95" s="33"/>
      <c r="G95" s="33"/>
      <c r="H95" s="33"/>
      <c r="I95" s="33"/>
      <c r="J95" s="33"/>
      <c r="K95" s="33"/>
      <c r="L95" s="33"/>
    </row>
    <row r="96" spans="2:12">
      <c r="E96" s="35"/>
      <c r="F96" s="33"/>
      <c r="G96" s="33"/>
      <c r="H96" s="33"/>
      <c r="I96" s="33"/>
      <c r="J96" s="33"/>
      <c r="K96" s="33"/>
      <c r="L96" s="33"/>
    </row>
  </sheetData>
  <conditionalFormatting sqref="I1:I3 I32:I1048576">
    <cfRule type="cellIs" dxfId="267" priority="267" operator="equal">
      <formula>"Bug"</formula>
    </cfRule>
  </conditionalFormatting>
  <conditionalFormatting sqref="I1:I3 I32:I1048576">
    <cfRule type="cellIs" dxfId="266" priority="266" operator="equal">
      <formula>"Done"</formula>
    </cfRule>
  </conditionalFormatting>
  <conditionalFormatting sqref="I1:I3 I32:I1048576">
    <cfRule type="cellIs" dxfId="265" priority="265" operator="equal">
      <formula>"New"</formula>
    </cfRule>
  </conditionalFormatting>
  <conditionalFormatting sqref="I1:I3 I32:I1048576">
    <cfRule type="containsText" dxfId="264" priority="264" operator="containsText" text="NotTested">
      <formula>NOT(ISERROR(SEARCH("NotTested",I1)))</formula>
    </cfRule>
  </conditionalFormatting>
  <conditionalFormatting sqref="I3 I32:I88">
    <cfRule type="cellIs" dxfId="263" priority="263" operator="equal">
      <formula>"Improve"</formula>
    </cfRule>
  </conditionalFormatting>
  <conditionalFormatting sqref="I24">
    <cfRule type="cellIs" dxfId="262" priority="112" operator="equal">
      <formula>"Bug"</formula>
    </cfRule>
  </conditionalFormatting>
  <conditionalFormatting sqref="I24">
    <cfRule type="cellIs" dxfId="261" priority="111" operator="equal">
      <formula>"Done"</formula>
    </cfRule>
  </conditionalFormatting>
  <conditionalFormatting sqref="I24">
    <cfRule type="cellIs" dxfId="260" priority="110" operator="equal">
      <formula>"New"</formula>
    </cfRule>
  </conditionalFormatting>
  <conditionalFormatting sqref="I24">
    <cfRule type="containsText" dxfId="259" priority="109" operator="containsText" text="NotTested">
      <formula>NOT(ISERROR(SEARCH("NotTested",I24)))</formula>
    </cfRule>
  </conditionalFormatting>
  <conditionalFormatting sqref="I24">
    <cfRule type="cellIs" dxfId="258" priority="108" operator="equal">
      <formula>"Improve"</formula>
    </cfRule>
  </conditionalFormatting>
  <conditionalFormatting sqref="I25">
    <cfRule type="cellIs" dxfId="257" priority="107" operator="equal">
      <formula>"Bug"</formula>
    </cfRule>
  </conditionalFormatting>
  <conditionalFormatting sqref="I25">
    <cfRule type="cellIs" dxfId="256" priority="106" operator="equal">
      <formula>"Done"</formula>
    </cfRule>
  </conditionalFormatting>
  <conditionalFormatting sqref="I25">
    <cfRule type="cellIs" dxfId="255" priority="105" operator="equal">
      <formula>"New"</formula>
    </cfRule>
  </conditionalFormatting>
  <conditionalFormatting sqref="I25">
    <cfRule type="containsText" dxfId="254" priority="104" operator="containsText" text="NotTested">
      <formula>NOT(ISERROR(SEARCH("NotTested",I25)))</formula>
    </cfRule>
  </conditionalFormatting>
  <conditionalFormatting sqref="I25">
    <cfRule type="cellIs" dxfId="253" priority="103" operator="equal">
      <formula>"Improve"</formula>
    </cfRule>
  </conditionalFormatting>
  <conditionalFormatting sqref="I26">
    <cfRule type="cellIs" dxfId="252" priority="102" operator="equal">
      <formula>"Bug"</formula>
    </cfRule>
  </conditionalFormatting>
  <conditionalFormatting sqref="I26">
    <cfRule type="cellIs" dxfId="251" priority="101" operator="equal">
      <formula>"Done"</formula>
    </cfRule>
  </conditionalFormatting>
  <conditionalFormatting sqref="I26">
    <cfRule type="cellIs" dxfId="250" priority="100" operator="equal">
      <formula>"New"</formula>
    </cfRule>
  </conditionalFormatting>
  <conditionalFormatting sqref="I26">
    <cfRule type="containsText" dxfId="249" priority="99" operator="containsText" text="NotTested">
      <formula>NOT(ISERROR(SEARCH("NotTested",I26)))</formula>
    </cfRule>
  </conditionalFormatting>
  <conditionalFormatting sqref="I27">
    <cfRule type="cellIs" dxfId="248" priority="98" operator="equal">
      <formula>"Bug"</formula>
    </cfRule>
  </conditionalFormatting>
  <conditionalFormatting sqref="I27">
    <cfRule type="cellIs" dxfId="247" priority="97" operator="equal">
      <formula>"Done"</formula>
    </cfRule>
  </conditionalFormatting>
  <conditionalFormatting sqref="I27">
    <cfRule type="cellIs" dxfId="246" priority="96" operator="equal">
      <formula>"New"</formula>
    </cfRule>
  </conditionalFormatting>
  <conditionalFormatting sqref="I27">
    <cfRule type="containsText" dxfId="245" priority="95" operator="containsText" text="NotTested">
      <formula>NOT(ISERROR(SEARCH("NotTested",I27)))</formula>
    </cfRule>
  </conditionalFormatting>
  <conditionalFormatting sqref="I27">
    <cfRule type="cellIs" dxfId="244" priority="94" operator="equal">
      <formula>"Improve"</formula>
    </cfRule>
  </conditionalFormatting>
  <conditionalFormatting sqref="I4">
    <cfRule type="cellIs" dxfId="243" priority="93" operator="equal">
      <formula>"Bug"</formula>
    </cfRule>
  </conditionalFormatting>
  <conditionalFormatting sqref="I4">
    <cfRule type="cellIs" dxfId="242" priority="92" operator="equal">
      <formula>"Done"</formula>
    </cfRule>
  </conditionalFormatting>
  <conditionalFormatting sqref="I4">
    <cfRule type="cellIs" dxfId="241" priority="91" operator="equal">
      <formula>"New"</formula>
    </cfRule>
  </conditionalFormatting>
  <conditionalFormatting sqref="I4">
    <cfRule type="containsText" dxfId="240" priority="90" operator="containsText" text="NotTested">
      <formula>NOT(ISERROR(SEARCH("NotTested",I4)))</formula>
    </cfRule>
  </conditionalFormatting>
  <conditionalFormatting sqref="I4">
    <cfRule type="cellIs" dxfId="239" priority="89" operator="equal">
      <formula>"Improve"</formula>
    </cfRule>
  </conditionalFormatting>
  <conditionalFormatting sqref="I4:I5">
    <cfRule type="cellIs" dxfId="238" priority="88" operator="equal">
      <formula>"Bug"</formula>
    </cfRule>
  </conditionalFormatting>
  <conditionalFormatting sqref="I4:I5">
    <cfRule type="cellIs" dxfId="237" priority="87" operator="equal">
      <formula>"Done"</formula>
    </cfRule>
  </conditionalFormatting>
  <conditionalFormatting sqref="I4:I5">
    <cfRule type="cellIs" dxfId="236" priority="86" operator="equal">
      <formula>"New"</formula>
    </cfRule>
  </conditionalFormatting>
  <conditionalFormatting sqref="I4:I5">
    <cfRule type="containsText" dxfId="235" priority="85" operator="containsText" text="NotTested">
      <formula>NOT(ISERROR(SEARCH("NotTested",I4)))</formula>
    </cfRule>
  </conditionalFormatting>
  <conditionalFormatting sqref="I4:I5">
    <cfRule type="cellIs" dxfId="234" priority="84" operator="equal">
      <formula>"Improve"</formula>
    </cfRule>
  </conditionalFormatting>
  <conditionalFormatting sqref="I5">
    <cfRule type="cellIs" dxfId="233" priority="83" operator="equal">
      <formula>"Bug"</formula>
    </cfRule>
  </conditionalFormatting>
  <conditionalFormatting sqref="I5">
    <cfRule type="cellIs" dxfId="232" priority="82" operator="equal">
      <formula>"Done"</formula>
    </cfRule>
  </conditionalFormatting>
  <conditionalFormatting sqref="I5">
    <cfRule type="cellIs" dxfId="231" priority="81" operator="equal">
      <formula>"New"</formula>
    </cfRule>
  </conditionalFormatting>
  <conditionalFormatting sqref="I5">
    <cfRule type="containsText" dxfId="230" priority="80" operator="containsText" text="NotTested">
      <formula>NOT(ISERROR(SEARCH("NotTested",I5)))</formula>
    </cfRule>
  </conditionalFormatting>
  <conditionalFormatting sqref="I5">
    <cfRule type="cellIs" dxfId="229" priority="79" operator="equal">
      <formula>"Improve"</formula>
    </cfRule>
  </conditionalFormatting>
  <conditionalFormatting sqref="I6">
    <cfRule type="cellIs" dxfId="228" priority="78" operator="equal">
      <formula>"Bug"</formula>
    </cfRule>
  </conditionalFormatting>
  <conditionalFormatting sqref="I6">
    <cfRule type="cellIs" dxfId="227" priority="77" operator="equal">
      <formula>"Done"</formula>
    </cfRule>
  </conditionalFormatting>
  <conditionalFormatting sqref="I6">
    <cfRule type="cellIs" dxfId="226" priority="76" operator="equal">
      <formula>"New"</formula>
    </cfRule>
  </conditionalFormatting>
  <conditionalFormatting sqref="I6">
    <cfRule type="containsText" dxfId="225" priority="75" operator="containsText" text="NotTested">
      <formula>NOT(ISERROR(SEARCH("NotTested",I6)))</formula>
    </cfRule>
  </conditionalFormatting>
  <conditionalFormatting sqref="I6">
    <cfRule type="cellIs" dxfId="224" priority="74" operator="equal">
      <formula>"Improve"</formula>
    </cfRule>
  </conditionalFormatting>
  <conditionalFormatting sqref="I7">
    <cfRule type="cellIs" dxfId="223" priority="73" operator="equal">
      <formula>"Bug"</formula>
    </cfRule>
  </conditionalFormatting>
  <conditionalFormatting sqref="I7">
    <cfRule type="cellIs" dxfId="222" priority="72" operator="equal">
      <formula>"Done"</formula>
    </cfRule>
  </conditionalFormatting>
  <conditionalFormatting sqref="I7">
    <cfRule type="cellIs" dxfId="221" priority="71" operator="equal">
      <formula>"New"</formula>
    </cfRule>
  </conditionalFormatting>
  <conditionalFormatting sqref="I7">
    <cfRule type="containsText" dxfId="220" priority="70" operator="containsText" text="NotTested">
      <formula>NOT(ISERROR(SEARCH("NotTested",I7)))</formula>
    </cfRule>
  </conditionalFormatting>
  <conditionalFormatting sqref="I7">
    <cfRule type="cellIs" dxfId="219" priority="69" operator="equal">
      <formula>"Improve"</formula>
    </cfRule>
  </conditionalFormatting>
  <conditionalFormatting sqref="I8">
    <cfRule type="cellIs" dxfId="218" priority="68" operator="equal">
      <formula>"Bug"</formula>
    </cfRule>
  </conditionalFormatting>
  <conditionalFormatting sqref="I8">
    <cfRule type="cellIs" dxfId="217" priority="67" operator="equal">
      <formula>"Done"</formula>
    </cfRule>
  </conditionalFormatting>
  <conditionalFormatting sqref="I8">
    <cfRule type="cellIs" dxfId="216" priority="66" operator="equal">
      <formula>"New"</formula>
    </cfRule>
  </conditionalFormatting>
  <conditionalFormatting sqref="I8">
    <cfRule type="containsText" dxfId="215" priority="65" operator="containsText" text="NotTested">
      <formula>NOT(ISERROR(SEARCH("NotTested",I8)))</formula>
    </cfRule>
  </conditionalFormatting>
  <conditionalFormatting sqref="I9">
    <cfRule type="cellIs" dxfId="214" priority="64" operator="equal">
      <formula>"Bug"</formula>
    </cfRule>
  </conditionalFormatting>
  <conditionalFormatting sqref="I9">
    <cfRule type="cellIs" dxfId="213" priority="63" operator="equal">
      <formula>"Done"</formula>
    </cfRule>
  </conditionalFormatting>
  <conditionalFormatting sqref="I9">
    <cfRule type="cellIs" dxfId="212" priority="62" operator="equal">
      <formula>"New"</formula>
    </cfRule>
  </conditionalFormatting>
  <conditionalFormatting sqref="I9">
    <cfRule type="containsText" dxfId="211" priority="61" operator="containsText" text="NotTested">
      <formula>NOT(ISERROR(SEARCH("NotTested",I9)))</formula>
    </cfRule>
  </conditionalFormatting>
  <conditionalFormatting sqref="I9">
    <cfRule type="cellIs" dxfId="210" priority="60" operator="equal">
      <formula>"Improve"</formula>
    </cfRule>
  </conditionalFormatting>
  <conditionalFormatting sqref="I10">
    <cfRule type="cellIs" dxfId="209" priority="59" operator="equal">
      <formula>"Bug"</formula>
    </cfRule>
  </conditionalFormatting>
  <conditionalFormatting sqref="I10">
    <cfRule type="cellIs" dxfId="208" priority="58" operator="equal">
      <formula>"Improve"</formula>
    </cfRule>
  </conditionalFormatting>
  <conditionalFormatting sqref="I10">
    <cfRule type="cellIs" dxfId="207" priority="57" operator="equal">
      <formula>"Done"</formula>
    </cfRule>
  </conditionalFormatting>
  <conditionalFormatting sqref="I10">
    <cfRule type="cellIs" dxfId="206" priority="56" operator="equal">
      <formula>"New"</formula>
    </cfRule>
  </conditionalFormatting>
  <conditionalFormatting sqref="I10">
    <cfRule type="containsText" dxfId="205" priority="55" operator="containsText" text="NotTested">
      <formula>NOT(ISERROR(SEARCH("NotTested",I10)))</formula>
    </cfRule>
  </conditionalFormatting>
  <conditionalFormatting sqref="I11">
    <cfRule type="cellIs" dxfId="204" priority="54" operator="equal">
      <formula>"Bug"</formula>
    </cfRule>
  </conditionalFormatting>
  <conditionalFormatting sqref="I11">
    <cfRule type="cellIs" dxfId="203" priority="53" operator="equal">
      <formula>"Improve"</formula>
    </cfRule>
  </conditionalFormatting>
  <conditionalFormatting sqref="I11">
    <cfRule type="cellIs" dxfId="202" priority="52" operator="equal">
      <formula>"Done"</formula>
    </cfRule>
  </conditionalFormatting>
  <conditionalFormatting sqref="I11">
    <cfRule type="cellIs" dxfId="201" priority="51" operator="equal">
      <formula>"New"</formula>
    </cfRule>
  </conditionalFormatting>
  <conditionalFormatting sqref="I11">
    <cfRule type="containsText" dxfId="200" priority="50" operator="containsText" text="NotTested">
      <formula>NOT(ISERROR(SEARCH("NotTested",I11)))</formula>
    </cfRule>
  </conditionalFormatting>
  <conditionalFormatting sqref="I12">
    <cfRule type="cellIs" dxfId="199" priority="49" operator="equal">
      <formula>"Bug"</formula>
    </cfRule>
  </conditionalFormatting>
  <conditionalFormatting sqref="I12">
    <cfRule type="cellIs" dxfId="198" priority="48" operator="equal">
      <formula>"Improve"</formula>
    </cfRule>
  </conditionalFormatting>
  <conditionalFormatting sqref="I12">
    <cfRule type="cellIs" dxfId="197" priority="47" operator="equal">
      <formula>"Done"</formula>
    </cfRule>
  </conditionalFormatting>
  <conditionalFormatting sqref="I12">
    <cfRule type="cellIs" dxfId="196" priority="46" operator="equal">
      <formula>"New"</formula>
    </cfRule>
  </conditionalFormatting>
  <conditionalFormatting sqref="I12">
    <cfRule type="containsText" dxfId="195" priority="45" operator="containsText" text="NotTested">
      <formula>NOT(ISERROR(SEARCH("NotTested",I12)))</formula>
    </cfRule>
  </conditionalFormatting>
  <conditionalFormatting sqref="I13">
    <cfRule type="cellIs" dxfId="194" priority="44" operator="equal">
      <formula>"Bug"</formula>
    </cfRule>
  </conditionalFormatting>
  <conditionalFormatting sqref="I13">
    <cfRule type="cellIs" dxfId="193" priority="43" operator="equal">
      <formula>"Improve"</formula>
    </cfRule>
  </conditionalFormatting>
  <conditionalFormatting sqref="I13">
    <cfRule type="cellIs" dxfId="192" priority="42" operator="equal">
      <formula>"Done"</formula>
    </cfRule>
  </conditionalFormatting>
  <conditionalFormatting sqref="I13">
    <cfRule type="cellIs" dxfId="191" priority="41" operator="equal">
      <formula>"New"</formula>
    </cfRule>
  </conditionalFormatting>
  <conditionalFormatting sqref="I13">
    <cfRule type="containsText" dxfId="190" priority="40" operator="containsText" text="NotTested">
      <formula>NOT(ISERROR(SEARCH("NotTested",I13)))</formula>
    </cfRule>
  </conditionalFormatting>
  <conditionalFormatting sqref="I14">
    <cfRule type="cellIs" dxfId="189" priority="39" operator="equal">
      <formula>"Bug"</formula>
    </cfRule>
  </conditionalFormatting>
  <conditionalFormatting sqref="I14">
    <cfRule type="cellIs" dxfId="188" priority="38" operator="equal">
      <formula>"Improve"</formula>
    </cfRule>
  </conditionalFormatting>
  <conditionalFormatting sqref="I14">
    <cfRule type="cellIs" dxfId="187" priority="37" operator="equal">
      <formula>"Done"</formula>
    </cfRule>
  </conditionalFormatting>
  <conditionalFormatting sqref="I14">
    <cfRule type="cellIs" dxfId="186" priority="36" operator="equal">
      <formula>"New"</formula>
    </cfRule>
  </conditionalFormatting>
  <conditionalFormatting sqref="I14">
    <cfRule type="containsText" dxfId="185" priority="35" operator="containsText" text="NotTested">
      <formula>NOT(ISERROR(SEARCH("NotTested",I14)))</formula>
    </cfRule>
  </conditionalFormatting>
  <conditionalFormatting sqref="I15">
    <cfRule type="cellIs" dxfId="184" priority="34" operator="equal">
      <formula>"Bug"</formula>
    </cfRule>
  </conditionalFormatting>
  <conditionalFormatting sqref="I15">
    <cfRule type="cellIs" dxfId="183" priority="33" operator="equal">
      <formula>"Improve"</formula>
    </cfRule>
  </conditionalFormatting>
  <conditionalFormatting sqref="I15">
    <cfRule type="cellIs" dxfId="182" priority="32" operator="equal">
      <formula>"Done"</formula>
    </cfRule>
  </conditionalFormatting>
  <conditionalFormatting sqref="I15">
    <cfRule type="cellIs" dxfId="181" priority="31" operator="equal">
      <formula>"New"</formula>
    </cfRule>
  </conditionalFormatting>
  <conditionalFormatting sqref="I15">
    <cfRule type="containsText" dxfId="180" priority="30" operator="containsText" text="NotTested">
      <formula>NOT(ISERROR(SEARCH("NotTested",I15)))</formula>
    </cfRule>
  </conditionalFormatting>
  <conditionalFormatting sqref="I16">
    <cfRule type="cellIs" dxfId="179" priority="29" operator="equal">
      <formula>"Bug"</formula>
    </cfRule>
  </conditionalFormatting>
  <conditionalFormatting sqref="I16">
    <cfRule type="cellIs" dxfId="178" priority="28" operator="equal">
      <formula>"Improve"</formula>
    </cfRule>
  </conditionalFormatting>
  <conditionalFormatting sqref="I16">
    <cfRule type="cellIs" dxfId="177" priority="27" operator="equal">
      <formula>"Done"</formula>
    </cfRule>
  </conditionalFormatting>
  <conditionalFormatting sqref="I16">
    <cfRule type="cellIs" dxfId="176" priority="26" operator="equal">
      <formula>"New"</formula>
    </cfRule>
  </conditionalFormatting>
  <conditionalFormatting sqref="I16">
    <cfRule type="containsText" dxfId="175" priority="25" operator="containsText" text="NotTested">
      <formula>NOT(ISERROR(SEARCH("NotTested",I16)))</formula>
    </cfRule>
  </conditionalFormatting>
  <conditionalFormatting sqref="I17">
    <cfRule type="cellIs" dxfId="174" priority="24" operator="equal">
      <formula>"Bug"</formula>
    </cfRule>
  </conditionalFormatting>
  <conditionalFormatting sqref="I17">
    <cfRule type="cellIs" dxfId="173" priority="23" operator="equal">
      <formula>"Improve"</formula>
    </cfRule>
  </conditionalFormatting>
  <conditionalFormatting sqref="I17">
    <cfRule type="cellIs" dxfId="172" priority="22" operator="equal">
      <formula>"Done"</formula>
    </cfRule>
  </conditionalFormatting>
  <conditionalFormatting sqref="I17">
    <cfRule type="cellIs" dxfId="171" priority="21" operator="equal">
      <formula>"New"</formula>
    </cfRule>
  </conditionalFormatting>
  <conditionalFormatting sqref="I17">
    <cfRule type="containsText" dxfId="170" priority="20" operator="containsText" text="NotTested">
      <formula>NOT(ISERROR(SEARCH("NotTested",I17)))</formula>
    </cfRule>
  </conditionalFormatting>
  <conditionalFormatting sqref="I18">
    <cfRule type="cellIs" dxfId="169" priority="19" operator="equal">
      <formula>"Bug"</formula>
    </cfRule>
  </conditionalFormatting>
  <conditionalFormatting sqref="I18">
    <cfRule type="cellIs" dxfId="168" priority="18" operator="equal">
      <formula>"Improve"</formula>
    </cfRule>
  </conditionalFormatting>
  <conditionalFormatting sqref="I18">
    <cfRule type="cellIs" dxfId="167" priority="17" operator="equal">
      <formula>"Done"</formula>
    </cfRule>
  </conditionalFormatting>
  <conditionalFormatting sqref="I18">
    <cfRule type="cellIs" dxfId="166" priority="16" operator="equal">
      <formula>"New"</formula>
    </cfRule>
  </conditionalFormatting>
  <conditionalFormatting sqref="I18">
    <cfRule type="containsText" dxfId="165" priority="15" operator="containsText" text="NotTested">
      <formula>NOT(ISERROR(SEARCH("NotTested",I18)))</formula>
    </cfRule>
  </conditionalFormatting>
  <conditionalFormatting sqref="I19">
    <cfRule type="cellIs" dxfId="164" priority="14" operator="equal">
      <formula>"Bug"</formula>
    </cfRule>
  </conditionalFormatting>
  <conditionalFormatting sqref="I19">
    <cfRule type="cellIs" dxfId="163" priority="13" operator="equal">
      <formula>"Improve"</formula>
    </cfRule>
  </conditionalFormatting>
  <conditionalFormatting sqref="I19">
    <cfRule type="cellIs" dxfId="162" priority="12" operator="equal">
      <formula>"Done"</formula>
    </cfRule>
  </conditionalFormatting>
  <conditionalFormatting sqref="I19">
    <cfRule type="cellIs" dxfId="161" priority="11" operator="equal">
      <formula>"New"</formula>
    </cfRule>
  </conditionalFormatting>
  <conditionalFormatting sqref="I19">
    <cfRule type="containsText" dxfId="160" priority="10" operator="containsText" text="NotTested">
      <formula>NOT(ISERROR(SEARCH("NotTested",I19)))</formula>
    </cfRule>
  </conditionalFormatting>
  <conditionalFormatting sqref="I20">
    <cfRule type="cellIs" dxfId="159" priority="9" operator="equal">
      <formula>"Bug"</formula>
    </cfRule>
  </conditionalFormatting>
  <conditionalFormatting sqref="I20">
    <cfRule type="cellIs" dxfId="158" priority="8" operator="equal">
      <formula>"Improve"</formula>
    </cfRule>
  </conditionalFormatting>
  <conditionalFormatting sqref="I20">
    <cfRule type="cellIs" dxfId="157" priority="7" operator="equal">
      <formula>"Done"</formula>
    </cfRule>
  </conditionalFormatting>
  <conditionalFormatting sqref="I20">
    <cfRule type="cellIs" dxfId="156" priority="6" operator="equal">
      <formula>"New"</formula>
    </cfRule>
  </conditionalFormatting>
  <conditionalFormatting sqref="I20">
    <cfRule type="containsText" dxfId="155" priority="5" operator="containsText" text="NotTested">
      <formula>NOT(ISERROR(SEARCH("NotTested",I20)))</formula>
    </cfRule>
  </conditionalFormatting>
  <conditionalFormatting sqref="I21:I23">
    <cfRule type="cellIs" dxfId="154" priority="4" operator="equal">
      <formula>"Bug"</formula>
    </cfRule>
  </conditionalFormatting>
  <conditionalFormatting sqref="I21:I23">
    <cfRule type="cellIs" dxfId="153" priority="3" operator="equal">
      <formula>"Done"</formula>
    </cfRule>
  </conditionalFormatting>
  <conditionalFormatting sqref="I21:I23">
    <cfRule type="cellIs" dxfId="152" priority="2" operator="equal">
      <formula>"New"</formula>
    </cfRule>
  </conditionalFormatting>
  <conditionalFormatting sqref="I21:I23">
    <cfRule type="containsText" dxfId="151" priority="1" operator="containsText" text="NotTested">
      <formula>NOT(ISERROR(SEARCH("NotTested",I21)))</formula>
    </cfRule>
  </conditionalFormatting>
  <dataValidations count="2">
    <dataValidation type="list" allowBlank="1" showInputMessage="1" showErrorMessage="1" sqref="I32:I88 I27 I3:I7 I9:I20 I24:I25" xr:uid="{C8EB555D-0C02-46C6-B387-5C2DA2F6A40C}">
      <formula1>"Bug,Improve,Done,New,NotTested"</formula1>
    </dataValidation>
    <dataValidation type="list" allowBlank="1" showInputMessage="1" showErrorMessage="1" sqref="I89:I96 I26 I8 I21:I23" xr:uid="{16A44A8A-CDF5-43BB-B046-9FEDC7745073}">
      <formula1>"Erro,Melhoria,Done,New,NotTested"</formula1>
    </dataValidation>
  </dataValidations>
  <hyperlinks>
    <hyperlink ref="K10" r:id="rId1" xr:uid="{5C835907-C98F-45FC-A836-F98EDDBAC034}"/>
  </hyperlinks>
  <pageMargins left="0.7" right="0.7" top="0.75" bottom="0.75" header="0.3" footer="0.3"/>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6A09C-BC57-45FC-A088-F69CAC3EC7D7}">
  <dimension ref="B2:P96"/>
  <sheetViews>
    <sheetView workbookViewId="0">
      <selection activeCell="H21" sqref="H21"/>
    </sheetView>
  </sheetViews>
  <sheetFormatPr defaultRowHeight="15"/>
  <cols>
    <col min="1" max="1" width="4.42578125" style="1" customWidth="1"/>
    <col min="2" max="2" width="6" style="23" customWidth="1"/>
    <col min="3" max="4" width="6" style="1" customWidth="1"/>
    <col min="5" max="5" width="8.85546875" style="23" customWidth="1"/>
    <col min="6" max="7" width="20.28515625" style="1" customWidth="1"/>
    <col min="8" max="8" width="49.85546875" style="1" customWidth="1"/>
    <col min="9" max="9" width="20.28515625" style="1" customWidth="1"/>
    <col min="10" max="11" width="33.28515625" style="1" customWidth="1"/>
    <col min="12" max="12" width="15.85546875" style="1" customWidth="1"/>
    <col min="13" max="14" width="16" style="1" customWidth="1"/>
    <col min="15" max="16384" width="9.140625" style="1"/>
  </cols>
  <sheetData>
    <row r="2" spans="2:16">
      <c r="B2" s="24" t="s">
        <v>0</v>
      </c>
      <c r="C2" s="5" t="s">
        <v>1</v>
      </c>
      <c r="D2" s="5" t="s">
        <v>2</v>
      </c>
      <c r="E2" s="23" t="s">
        <v>480</v>
      </c>
      <c r="F2" s="1" t="s">
        <v>4</v>
      </c>
      <c r="G2" s="1" t="s">
        <v>5</v>
      </c>
      <c r="H2" s="1" t="s">
        <v>6</v>
      </c>
      <c r="I2" s="1" t="s">
        <v>7</v>
      </c>
      <c r="J2" s="1" t="s">
        <v>8</v>
      </c>
      <c r="K2" s="1" t="s">
        <v>9</v>
      </c>
      <c r="L2" s="1" t="s">
        <v>10</v>
      </c>
      <c r="M2" s="1" t="s">
        <v>11</v>
      </c>
    </row>
    <row r="3" spans="2:16">
      <c r="B3" s="53" t="s">
        <v>503</v>
      </c>
      <c r="O3" s="11" t="s">
        <v>17</v>
      </c>
      <c r="P3" s="12">
        <f>COUNTIF(I:I,"New")</f>
        <v>9</v>
      </c>
    </row>
    <row r="4" spans="2:16" ht="43.5">
      <c r="B4" s="23">
        <v>50</v>
      </c>
      <c r="C4" s="22" t="b">
        <v>1</v>
      </c>
      <c r="D4" s="1">
        <v>268</v>
      </c>
      <c r="E4" s="23" t="s">
        <v>481</v>
      </c>
      <c r="F4" s="1" t="s">
        <v>173</v>
      </c>
      <c r="G4" s="1" t="s">
        <v>184</v>
      </c>
      <c r="H4" s="1" t="s">
        <v>185</v>
      </c>
      <c r="I4" s="1" t="s">
        <v>19</v>
      </c>
      <c r="J4" s="1" t="s">
        <v>186</v>
      </c>
      <c r="K4" s="1" t="s">
        <v>187</v>
      </c>
      <c r="L4" s="1" t="s">
        <v>188</v>
      </c>
      <c r="M4" s="1" t="s">
        <v>504</v>
      </c>
      <c r="O4" s="15" t="s">
        <v>19</v>
      </c>
      <c r="P4" s="16">
        <f>COUNTIF(I:I,"Improve")</f>
        <v>2</v>
      </c>
    </row>
    <row r="5" spans="2:16">
      <c r="B5" s="53" t="s">
        <v>513</v>
      </c>
      <c r="O5" s="17" t="s">
        <v>25</v>
      </c>
      <c r="P5" s="18">
        <f>COUNTIF(I:I,"Done")</f>
        <v>2</v>
      </c>
    </row>
    <row r="6" spans="2:16" ht="57.75">
      <c r="B6" s="1">
        <v>60</v>
      </c>
      <c r="C6" s="22" t="b">
        <v>1</v>
      </c>
      <c r="D6" s="1">
        <v>126</v>
      </c>
      <c r="E6" s="23" t="s">
        <v>482</v>
      </c>
      <c r="F6" s="1" t="s">
        <v>440</v>
      </c>
      <c r="G6" s="1" t="s">
        <v>442</v>
      </c>
      <c r="H6" s="1" t="s">
        <v>443</v>
      </c>
      <c r="I6" s="1" t="s">
        <v>14</v>
      </c>
      <c r="J6" s="1" t="s">
        <v>444</v>
      </c>
      <c r="O6" s="19" t="s">
        <v>31</v>
      </c>
      <c r="P6" s="20">
        <f>COUNTIF(I:I,"Bug")</f>
        <v>0</v>
      </c>
    </row>
    <row r="7" spans="2:16" ht="29.25">
      <c r="B7" s="53" t="s">
        <v>514</v>
      </c>
      <c r="O7" s="13" t="s">
        <v>37</v>
      </c>
      <c r="P7" s="14">
        <f>COUNTIF(I:I,"NotTested")</f>
        <v>0</v>
      </c>
    </row>
    <row r="8" spans="2:16" ht="43.5">
      <c r="B8" s="23">
        <v>35</v>
      </c>
      <c r="C8" s="22" t="b">
        <v>1</v>
      </c>
      <c r="D8" s="1">
        <v>287</v>
      </c>
      <c r="E8" s="23" t="s">
        <v>481</v>
      </c>
      <c r="F8" s="1" t="s">
        <v>113</v>
      </c>
      <c r="G8" s="1" t="s">
        <v>138</v>
      </c>
      <c r="H8" s="1" t="s">
        <v>139</v>
      </c>
      <c r="I8" s="1" t="s">
        <v>14</v>
      </c>
      <c r="J8" s="1" t="s">
        <v>140</v>
      </c>
      <c r="O8" s="10" t="s">
        <v>41</v>
      </c>
      <c r="P8" s="10">
        <f>SUM(P3:P7)</f>
        <v>13</v>
      </c>
    </row>
    <row r="9" spans="2:16" ht="29.25">
      <c r="B9" s="23">
        <v>51</v>
      </c>
      <c r="C9" s="22" t="b">
        <v>1</v>
      </c>
      <c r="D9" s="1">
        <v>294</v>
      </c>
      <c r="E9" s="23" t="s">
        <v>481</v>
      </c>
      <c r="F9" s="1" t="s">
        <v>189</v>
      </c>
      <c r="G9" s="1" t="s">
        <v>190</v>
      </c>
      <c r="H9" s="1" t="s">
        <v>191</v>
      </c>
      <c r="I9" s="1" t="s">
        <v>14</v>
      </c>
      <c r="L9" s="1" t="s">
        <v>192</v>
      </c>
    </row>
    <row r="10" spans="2:16" ht="29.25">
      <c r="B10" s="1">
        <v>27</v>
      </c>
      <c r="C10" s="22" t="b">
        <v>1</v>
      </c>
      <c r="D10" s="1">
        <v>112</v>
      </c>
      <c r="E10" s="23" t="s">
        <v>482</v>
      </c>
      <c r="F10" s="1" t="s">
        <v>64</v>
      </c>
      <c r="G10" s="1" t="s">
        <v>363</v>
      </c>
      <c r="H10" s="1" t="s">
        <v>364</v>
      </c>
      <c r="I10" s="1" t="s">
        <v>14</v>
      </c>
      <c r="L10" s="1" t="s">
        <v>240</v>
      </c>
    </row>
    <row r="11" spans="2:16">
      <c r="B11" s="1"/>
      <c r="C11" s="45" t="b">
        <v>1</v>
      </c>
      <c r="D11" s="2">
        <v>206</v>
      </c>
      <c r="E11" s="23" t="s">
        <v>482</v>
      </c>
      <c r="F11" s="34" t="s">
        <v>64</v>
      </c>
      <c r="G11" s="2" t="s">
        <v>479</v>
      </c>
      <c r="I11" s="2" t="s">
        <v>14</v>
      </c>
      <c r="J11" s="2"/>
      <c r="K11" s="41"/>
      <c r="L11" s="2"/>
      <c r="M11" s="2"/>
    </row>
    <row r="12" spans="2:16" ht="29.25">
      <c r="B12" s="35"/>
      <c r="C12" s="47" t="b">
        <v>1</v>
      </c>
      <c r="D12" s="2">
        <v>371</v>
      </c>
      <c r="E12" s="34" t="s">
        <v>481</v>
      </c>
      <c r="F12" s="2" t="s">
        <v>515</v>
      </c>
      <c r="G12" s="2" t="s">
        <v>297</v>
      </c>
      <c r="H12" s="2"/>
      <c r="I12" s="33" t="s">
        <v>14</v>
      </c>
    </row>
    <row r="13" spans="2:16" ht="29.25">
      <c r="B13" s="35"/>
      <c r="C13" s="47" t="b">
        <v>1</v>
      </c>
      <c r="D13" s="2">
        <v>370</v>
      </c>
      <c r="E13" s="34" t="s">
        <v>481</v>
      </c>
      <c r="F13" s="2" t="s">
        <v>294</v>
      </c>
      <c r="G13" s="2" t="s">
        <v>295</v>
      </c>
      <c r="H13" s="33"/>
      <c r="I13" s="33" t="s">
        <v>14</v>
      </c>
    </row>
    <row r="14" spans="2:16" ht="29.25">
      <c r="B14" s="1">
        <v>57</v>
      </c>
      <c r="C14" s="22" t="b">
        <v>1</v>
      </c>
      <c r="D14" s="1">
        <v>124</v>
      </c>
      <c r="E14" s="23" t="s">
        <v>482</v>
      </c>
      <c r="F14" s="1" t="s">
        <v>433</v>
      </c>
      <c r="G14" s="1" t="s">
        <v>437</v>
      </c>
      <c r="H14" s="1" t="s">
        <v>438</v>
      </c>
      <c r="I14" s="1" t="s">
        <v>14</v>
      </c>
      <c r="J14" s="1" t="s">
        <v>436</v>
      </c>
    </row>
    <row r="15" spans="2:16" ht="29.25">
      <c r="B15" s="35"/>
      <c r="C15" s="47" t="b">
        <v>1</v>
      </c>
      <c r="D15" s="2">
        <v>358</v>
      </c>
      <c r="E15" s="34" t="s">
        <v>481</v>
      </c>
      <c r="F15" s="2" t="s">
        <v>113</v>
      </c>
      <c r="G15" s="2" t="s">
        <v>298</v>
      </c>
      <c r="H15" s="33"/>
      <c r="I15" s="1" t="s">
        <v>19</v>
      </c>
    </row>
    <row r="16" spans="2:16" ht="29.25">
      <c r="B16" s="1"/>
      <c r="C16" s="45" t="b">
        <v>1</v>
      </c>
      <c r="D16" s="2">
        <v>181</v>
      </c>
      <c r="E16" s="34" t="s">
        <v>482</v>
      </c>
      <c r="F16" s="2" t="s">
        <v>113</v>
      </c>
      <c r="G16" s="2" t="s">
        <v>478</v>
      </c>
      <c r="H16" s="2"/>
      <c r="I16" s="2" t="s">
        <v>14</v>
      </c>
    </row>
    <row r="17" spans="2:13" ht="29.25">
      <c r="B17" s="25"/>
      <c r="C17" s="47" t="b">
        <v>1</v>
      </c>
      <c r="D17" s="27">
        <v>373</v>
      </c>
      <c r="E17" s="46" t="s">
        <v>481</v>
      </c>
      <c r="F17" s="27" t="s">
        <v>274</v>
      </c>
      <c r="G17" s="29" t="s">
        <v>299</v>
      </c>
      <c r="H17" s="27"/>
      <c r="I17" s="60" t="s">
        <v>24</v>
      </c>
      <c r="J17" s="27"/>
      <c r="K17" s="27"/>
      <c r="L17" s="27"/>
      <c r="M17" s="27"/>
    </row>
    <row r="18" spans="2:13" ht="29.25">
      <c r="B18" s="25"/>
      <c r="C18" s="47" t="b">
        <v>1</v>
      </c>
      <c r="D18" s="27">
        <v>374</v>
      </c>
      <c r="E18" s="46" t="s">
        <v>481</v>
      </c>
      <c r="F18" s="27" t="s">
        <v>274</v>
      </c>
      <c r="G18" s="29" t="s">
        <v>300</v>
      </c>
      <c r="H18" s="27"/>
      <c r="I18" s="60" t="s">
        <v>24</v>
      </c>
      <c r="J18" s="29"/>
      <c r="K18" s="27"/>
      <c r="L18" s="27"/>
      <c r="M18" s="27"/>
    </row>
    <row r="19" spans="2:13">
      <c r="B19" s="1"/>
      <c r="C19" s="22" t="b">
        <v>0</v>
      </c>
    </row>
    <row r="20" spans="2:13">
      <c r="B20" s="1"/>
      <c r="C20" s="22" t="b">
        <v>0</v>
      </c>
    </row>
    <row r="21" spans="2:13">
      <c r="B21" s="35"/>
      <c r="C21" s="47" t="b">
        <v>0</v>
      </c>
      <c r="D21" s="2"/>
      <c r="E21" s="34"/>
      <c r="G21" s="2"/>
      <c r="H21" s="33"/>
      <c r="I21" s="33"/>
    </row>
    <row r="22" spans="2:13">
      <c r="B22" s="35"/>
      <c r="C22" s="47" t="b">
        <v>0</v>
      </c>
      <c r="D22" s="2"/>
      <c r="E22" s="34"/>
      <c r="G22" s="2"/>
      <c r="H22" s="33"/>
      <c r="I22" s="33"/>
    </row>
    <row r="23" spans="2:13">
      <c r="B23" s="35"/>
      <c r="C23" s="47" t="b">
        <v>0</v>
      </c>
      <c r="D23" s="2"/>
      <c r="E23" s="34"/>
      <c r="G23" s="2"/>
      <c r="H23" s="33"/>
      <c r="I23" s="33"/>
    </row>
    <row r="24" spans="2:13">
      <c r="B24" s="37"/>
      <c r="D24" s="38"/>
      <c r="E24" s="55"/>
    </row>
    <row r="25" spans="2:13">
      <c r="B25" s="37"/>
      <c r="D25" s="38"/>
      <c r="E25" s="55"/>
    </row>
    <row r="26" spans="2:13">
      <c r="B26" s="37"/>
      <c r="D26" s="38"/>
      <c r="E26" s="55"/>
      <c r="F26" s="2"/>
      <c r="G26" s="2"/>
      <c r="H26" s="2"/>
      <c r="I26" s="2"/>
    </row>
    <row r="27" spans="2:13">
      <c r="B27" s="37"/>
      <c r="D27" s="38"/>
      <c r="E27" s="55"/>
    </row>
    <row r="32" spans="2:13">
      <c r="B32" s="37"/>
      <c r="C32" s="38"/>
      <c r="D32" s="38"/>
    </row>
    <row r="33" spans="2:11">
      <c r="B33" s="37"/>
      <c r="C33" s="38"/>
      <c r="D33" s="38"/>
    </row>
    <row r="34" spans="2:11">
      <c r="B34" s="37"/>
      <c r="C34" s="38"/>
      <c r="D34" s="38"/>
    </row>
    <row r="35" spans="2:11">
      <c r="B35" s="37"/>
      <c r="C35" s="38"/>
      <c r="D35" s="38"/>
    </row>
    <row r="36" spans="2:11">
      <c r="B36" s="37"/>
      <c r="C36" s="38"/>
      <c r="D36" s="38"/>
    </row>
    <row r="37" spans="2:11">
      <c r="B37" s="37"/>
      <c r="C37" s="38"/>
      <c r="D37" s="38"/>
      <c r="J37" s="36"/>
    </row>
    <row r="38" spans="2:11">
      <c r="B38" s="37"/>
      <c r="C38" s="38"/>
      <c r="D38" s="38"/>
      <c r="K38" s="4"/>
    </row>
    <row r="39" spans="2:11">
      <c r="B39" s="37"/>
      <c r="C39" s="38"/>
      <c r="D39" s="38"/>
    </row>
    <row r="40" spans="2:11">
      <c r="B40" s="37"/>
      <c r="C40" s="38"/>
      <c r="D40" s="38"/>
      <c r="K40" s="4"/>
    </row>
    <row r="41" spans="2:11">
      <c r="B41" s="37"/>
      <c r="C41" s="38"/>
      <c r="D41" s="38"/>
    </row>
    <row r="42" spans="2:11">
      <c r="B42" s="37"/>
      <c r="C42" s="38"/>
      <c r="D42" s="38"/>
    </row>
    <row r="43" spans="2:11">
      <c r="B43" s="37"/>
      <c r="C43" s="38"/>
      <c r="D43" s="38"/>
    </row>
    <row r="44" spans="2:11">
      <c r="B44" s="37"/>
      <c r="C44" s="38"/>
      <c r="D44" s="38"/>
    </row>
    <row r="45" spans="2:11">
      <c r="B45" s="37"/>
      <c r="C45" s="38"/>
      <c r="D45" s="38"/>
      <c r="K45" s="4"/>
    </row>
    <row r="46" spans="2:11">
      <c r="B46" s="37"/>
      <c r="C46" s="38"/>
      <c r="D46" s="38"/>
      <c r="K46" s="4"/>
    </row>
    <row r="47" spans="2:11">
      <c r="B47" s="37"/>
      <c r="C47" s="38"/>
      <c r="D47" s="38"/>
    </row>
    <row r="48" spans="2:11">
      <c r="B48" s="37"/>
      <c r="C48" s="38"/>
      <c r="D48" s="38"/>
    </row>
    <row r="49" spans="2:8">
      <c r="B49" s="37"/>
      <c r="C49" s="38"/>
      <c r="D49" s="38"/>
    </row>
    <row r="50" spans="2:8">
      <c r="B50" s="37"/>
      <c r="C50" s="38"/>
      <c r="D50" s="38"/>
    </row>
    <row r="51" spans="2:8">
      <c r="B51" s="37"/>
      <c r="C51" s="38"/>
      <c r="D51" s="38"/>
    </row>
    <row r="52" spans="2:8">
      <c r="B52" s="37"/>
      <c r="C52" s="38"/>
      <c r="D52" s="38"/>
    </row>
    <row r="53" spans="2:8">
      <c r="B53" s="37"/>
      <c r="C53" s="38"/>
      <c r="D53" s="38"/>
    </row>
    <row r="54" spans="2:8">
      <c r="B54" s="37"/>
      <c r="C54" s="38"/>
      <c r="D54" s="38"/>
    </row>
    <row r="55" spans="2:8">
      <c r="B55" s="37"/>
      <c r="C55" s="38"/>
      <c r="D55" s="38"/>
    </row>
    <row r="56" spans="2:8">
      <c r="B56" s="37"/>
      <c r="C56" s="38"/>
      <c r="D56" s="38"/>
    </row>
    <row r="57" spans="2:8">
      <c r="B57" s="37"/>
      <c r="C57" s="38"/>
      <c r="D57" s="38"/>
    </row>
    <row r="58" spans="2:8">
      <c r="B58" s="37"/>
      <c r="C58" s="38"/>
      <c r="D58" s="38"/>
      <c r="F58" s="2"/>
      <c r="G58" s="2"/>
      <c r="H58" s="2"/>
    </row>
    <row r="59" spans="2:8">
      <c r="B59" s="37"/>
      <c r="C59" s="38"/>
      <c r="D59" s="38"/>
      <c r="F59" s="2"/>
      <c r="G59" s="2"/>
      <c r="H59" s="2"/>
    </row>
    <row r="60" spans="2:8">
      <c r="B60" s="37"/>
      <c r="C60" s="38"/>
      <c r="D60" s="38"/>
      <c r="F60" s="2"/>
      <c r="G60" s="2"/>
      <c r="H60" s="2"/>
    </row>
    <row r="61" spans="2:8">
      <c r="B61" s="37"/>
      <c r="C61" s="38"/>
      <c r="D61" s="38"/>
      <c r="F61" s="2"/>
      <c r="G61" s="2"/>
      <c r="H61" s="2"/>
    </row>
    <row r="62" spans="2:8">
      <c r="B62" s="37"/>
      <c r="C62" s="38"/>
      <c r="D62" s="38"/>
      <c r="F62" s="2"/>
      <c r="G62" s="2"/>
      <c r="H62" s="2"/>
    </row>
    <row r="63" spans="2:8">
      <c r="B63" s="37"/>
      <c r="C63" s="38"/>
      <c r="D63" s="38"/>
    </row>
    <row r="64" spans="2:8">
      <c r="B64" s="37"/>
      <c r="C64" s="38"/>
      <c r="D64" s="38"/>
    </row>
    <row r="65" spans="2:8">
      <c r="B65" s="37"/>
      <c r="C65" s="38"/>
      <c r="D65" s="38"/>
    </row>
    <row r="66" spans="2:8">
      <c r="B66" s="37"/>
      <c r="C66" s="38"/>
      <c r="D66" s="38"/>
    </row>
    <row r="67" spans="2:8">
      <c r="B67" s="37"/>
      <c r="C67" s="38"/>
      <c r="D67" s="38"/>
    </row>
    <row r="68" spans="2:8">
      <c r="B68" s="37"/>
      <c r="C68" s="38"/>
      <c r="D68" s="38"/>
    </row>
    <row r="69" spans="2:8">
      <c r="B69" s="37"/>
      <c r="C69" s="38"/>
      <c r="D69" s="38"/>
    </row>
    <row r="70" spans="2:8">
      <c r="B70" s="37"/>
      <c r="C70" s="38"/>
      <c r="D70" s="38"/>
    </row>
    <row r="71" spans="2:8">
      <c r="B71" s="37"/>
      <c r="C71" s="38"/>
      <c r="D71" s="38"/>
    </row>
    <row r="72" spans="2:8">
      <c r="B72" s="37"/>
      <c r="C72" s="38"/>
      <c r="D72" s="38"/>
    </row>
    <row r="73" spans="2:8">
      <c r="B73" s="37"/>
      <c r="C73" s="38"/>
      <c r="D73" s="38"/>
    </row>
    <row r="74" spans="2:8">
      <c r="B74" s="37"/>
      <c r="C74" s="38"/>
      <c r="D74" s="38"/>
      <c r="H74" s="2"/>
    </row>
    <row r="75" spans="2:8">
      <c r="B75" s="37"/>
      <c r="C75" s="38"/>
      <c r="D75" s="38"/>
    </row>
    <row r="76" spans="2:8">
      <c r="B76" s="37"/>
      <c r="C76" s="38"/>
      <c r="D76" s="38"/>
    </row>
    <row r="77" spans="2:8">
      <c r="B77" s="37"/>
      <c r="C77" s="38"/>
      <c r="D77" s="38"/>
    </row>
    <row r="78" spans="2:8">
      <c r="B78" s="37"/>
      <c r="C78" s="38"/>
      <c r="D78" s="38"/>
    </row>
    <row r="79" spans="2:8">
      <c r="B79" s="37"/>
      <c r="C79" s="38"/>
      <c r="D79" s="38"/>
    </row>
    <row r="80" spans="2:8">
      <c r="B80" s="37"/>
      <c r="C80" s="38"/>
      <c r="D80" s="38"/>
    </row>
    <row r="81" spans="2:12">
      <c r="B81" s="37"/>
      <c r="C81" s="38"/>
      <c r="D81" s="38"/>
    </row>
    <row r="82" spans="2:12">
      <c r="B82" s="37"/>
      <c r="C82" s="38"/>
      <c r="D82" s="38"/>
    </row>
    <row r="83" spans="2:12">
      <c r="B83" s="37"/>
      <c r="C83" s="38"/>
      <c r="D83" s="38"/>
    </row>
    <row r="84" spans="2:12">
      <c r="B84" s="37"/>
      <c r="C84" s="38"/>
      <c r="D84" s="38"/>
    </row>
    <row r="85" spans="2:12">
      <c r="B85" s="39"/>
      <c r="C85" s="40"/>
      <c r="D85" s="40"/>
    </row>
    <row r="86" spans="2:12">
      <c r="B86" s="39"/>
      <c r="C86" s="40"/>
      <c r="D86" s="40"/>
    </row>
    <row r="87" spans="2:12">
      <c r="B87" s="39"/>
      <c r="C87" s="40"/>
      <c r="D87" s="40"/>
    </row>
    <row r="88" spans="2:12">
      <c r="B88" s="39"/>
      <c r="C88" s="40"/>
      <c r="D88" s="40"/>
    </row>
    <row r="89" spans="2:12">
      <c r="B89" s="39"/>
      <c r="C89" s="40"/>
      <c r="D89" s="40"/>
      <c r="E89" s="35"/>
      <c r="F89" s="33"/>
      <c r="G89" s="33"/>
      <c r="H89" s="33"/>
      <c r="I89" s="33"/>
      <c r="J89" s="33"/>
      <c r="K89" s="33"/>
      <c r="L89" s="33"/>
    </row>
    <row r="90" spans="2:12">
      <c r="B90" s="39"/>
      <c r="C90" s="40"/>
      <c r="D90" s="40"/>
      <c r="E90" s="35"/>
      <c r="F90" s="33"/>
      <c r="G90" s="33"/>
      <c r="H90" s="33"/>
      <c r="I90" s="33"/>
      <c r="J90" s="33"/>
      <c r="K90" s="33"/>
      <c r="L90" s="33"/>
    </row>
    <row r="91" spans="2:12">
      <c r="B91" s="39"/>
      <c r="C91" s="40"/>
      <c r="D91" s="40"/>
      <c r="E91" s="35"/>
      <c r="F91" s="33"/>
      <c r="G91" s="33"/>
      <c r="H91" s="33"/>
      <c r="I91" s="33"/>
      <c r="J91" s="33"/>
      <c r="K91" s="33"/>
      <c r="L91" s="33"/>
    </row>
    <row r="92" spans="2:12">
      <c r="B92" s="39"/>
      <c r="C92" s="40"/>
      <c r="D92" s="40"/>
      <c r="E92" s="35"/>
      <c r="F92" s="33"/>
      <c r="G92" s="33"/>
      <c r="H92" s="33"/>
      <c r="I92" s="33"/>
      <c r="J92" s="33"/>
      <c r="K92" s="33"/>
      <c r="L92" s="33"/>
    </row>
    <row r="93" spans="2:12">
      <c r="E93" s="35"/>
      <c r="F93" s="33"/>
      <c r="G93" s="33"/>
      <c r="H93" s="33"/>
      <c r="I93" s="33"/>
      <c r="J93" s="33"/>
      <c r="K93" s="33"/>
      <c r="L93" s="33"/>
    </row>
    <row r="94" spans="2:12">
      <c r="E94" s="35"/>
      <c r="F94" s="33"/>
      <c r="G94" s="33"/>
      <c r="H94" s="33"/>
      <c r="I94" s="33"/>
      <c r="J94" s="33"/>
      <c r="K94" s="33"/>
      <c r="L94" s="33"/>
    </row>
    <row r="95" spans="2:12">
      <c r="E95" s="35"/>
      <c r="F95" s="33"/>
      <c r="G95" s="33"/>
      <c r="H95" s="33"/>
      <c r="I95" s="33"/>
      <c r="J95" s="33"/>
      <c r="K95" s="33"/>
      <c r="L95" s="33"/>
    </row>
    <row r="96" spans="2:12">
      <c r="E96" s="35"/>
      <c r="F96" s="33"/>
      <c r="G96" s="33"/>
      <c r="H96" s="33"/>
      <c r="I96" s="33"/>
      <c r="J96" s="33"/>
      <c r="K96" s="33"/>
      <c r="L96" s="33"/>
    </row>
  </sheetData>
  <conditionalFormatting sqref="I1:I3 I32:I1048576">
    <cfRule type="cellIs" dxfId="132" priority="178" operator="equal">
      <formula>"Bug"</formula>
    </cfRule>
  </conditionalFormatting>
  <conditionalFormatting sqref="I1:I3 I32:I1048576">
    <cfRule type="cellIs" dxfId="131" priority="177" operator="equal">
      <formula>"Done"</formula>
    </cfRule>
  </conditionalFormatting>
  <conditionalFormatting sqref="I1:I3 I32:I1048576">
    <cfRule type="cellIs" dxfId="130" priority="176" operator="equal">
      <formula>"New"</formula>
    </cfRule>
  </conditionalFormatting>
  <conditionalFormatting sqref="I1:I3 I32:I1048576">
    <cfRule type="containsText" dxfId="129" priority="175" operator="containsText" text="NotTested">
      <formula>NOT(ISERROR(SEARCH("NotTested",I1)))</formula>
    </cfRule>
  </conditionalFormatting>
  <conditionalFormatting sqref="I3 I32:I88">
    <cfRule type="cellIs" dxfId="128" priority="174" operator="equal">
      <formula>"Improve"</formula>
    </cfRule>
  </conditionalFormatting>
  <conditionalFormatting sqref="I24">
    <cfRule type="cellIs" dxfId="127" priority="173" operator="equal">
      <formula>"Bug"</formula>
    </cfRule>
  </conditionalFormatting>
  <conditionalFormatting sqref="I24">
    <cfRule type="cellIs" dxfId="126" priority="172" operator="equal">
      <formula>"Done"</formula>
    </cfRule>
  </conditionalFormatting>
  <conditionalFormatting sqref="I24">
    <cfRule type="cellIs" dxfId="125" priority="171" operator="equal">
      <formula>"New"</formula>
    </cfRule>
  </conditionalFormatting>
  <conditionalFormatting sqref="I24">
    <cfRule type="containsText" dxfId="124" priority="170" operator="containsText" text="NotTested">
      <formula>NOT(ISERROR(SEARCH("NotTested",I24)))</formula>
    </cfRule>
  </conditionalFormatting>
  <conditionalFormatting sqref="I24">
    <cfRule type="cellIs" dxfId="123" priority="169" operator="equal">
      <formula>"Improve"</formula>
    </cfRule>
  </conditionalFormatting>
  <conditionalFormatting sqref="I25">
    <cfRule type="cellIs" dxfId="122" priority="168" operator="equal">
      <formula>"Bug"</formula>
    </cfRule>
  </conditionalFormatting>
  <conditionalFormatting sqref="I25">
    <cfRule type="cellIs" dxfId="121" priority="167" operator="equal">
      <formula>"Done"</formula>
    </cfRule>
  </conditionalFormatting>
  <conditionalFormatting sqref="I25">
    <cfRule type="cellIs" dxfId="120" priority="166" operator="equal">
      <formula>"New"</formula>
    </cfRule>
  </conditionalFormatting>
  <conditionalFormatting sqref="I25">
    <cfRule type="containsText" dxfId="119" priority="165" operator="containsText" text="NotTested">
      <formula>NOT(ISERROR(SEARCH("NotTested",I25)))</formula>
    </cfRule>
  </conditionalFormatting>
  <conditionalFormatting sqref="I25">
    <cfRule type="cellIs" dxfId="118" priority="164" operator="equal">
      <formula>"Improve"</formula>
    </cfRule>
  </conditionalFormatting>
  <conditionalFormatting sqref="I26">
    <cfRule type="cellIs" dxfId="117" priority="163" operator="equal">
      <formula>"Bug"</formula>
    </cfRule>
  </conditionalFormatting>
  <conditionalFormatting sqref="I26">
    <cfRule type="cellIs" dxfId="116" priority="162" operator="equal">
      <formula>"Done"</formula>
    </cfRule>
  </conditionalFormatting>
  <conditionalFormatting sqref="I26">
    <cfRule type="cellIs" dxfId="115" priority="161" operator="equal">
      <formula>"New"</formula>
    </cfRule>
  </conditionalFormatting>
  <conditionalFormatting sqref="I26">
    <cfRule type="containsText" dxfId="114" priority="160" operator="containsText" text="NotTested">
      <formula>NOT(ISERROR(SEARCH("NotTested",I26)))</formula>
    </cfRule>
  </conditionalFormatting>
  <conditionalFormatting sqref="I27">
    <cfRule type="cellIs" dxfId="113" priority="159" operator="equal">
      <formula>"Bug"</formula>
    </cfRule>
  </conditionalFormatting>
  <conditionalFormatting sqref="I27">
    <cfRule type="cellIs" dxfId="112" priority="158" operator="equal">
      <formula>"Done"</formula>
    </cfRule>
  </conditionalFormatting>
  <conditionalFormatting sqref="I27">
    <cfRule type="cellIs" dxfId="111" priority="157" operator="equal">
      <formula>"New"</formula>
    </cfRule>
  </conditionalFormatting>
  <conditionalFormatting sqref="I27">
    <cfRule type="containsText" dxfId="110" priority="156" operator="containsText" text="NotTested">
      <formula>NOT(ISERROR(SEARCH("NotTested",I27)))</formula>
    </cfRule>
  </conditionalFormatting>
  <conditionalFormatting sqref="I27">
    <cfRule type="cellIs" dxfId="109" priority="155" operator="equal">
      <formula>"Improve"</formula>
    </cfRule>
  </conditionalFormatting>
  <conditionalFormatting sqref="I5">
    <cfRule type="cellIs" dxfId="108" priority="149" operator="equal">
      <formula>"Bug"</formula>
    </cfRule>
  </conditionalFormatting>
  <conditionalFormatting sqref="I5">
    <cfRule type="cellIs" dxfId="107" priority="148" operator="equal">
      <formula>"Done"</formula>
    </cfRule>
  </conditionalFormatting>
  <conditionalFormatting sqref="I5">
    <cfRule type="cellIs" dxfId="106" priority="147" operator="equal">
      <formula>"New"</formula>
    </cfRule>
  </conditionalFormatting>
  <conditionalFormatting sqref="I5">
    <cfRule type="containsText" dxfId="105" priority="146" operator="containsText" text="NotTested">
      <formula>NOT(ISERROR(SEARCH("NotTested",I5)))</formula>
    </cfRule>
  </conditionalFormatting>
  <conditionalFormatting sqref="I5">
    <cfRule type="cellIs" dxfId="104" priority="145" operator="equal">
      <formula>"Improve"</formula>
    </cfRule>
  </conditionalFormatting>
  <conditionalFormatting sqref="I5">
    <cfRule type="cellIs" dxfId="103" priority="144" operator="equal">
      <formula>"Bug"</formula>
    </cfRule>
  </conditionalFormatting>
  <conditionalFormatting sqref="I5">
    <cfRule type="cellIs" dxfId="102" priority="143" operator="equal">
      <formula>"Done"</formula>
    </cfRule>
  </conditionalFormatting>
  <conditionalFormatting sqref="I5">
    <cfRule type="cellIs" dxfId="101" priority="142" operator="equal">
      <formula>"New"</formula>
    </cfRule>
  </conditionalFormatting>
  <conditionalFormatting sqref="I5">
    <cfRule type="containsText" dxfId="100" priority="141" operator="containsText" text="NotTested">
      <formula>NOT(ISERROR(SEARCH("NotTested",I5)))</formula>
    </cfRule>
  </conditionalFormatting>
  <conditionalFormatting sqref="I5">
    <cfRule type="cellIs" dxfId="99" priority="140" operator="equal">
      <formula>"Improve"</formula>
    </cfRule>
  </conditionalFormatting>
  <conditionalFormatting sqref="I7">
    <cfRule type="cellIs" dxfId="98" priority="139" operator="equal">
      <formula>"Bug"</formula>
    </cfRule>
  </conditionalFormatting>
  <conditionalFormatting sqref="I7">
    <cfRule type="cellIs" dxfId="97" priority="138" operator="equal">
      <formula>"Done"</formula>
    </cfRule>
  </conditionalFormatting>
  <conditionalFormatting sqref="I7">
    <cfRule type="cellIs" dxfId="96" priority="137" operator="equal">
      <formula>"New"</formula>
    </cfRule>
  </conditionalFormatting>
  <conditionalFormatting sqref="I7">
    <cfRule type="containsText" dxfId="95" priority="136" operator="containsText" text="NotTested">
      <formula>NOT(ISERROR(SEARCH("NotTested",I7)))</formula>
    </cfRule>
  </conditionalFormatting>
  <conditionalFormatting sqref="I7">
    <cfRule type="cellIs" dxfId="94" priority="135" operator="equal">
      <formula>"Improve"</formula>
    </cfRule>
  </conditionalFormatting>
  <conditionalFormatting sqref="I18:I19">
    <cfRule type="cellIs" dxfId="93" priority="80" operator="equal">
      <formula>"Bug"</formula>
    </cfRule>
  </conditionalFormatting>
  <conditionalFormatting sqref="I18:I19">
    <cfRule type="cellIs" dxfId="92" priority="79" operator="equal">
      <formula>"Improve"</formula>
    </cfRule>
  </conditionalFormatting>
  <conditionalFormatting sqref="I18:I19">
    <cfRule type="cellIs" dxfId="91" priority="78" operator="equal">
      <formula>"Done"</formula>
    </cfRule>
  </conditionalFormatting>
  <conditionalFormatting sqref="I18:I19">
    <cfRule type="cellIs" dxfId="90" priority="77" operator="equal">
      <formula>"New"</formula>
    </cfRule>
  </conditionalFormatting>
  <conditionalFormatting sqref="I18:I19">
    <cfRule type="containsText" dxfId="89" priority="76" operator="containsText" text="NotTested">
      <formula>NOT(ISERROR(SEARCH("NotTested",I18)))</formula>
    </cfRule>
  </conditionalFormatting>
  <conditionalFormatting sqref="I19">
    <cfRule type="cellIs" dxfId="88" priority="75" operator="equal">
      <formula>"Bug"</formula>
    </cfRule>
  </conditionalFormatting>
  <conditionalFormatting sqref="I19">
    <cfRule type="cellIs" dxfId="87" priority="74" operator="equal">
      <formula>"Improve"</formula>
    </cfRule>
  </conditionalFormatting>
  <conditionalFormatting sqref="I19">
    <cfRule type="cellIs" dxfId="86" priority="73" operator="equal">
      <formula>"Done"</formula>
    </cfRule>
  </conditionalFormatting>
  <conditionalFormatting sqref="I19">
    <cfRule type="cellIs" dxfId="85" priority="72" operator="equal">
      <formula>"New"</formula>
    </cfRule>
  </conditionalFormatting>
  <conditionalFormatting sqref="I19">
    <cfRule type="containsText" dxfId="84" priority="71" operator="containsText" text="NotTested">
      <formula>NOT(ISERROR(SEARCH("NotTested",I19)))</formula>
    </cfRule>
  </conditionalFormatting>
  <conditionalFormatting sqref="I20">
    <cfRule type="cellIs" dxfId="83" priority="70" operator="equal">
      <formula>"Bug"</formula>
    </cfRule>
  </conditionalFormatting>
  <conditionalFormatting sqref="I20">
    <cfRule type="cellIs" dxfId="82" priority="69" operator="equal">
      <formula>"Improve"</formula>
    </cfRule>
  </conditionalFormatting>
  <conditionalFormatting sqref="I20">
    <cfRule type="cellIs" dxfId="81" priority="68" operator="equal">
      <formula>"Done"</formula>
    </cfRule>
  </conditionalFormatting>
  <conditionalFormatting sqref="I20">
    <cfRule type="cellIs" dxfId="80" priority="67" operator="equal">
      <formula>"New"</formula>
    </cfRule>
  </conditionalFormatting>
  <conditionalFormatting sqref="I20">
    <cfRule type="containsText" dxfId="79" priority="66" operator="containsText" text="NotTested">
      <formula>NOT(ISERROR(SEARCH("NotTested",I20)))</formula>
    </cfRule>
  </conditionalFormatting>
  <conditionalFormatting sqref="I21:I23">
    <cfRule type="cellIs" dxfId="78" priority="65" operator="equal">
      <formula>"Bug"</formula>
    </cfRule>
  </conditionalFormatting>
  <conditionalFormatting sqref="I21:I23">
    <cfRule type="cellIs" dxfId="77" priority="64" operator="equal">
      <formula>"Done"</formula>
    </cfRule>
  </conditionalFormatting>
  <conditionalFormatting sqref="I21:I23">
    <cfRule type="cellIs" dxfId="76" priority="63" operator="equal">
      <formula>"New"</formula>
    </cfRule>
  </conditionalFormatting>
  <conditionalFormatting sqref="I21:I23">
    <cfRule type="containsText" dxfId="75" priority="62" operator="containsText" text="NotTested">
      <formula>NOT(ISERROR(SEARCH("NotTested",I21)))</formula>
    </cfRule>
  </conditionalFormatting>
  <conditionalFormatting sqref="I7:I8">
    <cfRule type="cellIs" dxfId="74" priority="61" operator="equal">
      <formula>"Bug"</formula>
    </cfRule>
  </conditionalFormatting>
  <conditionalFormatting sqref="I7:I8">
    <cfRule type="cellIs" dxfId="73" priority="60" operator="equal">
      <formula>"Done"</formula>
    </cfRule>
  </conditionalFormatting>
  <conditionalFormatting sqref="I7:I8">
    <cfRule type="cellIs" dxfId="72" priority="59" operator="equal">
      <formula>"New"</formula>
    </cfRule>
  </conditionalFormatting>
  <conditionalFormatting sqref="I7:I8">
    <cfRule type="containsText" dxfId="71" priority="58" operator="containsText" text="NotTested">
      <formula>NOT(ISERROR(SEARCH("NotTested",I7)))</formula>
    </cfRule>
  </conditionalFormatting>
  <conditionalFormatting sqref="I7:I8">
    <cfRule type="cellIs" dxfId="70" priority="57" operator="equal">
      <formula>"Improve"</formula>
    </cfRule>
  </conditionalFormatting>
  <conditionalFormatting sqref="I8:I9">
    <cfRule type="cellIs" dxfId="69" priority="56" operator="equal">
      <formula>"Bug"</formula>
    </cfRule>
  </conditionalFormatting>
  <conditionalFormatting sqref="I8:I9">
    <cfRule type="cellIs" dxfId="68" priority="55" operator="equal">
      <formula>"Done"</formula>
    </cfRule>
  </conditionalFormatting>
  <conditionalFormatting sqref="I8:I9">
    <cfRule type="cellIs" dxfId="67" priority="54" operator="equal">
      <formula>"New"</formula>
    </cfRule>
  </conditionalFormatting>
  <conditionalFormatting sqref="I8:I9">
    <cfRule type="containsText" dxfId="66" priority="53" operator="containsText" text="NotTested">
      <formula>NOT(ISERROR(SEARCH("NotTested",I8)))</formula>
    </cfRule>
  </conditionalFormatting>
  <conditionalFormatting sqref="I8:I9">
    <cfRule type="cellIs" dxfId="65" priority="52" operator="equal">
      <formula>"Improve"</formula>
    </cfRule>
  </conditionalFormatting>
  <conditionalFormatting sqref="I9:I10">
    <cfRule type="cellIs" dxfId="64" priority="51" operator="equal">
      <formula>"Bug"</formula>
    </cfRule>
  </conditionalFormatting>
  <conditionalFormatting sqref="I9:I10">
    <cfRule type="cellIs" dxfId="63" priority="50" operator="equal">
      <formula>"Improve"</formula>
    </cfRule>
  </conditionalFormatting>
  <conditionalFormatting sqref="I9:I10">
    <cfRule type="cellIs" dxfId="62" priority="49" operator="equal">
      <formula>"Done"</formula>
    </cfRule>
  </conditionalFormatting>
  <conditionalFormatting sqref="I9:I10">
    <cfRule type="cellIs" dxfId="61" priority="48" operator="equal">
      <formula>"New"</formula>
    </cfRule>
  </conditionalFormatting>
  <conditionalFormatting sqref="I9:I10">
    <cfRule type="containsText" dxfId="60" priority="47" operator="containsText" text="NotTested">
      <formula>NOT(ISERROR(SEARCH("NotTested",I9)))</formula>
    </cfRule>
  </conditionalFormatting>
  <conditionalFormatting sqref="I10:I11">
    <cfRule type="cellIs" dxfId="59" priority="46" operator="equal">
      <formula>"Bug"</formula>
    </cfRule>
  </conditionalFormatting>
  <conditionalFormatting sqref="I10:I11">
    <cfRule type="cellIs" dxfId="58" priority="45" operator="equal">
      <formula>"Improve"</formula>
    </cfRule>
  </conditionalFormatting>
  <conditionalFormatting sqref="I10:I11">
    <cfRule type="cellIs" dxfId="57" priority="44" operator="equal">
      <formula>"Done"</formula>
    </cfRule>
  </conditionalFormatting>
  <conditionalFormatting sqref="I10:I11">
    <cfRule type="cellIs" dxfId="56" priority="43" operator="equal">
      <formula>"New"</formula>
    </cfRule>
  </conditionalFormatting>
  <conditionalFormatting sqref="I10:I11">
    <cfRule type="containsText" dxfId="55" priority="42" operator="containsText" text="NotTested">
      <formula>NOT(ISERROR(SEARCH("NotTested",I10)))</formula>
    </cfRule>
  </conditionalFormatting>
  <conditionalFormatting sqref="I11:I12">
    <cfRule type="cellIs" dxfId="54" priority="41" operator="equal">
      <formula>"Bug"</formula>
    </cfRule>
  </conditionalFormatting>
  <conditionalFormatting sqref="I11:I12">
    <cfRule type="cellIs" dxfId="53" priority="40" operator="equal">
      <formula>"Done"</formula>
    </cfRule>
  </conditionalFormatting>
  <conditionalFormatting sqref="I11:I12">
    <cfRule type="cellIs" dxfId="52" priority="39" operator="equal">
      <formula>"New"</formula>
    </cfRule>
  </conditionalFormatting>
  <conditionalFormatting sqref="I11:I12">
    <cfRule type="containsText" dxfId="51" priority="38" operator="containsText" text="NotTested">
      <formula>NOT(ISERROR(SEARCH("NotTested",I11)))</formula>
    </cfRule>
  </conditionalFormatting>
  <conditionalFormatting sqref="I12:I13">
    <cfRule type="cellIs" dxfId="50" priority="37" operator="equal">
      <formula>"Bug"</formula>
    </cfRule>
  </conditionalFormatting>
  <conditionalFormatting sqref="I12:I13">
    <cfRule type="cellIs" dxfId="49" priority="36" operator="equal">
      <formula>"Done"</formula>
    </cfRule>
  </conditionalFormatting>
  <conditionalFormatting sqref="I12:I13">
    <cfRule type="cellIs" dxfId="48" priority="35" operator="equal">
      <formula>"New"</formula>
    </cfRule>
  </conditionalFormatting>
  <conditionalFormatting sqref="I12:I13">
    <cfRule type="containsText" dxfId="47" priority="34" operator="containsText" text="NotTested">
      <formula>NOT(ISERROR(SEARCH("NotTested",I12)))</formula>
    </cfRule>
  </conditionalFormatting>
  <conditionalFormatting sqref="I13:I15">
    <cfRule type="cellIs" dxfId="46" priority="33" operator="equal">
      <formula>"Bug"</formula>
    </cfRule>
  </conditionalFormatting>
  <conditionalFormatting sqref="I13:I15">
    <cfRule type="cellIs" dxfId="45" priority="32" operator="equal">
      <formula>"Improve"</formula>
    </cfRule>
  </conditionalFormatting>
  <conditionalFormatting sqref="I13:I15">
    <cfRule type="cellIs" dxfId="44" priority="31" operator="equal">
      <formula>"Done"</formula>
    </cfRule>
  </conditionalFormatting>
  <conditionalFormatting sqref="I13:I15">
    <cfRule type="cellIs" dxfId="43" priority="30" operator="equal">
      <formula>"New"</formula>
    </cfRule>
  </conditionalFormatting>
  <conditionalFormatting sqref="I13:I15">
    <cfRule type="containsText" dxfId="42" priority="29" operator="containsText" text="NotTested">
      <formula>NOT(ISERROR(SEARCH("NotTested",I13)))</formula>
    </cfRule>
  </conditionalFormatting>
  <conditionalFormatting sqref="I15:I16">
    <cfRule type="cellIs" dxfId="41" priority="24" operator="equal">
      <formula>"Bug"</formula>
    </cfRule>
  </conditionalFormatting>
  <conditionalFormatting sqref="I15:I16">
    <cfRule type="cellIs" dxfId="40" priority="23" operator="equal">
      <formula>"Improve"</formula>
    </cfRule>
  </conditionalFormatting>
  <conditionalFormatting sqref="I15:I16">
    <cfRule type="cellIs" dxfId="39" priority="22" operator="equal">
      <formula>"Done"</formula>
    </cfRule>
  </conditionalFormatting>
  <conditionalFormatting sqref="I15:I16">
    <cfRule type="cellIs" dxfId="38" priority="21" operator="equal">
      <formula>"New"</formula>
    </cfRule>
  </conditionalFormatting>
  <conditionalFormatting sqref="I15:I16">
    <cfRule type="containsText" dxfId="37" priority="20" operator="containsText" text="NotTested">
      <formula>NOT(ISERROR(SEARCH("NotTested",I15)))</formula>
    </cfRule>
  </conditionalFormatting>
  <conditionalFormatting sqref="I16:I18">
    <cfRule type="cellIs" dxfId="36" priority="19" operator="equal">
      <formula>"Bug"</formula>
    </cfRule>
  </conditionalFormatting>
  <conditionalFormatting sqref="I16:I18">
    <cfRule type="cellIs" dxfId="35" priority="18" operator="equal">
      <formula>"Done"</formula>
    </cfRule>
  </conditionalFormatting>
  <conditionalFormatting sqref="I16:I18">
    <cfRule type="cellIs" dxfId="34" priority="17" operator="equal">
      <formula>"New"</formula>
    </cfRule>
  </conditionalFormatting>
  <conditionalFormatting sqref="I16:I18">
    <cfRule type="containsText" dxfId="33" priority="16" operator="containsText" text="NotTested">
      <formula>NOT(ISERROR(SEARCH("NotTested",I16)))</formula>
    </cfRule>
  </conditionalFormatting>
  <conditionalFormatting sqref="I4">
    <cfRule type="cellIs" dxfId="32" priority="15" operator="equal">
      <formula>"Bug"</formula>
    </cfRule>
  </conditionalFormatting>
  <conditionalFormatting sqref="I4">
    <cfRule type="cellIs" dxfId="31" priority="14" operator="equal">
      <formula>"Done"</formula>
    </cfRule>
  </conditionalFormatting>
  <conditionalFormatting sqref="I4">
    <cfRule type="cellIs" dxfId="30" priority="13" operator="equal">
      <formula>"New"</formula>
    </cfRule>
  </conditionalFormatting>
  <conditionalFormatting sqref="I4">
    <cfRule type="containsText" dxfId="29" priority="12" operator="containsText" text="NotTested">
      <formula>NOT(ISERROR(SEARCH("NotTested",I4)))</formula>
    </cfRule>
  </conditionalFormatting>
  <conditionalFormatting sqref="I4">
    <cfRule type="cellIs" dxfId="28" priority="11" operator="equal">
      <formula>"Improve"</formula>
    </cfRule>
  </conditionalFormatting>
  <conditionalFormatting sqref="I4">
    <cfRule type="cellIs" dxfId="27" priority="10" operator="equal">
      <formula>"Bug"</formula>
    </cfRule>
  </conditionalFormatting>
  <conditionalFormatting sqref="I4">
    <cfRule type="cellIs" dxfId="26" priority="9" operator="equal">
      <formula>"Done"</formula>
    </cfRule>
  </conditionalFormatting>
  <conditionalFormatting sqref="I4">
    <cfRule type="cellIs" dxfId="25" priority="8" operator="equal">
      <formula>"New"</formula>
    </cfRule>
  </conditionalFormatting>
  <conditionalFormatting sqref="I4">
    <cfRule type="containsText" dxfId="24" priority="7" operator="containsText" text="NotTested">
      <formula>NOT(ISERROR(SEARCH("NotTested",I4)))</formula>
    </cfRule>
  </conditionalFormatting>
  <conditionalFormatting sqref="I4">
    <cfRule type="cellIs" dxfId="23" priority="6" operator="equal">
      <formula>"Improve"</formula>
    </cfRule>
  </conditionalFormatting>
  <conditionalFormatting sqref="I6">
    <cfRule type="cellIs" dxfId="22" priority="5" operator="equal">
      <formula>"Bug"</formula>
    </cfRule>
  </conditionalFormatting>
  <conditionalFormatting sqref="I6">
    <cfRule type="cellIs" dxfId="21" priority="4" operator="equal">
      <formula>"Improve"</formula>
    </cfRule>
  </conditionalFormatting>
  <conditionalFormatting sqref="I6">
    <cfRule type="cellIs" dxfId="20" priority="3" operator="equal">
      <formula>"Done"</formula>
    </cfRule>
  </conditionalFormatting>
  <conditionalFormatting sqref="I6">
    <cfRule type="cellIs" dxfId="19" priority="2" operator="equal">
      <formula>"New"</formula>
    </cfRule>
  </conditionalFormatting>
  <conditionalFormatting sqref="I6">
    <cfRule type="containsText" dxfId="18" priority="1" operator="containsText" text="NotTested">
      <formula>NOT(ISERROR(SEARCH("NotTested",I6)))</formula>
    </cfRule>
  </conditionalFormatting>
  <dataValidations count="2">
    <dataValidation type="list" allowBlank="1" showInputMessage="1" showErrorMessage="1" sqref="I89:I96 I26 I21:I23 I12:I13 I17:I18" xr:uid="{A875819B-2D9D-4C93-BB76-FE1605D36B6B}">
      <formula1>"Erro,Melhoria,Done,New,NotTested"</formula1>
    </dataValidation>
    <dataValidation type="list" allowBlank="1" showInputMessage="1" showErrorMessage="1" sqref="I32:I88 I27 I24:I25 I14:I16 I19:I20 I3:I11" xr:uid="{141E4CFD-D2CF-4B6E-BB63-0DB98B0F92DF}">
      <formula1>"Bug,Improve,Done,New,NotTested"</formula1>
    </dataValidation>
  </dataValidations>
  <pageMargins left="0.7" right="0.7" top="0.75" bottom="0.75" header="0.3" footer="0.3"/>
  <drawing r:id="rId1"/>
  <tableParts count="2">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E7E6F-7B2F-43A1-91DE-8294CC0B335D}">
  <dimension ref="B2:F24"/>
  <sheetViews>
    <sheetView workbookViewId="0">
      <selection activeCell="B14" sqref="B14"/>
    </sheetView>
  </sheetViews>
  <sheetFormatPr defaultRowHeight="15"/>
  <cols>
    <col min="2" max="2" width="70.5703125" customWidth="1"/>
  </cols>
  <sheetData>
    <row r="2" spans="2:6">
      <c r="B2" s="7" t="s">
        <v>516</v>
      </c>
      <c r="D2" s="6"/>
    </row>
    <row r="3" spans="2:6">
      <c r="B3" s="8" t="s">
        <v>517</v>
      </c>
    </row>
    <row r="4" spans="2:6">
      <c r="B4" s="8" t="s">
        <v>518</v>
      </c>
    </row>
    <row r="5" spans="2:6">
      <c r="B5" s="8" t="s">
        <v>519</v>
      </c>
    </row>
    <row r="7" spans="2:6">
      <c r="B7" s="6" t="s">
        <v>520</v>
      </c>
    </row>
    <row r="8" spans="2:6" ht="29.25">
      <c r="B8" s="8" t="s">
        <v>521</v>
      </c>
      <c r="F8" s="21"/>
    </row>
    <row r="10" spans="2:6">
      <c r="B10" s="6" t="s">
        <v>522</v>
      </c>
    </row>
    <row r="11" spans="2:6">
      <c r="B11" t="s">
        <v>523</v>
      </c>
      <c r="E11" s="9"/>
    </row>
    <row r="12" spans="2:6">
      <c r="B12" t="s">
        <v>524</v>
      </c>
    </row>
    <row r="13" spans="2:6">
      <c r="B13" t="s">
        <v>525</v>
      </c>
    </row>
    <row r="14" spans="2:6" ht="16.5" customHeight="1">
      <c r="B14" t="s">
        <v>526</v>
      </c>
    </row>
    <row r="15" spans="2:6">
      <c r="B15" t="s">
        <v>527</v>
      </c>
    </row>
    <row r="20" spans="2:2">
      <c r="B20" s="21"/>
    </row>
    <row r="23" spans="2:2">
      <c r="B23" s="21"/>
    </row>
    <row r="24" spans="2:2">
      <c r="B24" s="2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a91c6e46-5e14-47f3-be7a-f5b63ad6985b">
      <Terms xmlns="http://schemas.microsoft.com/office/infopath/2007/PartnerControls"/>
    </lcf76f155ced4ddcb4097134ff3c332f>
    <TaxCatchAll xmlns="8db5c4e6-1405-4a5c-bebb-f4b38555453a"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03607C946BE51F4285409D316F7B3881" ma:contentTypeVersion="13" ma:contentTypeDescription="Crie um novo documento." ma:contentTypeScope="" ma:versionID="10844021de3d400f38ab1ed0a636d7fc">
  <xsd:schema xmlns:xsd="http://www.w3.org/2001/XMLSchema" xmlns:xs="http://www.w3.org/2001/XMLSchema" xmlns:p="http://schemas.microsoft.com/office/2006/metadata/properties" xmlns:ns2="a91c6e46-5e14-47f3-be7a-f5b63ad6985b" xmlns:ns3="8db5c4e6-1405-4a5c-bebb-f4b38555453a" targetNamespace="http://schemas.microsoft.com/office/2006/metadata/properties" ma:root="true" ma:fieldsID="7f10867173b4d77c4421e6fc4acd8ada" ns2:_="" ns3:_="">
    <xsd:import namespace="a91c6e46-5e14-47f3-be7a-f5b63ad6985b"/>
    <xsd:import namespace="8db5c4e6-1405-4a5c-bebb-f4b38555453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ObjectDetectorVersions" minOccurs="0"/>
                <xsd:element ref="ns2:MediaServiceGenerationTime" minOccurs="0"/>
                <xsd:element ref="ns2:MediaServiceEventHashCode" minOccurs="0"/>
                <xsd:element ref="ns2:MediaServiceSearchPropertie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1c6e46-5e14-47f3-be7a-f5b63ad6985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lcf76f155ced4ddcb4097134ff3c332f" ma:index="17" nillable="true" ma:taxonomy="true" ma:internalName="lcf76f155ced4ddcb4097134ff3c332f" ma:taxonomyFieldName="MediaServiceImageTags" ma:displayName="Marcações de imagem" ma:readOnly="false" ma:fieldId="{5cf76f15-5ced-4ddc-b409-7134ff3c332f}" ma:taxonomyMulti="true" ma:sspId="242374f3-4cab-4e95-b6f7-35998408ef9e"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db5c4e6-1405-4a5c-bebb-f4b38555453a"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0dfb85aa-904e-4787-899f-6887593b19f9}" ma:internalName="TaxCatchAll" ma:showField="CatchAllData" ma:web="8db5c4e6-1405-4a5c-bebb-f4b38555453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6154ED9-31CE-4AFC-B878-74809234009F}"/>
</file>

<file path=customXml/itemProps2.xml><?xml version="1.0" encoding="utf-8"?>
<ds:datastoreItem xmlns:ds="http://schemas.openxmlformats.org/officeDocument/2006/customXml" ds:itemID="{D2D4AE25-0ED0-4495-A961-2AD97D2DA660}"/>
</file>

<file path=customXml/itemProps3.xml><?xml version="1.0" encoding="utf-8"?>
<ds:datastoreItem xmlns:ds="http://schemas.openxmlformats.org/officeDocument/2006/customXml" ds:itemID="{B509CF77-A922-4ED1-A07D-E2E73C66067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Iara Gomes Andrade</cp:lastModifiedBy>
  <cp:revision/>
  <dcterms:created xsi:type="dcterms:W3CDTF">2024-05-07T22:58:58Z</dcterms:created>
  <dcterms:modified xsi:type="dcterms:W3CDTF">2024-12-09T19:34:15Z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0x01010003607C946BE51F4285409D316F7B3881</vt:lpwstr>
  </property>
  <property fmtid="{D5CDD505-2E9C-101B-9397-08002B2CF9AE}" pid="3" name="MediaServiceImageTags">
    <vt:lpwstr/>
  </property>
</Properties>
</file>