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0"/>
  <workbookPr/>
  <xr:revisionPtr revIDLastSave="94" documentId="8_{3281B927-FF09-4C53-A946-C363B54746C0}" xr6:coauthVersionLast="47" xr6:coauthVersionMax="47" xr10:uidLastSave="{05D5EC15-F7E2-44FB-8DB0-F15388D55368}"/>
  <bookViews>
    <workbookView xWindow="240" yWindow="105" windowWidth="14805" windowHeight="8010" firstSheet="1" xr2:uid="{00000000-000D-0000-FFFF-FFFF00000000}"/>
  </bookViews>
  <sheets>
    <sheet name="App Requirements" sheetId="2" r:id="rId1"/>
    <sheet name="Web Requirements" sheetId="7" r:id="rId2"/>
    <sheet name="Comments"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2" l="1"/>
  <c r="K4" i="7"/>
  <c r="K5" i="7"/>
  <c r="K6" i="7"/>
  <c r="K4" i="2"/>
  <c r="K7" i="7"/>
  <c r="K3" i="7"/>
  <c r="K8" i="7" s="1"/>
  <c r="K7" i="2"/>
  <c r="K5" i="2"/>
  <c r="K3" i="2"/>
  <c r="K8" i="2" s="1"/>
</calcChain>
</file>

<file path=xl/sharedStrings.xml><?xml version="1.0" encoding="utf-8"?>
<sst xmlns="http://schemas.openxmlformats.org/spreadsheetml/2006/main" count="714" uniqueCount="369">
  <si>
    <t>N</t>
  </si>
  <si>
    <t>Funcionality</t>
  </si>
  <si>
    <t>Requirement</t>
  </si>
  <si>
    <t>Status</t>
  </si>
  <si>
    <t>Description</t>
  </si>
  <si>
    <t>Solution Proposal</t>
  </si>
  <si>
    <t>Priority</t>
  </si>
  <si>
    <t>Comments</t>
  </si>
  <si>
    <t>Onboarding</t>
  </si>
  <si>
    <t>As a waste picker, I want to be able to download the Educado app on the App Store of my phone (IOS)</t>
  </si>
  <si>
    <t>New</t>
  </si>
  <si>
    <t>New: 7</t>
  </si>
  <si>
    <t>not relevant for devs but keep for sure</t>
  </si>
  <si>
    <t>new</t>
  </si>
  <si>
    <t>As a waste picker, I want to be able to download the Educado app on the Google Play Store of my phone (Android)</t>
  </si>
  <si>
    <t>Improve</t>
  </si>
  <si>
    <t>It's not easy to find the app on the Google Play Store (only with a link)</t>
  </si>
  <si>
    <t>Improve app positioning on the Google Play Store</t>
  </si>
  <si>
    <t>Improve: 2</t>
  </si>
  <si>
    <t>As non-logged in user, I want to have the ability to preview the app, so that I can understand the application before register/login</t>
  </si>
  <si>
    <t>Done</t>
  </si>
  <si>
    <t>done</t>
  </si>
  <si>
    <t>As a waste picker, I would like to click on the button to register and go to registration page</t>
  </si>
  <si>
    <t>Bug</t>
  </si>
  <si>
    <t>1- The button on the initial registration screen does not work and to register you have to log in and go to “register now”; 2- “Register now” button goes unnoticed</t>
  </si>
  <si>
    <t>1- Fix button bug on the initial registration screen; 2- Highlight the “register now” button in a stronger color</t>
  </si>
  <si>
    <t>Bug: 3</t>
  </si>
  <si>
    <t>Registration</t>
  </si>
  <si>
    <t>As a waste-picker, I want to know if any of the information is wrong in the register page.</t>
  </si>
  <si>
    <t>The user was not aware of the criteria for creating a password as the text is too small</t>
  </si>
  <si>
    <t>Change the color (more contrast) and size (increase) of the interface typography</t>
  </si>
  <si>
    <t>Improve: 4</t>
  </si>
  <si>
    <t>not tested</t>
  </si>
  <si>
    <t>As a waste-picker, I want to have the ability to register as a new user, so that I can log in to the application going forward</t>
  </si>
  <si>
    <t>Last name and first name are invalid if there is a space at the end of the name (present on both the registration page and the profile edit page)</t>
  </si>
  <si>
    <t>Bug: 5</t>
  </si>
  <si>
    <t>change to highly prioritized improvement?</t>
  </si>
  <si>
    <t>total</t>
  </si>
  <si>
    <t>Login</t>
  </si>
  <si>
    <t>As a waste-picker, I want to know if any of the informations on the login is wrong</t>
  </si>
  <si>
    <t>1- Lack of readability of the text and the small size of interface elements; 2- Users tried to log in without creating an account</t>
  </si>
  <si>
    <t>1- Change the color (more contrast) and size (increase) of the interface typography; 2- Change the order of the buttons on the onboarding screen and the system will recognize an unregistered user and automatically direct you to the registration screen</t>
  </si>
  <si>
    <t>Improve: 5</t>
  </si>
  <si>
    <t>As a waste-picker, I want to have the ability to log in to the application, so that I can use the application.</t>
  </si>
  <si>
    <t>As a waste-picker, I want to stay logged in when closing and opening the app again</t>
  </si>
  <si>
    <t xml:space="preserve">As a waste-picker, I want to have the ability to log in with my Google account, so that I can use the application </t>
  </si>
  <si>
    <t>New: 23</t>
  </si>
  <si>
    <t>Login / Reset Password</t>
  </si>
  <si>
    <t>As a waste-picker, I want to be able to reset my password</t>
  </si>
  <si>
    <t>NotTested</t>
  </si>
  <si>
    <t>As a waste-picker, I want to know if any of the information is wrong in the reset password</t>
  </si>
  <si>
    <t>As a waste-picker, I want to be able to to change my password  using a code</t>
  </si>
  <si>
    <t>As a waste-picker, I want to be able to receive a mail when resetting my password</t>
  </si>
  <si>
    <t>Home</t>
  </si>
  <si>
    <t>As a waste picker, I want to view when I don't have an active course (empty state)</t>
  </si>
  <si>
    <t xml:space="preserve">As a waste picker, I want to be able to filter courses I'm subscribed in </t>
  </si>
  <si>
    <t>New: 18</t>
  </si>
  <si>
    <t>As a waste picker, after closing the application, when I press home, I want to go back to the last screen I opened of a course, to continue where I left off</t>
  </si>
  <si>
    <t>New: 8</t>
  </si>
  <si>
    <t>As a waste picker, I want to view my active courses</t>
  </si>
  <si>
    <t>As a waste picker, I want to a dynamic progress bar, that communicates with progress/points from lectures and exercises</t>
  </si>
  <si>
    <t>Presence of a permanent notification that covered the course progress indicator</t>
  </si>
  <si>
    <t>Improve: 7</t>
  </si>
  <si>
    <t>there is a progress bar already, let's discuss this one</t>
  </si>
  <si>
    <t>As a waste picker, I want to have icons on the courses according to their category</t>
  </si>
  <si>
    <t>The icons are not intuitive for the users</t>
  </si>
  <si>
    <t>Search for stock illustrations</t>
  </si>
  <si>
    <t>Improve: 20</t>
  </si>
  <si>
    <t>could be considered "new"</t>
  </si>
  <si>
    <t>As a waste picker i would like to see a unsubscribe button, when i want to leave a course</t>
  </si>
  <si>
    <t>Explore</t>
  </si>
  <si>
    <t>As a waste picker, I want to learn more about the course before subscribing, so that I can choose better</t>
  </si>
  <si>
    <t>1- Description of the corresponding course hidden below the screen, instead of being displayed in such a way that the text was visible without the need to scroll the page; 2- Personal finance course does not have the duration of the course</t>
  </si>
  <si>
    <t>1- Follow the figma interface design; 2- Enter the duration of the course</t>
  </si>
  <si>
    <t>Bug: 9</t>
  </si>
  <si>
    <t>sounds like an improvement</t>
  </si>
  <si>
    <t>As a waste picker, I want to be able to subscribe to the course that I'm interested</t>
  </si>
  <si>
    <t>Lack of text readability and small size of interface elements</t>
  </si>
  <si>
    <t>Follow figma's interface design and Change the color (more contrast) and size (increase) of the interface typography</t>
  </si>
  <si>
    <t>Improve: 3</t>
  </si>
  <si>
    <t>As a waste picker, I want to be able to explore available courses</t>
  </si>
  <si>
    <t>The “Explore Courses” button does not appear on one of the devices tested</t>
  </si>
  <si>
    <t>Put in a different color from the course title, a strong color</t>
  </si>
  <si>
    <t>Improve: 16</t>
  </si>
  <si>
    <t>we should know what device it is for reproducability</t>
  </si>
  <si>
    <t>As a waste picker, I want to be able to see a search bar</t>
  </si>
  <si>
    <t>Challenges when trying to locate the desired course (not using filters and search bar)</t>
  </si>
  <si>
    <t>Search for other search bar examples that might be more eye-catching</t>
  </si>
  <si>
    <t>Improve: 13</t>
  </si>
  <si>
    <t>I don't think there is a search bar implemented, so should most likely be "new"</t>
  </si>
  <si>
    <t>As a waste picker, I want to be able to filter courses in the explore page</t>
  </si>
  <si>
    <t>Users did not identify as filter</t>
  </si>
  <si>
    <t>Search for other filter examples that might be more eye-catching</t>
  </si>
  <si>
    <t>Improve: 19</t>
  </si>
  <si>
    <t>As a waste picker, I want to be able to search courses in the explore page</t>
  </si>
  <si>
    <t>Users did not identify as research</t>
  </si>
  <si>
    <t>Search for other research examples that might be more eye-catching</t>
  </si>
  <si>
    <t>Improve: 17</t>
  </si>
  <si>
    <t>Is this the item for the search functionality?</t>
  </si>
  <si>
    <t>Course</t>
  </si>
  <si>
    <t>As a waste picker, I want to be able to go back to the sections summary when I am within a class or exercise</t>
  </si>
  <si>
    <t>As a waste picker, I want to access all the course sections and tap to start doing one of them</t>
  </si>
  <si>
    <t>Difficulty starting the course, not intended</t>
  </si>
  <si>
    <t>Place a button to actually start the course</t>
  </si>
  <si>
    <t>Improve: 6</t>
  </si>
  <si>
    <t>As a waste picker, I want to navigate to lectures and exercises from the section screen</t>
  </si>
  <si>
    <t>Improve: 14</t>
  </si>
  <si>
    <t>As a waste picker, I want to be able to answer exercises</t>
  </si>
  <si>
    <t>As a waste picker, I want to be able to review the exercises and get feedback from it</t>
  </si>
  <si>
    <t>1- Difficulty understanding the answers to the activity (and why you made a mistake and turned red); 2- For the interviewees, it was very frustrating when you made a wrong choice and were unable to continue the course (there is a bug that already generates the certificate after making the first alternative wrong)</t>
  </si>
  <si>
    <t>1- Place error or correct messages: congratulations, you got it right or sorry you got it wrong (add intermediate animation before reviewing the answer); 2- You must repeat the test at the end of the course and release the certificate only after passing the test correctly</t>
  </si>
  <si>
    <t>Bug: 2</t>
  </si>
  <si>
    <t>maybe split into bug and improvement</t>
  </si>
  <si>
    <t>As a waste picker, I want to understand the dynamics of the course</t>
  </si>
  <si>
    <t>1. The dynamics of the course were not intuitive, as the texts were all called "Welcome", they did not make it clear that the course started just on the first screen; 2. Personal finance course does not present the course duration</t>
  </si>
  <si>
    <t>1. Follow Figma's registration screen;    Redo interface design in Netflix format to view course sections; Add post-registration animation with start now button; 2. Add course duration</t>
  </si>
  <si>
    <t>Improve: 1</t>
  </si>
  <si>
    <t>As a waste picker, I want to be able to finish de exercise</t>
  </si>
  <si>
    <t>An error closes a question and completes the course, you do not receive points but automatically generates the certificate</t>
  </si>
  <si>
    <t>Add animation that successfully completes the exercise to then notify the completion of the course if it is the last step</t>
  </si>
  <si>
    <t>Bug: 1</t>
  </si>
  <si>
    <t>description for reproducibility would be helpful for devs</t>
  </si>
  <si>
    <t>As a waste picker, I want to have lectures in video in a smoothly way</t>
  </si>
  <si>
    <t>It is not possible to upload videos to courses, therefore, the courses do not yet have this functionality</t>
  </si>
  <si>
    <t>As a wastepicker i want to be able to efficiently stream videos with a compatible resolution based on internet speed</t>
  </si>
  <si>
    <t>As a waste picker, I want to be able to change the resolution of the video</t>
  </si>
  <si>
    <t>As a waste picker, I want to view the timer of the video when I'm in a video lecture</t>
  </si>
  <si>
    <t>As a waste picker, I want to be view a video lecture with automatic subtitles</t>
  </si>
  <si>
    <t>New: 11</t>
  </si>
  <si>
    <t>As a waste picker, I want to be able to pass to the next lecture/exercise when i'm done with the last one in a dynamic way</t>
  </si>
  <si>
    <t>1. Transition between activities within the course is not very intuitive (difficulty in recognizing that they could advance using the buttons or by sliding the screen to access the next activity; 2. On one of the devices tested, the button to confirm the question or to continue does not appear</t>
  </si>
  <si>
    <t>1. Add preview of how to advance to the next class; 2. Review the button to confirm the question</t>
  </si>
  <si>
    <t>Improve: 8</t>
  </si>
  <si>
    <t>As a waste picker, I want to have access to lectures in text and image</t>
  </si>
  <si>
    <t>Unable to insert images</t>
  </si>
  <si>
    <t>As a waste picker, I want to see my progress while I'm in a lecture or exercise</t>
  </si>
  <si>
    <t>User did not identify progress</t>
  </si>
  <si>
    <t>Improve: 11</t>
  </si>
  <si>
    <t xml:space="preserve">As a waste picker, I to have the opportunity to redo the test until I get it right (repeat the the test in the end) </t>
  </si>
  <si>
    <t>New: 4</t>
  </si>
  <si>
    <t>As a waste picker, I to have a preview of how to move to the next lecture</t>
  </si>
  <si>
    <t>New: 20</t>
  </si>
  <si>
    <t>As a waste picker, I want to able to unsubscribe</t>
  </si>
  <si>
    <t>Course / Gamification</t>
  </si>
  <si>
    <t>As a waste picker, I want to see all the courses I'm subscribed in with the points I have accumulated and to get into course content</t>
  </si>
  <si>
    <t>New: 6</t>
  </si>
  <si>
    <t>As a waste picker, I want to be able to view the scored points on the whole course when I'm in a lecture or exercise</t>
  </si>
  <si>
    <t>As a waste picker, I want to see me getting points after completing exercises on a course</t>
  </si>
  <si>
    <t>1. The animation at the end of the course is the same as the animation during the activity modules; 2. The animations are not very motivating; 3. When you get all the questions right at the end there is a bug with the course screen flashing green and red.</t>
  </si>
  <si>
    <t>Review course animations and develop new ones (add sounds, colors, animations)</t>
  </si>
  <si>
    <t>Bug: 6</t>
  </si>
  <si>
    <t>split up into bugs and improvements?</t>
  </si>
  <si>
    <t>As a waste picker, I want to see me getting points after completing sections</t>
  </si>
  <si>
    <t>1. The animation at the end of the course is the same as the animation during the activity modules; 2. Animations are not very motivating</t>
  </si>
  <si>
    <t>Improve: 15</t>
  </si>
  <si>
    <t>As a waste picker, I want correct exercises and sections to give points based on intricate logic.</t>
  </si>
  <si>
    <t xml:space="preserve">Users did not identify points well in activities	</t>
  </si>
  <si>
    <t>Review point logic</t>
  </si>
  <si>
    <t>Improve: 9</t>
  </si>
  <si>
    <t>As a waste picker, I want to see a leaderboard ranking users by total points on a monthly basis</t>
  </si>
  <si>
    <t>New: 13</t>
  </si>
  <si>
    <t>Course / Social</t>
  </si>
  <si>
    <t xml:space="preserve">As a waste picker, I want to add comments in the social environment of the courses </t>
  </si>
  <si>
    <t>Home screen of course sections with tabs for curriculum (Netflix), social and questions features</t>
  </si>
  <si>
    <t>New: 19</t>
  </si>
  <si>
    <t>As a waste picker, when i'm in the social environment, I want to see other students comments</t>
  </si>
  <si>
    <t>New: 16</t>
  </si>
  <si>
    <t>what is a social environment?</t>
  </si>
  <si>
    <t>As a waste picker, I want to like other students' comments in the social environment of the courses</t>
  </si>
  <si>
    <t>New: 27</t>
  </si>
  <si>
    <t>As a waste picker, I want to earn points when I interact socially</t>
  </si>
  <si>
    <t>New: 24</t>
  </si>
  <si>
    <t>what defines "interacting socially?" Wouldn't users just spam comments and likes if they got points for it? The logic could be defined by devs and accepted by product owner.</t>
  </si>
  <si>
    <t>As a waste picker, I want to be notified for the points i've got from the likes other students have given to my comments</t>
  </si>
  <si>
    <t>New: 28</t>
  </si>
  <si>
    <t>As a waste picker, when I finish a course, I want to rate the course and leave feedback about my experience</t>
  </si>
  <si>
    <t>New: 10</t>
  </si>
  <si>
    <t>As a waste picker, I want to be able to listen to text content (lecture or exercises) to make it easier to consume the content</t>
  </si>
  <si>
    <t>New: 17</t>
  </si>
  <si>
    <t>As a waste picker, I want to be able to send an audio that will be transcribed into a text to become a comment in the social environment</t>
  </si>
  <si>
    <t>New: 29</t>
  </si>
  <si>
    <t>Certificate</t>
  </si>
  <si>
    <t>As a waste picker, I want a certificate to be created after completing a course</t>
  </si>
  <si>
    <t>New: 1</t>
  </si>
  <si>
    <t>As a waste picker, I want my certificates to be verifiable</t>
  </si>
  <si>
    <t>New: 2</t>
  </si>
  <si>
    <t xml:space="preserve">Certificate </t>
  </si>
  <si>
    <t>As a waste picker, I want to be able to download my certificates as a PDF</t>
  </si>
  <si>
    <t>New: 14</t>
  </si>
  <si>
    <t>Download Course</t>
  </si>
  <si>
    <t>As a waste picker, I want to be able to download, so I can access it even when I am offline</t>
  </si>
  <si>
    <t>Difficulty understanding the download symbol (cloud)</t>
  </si>
  <si>
    <t>Change download symbol</t>
  </si>
  <si>
    <t>Improve: 12</t>
  </si>
  <si>
    <t>As a waste picker, I want to be able to access only courses that I made download</t>
  </si>
  <si>
    <t>As a waste picker, I want the app to download and store the content temporarily whenever I have access to internet, such that I can access a certain amount of the content when offline</t>
  </si>
  <si>
    <t>New: 12</t>
  </si>
  <si>
    <t>As a waste picker, I want to choose how my downloads will be deleted</t>
  </si>
  <si>
    <t>New: 15</t>
  </si>
  <si>
    <t>As a waste picker, I want the ability to access the course I have downloaded when offline</t>
  </si>
  <si>
    <t>As a waste picker, I want to see all the courses that I did download when I am offline</t>
  </si>
  <si>
    <t>Bug:</t>
  </si>
  <si>
    <t>Profile</t>
  </si>
  <si>
    <t>As a waste picker, I want to access easily my profile</t>
  </si>
  <si>
    <t>Difficulty locating the profile page</t>
  </si>
  <si>
    <t>Review the icon of profile or change the colors to make it more highlighted</t>
  </si>
  <si>
    <t>Improve: 18</t>
  </si>
  <si>
    <t>As a waste picker, I want to upload a new profile picture or choose the default profile picture  in my profile settings</t>
  </si>
  <si>
    <t>The change image button is not working and neither is the remove image button</t>
  </si>
  <si>
    <t>Bug: 8</t>
  </si>
  <si>
    <t>As a waste picker, I want to view the points I've scored so far</t>
  </si>
  <si>
    <t>New: 3</t>
  </si>
  <si>
    <t>As a waste picker, I want to view my level on the Educado platform OR the trophies I achieved and those available to win</t>
  </si>
  <si>
    <t>New: 5</t>
  </si>
  <si>
    <t>As a waste picker, I want access to all the certificates I have received.</t>
  </si>
  <si>
    <t>As a waste picker, I want to be able to see and edit relevant data about my profile on the profile page.</t>
  </si>
  <si>
    <t>1. Bug related to name editing when confirming changes on the profile page; 2. Mobile device keyboard covered "save" name change button</t>
  </si>
  <si>
    <t>Bug: 4</t>
  </si>
  <si>
    <t>As a waste picker, I want the option to log out of the application once logged in, so that I do not automatically sign in on devices that are shared</t>
  </si>
  <si>
    <t>As a waste-picker, I want to have the ability to delete my account</t>
  </si>
  <si>
    <t>As a waster picker, i want to be able to edit my password from the mobile application</t>
  </si>
  <si>
    <t>Difficulty completing the task of changing the password</t>
  </si>
  <si>
    <t>Improve: 10</t>
  </si>
  <si>
    <t>what should be improved here?</t>
  </si>
  <si>
    <t>Virtual Tutor</t>
  </si>
  <si>
    <t>As a waste picker, I want to be able to send questions as audio to a virtual tutor about course content</t>
  </si>
  <si>
    <t>New: 22</t>
  </si>
  <si>
    <t>As a waste picker, I want to be able to get answers as audio to my questions about the content instantly</t>
  </si>
  <si>
    <t>New: 25</t>
  </si>
  <si>
    <t>As a waste picker, I want to be able to send questions as texts to a virtual tutor about course content</t>
  </si>
  <si>
    <t>New: 9</t>
  </si>
  <si>
    <t>As a waste picker, I want to be able to get answers as text to my questions about the content instantly</t>
  </si>
  <si>
    <t>New: 21</t>
  </si>
  <si>
    <t>As a waste picker, I want to be able to access previous questions that I took with the virtual tutor</t>
  </si>
  <si>
    <t>New: 26</t>
  </si>
  <si>
    <t>Accessibility</t>
  </si>
  <si>
    <t>The user interface must be easy to learn, use and understandable for illiterate people</t>
  </si>
  <si>
    <t>Non-Functional</t>
  </si>
  <si>
    <t>Compatibility</t>
  </si>
  <si>
    <t>The system must be navigable via IOS and Android phones of any device type</t>
  </si>
  <si>
    <t>Size</t>
  </si>
  <si>
    <t>The app should not take up more than 50 MB of your phone's storage.</t>
  </si>
  <si>
    <t>Transparency</t>
  </si>
  <si>
    <t>Data synchronization between server and app must be transparent to the user.</t>
  </si>
  <si>
    <t>Performance</t>
  </si>
  <si>
    <t xml:space="preserve">The app must not overload the phone's system
</t>
  </si>
  <si>
    <t>Usability</t>
  </si>
  <si>
    <t>The interface should be intuitive, allowing users to perform tasks without extensive instructions.</t>
  </si>
  <si>
    <t>Availability</t>
  </si>
  <si>
    <t>Te app should remain consistently operational and accessible to users with minimal downtime, guaranteeing reliability and continuity of service.</t>
  </si>
  <si>
    <t>Security</t>
  </si>
  <si>
    <t>User data cannot be leaked, which requires personal data protection features</t>
  </si>
  <si>
    <t>As a content creator, I want to be notified if any of the informations on the login is wrong</t>
  </si>
  <si>
    <t>As non-logged in user, I want to have a home page with the most important information, so that I can understand the application before register/login</t>
  </si>
  <si>
    <t>Lack of explanation of the website's purpose, target audience and basic information about the courses</t>
  </si>
  <si>
    <t>Consider creating a landing page about what the Educado website is about</t>
  </si>
  <si>
    <t>improve</t>
  </si>
  <si>
    <t>As a content creator, I want to register on Educado</t>
  </si>
  <si>
    <t>Error when creating the account in which if the name or surname has an extra “space” at the end, the system says that the name is invalid and does not automatically correct it</t>
  </si>
  <si>
    <t>Validate the first or last name even followed by a space (correct automatically)</t>
  </si>
  <si>
    <t xml:space="preserve">Bug: </t>
  </si>
  <si>
    <t>As a content creator, I want upload my informations on Educado</t>
  </si>
  <si>
    <t>1- It is not possible to include more than one academic and professional experience; 2- There is no option to be the current job/professional experience - just putting the end; 3- There is no option to adapt the month/year with date options</t>
  </si>
  <si>
    <t>1- Add the option to include more than one academic and professional experience; 2- Add the option to put the current job/professional experience; 3- Add the option to adapt the month/year with date options</t>
  </si>
  <si>
    <t>bug</t>
  </si>
  <si>
    <t>As a content creator, I want to have the ability to log in to the platform, so that I can use the platform</t>
  </si>
  <si>
    <t>As a content creator, I want to stay logged in when closing and opening the website again</t>
  </si>
  <si>
    <t>As a content creator, I want to have the ability to log in with my Google account, so that I can use the application</t>
  </si>
  <si>
    <t>maybe merge with item below</t>
  </si>
  <si>
    <t>As a content creator, I want to have the ability to sign in with my Google account, so that I can use the application</t>
  </si>
  <si>
    <t>As a content creator, I want to be able to reset my password using my email and use the forgot password</t>
  </si>
  <si>
    <t>As a content creator, I want to use my login into the website for login into the app (user merged into a single user)</t>
  </si>
  <si>
    <t>Approval</t>
  </si>
  <si>
    <t>As a content creator from a partner institution, I want to have the ability to register directly as a new user, just with the basic information, so that I can log in to the platform going forward</t>
  </si>
  <si>
    <t>Currently, it is necessary to wait for approval even with a corporate email</t>
  </si>
  <si>
    <t>Define business rule</t>
  </si>
  <si>
    <t>As a content creator, I want to be able to reset my password using a code from an email sent</t>
  </si>
  <si>
    <t>As a freelance content creator, I want to be able to send my specific information to submit my request to be a new user</t>
  </si>
  <si>
    <t>As a content creator, I want to be able to see notifications of recent activities happening on my profile</t>
  </si>
  <si>
    <t>As an admin, I need to view all submissions pending approval</t>
  </si>
  <si>
    <t>As an admin, I want to be able to register new partner institutions</t>
  </si>
  <si>
    <t>As an admin, I want to be able to approve and deny content creators submissions easily</t>
  </si>
  <si>
    <t>As a freelance content creator, I want to understand the approval flow before submitting my request</t>
  </si>
  <si>
    <t>As a freelance content creator, I would like to receive an email if my registration request has been denied</t>
  </si>
  <si>
    <t>As a freelance content creator, I would like to receive an email if my registration request has been approved with a link to the login page</t>
  </si>
  <si>
    <t>As a new user, I would like to have an experience guided through the functionalities</t>
  </si>
  <si>
    <t>As a content creator, I want to be able to edit the courses I haven't published yet</t>
  </si>
  <si>
    <t>As a content creator, I want to view the home menu</t>
  </si>
  <si>
    <t>1- Photo of the start of the menu is pixelated, not pleasant for the user; 2- Poor visualization of "First course" and "Create new course"; 3. Improve the definition of “not enough data”</t>
  </si>
  <si>
    <t>1- Correct the image quality; 2- Below the phrase "first course" add an enter before coming to the option to "create new course", in addition to leaving this button centered with the writing instead of aligned to the left; 3- Below "Hello" in the top right corner, it says that there is not enough data. The definition of “not enough data” could be improved. The suggestion would be to leave the icon of what it is about, for example, "performance", and then say that there is no data, so that the person knows what to fill in there</t>
  </si>
  <si>
    <t>As a content creator, I want to view when I don't have an active course (empty state) and be directed to the creation environment</t>
  </si>
  <si>
    <t>As a content creator, I want to view my created courses and their status</t>
  </si>
  <si>
    <t>As a content creator, I need a header that allows me to navigate back to the main parts of the platform</t>
  </si>
  <si>
    <t>1- When clicking on some buttons such as "Courses", "My certificates", "Bell", "Cancel edits", "Delete account" and subsequent pages, nothing happens; 2- Add a button to return to the previous page</t>
  </si>
  <si>
    <t>Check button commands according to website programming</t>
  </si>
  <si>
    <t>As a content creator, I want to filter and search the courses I created, as well as visualize as list or cards</t>
  </si>
  <si>
    <t>As a content creator, I want to see the rate and the feedbacks the students have given to my course after finishing it</t>
  </si>
  <si>
    <t>this is dependent on the feedback item on mobile, possibly indicate it in the definition</t>
  </si>
  <si>
    <t>Create New Course</t>
  </si>
  <si>
    <t>There are no instructions on how the course should be presented, whether tests are required, minimum and maximum duration</t>
  </si>
  <si>
    <t>Include an instructions and tips page when creating a new course</t>
  </si>
  <si>
    <t>this could be considered "new"</t>
  </si>
  <si>
    <t>As a content creator, I want a certificate to be created when I publish a course</t>
  </si>
  <si>
    <t>this should be new I think</t>
  </si>
  <si>
    <t>As a content creator, I want to be able to position the text and image within the screen</t>
  </si>
  <si>
    <t>As a content creator, I want to be able to review my course before the publishing it, with the app view (preview as student)</t>
  </si>
  <si>
    <t>Automatic section cover image generation</t>
  </si>
  <si>
    <t>As a content creator, I want to be able to choose an icon for my course</t>
  </si>
  <si>
    <t xml:space="preserve">As a content creator, I want to be able to put general information on the new courses I'm creating </t>
  </si>
  <si>
    <t>Unable to add any files to general course information</t>
  </si>
  <si>
    <t>Add an option to submit files</t>
  </si>
  <si>
    <t>As a content creator, I want to be able to put information on the new section of the new course I'm creating</t>
  </si>
  <si>
    <t>As a content creator, I want to be able to add a section on the new course I'm creating</t>
  </si>
  <si>
    <t>As a content creator, I want to be able to put a lecture on the section I'm creating</t>
  </si>
  <si>
    <t>As a content creator, I want to be able to put an exercise on the section I'm creating</t>
  </si>
  <si>
    <t>As a content creator, I want to be able to save the course I'm creating as a draft, so I can finish it later</t>
  </si>
  <si>
    <t>As a content creator, I want to be able to add instructors to the course I'm creating to edit together</t>
  </si>
  <si>
    <t>As a content creator, I want to be able to upload images, video and access file storage through the backend services</t>
  </si>
  <si>
    <t>As a content creator, I would like be able to efficiently upload video to Educado service for preprocessing</t>
  </si>
  <si>
    <t>Unable to upload videos</t>
  </si>
  <si>
    <t>Review the website programming to make sure videos can be uploaded</t>
  </si>
  <si>
    <t>As a content creator, when creating a textual lecture I want to have a more comprehensive text editing experience</t>
  </si>
  <si>
    <t>As a content creator, I want a guide on the course page in form of small pop-ups</t>
  </si>
  <si>
    <t>probably new, need to check</t>
  </si>
  <si>
    <t>As a content creator, I want the course creation process to be more clear with step by step checklist</t>
  </si>
  <si>
    <t>could be more specific</t>
  </si>
  <si>
    <t>As a content creator, I want a guide on the section page in form of small pop-ups</t>
  </si>
  <si>
    <t>As a content creator, I want an explanation/guide for creating a section or course (represented by the yellow attention bar in Figma) to make the process more intuitive</t>
  </si>
  <si>
    <t>Edit</t>
  </si>
  <si>
    <t>As a content creator, I want to be able to edit the sections of the courses I haven't published yet</t>
  </si>
  <si>
    <t>As a content creator, I want to be able to edit the general info of the courses I haven't published yet</t>
  </si>
  <si>
    <t>As a content creator, I want the course editing process to be streamlined and consistent</t>
  </si>
  <si>
    <t>As a content creator, I want to be able to edit or delete sections, lectures or exercises of the courses I haven't published yet</t>
  </si>
  <si>
    <t>It is not possible to restore a section if it is accidentally deleted (the created content is lost)</t>
  </si>
  <si>
    <t>Add a "restore" section/data option</t>
  </si>
  <si>
    <t>As a content creator, I want the option to log out of the application once logged in, so that I do not automatically sign in on devices that are shared</t>
  </si>
  <si>
    <t>As a content creator, I want to have the ability to delete my account</t>
  </si>
  <si>
    <t>love the fact that this was not implemented before</t>
  </si>
  <si>
    <t>As a content creator, I would like to be able to see and edit my profile, in order to see what personal information is connected to my profile and edit in case something is incorrect or not up to date</t>
  </si>
  <si>
    <t>Certificates</t>
  </si>
  <si>
    <t>As a content creator, I would like to be able to see and access my certificates</t>
  </si>
  <si>
    <t>depends on having creator certificates</t>
  </si>
  <si>
    <t>As a content creator, I want to be able to download certificates for created courses as a PDF</t>
  </si>
  <si>
    <t>As a content creator, I want my certificates for created courses to be verifiable</t>
  </si>
  <si>
    <t>Dashboard</t>
  </si>
  <si>
    <t>As a content creator, I want to be able to see the numbers of subscribers on a course</t>
  </si>
  <si>
    <t>As a content creator, I want to see personal insights about my courses</t>
  </si>
  <si>
    <t>As a content creator, I want to finish a course that was created</t>
  </si>
  <si>
    <t>Unable to finalize a course that has been created</t>
  </si>
  <si>
    <t>Review the website programming to make sure new courses can be completed</t>
  </si>
  <si>
    <t>I do not understand this one, will remember to ask</t>
  </si>
  <si>
    <t>As a content creator, I want to create just 1 test course</t>
  </si>
  <si>
    <t>It is not possible to create just 1, it ends up generating 4 test courses</t>
  </si>
  <si>
    <t>Review website programming</t>
  </si>
  <si>
    <t xml:space="preserve">The user interface must be easy to use and understandable </t>
  </si>
  <si>
    <t>The system must be navigable via desktop</t>
  </si>
  <si>
    <t>The system must run in a website environment and its response time must be reduced by 2 seconds</t>
  </si>
  <si>
    <t>The system should remain consistently accessible and operational for users, minimizing downtime and providing reliable access to its services and content.</t>
  </si>
  <si>
    <t>Survivability</t>
  </si>
  <si>
    <t>The system can continue to operate and recover quickly in the face of failures, attacks, or other disruptions, maintaining service continuity and protecting data integrity</t>
  </si>
  <si>
    <t>Aplicativo:  </t>
  </si>
  <si>
    <t>Possibilidade de baixar materiais extras, como planilhas e PDF's; </t>
  </si>
  <si>
    <t>Cronograma para conclusão do curso em um determinado período; </t>
  </si>
  <si>
    <t>Relatório semanal de desempenho. </t>
  </si>
  <si>
    <t>Geral:</t>
  </si>
  <si>
    <t xml:space="preserve">Verificar designer para realizar os ajustes das interfaces existentes e novas </t>
  </si>
  <si>
    <t xml:space="preserve">Considerar deisgner para desenvolver uma logo coerente com o projeto </t>
  </si>
  <si>
    <t>Atualizar cores e tipografia (style guide) no figma e código</t>
  </si>
  <si>
    <t>The app must send notifications to remind the user to access the app according to the user's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</si>
</sst>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b/>
      <sz val="11"/>
      <color theme="0"/>
      <name val="Aptos Narrow"/>
      <family val="2"/>
      <scheme val="minor"/>
    </font>
    <font>
      <sz val="11"/>
      <color rgb="FF000000"/>
      <name val="Aptos Narrow"/>
      <charset val="1"/>
    </font>
    <font>
      <sz val="11"/>
      <color rgb="FFFF0000"/>
      <name val="Aptos Narrow"/>
      <family val="2"/>
      <scheme val="minor"/>
    </font>
    <font>
      <sz val="11"/>
      <color rgb="FF000000"/>
      <name val="Aptos Narrow"/>
      <family val="2"/>
      <scheme val="minor"/>
    </font>
    <font>
      <sz val="11"/>
      <color theme="1"/>
      <name val="Aptos Narrow"/>
      <scheme val="minor"/>
    </font>
    <font>
      <b/>
      <sz val="11"/>
      <color theme="1"/>
      <name val="Aptos Narrow"/>
      <family val="2"/>
      <scheme val="minor"/>
    </font>
    <font>
      <b/>
      <sz val="11"/>
      <name val="Aptos Narrow"/>
      <scheme val="minor"/>
    </font>
    <font>
      <sz val="11"/>
      <name val="Aptos Narrow"/>
      <scheme val="minor"/>
    </font>
    <font>
      <u/>
      <sz val="11"/>
      <color theme="10"/>
      <name val="Aptos Narrow"/>
      <family val="2"/>
      <scheme val="minor"/>
    </font>
    <font>
      <sz val="11"/>
      <color theme="1" tint="0.499984740745262"/>
      <name val="Aptos Narrow"/>
      <family val="2"/>
      <scheme val="minor"/>
    </font>
  </fonts>
  <fills count="8">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AF4D4"/>
        <bgColor indexed="64"/>
      </patternFill>
    </fill>
    <fill>
      <patternFill patternType="solid">
        <fgColor theme="9" tint="0.79998168889431442"/>
        <bgColor indexed="64"/>
      </patternFill>
    </fill>
    <fill>
      <patternFill patternType="solid">
        <fgColor rgb="FFFAD4D4"/>
        <bgColor indexed="64"/>
      </patternFill>
    </fill>
  </fills>
  <borders count="3">
    <border>
      <left/>
      <right/>
      <top/>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24">
    <xf numFmtId="0" fontId="0" fillId="0" borderId="0" xfId="0"/>
    <xf numFmtId="0" fontId="0" fillId="0" borderId="0" xfId="0"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1" fillId="2" borderId="1" xfId="0" applyFont="1" applyFill="1" applyBorder="1" applyAlignment="1">
      <alignment vertical="center" wrapText="1"/>
    </xf>
    <xf numFmtId="0" fontId="6" fillId="0" borderId="0" xfId="0" applyFont="1"/>
    <xf numFmtId="0" fontId="7" fillId="0" borderId="0" xfId="0" applyFont="1" applyAlignment="1">
      <alignment wrapText="1"/>
    </xf>
    <xf numFmtId="0" fontId="8" fillId="0" borderId="0" xfId="0" applyFont="1" applyAlignment="1">
      <alignment wrapText="1"/>
    </xf>
    <xf numFmtId="0" fontId="9" fillId="0" borderId="0" xfId="1"/>
    <xf numFmtId="0" fontId="6" fillId="0" borderId="2" xfId="0" applyFont="1" applyBorder="1" applyAlignment="1">
      <alignment vertical="center" wrapText="1"/>
    </xf>
    <xf numFmtId="0" fontId="0" fillId="3" borderId="2" xfId="0" applyFill="1" applyBorder="1" applyAlignment="1">
      <alignment vertical="center" wrapText="1"/>
    </xf>
    <xf numFmtId="0" fontId="6" fillId="3" borderId="2" xfId="0" applyFont="1" applyFill="1" applyBorder="1" applyAlignment="1">
      <alignment vertical="center" wrapText="1"/>
    </xf>
    <xf numFmtId="0" fontId="0" fillId="4" borderId="2" xfId="0" applyFill="1" applyBorder="1" applyAlignment="1">
      <alignment vertical="center" wrapText="1"/>
    </xf>
    <xf numFmtId="0" fontId="6" fillId="4" borderId="2" xfId="0" applyFont="1" applyFill="1" applyBorder="1" applyAlignment="1">
      <alignment vertical="center" wrapText="1"/>
    </xf>
    <xf numFmtId="0" fontId="0" fillId="5" borderId="2" xfId="0" applyFill="1" applyBorder="1" applyAlignment="1">
      <alignment vertical="center" wrapText="1"/>
    </xf>
    <xf numFmtId="0" fontId="6" fillId="5" borderId="2" xfId="0" applyFont="1" applyFill="1" applyBorder="1" applyAlignment="1">
      <alignment vertical="center" wrapText="1"/>
    </xf>
    <xf numFmtId="0" fontId="0" fillId="6" borderId="2" xfId="0" applyFill="1" applyBorder="1" applyAlignment="1">
      <alignment vertical="center" wrapText="1"/>
    </xf>
    <xf numFmtId="0" fontId="6" fillId="6" borderId="2" xfId="0" applyFont="1" applyFill="1" applyBorder="1" applyAlignment="1">
      <alignment vertical="center" wrapText="1"/>
    </xf>
    <xf numFmtId="0" fontId="0" fillId="7" borderId="2" xfId="0" applyFill="1" applyBorder="1" applyAlignment="1">
      <alignment vertical="center" wrapText="1"/>
    </xf>
    <xf numFmtId="0" fontId="6" fillId="7" borderId="2" xfId="0" applyFont="1" applyFill="1" applyBorder="1" applyAlignment="1">
      <alignment vertical="center" wrapText="1"/>
    </xf>
    <xf numFmtId="0" fontId="0" fillId="0" borderId="0" xfId="0" applyAlignment="1">
      <alignment wrapText="1"/>
    </xf>
    <xf numFmtId="0" fontId="10" fillId="0" borderId="0" xfId="0" applyFont="1" applyAlignment="1">
      <alignment vertical="center" wrapText="1"/>
    </xf>
  </cellXfs>
  <cellStyles count="2">
    <cellStyle name="Hyperlink" xfId="1" xr:uid="{00000000-000B-0000-0000-000008000000}"/>
    <cellStyle name="Normal" xfId="0" builtinId="0"/>
  </cellStyles>
  <dxfs count="69">
    <dxf>
      <alignment horizontal="general"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alignment vertical="center" wrapText="1"/>
    </dxf>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wrapText="1"/>
    </dxf>
    <dxf>
      <alignment vertical="center" wrapText="1"/>
    </dxf>
    <dxf>
      <alignment vertical="center" wrapText="1"/>
    </dxf>
    <dxf>
      <alignment vertical="center" wrapText="1"/>
    </dxf>
    <dxf>
      <alignment vertical="center" wrapText="1"/>
    </dxf>
    <dxf>
      <alignment horizontal="general" vertical="center" textRotation="0" wrapText="1" indent="0" justifyLastLine="0" shrinkToFit="0" readingOrder="0"/>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horizontal="general"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general" vertical="center" textRotation="0" wrapText="1" indent="0" justifyLastLine="0" shrinkToFit="0" readingOrder="0"/>
    </dxf>
    <dxf>
      <alignment vertical="center" wrapText="1"/>
    </dxf>
    <dxf>
      <alignment horizontal="general" vertical="center" textRotation="0" wrapText="1" indent="0" justifyLastLine="0" shrinkToFit="0" readingOrder="0"/>
    </dxf>
    <dxf>
      <alignment horizontal="general" vertical="center" textRotation="0" wrapText="1" indent="0" justifyLastLine="0" shrinkToFit="0" readingOrder="0"/>
    </dxf>
    <dxf>
      <alignment vertical="center" wrapText="1"/>
    </dxf>
    <dxf>
      <alignment vertical="center" wrapText="1"/>
    </dxf>
    <dxf>
      <alignment vertical="center" wrapText="1"/>
    </dxf>
    <dxf>
      <alignment vertical="center" wrapText="1"/>
    </dxf>
    <dxf>
      <alignment vertical="center" wrapText="1"/>
    </dxf>
    <dxf>
      <alignment vertical="center" wrapText="1"/>
    </dxf>
    <dxf>
      <font>
        <color rgb="FF9C5700"/>
      </font>
      <fill>
        <patternFill>
          <bgColor rgb="FFFFEB9C"/>
        </patternFill>
      </fill>
    </dxf>
    <dxf>
      <font>
        <color theme="5"/>
      </font>
      <fill>
        <patternFill patternType="solid">
          <bgColor theme="5" tint="0.79998168889431442"/>
        </patternFill>
      </fill>
    </dxf>
    <dxf>
      <font>
        <color theme="8"/>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FAD4D4"/>
      <color rgb="FFFAF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EE-4913-99FA-C564345B87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EE-4913-99FA-C564345B87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EE-4913-99FA-C564345B87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EE-4913-99FA-C564345B87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EE-4913-99FA-C564345B8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'App Requirements'!$J$3:$J$7</c:f>
              <c:strCache>
                <c:ptCount val="5"/>
                <c:pt idx="0">
                  <c:v>new</c:v>
                </c:pt>
                <c:pt idx="1">
                  <c:v>Improve</c:v>
                </c:pt>
                <c:pt idx="2">
                  <c:v>done</c:v>
                </c:pt>
                <c:pt idx="3">
                  <c:v>Bug</c:v>
                </c:pt>
                <c:pt idx="4">
                  <c:v>not tested</c:v>
                </c:pt>
              </c:strCache>
            </c:strRef>
          </c:cat>
          <c:val>
            <c:numRef>
              <c:f>'App Requirements'!$K$3:$K$7</c:f>
              <c:numCache>
                <c:formatCode>General</c:formatCode>
                <c:ptCount val="5"/>
                <c:pt idx="0">
                  <c:v>29</c:v>
                </c:pt>
                <c:pt idx="1">
                  <c:v>20</c:v>
                </c:pt>
                <c:pt idx="2">
                  <c:v>11</c:v>
                </c:pt>
                <c:pt idx="3">
                  <c:v>9</c:v>
                </c:pt>
                <c:pt idx="4">
                  <c:v>13</c:v>
                </c:pt>
              </c:numCache>
            </c:numRef>
          </c:val>
          <c:extLst>
            <c:ext xmlns:c16="http://schemas.microsoft.com/office/drawing/2014/chart" uri="{C3380CC4-5D6E-409C-BE32-E72D297353CC}">
              <c16:uniqueId val="{00000001-B816-4F48-996F-184FFD81905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App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 Requirements'!$J$3:$J$7</c:f>
              <c:strCache>
                <c:ptCount val="5"/>
                <c:pt idx="0">
                  <c:v>new</c:v>
                </c:pt>
                <c:pt idx="1">
                  <c:v>Improve</c:v>
                </c:pt>
                <c:pt idx="2">
                  <c:v>done</c:v>
                </c:pt>
                <c:pt idx="3">
                  <c:v>Bug</c:v>
                </c:pt>
                <c:pt idx="4">
                  <c:v>not tested</c:v>
                </c:pt>
              </c:strCache>
            </c:strRef>
          </c:cat>
          <c:val>
            <c:numRef>
              <c:f>'App Requirements'!$K$3:$K$7</c:f>
              <c:numCache>
                <c:formatCode>General</c:formatCode>
                <c:ptCount val="5"/>
                <c:pt idx="0">
                  <c:v>29</c:v>
                </c:pt>
                <c:pt idx="1">
                  <c:v>20</c:v>
                </c:pt>
                <c:pt idx="2">
                  <c:v>11</c:v>
                </c:pt>
                <c:pt idx="3">
                  <c:v>9</c:v>
                </c:pt>
                <c:pt idx="4">
                  <c:v>13</c:v>
                </c:pt>
              </c:numCache>
            </c:numRef>
          </c:val>
          <c:extLst>
            <c:ext xmlns:c16="http://schemas.microsoft.com/office/drawing/2014/chart" uri="{C3380CC4-5D6E-409C-BE32-E72D297353CC}">
              <c16:uniqueId val="{00000001-76FE-4C3D-8C37-721893E9491F}"/>
            </c:ext>
          </c:extLst>
        </c:ser>
        <c:dLbls>
          <c:showLegendKey val="0"/>
          <c:showVal val="0"/>
          <c:showCatName val="0"/>
          <c:showSerName val="0"/>
          <c:showPercent val="0"/>
          <c:showBubbleSize val="0"/>
        </c:dLbls>
        <c:gapWidth val="127"/>
        <c:overlap val="-27"/>
        <c:axId val="934459400"/>
        <c:axId val="1834643976"/>
      </c:barChart>
      <c:catAx>
        <c:axId val="93445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643976"/>
        <c:crosses val="autoZero"/>
        <c:auto val="1"/>
        <c:lblAlgn val="ctr"/>
        <c:lblOffset val="100"/>
        <c:noMultiLvlLbl val="0"/>
      </c:catAx>
      <c:valAx>
        <c:axId val="1834643976"/>
        <c:scaling>
          <c:orientation val="minMax"/>
          <c:max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5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Backlog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45-408F-9A99-C274EE4306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45-408F-9A99-C274EE4306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45-408F-9A99-C274EE4306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45-408F-9A99-C274EE4306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45-408F-9A99-C274EE4306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'Web Requirements'!$J$3:$J$7</c:f>
              <c:strCache>
                <c:ptCount val="5"/>
                <c:pt idx="0">
                  <c:v>new</c:v>
                </c:pt>
                <c:pt idx="1">
                  <c:v>improve</c:v>
                </c:pt>
                <c:pt idx="2">
                  <c:v>done</c:v>
                </c:pt>
                <c:pt idx="3">
                  <c:v>bug</c:v>
                </c:pt>
                <c:pt idx="4">
                  <c:v>not tested</c:v>
                </c:pt>
              </c:strCache>
            </c:strRef>
          </c:cat>
          <c:val>
            <c:numRef>
              <c:f>'Web Requirements'!$K$3:$K$7</c:f>
              <c:numCache>
                <c:formatCode>General</c:formatCode>
                <c:ptCount val="5"/>
                <c:pt idx="0">
                  <c:v>17</c:v>
                </c:pt>
                <c:pt idx="1">
                  <c:v>6</c:v>
                </c:pt>
                <c:pt idx="2">
                  <c:v>5</c:v>
                </c:pt>
                <c:pt idx="3">
                  <c:v>6</c:v>
                </c:pt>
                <c:pt idx="4">
                  <c:v>28</c:v>
                </c:pt>
              </c:numCache>
            </c:numRef>
          </c:val>
          <c:extLst>
            <c:ext xmlns:c16="http://schemas.microsoft.com/office/drawing/2014/chart" uri="{C3380CC4-5D6E-409C-BE32-E72D297353CC}">
              <c16:uniqueId val="{00000001-B219-481E-ABEF-6EDBEDDCADE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Web Requirements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'Web Requirements'!$J$3:$J$7</c:f>
              <c:strCache>
                <c:ptCount val="5"/>
                <c:pt idx="0">
                  <c:v>new</c:v>
                </c:pt>
                <c:pt idx="1">
                  <c:v>improve</c:v>
                </c:pt>
                <c:pt idx="2">
                  <c:v>done</c:v>
                </c:pt>
                <c:pt idx="3">
                  <c:v>bug</c:v>
                </c:pt>
                <c:pt idx="4">
                  <c:v>not tested</c:v>
                </c:pt>
              </c:strCache>
            </c:strRef>
          </c:cat>
          <c:val>
            <c:numRef>
              <c:f>'Web Requirements'!$K$3:$K$7</c:f>
              <c:numCache>
                <c:formatCode>General</c:formatCode>
                <c:ptCount val="5"/>
                <c:pt idx="0">
                  <c:v>17</c:v>
                </c:pt>
                <c:pt idx="1">
                  <c:v>6</c:v>
                </c:pt>
                <c:pt idx="2">
                  <c:v>5</c:v>
                </c:pt>
                <c:pt idx="3">
                  <c:v>6</c:v>
                </c:pt>
                <c:pt idx="4">
                  <c:v>28</c:v>
                </c:pt>
              </c:numCache>
            </c:numRef>
          </c:val>
          <c:extLst>
            <c:ext xmlns:c16="http://schemas.microsoft.com/office/drawing/2014/chart" uri="{C3380CC4-5D6E-409C-BE32-E72D297353CC}">
              <c16:uniqueId val="{00000001-78DC-4EC7-BAAC-0C5152AC19C3}"/>
            </c:ext>
          </c:extLst>
        </c:ser>
        <c:dLbls>
          <c:showLegendKey val="0"/>
          <c:showVal val="0"/>
          <c:showCatName val="0"/>
          <c:showSerName val="0"/>
          <c:showPercent val="0"/>
          <c:showBubbleSize val="0"/>
        </c:dLbls>
        <c:gapWidth val="133"/>
        <c:overlap val="-27"/>
        <c:axId val="534913544"/>
        <c:axId val="534915592"/>
      </c:barChart>
      <c:catAx>
        <c:axId val="53491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15592"/>
        <c:crosses val="autoZero"/>
        <c:auto val="1"/>
        <c:lblAlgn val="ctr"/>
        <c:lblOffset val="100"/>
        <c:noMultiLvlLbl val="0"/>
      </c:catAx>
      <c:valAx>
        <c:axId val="53491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13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571500</xdr:colOff>
      <xdr:row>1</xdr:row>
      <xdr:rowOff>171450</xdr:rowOff>
    </xdr:from>
    <xdr:to>
      <xdr:col>19</xdr:col>
      <xdr:colOff>590550</xdr:colOff>
      <xdr:row>7</xdr:row>
      <xdr:rowOff>542925</xdr:rowOff>
    </xdr:to>
    <xdr:graphicFrame macro="">
      <xdr:nvGraphicFramePr>
        <xdr:cNvPr id="3" name="Gráfico 2">
          <a:extLst>
            <a:ext uri="{FF2B5EF4-FFF2-40B4-BE49-F238E27FC236}">
              <a16:creationId xmlns:a16="http://schemas.microsoft.com/office/drawing/2014/main" id="{42F11C9A-1FCA-356E-60F2-B066BE5A4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561975</xdr:colOff>
      <xdr:row>7</xdr:row>
      <xdr:rowOff>581025</xdr:rowOff>
    </xdr:from>
    <xdr:to>
      <xdr:col>19</xdr:col>
      <xdr:colOff>590550</xdr:colOff>
      <xdr:row>10</xdr:row>
      <xdr:rowOff>314325</xdr:rowOff>
    </xdr:to>
    <xdr:graphicFrame macro="">
      <xdr:nvGraphicFramePr>
        <xdr:cNvPr id="2" name="Gráfico 1">
          <a:extLst>
            <a:ext uri="{FF2B5EF4-FFF2-40B4-BE49-F238E27FC236}">
              <a16:creationId xmlns:a16="http://schemas.microsoft.com/office/drawing/2014/main" id="{EEC61A8A-2539-4D0C-56B1-77DE236948DA}"/>
            </a:ext>
            <a:ext uri="{147F2762-F138-4A5C-976F-8EAC2B608ADB}">
              <a16:predDERef xmlns:a16="http://schemas.microsoft.com/office/drawing/2014/main" pred="{42F11C9A-1FCA-356E-60F2-B066BE5A4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590550</xdr:colOff>
      <xdr:row>8</xdr:row>
      <xdr:rowOff>180975</xdr:rowOff>
    </xdr:from>
    <xdr:to>
      <xdr:col>20</xdr:col>
      <xdr:colOff>552450</xdr:colOff>
      <xdr:row>15</xdr:row>
      <xdr:rowOff>342900</xdr:rowOff>
    </xdr:to>
    <xdr:graphicFrame macro="">
      <xdr:nvGraphicFramePr>
        <xdr:cNvPr id="2" name="Gráfico 1">
          <a:extLst>
            <a:ext uri="{FF2B5EF4-FFF2-40B4-BE49-F238E27FC236}">
              <a16:creationId xmlns:a16="http://schemas.microsoft.com/office/drawing/2014/main" id="{3130F11E-4D58-73DF-6F2F-5A1CDA147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2</xdr:row>
      <xdr:rowOff>171450</xdr:rowOff>
    </xdr:from>
    <xdr:to>
      <xdr:col>19</xdr:col>
      <xdr:colOff>571500</xdr:colOff>
      <xdr:row>6</xdr:row>
      <xdr:rowOff>133350</xdr:rowOff>
    </xdr:to>
    <xdr:graphicFrame macro="">
      <xdr:nvGraphicFramePr>
        <xdr:cNvPr id="3" name="Gráfico 2">
          <a:extLst>
            <a:ext uri="{FF2B5EF4-FFF2-40B4-BE49-F238E27FC236}">
              <a16:creationId xmlns:a16="http://schemas.microsoft.com/office/drawing/2014/main" id="{3CFA003C-1B7D-BD23-8A16-774B3A174A8F}"/>
            </a:ext>
            <a:ext uri="{147F2762-F138-4A5C-976F-8EAC2B608ADB}">
              <a16:predDERef xmlns:a16="http://schemas.microsoft.com/office/drawing/2014/main" pred="{3130F11E-4D58-73DF-6F2F-5A1CDA147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A7CBC-8C86-4B93-A233-430DE9540F53}" name="Tabela1" displayName="Tabela1" ref="C2:I92" totalsRowShown="0" headerRowDxfId="63" dataDxfId="62">
  <autoFilter ref="C2:I92" xr:uid="{477A7CBC-8C86-4B93-A233-430DE9540F53}"/>
  <tableColumns count="7">
    <tableColumn id="1" xr3:uid="{219E9121-1F43-49D1-9AAE-7CDE49472F22}" name="Funcionality" dataDxfId="61"/>
    <tableColumn id="2" xr3:uid="{65D58E25-3968-4223-860F-599DC79121E6}" name="Requirement" dataDxfId="60"/>
    <tableColumn id="5" xr3:uid="{6FE69A37-069F-4EB0-BB90-14074BEA4FCC}" name="Status" dataDxfId="59"/>
    <tableColumn id="4" xr3:uid="{F709795A-D2DD-4FA1-93AC-F568ECB0FF8A}" name="Description" dataDxfId="58"/>
    <tableColumn id="3" xr3:uid="{F9722350-F8BA-46A1-95D6-1390D74DF04F}" name="Solution Proposal" dataDxfId="57"/>
    <tableColumn id="7" xr3:uid="{1718BDD3-7037-47EC-BA33-050C69DC752B}" name="Priority" dataDxfId="56"/>
    <tableColumn id="6" xr3:uid="{C8561909-DAEC-464A-B686-98692144E3A1}" name="Comments"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CAF45A-5B80-422F-A7E0-032AD24C4ACA}" name="Tabela4" displayName="Tabela4" ref="B2:B92" totalsRowShown="0" headerRowDxfId="54" dataDxfId="53" headerRowBorderDxfId="51" tableBorderDxfId="52">
  <autoFilter ref="B2:B92" xr:uid="{A8CAF45A-5B80-422F-A7E0-032AD24C4ACA}"/>
  <tableColumns count="1">
    <tableColumn id="2" xr3:uid="{0B2F948C-A244-4154-B622-C83818639245}" name="N" dataDxfId="50"/>
  </tableColumns>
  <tableStyleInfo name="TableStyleMedium2"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0A29F4-8016-4B9B-A1DE-28BABF572A45}" name="Tabela14" displayName="Tabela14" ref="C2:I72" totalsRowShown="0" headerRowDxfId="13" dataDxfId="12">
  <autoFilter ref="C2:I72" xr:uid="{477A7CBC-8C86-4B93-A233-430DE9540F53}"/>
  <tableColumns count="7">
    <tableColumn id="1" xr3:uid="{296A3CFF-B1EB-4929-85C9-D7CE74AF3042}" name="Funcionality" dataDxfId="11"/>
    <tableColumn id="2" xr3:uid="{AB2F553E-BFDC-4ECB-92C9-95B44CEFCFF6}" name="Requirement" dataDxfId="10"/>
    <tableColumn id="5" xr3:uid="{858CD988-49C0-4BE9-B828-F1FA6F786917}" name="Status" dataDxfId="9"/>
    <tableColumn id="4" xr3:uid="{4308DF63-935C-49F9-B7A2-73959E509738}" name="Description" dataDxfId="8"/>
    <tableColumn id="3" xr3:uid="{88C6B4A7-CA9A-41D1-8C97-E451CA901B9E}" name="Solution Proposal" dataDxfId="7"/>
    <tableColumn id="7" xr3:uid="{157248CC-D310-46EE-A758-862B17A17267}" name="Priority" dataDxfId="6"/>
    <tableColumn id="6" xr3:uid="{D21936E9-F422-46DF-9CF8-CE19F2776107}" name="Commen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586FB6-C517-4D41-A7F8-8C75C64B146B}" name="Tabela46" displayName="Tabela46" ref="B2:B72" totalsRowShown="0" headerRowDxfId="4" dataDxfId="3" headerRowBorderDxfId="1" tableBorderDxfId="2">
  <autoFilter ref="B2:B72" xr:uid="{A8CAF45A-5B80-422F-A7E0-032AD24C4ACA}"/>
  <tableColumns count="1">
    <tableColumn id="2" xr3:uid="{E4AC0BAF-6D12-4231-8BEB-FE0C14BD31CD}" name="N" dataDxfId="0"/>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95C9-7E92-4EEB-AAFF-1C571079D5F8}">
  <dimension ref="B2:K92"/>
  <sheetViews>
    <sheetView tabSelected="1" topLeftCell="A76" workbookViewId="0">
      <selection activeCell="K80" sqref="K80"/>
    </sheetView>
  </sheetViews>
  <sheetFormatPr defaultRowHeight="15"/>
  <cols>
    <col min="1" max="1" width="4.42578125" style="1" customWidth="1"/>
    <col min="2" max="2" width="6" style="1" customWidth="1"/>
    <col min="3" max="3" width="20.28515625" style="1" customWidth="1"/>
    <col min="4" max="4" width="49.85546875" style="1" customWidth="1"/>
    <col min="5" max="5" width="20.28515625" style="1" customWidth="1"/>
    <col min="6" max="7" width="33.28515625" style="1" customWidth="1"/>
    <col min="8" max="8" width="15.85546875" style="1" customWidth="1"/>
    <col min="9" max="9" width="16" style="1" customWidth="1"/>
    <col min="10" max="16384" width="9.140625" style="1"/>
  </cols>
  <sheetData>
    <row r="2" spans="2:11">
      <c r="B2" s="6" t="s">
        <v>0</v>
      </c>
      <c r="C2" s="1" t="s">
        <v>1</v>
      </c>
      <c r="D2" s="1" t="s">
        <v>2</v>
      </c>
      <c r="E2" s="1" t="s">
        <v>3</v>
      </c>
      <c r="F2" s="1" t="s">
        <v>4</v>
      </c>
      <c r="G2" s="1" t="s">
        <v>5</v>
      </c>
      <c r="H2" s="1" t="s">
        <v>6</v>
      </c>
      <c r="I2" s="1" t="s">
        <v>7</v>
      </c>
    </row>
    <row r="3" spans="2:11" ht="43.5">
      <c r="B3" s="1">
        <v>1</v>
      </c>
      <c r="C3" s="1" t="s">
        <v>8</v>
      </c>
      <c r="D3" s="1" t="s">
        <v>9</v>
      </c>
      <c r="E3" s="1" t="s">
        <v>10</v>
      </c>
      <c r="H3" s="1" t="s">
        <v>11</v>
      </c>
      <c r="I3" s="1" t="s">
        <v>12</v>
      </c>
      <c r="J3" s="12" t="s">
        <v>13</v>
      </c>
      <c r="K3" s="13">
        <f>COUNTIF(E:E,"New")</f>
        <v>29</v>
      </c>
    </row>
    <row r="4" spans="2:11" ht="43.5">
      <c r="B4" s="1">
        <v>2</v>
      </c>
      <c r="C4" s="1" t="s">
        <v>8</v>
      </c>
      <c r="D4" s="1" t="s">
        <v>14</v>
      </c>
      <c r="E4" s="1" t="s">
        <v>15</v>
      </c>
      <c r="F4" s="1" t="s">
        <v>16</v>
      </c>
      <c r="G4" s="1" t="s">
        <v>17</v>
      </c>
      <c r="H4" s="1" t="s">
        <v>18</v>
      </c>
      <c r="I4" s="1" t="s">
        <v>12</v>
      </c>
      <c r="J4" s="16" t="s">
        <v>15</v>
      </c>
      <c r="K4" s="17">
        <f>COUNTIF(E:E,"Improve")</f>
        <v>20</v>
      </c>
    </row>
    <row r="5" spans="2:11" ht="43.5">
      <c r="B5" s="1">
        <v>3</v>
      </c>
      <c r="C5" s="1" t="s">
        <v>8</v>
      </c>
      <c r="D5" s="1" t="s">
        <v>19</v>
      </c>
      <c r="E5" s="1" t="s">
        <v>20</v>
      </c>
      <c r="J5" s="18" t="s">
        <v>21</v>
      </c>
      <c r="K5" s="19">
        <f>COUNTIF(E:E,"Done")</f>
        <v>11</v>
      </c>
    </row>
    <row r="6" spans="2:11" ht="72.75">
      <c r="B6" s="1">
        <v>4</v>
      </c>
      <c r="C6" s="1" t="s">
        <v>8</v>
      </c>
      <c r="D6" s="1" t="s">
        <v>22</v>
      </c>
      <c r="E6" s="1" t="s">
        <v>23</v>
      </c>
      <c r="F6" s="1" t="s">
        <v>24</v>
      </c>
      <c r="G6" s="1" t="s">
        <v>25</v>
      </c>
      <c r="H6" s="1" t="s">
        <v>26</v>
      </c>
      <c r="J6" s="20" t="s">
        <v>23</v>
      </c>
      <c r="K6" s="21">
        <f>COUNTIF(E:E,"Bug")</f>
        <v>9</v>
      </c>
    </row>
    <row r="7" spans="2:11" ht="43.5">
      <c r="B7" s="1">
        <v>5</v>
      </c>
      <c r="C7" s="1" t="s">
        <v>27</v>
      </c>
      <c r="D7" s="1" t="s">
        <v>28</v>
      </c>
      <c r="E7" s="1" t="s">
        <v>15</v>
      </c>
      <c r="F7" s="1" t="s">
        <v>29</v>
      </c>
      <c r="G7" s="1" t="s">
        <v>30</v>
      </c>
      <c r="H7" s="1" t="s">
        <v>31</v>
      </c>
      <c r="J7" s="14" t="s">
        <v>32</v>
      </c>
      <c r="K7" s="15">
        <f>COUNTIF(E:E,"NotTested")</f>
        <v>13</v>
      </c>
    </row>
    <row r="8" spans="2:11" ht="57.75">
      <c r="B8" s="1">
        <v>6</v>
      </c>
      <c r="C8" s="1" t="s">
        <v>27</v>
      </c>
      <c r="D8" s="1" t="s">
        <v>33</v>
      </c>
      <c r="E8" s="1" t="s">
        <v>23</v>
      </c>
      <c r="F8" s="1" t="s">
        <v>34</v>
      </c>
      <c r="H8" s="1" t="s">
        <v>35</v>
      </c>
      <c r="I8" s="1" t="s">
        <v>36</v>
      </c>
      <c r="J8" s="11" t="s">
        <v>37</v>
      </c>
      <c r="K8" s="11">
        <f>SUM(K3:K7)</f>
        <v>82</v>
      </c>
    </row>
    <row r="9" spans="2:11" ht="101.25">
      <c r="B9" s="1">
        <v>7</v>
      </c>
      <c r="C9" s="1" t="s">
        <v>38</v>
      </c>
      <c r="D9" s="1" t="s">
        <v>39</v>
      </c>
      <c r="E9" s="1" t="s">
        <v>15</v>
      </c>
      <c r="F9" s="1" t="s">
        <v>40</v>
      </c>
      <c r="G9" s="1" t="s">
        <v>41</v>
      </c>
      <c r="H9" s="1" t="s">
        <v>42</v>
      </c>
    </row>
    <row r="10" spans="2:11" ht="29.25">
      <c r="B10" s="1">
        <v>8</v>
      </c>
      <c r="C10" s="1" t="s">
        <v>38</v>
      </c>
      <c r="D10" s="1" t="s">
        <v>43</v>
      </c>
      <c r="E10" s="1" t="s">
        <v>20</v>
      </c>
    </row>
    <row r="11" spans="2:11" ht="29.25">
      <c r="B11" s="1">
        <v>9</v>
      </c>
      <c r="C11" s="1" t="s">
        <v>38</v>
      </c>
      <c r="D11" s="1" t="s">
        <v>44</v>
      </c>
      <c r="E11" s="1" t="s">
        <v>20</v>
      </c>
    </row>
    <row r="12" spans="2:11" ht="29.25">
      <c r="B12" s="1">
        <v>10</v>
      </c>
      <c r="C12" s="1" t="s">
        <v>38</v>
      </c>
      <c r="D12" s="2" t="s">
        <v>45</v>
      </c>
      <c r="E12" s="1" t="s">
        <v>10</v>
      </c>
      <c r="H12" s="1" t="s">
        <v>46</v>
      </c>
    </row>
    <row r="13" spans="2:11">
      <c r="B13" s="1">
        <v>11</v>
      </c>
      <c r="C13" s="1" t="s">
        <v>47</v>
      </c>
      <c r="D13" s="1" t="s">
        <v>48</v>
      </c>
      <c r="E13" s="1" t="s">
        <v>49</v>
      </c>
    </row>
    <row r="14" spans="2:11" ht="29.25">
      <c r="B14" s="1">
        <v>12</v>
      </c>
      <c r="C14" s="1" t="s">
        <v>47</v>
      </c>
      <c r="D14" s="1" t="s">
        <v>50</v>
      </c>
      <c r="E14" s="1" t="s">
        <v>49</v>
      </c>
    </row>
    <row r="15" spans="2:11" ht="29.25">
      <c r="B15" s="1">
        <v>13</v>
      </c>
      <c r="C15" s="1" t="s">
        <v>47</v>
      </c>
      <c r="D15" s="1" t="s">
        <v>51</v>
      </c>
      <c r="E15" s="1" t="s">
        <v>49</v>
      </c>
    </row>
    <row r="16" spans="2:11" ht="29.25">
      <c r="B16" s="1">
        <v>14</v>
      </c>
      <c r="C16" s="1" t="s">
        <v>47</v>
      </c>
      <c r="D16" s="1" t="s">
        <v>52</v>
      </c>
      <c r="E16" s="1" t="s">
        <v>49</v>
      </c>
    </row>
    <row r="17" spans="2:9" ht="29.25">
      <c r="B17" s="1">
        <v>15</v>
      </c>
      <c r="C17" s="1" t="s">
        <v>53</v>
      </c>
      <c r="D17" s="1" t="s">
        <v>54</v>
      </c>
      <c r="E17" s="1" t="s">
        <v>20</v>
      </c>
    </row>
    <row r="18" spans="2:9" ht="29.25">
      <c r="B18" s="1">
        <v>16</v>
      </c>
      <c r="C18" s="1" t="s">
        <v>53</v>
      </c>
      <c r="D18" s="1" t="s">
        <v>55</v>
      </c>
      <c r="E18" s="1" t="s">
        <v>10</v>
      </c>
      <c r="H18" s="1" t="s">
        <v>56</v>
      </c>
    </row>
    <row r="19" spans="2:9" ht="43.5">
      <c r="B19" s="1">
        <v>17</v>
      </c>
      <c r="C19" s="1" t="s">
        <v>53</v>
      </c>
      <c r="D19" s="1" t="s">
        <v>57</v>
      </c>
      <c r="E19" s="1" t="s">
        <v>10</v>
      </c>
      <c r="H19" s="1" t="s">
        <v>58</v>
      </c>
    </row>
    <row r="20" spans="2:9">
      <c r="B20" s="1">
        <v>18</v>
      </c>
      <c r="C20" s="1" t="s">
        <v>53</v>
      </c>
      <c r="D20" s="1" t="s">
        <v>59</v>
      </c>
      <c r="E20" s="1" t="s">
        <v>20</v>
      </c>
    </row>
    <row r="21" spans="2:9" ht="57.75">
      <c r="B21" s="1">
        <v>19</v>
      </c>
      <c r="C21" s="1" t="s">
        <v>53</v>
      </c>
      <c r="D21" s="1" t="s">
        <v>60</v>
      </c>
      <c r="E21" s="1" t="s">
        <v>15</v>
      </c>
      <c r="F21" s="1" t="s">
        <v>61</v>
      </c>
      <c r="H21" s="1" t="s">
        <v>62</v>
      </c>
      <c r="I21" s="1" t="s">
        <v>63</v>
      </c>
    </row>
    <row r="22" spans="2:9" ht="29.25">
      <c r="B22" s="1">
        <v>20</v>
      </c>
      <c r="C22" s="1" t="s">
        <v>53</v>
      </c>
      <c r="D22" s="1" t="s">
        <v>64</v>
      </c>
      <c r="E22" s="1" t="s">
        <v>15</v>
      </c>
      <c r="F22" s="1" t="s">
        <v>65</v>
      </c>
      <c r="G22" s="1" t="s">
        <v>66</v>
      </c>
      <c r="H22" s="1" t="s">
        <v>67</v>
      </c>
      <c r="I22" s="1" t="s">
        <v>68</v>
      </c>
    </row>
    <row r="23" spans="2:9" ht="29.25">
      <c r="B23" s="1">
        <v>21</v>
      </c>
      <c r="C23" s="1" t="s">
        <v>53</v>
      </c>
      <c r="D23" s="1" t="s">
        <v>69</v>
      </c>
      <c r="E23" s="1" t="s">
        <v>20</v>
      </c>
    </row>
    <row r="24" spans="2:9" ht="101.25">
      <c r="B24" s="1">
        <v>22</v>
      </c>
      <c r="C24" s="1" t="s">
        <v>70</v>
      </c>
      <c r="D24" s="1" t="s">
        <v>71</v>
      </c>
      <c r="E24" s="1" t="s">
        <v>23</v>
      </c>
      <c r="F24" s="1" t="s">
        <v>72</v>
      </c>
      <c r="G24" s="1" t="s">
        <v>73</v>
      </c>
      <c r="H24" s="1" t="s">
        <v>74</v>
      </c>
      <c r="I24" s="1" t="s">
        <v>75</v>
      </c>
    </row>
    <row r="25" spans="2:9" ht="57.75">
      <c r="B25" s="1">
        <v>23</v>
      </c>
      <c r="C25" s="1" t="s">
        <v>70</v>
      </c>
      <c r="D25" s="1" t="s">
        <v>76</v>
      </c>
      <c r="E25" s="1" t="s">
        <v>15</v>
      </c>
      <c r="F25" s="1" t="s">
        <v>77</v>
      </c>
      <c r="G25" s="1" t="s">
        <v>78</v>
      </c>
      <c r="H25" s="1" t="s">
        <v>79</v>
      </c>
    </row>
    <row r="26" spans="2:9" ht="57.75">
      <c r="B26" s="1">
        <v>24</v>
      </c>
      <c r="C26" s="1" t="s">
        <v>70</v>
      </c>
      <c r="D26" s="1" t="s">
        <v>80</v>
      </c>
      <c r="E26" s="1" t="s">
        <v>15</v>
      </c>
      <c r="F26" s="1" t="s">
        <v>81</v>
      </c>
      <c r="G26" s="1" t="s">
        <v>82</v>
      </c>
      <c r="H26" s="1" t="s">
        <v>83</v>
      </c>
      <c r="I26" s="1" t="s">
        <v>84</v>
      </c>
    </row>
    <row r="27" spans="2:9" ht="72.75">
      <c r="B27" s="1">
        <v>25</v>
      </c>
      <c r="C27" s="1" t="s">
        <v>70</v>
      </c>
      <c r="D27" s="1" t="s">
        <v>85</v>
      </c>
      <c r="E27" s="1" t="s">
        <v>15</v>
      </c>
      <c r="F27" s="1" t="s">
        <v>86</v>
      </c>
      <c r="G27" s="1" t="s">
        <v>87</v>
      </c>
      <c r="H27" s="1" t="s">
        <v>88</v>
      </c>
      <c r="I27" s="1" t="s">
        <v>89</v>
      </c>
    </row>
    <row r="28" spans="2:9" ht="29.25">
      <c r="B28" s="1">
        <v>26</v>
      </c>
      <c r="C28" s="1" t="s">
        <v>70</v>
      </c>
      <c r="D28" s="1" t="s">
        <v>90</v>
      </c>
      <c r="E28" s="1" t="s">
        <v>15</v>
      </c>
      <c r="F28" s="1" t="s">
        <v>91</v>
      </c>
      <c r="G28" s="1" t="s">
        <v>92</v>
      </c>
      <c r="H28" s="1" t="s">
        <v>93</v>
      </c>
    </row>
    <row r="29" spans="2:9" ht="43.5">
      <c r="B29" s="1">
        <v>27</v>
      </c>
      <c r="C29" s="1" t="s">
        <v>70</v>
      </c>
      <c r="D29" s="1" t="s">
        <v>94</v>
      </c>
      <c r="E29" s="1" t="s">
        <v>15</v>
      </c>
      <c r="F29" s="1" t="s">
        <v>95</v>
      </c>
      <c r="G29" s="1" t="s">
        <v>96</v>
      </c>
      <c r="H29" s="1" t="s">
        <v>97</v>
      </c>
      <c r="I29" s="1" t="s">
        <v>98</v>
      </c>
    </row>
    <row r="30" spans="2:9" ht="29.25">
      <c r="B30" s="1">
        <v>28</v>
      </c>
      <c r="C30" s="1" t="s">
        <v>99</v>
      </c>
      <c r="D30" s="1" t="s">
        <v>100</v>
      </c>
      <c r="E30" s="1" t="s">
        <v>20</v>
      </c>
    </row>
    <row r="31" spans="2:9" ht="29.25">
      <c r="B31" s="1">
        <v>29</v>
      </c>
      <c r="C31" s="1" t="s">
        <v>99</v>
      </c>
      <c r="D31" s="1" t="s">
        <v>101</v>
      </c>
      <c r="E31" s="1" t="s">
        <v>15</v>
      </c>
      <c r="F31" s="1" t="s">
        <v>102</v>
      </c>
      <c r="G31" s="1" t="s">
        <v>103</v>
      </c>
      <c r="H31" s="1" t="s">
        <v>104</v>
      </c>
    </row>
    <row r="32" spans="2:9" ht="43.5">
      <c r="B32" s="1">
        <v>30</v>
      </c>
      <c r="C32" s="1" t="s">
        <v>99</v>
      </c>
      <c r="D32" s="1" t="s">
        <v>105</v>
      </c>
      <c r="E32" s="1" t="s">
        <v>15</v>
      </c>
      <c r="F32" s="1" t="s">
        <v>77</v>
      </c>
      <c r="G32" s="1" t="s">
        <v>30</v>
      </c>
      <c r="H32" s="1" t="s">
        <v>106</v>
      </c>
    </row>
    <row r="33" spans="2:9">
      <c r="B33" s="1">
        <v>31</v>
      </c>
      <c r="C33" s="1" t="s">
        <v>99</v>
      </c>
      <c r="D33" s="1" t="s">
        <v>107</v>
      </c>
      <c r="E33" s="1" t="s">
        <v>20</v>
      </c>
      <c r="F33" s="3"/>
    </row>
    <row r="34" spans="2:9" ht="130.5">
      <c r="B34" s="1">
        <v>32</v>
      </c>
      <c r="C34" s="1" t="s">
        <v>99</v>
      </c>
      <c r="D34" s="1" t="s">
        <v>108</v>
      </c>
      <c r="E34" s="1" t="s">
        <v>23</v>
      </c>
      <c r="F34" s="1" t="s">
        <v>109</v>
      </c>
      <c r="G34" s="5" t="s">
        <v>110</v>
      </c>
      <c r="H34" s="1" t="s">
        <v>111</v>
      </c>
      <c r="I34" s="1" t="s">
        <v>112</v>
      </c>
    </row>
    <row r="35" spans="2:9" ht="101.25">
      <c r="B35" s="1">
        <v>33</v>
      </c>
      <c r="C35" s="1" t="s">
        <v>99</v>
      </c>
      <c r="D35" s="1" t="s">
        <v>113</v>
      </c>
      <c r="E35" s="1" t="s">
        <v>15</v>
      </c>
      <c r="F35" s="1" t="s">
        <v>114</v>
      </c>
      <c r="G35" s="1" t="s">
        <v>115</v>
      </c>
      <c r="H35" s="1" t="s">
        <v>116</v>
      </c>
    </row>
    <row r="36" spans="2:9" ht="57.75">
      <c r="B36" s="1">
        <v>34</v>
      </c>
      <c r="C36" s="1" t="s">
        <v>99</v>
      </c>
      <c r="D36" s="1" t="s">
        <v>117</v>
      </c>
      <c r="E36" s="1" t="s">
        <v>23</v>
      </c>
      <c r="F36" s="1" t="s">
        <v>118</v>
      </c>
      <c r="G36" s="5" t="s">
        <v>119</v>
      </c>
      <c r="H36" s="1" t="s">
        <v>120</v>
      </c>
      <c r="I36" s="1" t="s">
        <v>121</v>
      </c>
    </row>
    <row r="37" spans="2:9" ht="43.5">
      <c r="B37" s="1">
        <v>35</v>
      </c>
      <c r="C37" s="1" t="s">
        <v>99</v>
      </c>
      <c r="D37" s="1" t="s">
        <v>122</v>
      </c>
      <c r="E37" s="1" t="s">
        <v>49</v>
      </c>
      <c r="F37" s="1" t="s">
        <v>123</v>
      </c>
    </row>
    <row r="38" spans="2:9" ht="43.5">
      <c r="B38" s="1">
        <v>36</v>
      </c>
      <c r="C38" s="1" t="s">
        <v>99</v>
      </c>
      <c r="D38" s="1" t="s">
        <v>124</v>
      </c>
      <c r="E38" s="1" t="s">
        <v>49</v>
      </c>
      <c r="F38" s="1" t="s">
        <v>123</v>
      </c>
    </row>
    <row r="39" spans="2:9" ht="43.5">
      <c r="B39" s="1">
        <v>37</v>
      </c>
      <c r="C39" s="1" t="s">
        <v>99</v>
      </c>
      <c r="D39" s="1" t="s">
        <v>125</v>
      </c>
      <c r="E39" s="1" t="s">
        <v>49</v>
      </c>
      <c r="F39" s="1" t="s">
        <v>123</v>
      </c>
    </row>
    <row r="40" spans="2:9" ht="43.5">
      <c r="B40" s="1">
        <v>38</v>
      </c>
      <c r="C40" s="1" t="s">
        <v>99</v>
      </c>
      <c r="D40" s="1" t="s">
        <v>126</v>
      </c>
      <c r="E40" s="1" t="s">
        <v>49</v>
      </c>
      <c r="F40" s="1" t="s">
        <v>123</v>
      </c>
    </row>
    <row r="41" spans="2:9" ht="29.25">
      <c r="B41" s="1">
        <v>39</v>
      </c>
      <c r="C41" s="1" t="s">
        <v>99</v>
      </c>
      <c r="D41" s="1" t="s">
        <v>127</v>
      </c>
      <c r="E41" s="1" t="s">
        <v>10</v>
      </c>
      <c r="G41" s="5"/>
      <c r="H41" s="1" t="s">
        <v>128</v>
      </c>
    </row>
    <row r="42" spans="2:9" ht="130.5">
      <c r="B42" s="1">
        <v>40</v>
      </c>
      <c r="C42" s="1" t="s">
        <v>99</v>
      </c>
      <c r="D42" s="1" t="s">
        <v>129</v>
      </c>
      <c r="E42" s="1" t="s">
        <v>15</v>
      </c>
      <c r="F42" s="1" t="s">
        <v>130</v>
      </c>
      <c r="G42" s="5" t="s">
        <v>131</v>
      </c>
      <c r="H42" s="1" t="s">
        <v>132</v>
      </c>
    </row>
    <row r="43" spans="2:9" ht="29.25">
      <c r="B43" s="1">
        <v>41</v>
      </c>
      <c r="C43" s="1" t="s">
        <v>99</v>
      </c>
      <c r="D43" s="1" t="s">
        <v>133</v>
      </c>
      <c r="E43" s="1" t="s">
        <v>49</v>
      </c>
      <c r="F43" s="1" t="s">
        <v>134</v>
      </c>
    </row>
    <row r="44" spans="2:9" ht="29.25">
      <c r="B44" s="1">
        <v>42</v>
      </c>
      <c r="C44" s="1" t="s">
        <v>99</v>
      </c>
      <c r="D44" s="1" t="s">
        <v>135</v>
      </c>
      <c r="E44" s="1" t="s">
        <v>15</v>
      </c>
      <c r="F44" s="1" t="s">
        <v>136</v>
      </c>
      <c r="H44" s="1" t="s">
        <v>137</v>
      </c>
    </row>
    <row r="45" spans="2:9" ht="29.25">
      <c r="B45" s="1">
        <v>43</v>
      </c>
      <c r="C45" s="1" t="s">
        <v>99</v>
      </c>
      <c r="D45" s="1" t="s">
        <v>138</v>
      </c>
      <c r="E45" s="1" t="s">
        <v>10</v>
      </c>
      <c r="H45" s="1" t="s">
        <v>139</v>
      </c>
    </row>
    <row r="46" spans="2:9" ht="29.25">
      <c r="B46" s="1">
        <v>44</v>
      </c>
      <c r="C46" s="1" t="s">
        <v>99</v>
      </c>
      <c r="D46" s="1" t="s">
        <v>140</v>
      </c>
      <c r="E46" s="1" t="s">
        <v>10</v>
      </c>
      <c r="H46" s="1" t="s">
        <v>141</v>
      </c>
    </row>
    <row r="47" spans="2:9">
      <c r="B47" s="1">
        <v>45</v>
      </c>
      <c r="C47" s="1" t="s">
        <v>99</v>
      </c>
      <c r="D47" s="1" t="s">
        <v>142</v>
      </c>
      <c r="E47" s="1" t="s">
        <v>20</v>
      </c>
    </row>
    <row r="48" spans="2:9" ht="43.5">
      <c r="B48" s="1">
        <v>46</v>
      </c>
      <c r="C48" s="1" t="s">
        <v>143</v>
      </c>
      <c r="D48" s="1" t="s">
        <v>144</v>
      </c>
      <c r="E48" s="1" t="s">
        <v>10</v>
      </c>
      <c r="H48" s="1" t="s">
        <v>145</v>
      </c>
    </row>
    <row r="49" spans="2:9" ht="43.5">
      <c r="B49" s="1">
        <v>47</v>
      </c>
      <c r="C49" s="1" t="s">
        <v>143</v>
      </c>
      <c r="D49" s="1" t="s">
        <v>146</v>
      </c>
      <c r="E49" s="1" t="s">
        <v>20</v>
      </c>
    </row>
    <row r="50" spans="2:9" ht="101.25">
      <c r="B50" s="1">
        <v>48</v>
      </c>
      <c r="C50" s="1" t="s">
        <v>143</v>
      </c>
      <c r="D50" s="1" t="s">
        <v>147</v>
      </c>
      <c r="E50" s="1" t="s">
        <v>23</v>
      </c>
      <c r="F50" s="1" t="s">
        <v>148</v>
      </c>
      <c r="G50" s="1" t="s">
        <v>149</v>
      </c>
      <c r="H50" s="1" t="s">
        <v>150</v>
      </c>
      <c r="I50" s="1" t="s">
        <v>151</v>
      </c>
    </row>
    <row r="51" spans="2:9" ht="57.75">
      <c r="B51" s="1">
        <v>49</v>
      </c>
      <c r="C51" s="1" t="s">
        <v>143</v>
      </c>
      <c r="D51" s="1" t="s">
        <v>152</v>
      </c>
      <c r="E51" s="1" t="s">
        <v>15</v>
      </c>
      <c r="F51" s="1" t="s">
        <v>153</v>
      </c>
      <c r="G51" s="1" t="s">
        <v>149</v>
      </c>
      <c r="H51" s="1" t="s">
        <v>154</v>
      </c>
    </row>
    <row r="52" spans="2:9" ht="29.25">
      <c r="B52" s="1">
        <v>50</v>
      </c>
      <c r="C52" s="1" t="s">
        <v>143</v>
      </c>
      <c r="D52" s="1" t="s">
        <v>155</v>
      </c>
      <c r="E52" s="1" t="s">
        <v>15</v>
      </c>
      <c r="F52" s="1" t="s">
        <v>156</v>
      </c>
      <c r="G52" s="1" t="s">
        <v>157</v>
      </c>
      <c r="H52" s="1" t="s">
        <v>158</v>
      </c>
    </row>
    <row r="53" spans="2:9" ht="29.25">
      <c r="B53" s="1">
        <v>51</v>
      </c>
      <c r="C53" s="1" t="s">
        <v>143</v>
      </c>
      <c r="D53" s="1" t="s">
        <v>159</v>
      </c>
      <c r="E53" s="1" t="s">
        <v>10</v>
      </c>
      <c r="H53" s="1" t="s">
        <v>160</v>
      </c>
    </row>
    <row r="54" spans="2:9" ht="43.5">
      <c r="B54" s="1">
        <v>52</v>
      </c>
      <c r="C54" s="2" t="s">
        <v>161</v>
      </c>
      <c r="D54" s="2" t="s">
        <v>162</v>
      </c>
      <c r="E54" s="1" t="s">
        <v>10</v>
      </c>
      <c r="G54" s="1" t="s">
        <v>163</v>
      </c>
      <c r="H54" s="1" t="s">
        <v>164</v>
      </c>
    </row>
    <row r="55" spans="2:9" ht="29.25">
      <c r="B55" s="1">
        <v>53</v>
      </c>
      <c r="C55" s="2" t="s">
        <v>161</v>
      </c>
      <c r="D55" s="2" t="s">
        <v>165</v>
      </c>
      <c r="E55" s="1" t="s">
        <v>10</v>
      </c>
      <c r="H55" s="1" t="s">
        <v>166</v>
      </c>
      <c r="I55" s="1" t="s">
        <v>167</v>
      </c>
    </row>
    <row r="56" spans="2:9" ht="29.25">
      <c r="B56" s="1">
        <v>54</v>
      </c>
      <c r="C56" s="2" t="s">
        <v>161</v>
      </c>
      <c r="D56" s="2" t="s">
        <v>168</v>
      </c>
      <c r="E56" s="1" t="s">
        <v>10</v>
      </c>
      <c r="H56" s="1" t="s">
        <v>169</v>
      </c>
    </row>
    <row r="57" spans="2:9" ht="174">
      <c r="B57" s="1">
        <v>55</v>
      </c>
      <c r="C57" s="2" t="s">
        <v>161</v>
      </c>
      <c r="D57" s="2" t="s">
        <v>170</v>
      </c>
      <c r="E57" s="1" t="s">
        <v>10</v>
      </c>
      <c r="H57" s="1" t="s">
        <v>171</v>
      </c>
      <c r="I57" s="1" t="s">
        <v>172</v>
      </c>
    </row>
    <row r="58" spans="2:9" ht="43.5">
      <c r="B58" s="1">
        <v>56</v>
      </c>
      <c r="C58" s="2" t="s">
        <v>161</v>
      </c>
      <c r="D58" s="2" t="s">
        <v>173</v>
      </c>
      <c r="E58" s="1" t="s">
        <v>10</v>
      </c>
      <c r="H58" s="1" t="s">
        <v>174</v>
      </c>
    </row>
    <row r="59" spans="2:9" ht="29.25">
      <c r="B59" s="1">
        <v>57</v>
      </c>
      <c r="C59" s="1" t="s">
        <v>99</v>
      </c>
      <c r="D59" s="1" t="s">
        <v>175</v>
      </c>
      <c r="E59" s="1" t="s">
        <v>10</v>
      </c>
      <c r="H59" s="1" t="s">
        <v>176</v>
      </c>
    </row>
    <row r="60" spans="2:9" ht="43.5">
      <c r="B60" s="1">
        <v>58</v>
      </c>
      <c r="C60" s="1" t="s">
        <v>99</v>
      </c>
      <c r="D60" s="1" t="s">
        <v>177</v>
      </c>
      <c r="E60" s="1" t="s">
        <v>10</v>
      </c>
      <c r="H60" s="1" t="s">
        <v>178</v>
      </c>
    </row>
    <row r="61" spans="2:9" ht="43.5">
      <c r="B61" s="1">
        <v>59</v>
      </c>
      <c r="C61" s="1" t="s">
        <v>99</v>
      </c>
      <c r="D61" s="1" t="s">
        <v>179</v>
      </c>
      <c r="E61" s="1" t="s">
        <v>10</v>
      </c>
      <c r="H61" s="1" t="s">
        <v>180</v>
      </c>
    </row>
    <row r="62" spans="2:9" ht="29.25">
      <c r="B62" s="1">
        <v>60</v>
      </c>
      <c r="C62" s="1" t="s">
        <v>181</v>
      </c>
      <c r="D62" s="1" t="s">
        <v>182</v>
      </c>
      <c r="E62" s="1" t="s">
        <v>10</v>
      </c>
      <c r="H62" s="1" t="s">
        <v>183</v>
      </c>
    </row>
    <row r="63" spans="2:9">
      <c r="B63" s="1">
        <v>61</v>
      </c>
      <c r="C63" s="1" t="s">
        <v>181</v>
      </c>
      <c r="D63" s="1" t="s">
        <v>184</v>
      </c>
      <c r="E63" s="1" t="s">
        <v>10</v>
      </c>
      <c r="H63" s="1" t="s">
        <v>185</v>
      </c>
    </row>
    <row r="64" spans="2:9" ht="29.25">
      <c r="B64" s="1">
        <v>62</v>
      </c>
      <c r="C64" s="1" t="s">
        <v>186</v>
      </c>
      <c r="D64" s="1" t="s">
        <v>187</v>
      </c>
      <c r="E64" s="1" t="s">
        <v>10</v>
      </c>
      <c r="H64" s="1" t="s">
        <v>188</v>
      </c>
    </row>
    <row r="65" spans="2:9" ht="29.25">
      <c r="B65" s="1">
        <v>63</v>
      </c>
      <c r="C65" s="1" t="s">
        <v>189</v>
      </c>
      <c r="D65" s="1" t="s">
        <v>190</v>
      </c>
      <c r="E65" s="1" t="s">
        <v>15</v>
      </c>
      <c r="F65" s="1" t="s">
        <v>191</v>
      </c>
      <c r="G65" s="1" t="s">
        <v>192</v>
      </c>
      <c r="H65" s="1" t="s">
        <v>193</v>
      </c>
    </row>
    <row r="66" spans="2:9" ht="29.25">
      <c r="B66" s="1">
        <v>64</v>
      </c>
      <c r="C66" s="1" t="s">
        <v>189</v>
      </c>
      <c r="D66" s="1" t="s">
        <v>194</v>
      </c>
      <c r="E66" s="1" t="s">
        <v>49</v>
      </c>
    </row>
    <row r="67" spans="2:9" ht="57.75">
      <c r="B67" s="1">
        <v>65</v>
      </c>
      <c r="C67" s="1" t="s">
        <v>189</v>
      </c>
      <c r="D67" s="1" t="s">
        <v>195</v>
      </c>
      <c r="E67" s="1" t="s">
        <v>10</v>
      </c>
      <c r="H67" s="1" t="s">
        <v>196</v>
      </c>
    </row>
    <row r="68" spans="2:9" ht="29.25">
      <c r="B68" s="1">
        <v>66</v>
      </c>
      <c r="C68" s="1" t="s">
        <v>189</v>
      </c>
      <c r="D68" s="1" t="s">
        <v>197</v>
      </c>
      <c r="E68" s="1" t="s">
        <v>10</v>
      </c>
      <c r="H68" s="1" t="s">
        <v>198</v>
      </c>
    </row>
    <row r="69" spans="2:9" ht="29.25">
      <c r="B69" s="1">
        <v>67</v>
      </c>
      <c r="C69" s="1" t="s">
        <v>189</v>
      </c>
      <c r="D69" s="1" t="s">
        <v>199</v>
      </c>
      <c r="E69" s="1" t="s">
        <v>49</v>
      </c>
    </row>
    <row r="70" spans="2:9" ht="29.25">
      <c r="B70" s="1">
        <v>68</v>
      </c>
      <c r="C70" s="1" t="s">
        <v>189</v>
      </c>
      <c r="D70" s="2" t="s">
        <v>200</v>
      </c>
      <c r="E70" s="1" t="s">
        <v>23</v>
      </c>
      <c r="H70" s="1" t="s">
        <v>201</v>
      </c>
    </row>
    <row r="71" spans="2:9" ht="29.25">
      <c r="B71" s="1">
        <v>69</v>
      </c>
      <c r="C71" s="1" t="s">
        <v>202</v>
      </c>
      <c r="D71" s="1" t="s">
        <v>203</v>
      </c>
      <c r="E71" s="1" t="s">
        <v>15</v>
      </c>
      <c r="F71" s="1" t="s">
        <v>204</v>
      </c>
      <c r="G71" s="1" t="s">
        <v>205</v>
      </c>
      <c r="H71" s="1" t="s">
        <v>206</v>
      </c>
    </row>
    <row r="72" spans="2:9" ht="43.5">
      <c r="B72" s="1">
        <v>70</v>
      </c>
      <c r="C72" s="1" t="s">
        <v>202</v>
      </c>
      <c r="D72" s="1" t="s">
        <v>207</v>
      </c>
      <c r="E72" s="1" t="s">
        <v>23</v>
      </c>
      <c r="F72" s="1" t="s">
        <v>208</v>
      </c>
      <c r="H72" s="1" t="s">
        <v>209</v>
      </c>
    </row>
    <row r="73" spans="2:9" ht="29.25">
      <c r="B73" s="1">
        <v>71</v>
      </c>
      <c r="C73" s="1" t="s">
        <v>202</v>
      </c>
      <c r="D73" s="1" t="s">
        <v>210</v>
      </c>
      <c r="E73" s="1" t="s">
        <v>10</v>
      </c>
      <c r="H73" s="1" t="s">
        <v>211</v>
      </c>
    </row>
    <row r="74" spans="2:9" ht="43.5">
      <c r="B74" s="1">
        <v>72</v>
      </c>
      <c r="C74" s="1" t="s">
        <v>202</v>
      </c>
      <c r="D74" s="1" t="s">
        <v>212</v>
      </c>
      <c r="E74" s="1" t="s">
        <v>10</v>
      </c>
      <c r="H74" s="1" t="s">
        <v>213</v>
      </c>
    </row>
    <row r="75" spans="2:9" ht="29.25">
      <c r="B75" s="1">
        <v>73</v>
      </c>
      <c r="C75" s="1" t="s">
        <v>202</v>
      </c>
      <c r="D75" s="1" t="s">
        <v>214</v>
      </c>
      <c r="E75" s="1" t="s">
        <v>49</v>
      </c>
    </row>
    <row r="76" spans="2:9" ht="57.75">
      <c r="B76" s="1">
        <v>74</v>
      </c>
      <c r="C76" s="1" t="s">
        <v>202</v>
      </c>
      <c r="D76" s="1" t="s">
        <v>215</v>
      </c>
      <c r="E76" s="1" t="s">
        <v>23</v>
      </c>
      <c r="F76" s="1" t="s">
        <v>216</v>
      </c>
      <c r="H76" s="1" t="s">
        <v>217</v>
      </c>
    </row>
    <row r="77" spans="2:9" ht="43.5">
      <c r="B77" s="1">
        <v>75</v>
      </c>
      <c r="C77" s="1" t="s">
        <v>202</v>
      </c>
      <c r="D77" s="1" t="s">
        <v>218</v>
      </c>
      <c r="E77" s="1" t="s">
        <v>20</v>
      </c>
    </row>
    <row r="78" spans="2:9" ht="29.25">
      <c r="B78" s="1">
        <v>76</v>
      </c>
      <c r="C78" s="1" t="s">
        <v>202</v>
      </c>
      <c r="D78" s="1" t="s">
        <v>219</v>
      </c>
      <c r="E78" s="1" t="s">
        <v>49</v>
      </c>
    </row>
    <row r="79" spans="2:9" ht="29.25">
      <c r="B79" s="1">
        <v>77</v>
      </c>
      <c r="C79" s="1" t="s">
        <v>202</v>
      </c>
      <c r="D79" s="1" t="s">
        <v>220</v>
      </c>
      <c r="E79" s="1" t="s">
        <v>15</v>
      </c>
      <c r="F79" s="1" t="s">
        <v>221</v>
      </c>
      <c r="H79" s="1" t="s">
        <v>222</v>
      </c>
      <c r="I79" s="1" t="s">
        <v>223</v>
      </c>
    </row>
    <row r="80" spans="2:9" ht="29.25">
      <c r="B80" s="1">
        <v>78</v>
      </c>
      <c r="C80" s="1" t="s">
        <v>224</v>
      </c>
      <c r="D80" s="1" t="s">
        <v>225</v>
      </c>
      <c r="E80" s="1" t="s">
        <v>10</v>
      </c>
      <c r="H80" s="1" t="s">
        <v>226</v>
      </c>
    </row>
    <row r="81" spans="2:8" ht="29.25">
      <c r="B81" s="1">
        <v>79</v>
      </c>
      <c r="C81" s="1" t="s">
        <v>224</v>
      </c>
      <c r="D81" s="1" t="s">
        <v>227</v>
      </c>
      <c r="E81" s="1" t="s">
        <v>10</v>
      </c>
      <c r="H81" s="1" t="s">
        <v>228</v>
      </c>
    </row>
    <row r="82" spans="2:8" ht="29.25">
      <c r="B82" s="1">
        <v>80</v>
      </c>
      <c r="C82" s="1" t="s">
        <v>224</v>
      </c>
      <c r="D82" s="1" t="s">
        <v>229</v>
      </c>
      <c r="E82" s="1" t="s">
        <v>10</v>
      </c>
      <c r="H82" s="1" t="s">
        <v>230</v>
      </c>
    </row>
    <row r="83" spans="2:8" ht="29.25">
      <c r="B83" s="1">
        <v>81</v>
      </c>
      <c r="C83" s="1" t="s">
        <v>224</v>
      </c>
      <c r="D83" s="1" t="s">
        <v>231</v>
      </c>
      <c r="E83" s="1" t="s">
        <v>10</v>
      </c>
      <c r="H83" s="1" t="s">
        <v>232</v>
      </c>
    </row>
    <row r="84" spans="2:8" ht="29.25">
      <c r="B84" s="1">
        <v>82</v>
      </c>
      <c r="C84" s="1" t="s">
        <v>224</v>
      </c>
      <c r="D84" s="1" t="s">
        <v>233</v>
      </c>
      <c r="E84" s="1" t="s">
        <v>10</v>
      </c>
      <c r="H84" s="1" t="s">
        <v>234</v>
      </c>
    </row>
    <row r="85" spans="2:8" ht="29.25">
      <c r="B85" s="23">
        <v>83</v>
      </c>
      <c r="C85" s="23" t="s">
        <v>235</v>
      </c>
      <c r="D85" s="23" t="s">
        <v>236</v>
      </c>
      <c r="E85" s="23"/>
      <c r="F85" s="23" t="s">
        <v>237</v>
      </c>
      <c r="G85" s="23"/>
      <c r="H85" s="23"/>
    </row>
    <row r="86" spans="2:8" ht="29.25">
      <c r="B86" s="23">
        <v>84</v>
      </c>
      <c r="C86" s="23" t="s">
        <v>238</v>
      </c>
      <c r="D86" s="23" t="s">
        <v>239</v>
      </c>
      <c r="E86" s="23"/>
      <c r="F86" s="23" t="s">
        <v>237</v>
      </c>
      <c r="G86" s="23"/>
      <c r="H86" s="23"/>
    </row>
    <row r="87" spans="2:8" ht="29.25">
      <c r="B87" s="23">
        <v>85</v>
      </c>
      <c r="C87" s="23" t="s">
        <v>240</v>
      </c>
      <c r="D87" s="23" t="s">
        <v>241</v>
      </c>
      <c r="E87" s="23"/>
      <c r="F87" s="23" t="s">
        <v>237</v>
      </c>
      <c r="G87" s="23"/>
      <c r="H87" s="23"/>
    </row>
    <row r="88" spans="2:8" ht="29.25">
      <c r="B88" s="23">
        <v>86</v>
      </c>
      <c r="C88" s="23" t="s">
        <v>242</v>
      </c>
      <c r="D88" s="23" t="s">
        <v>243</v>
      </c>
      <c r="E88" s="23"/>
      <c r="F88" s="23" t="s">
        <v>237</v>
      </c>
      <c r="G88" s="23"/>
      <c r="H88" s="23"/>
    </row>
    <row r="89" spans="2:8" ht="29.25">
      <c r="B89" s="23">
        <v>87</v>
      </c>
      <c r="C89" s="23" t="s">
        <v>244</v>
      </c>
      <c r="D89" s="23" t="s">
        <v>245</v>
      </c>
      <c r="E89" s="23"/>
      <c r="F89" s="23" t="s">
        <v>237</v>
      </c>
      <c r="G89" s="23"/>
      <c r="H89" s="23"/>
    </row>
    <row r="90" spans="2:8" ht="29.25">
      <c r="B90" s="23">
        <v>88</v>
      </c>
      <c r="C90" s="23" t="s">
        <v>246</v>
      </c>
      <c r="D90" s="23" t="s">
        <v>247</v>
      </c>
      <c r="E90" s="23"/>
      <c r="F90" s="23" t="s">
        <v>237</v>
      </c>
      <c r="G90" s="23"/>
      <c r="H90" s="23"/>
    </row>
    <row r="91" spans="2:8" ht="43.5">
      <c r="B91" s="23">
        <v>89</v>
      </c>
      <c r="C91" s="23" t="s">
        <v>248</v>
      </c>
      <c r="D91" s="23" t="s">
        <v>249</v>
      </c>
      <c r="E91" s="23"/>
      <c r="F91" s="23" t="s">
        <v>237</v>
      </c>
      <c r="G91" s="23"/>
      <c r="H91" s="23"/>
    </row>
    <row r="92" spans="2:8" ht="29.25">
      <c r="B92" s="23">
        <v>90</v>
      </c>
      <c r="C92" s="23" t="s">
        <v>250</v>
      </c>
      <c r="D92" s="23" t="s">
        <v>251</v>
      </c>
      <c r="E92" s="23"/>
      <c r="F92" s="23" t="s">
        <v>237</v>
      </c>
      <c r="G92" s="23"/>
      <c r="H92" s="23"/>
    </row>
  </sheetData>
  <conditionalFormatting sqref="E1:E1048576">
    <cfRule type="cellIs" dxfId="68" priority="15" operator="equal">
      <formula>"Bug"</formula>
    </cfRule>
  </conditionalFormatting>
  <conditionalFormatting sqref="E1:E1048576">
    <cfRule type="cellIs" dxfId="67" priority="13" operator="equal">
      <formula>"Done"</formula>
    </cfRule>
  </conditionalFormatting>
  <conditionalFormatting sqref="E1:E1048576">
    <cfRule type="cellIs" dxfId="66" priority="4" operator="equal">
      <formula>"New"</formula>
    </cfRule>
  </conditionalFormatting>
  <conditionalFormatting sqref="E1:E1048576">
    <cfRule type="containsText" dxfId="65" priority="3" operator="containsText" text="NotTested">
      <formula>NOT(ISERROR(SEARCH("NotTested",E1)))</formula>
    </cfRule>
  </conditionalFormatting>
  <conditionalFormatting sqref="E3:E84">
    <cfRule type="cellIs" dxfId="64" priority="1" operator="equal">
      <formula>"Improve"</formula>
    </cfRule>
  </conditionalFormatting>
  <dataValidations count="2">
    <dataValidation type="list" allowBlank="1" showInputMessage="1" showErrorMessage="1" sqref="E85:E92" xr:uid="{534EE23E-847D-4F81-8EA9-B4675ADA6F0E}">
      <formula1>"Erro,Melhoria,Done,New,NotTested"</formula1>
    </dataValidation>
    <dataValidation type="list" allowBlank="1" showInputMessage="1" showErrorMessage="1" sqref="E3:E84" xr:uid="{87CFF661-286D-43FC-B89E-FBC281571DB2}">
      <formula1>"Bug,Improve,Done,New,NotTested"</formula1>
    </dataValidation>
  </dataValidations>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E010-CB9E-4827-92CA-FD52A9D3F0FB}">
  <dimension ref="B2:K72"/>
  <sheetViews>
    <sheetView workbookViewId="0">
      <selection activeCell="I64" sqref="I64"/>
    </sheetView>
  </sheetViews>
  <sheetFormatPr defaultRowHeight="15"/>
  <cols>
    <col min="1" max="1" width="4.42578125" style="1" customWidth="1"/>
    <col min="2" max="2" width="6" style="1" customWidth="1"/>
    <col min="3" max="3" width="20.28515625" style="1" customWidth="1"/>
    <col min="4" max="4" width="49.85546875" style="1" customWidth="1"/>
    <col min="5" max="5" width="20.28515625" style="1" customWidth="1"/>
    <col min="6" max="7" width="41" style="1" customWidth="1"/>
    <col min="8" max="8" width="15.42578125" style="1" customWidth="1"/>
    <col min="9" max="9" width="22.7109375" style="1" customWidth="1"/>
    <col min="10" max="16384" width="9.140625" style="1"/>
  </cols>
  <sheetData>
    <row r="2" spans="2:11">
      <c r="B2" s="6" t="s">
        <v>0</v>
      </c>
      <c r="C2" s="1" t="s">
        <v>1</v>
      </c>
      <c r="D2" s="1" t="s">
        <v>2</v>
      </c>
      <c r="E2" s="1" t="s">
        <v>3</v>
      </c>
      <c r="F2" s="1" t="s">
        <v>4</v>
      </c>
      <c r="G2" s="1" t="s">
        <v>5</v>
      </c>
      <c r="H2" s="1" t="s">
        <v>6</v>
      </c>
      <c r="I2" s="1" t="s">
        <v>7</v>
      </c>
    </row>
    <row r="3" spans="2:11" ht="29.25">
      <c r="B3" s="1">
        <v>1</v>
      </c>
      <c r="C3" s="1" t="s">
        <v>38</v>
      </c>
      <c r="D3" s="1" t="s">
        <v>252</v>
      </c>
      <c r="E3" s="1" t="s">
        <v>49</v>
      </c>
      <c r="J3" s="12" t="s">
        <v>13</v>
      </c>
      <c r="K3" s="13">
        <f>COUNTIF(E:E,"New")</f>
        <v>17</v>
      </c>
    </row>
    <row r="4" spans="2:11" ht="43.5">
      <c r="B4" s="1">
        <v>2</v>
      </c>
      <c r="C4" s="1" t="s">
        <v>8</v>
      </c>
      <c r="D4" s="1" t="s">
        <v>253</v>
      </c>
      <c r="E4" s="1" t="s">
        <v>15</v>
      </c>
      <c r="F4" s="1" t="s">
        <v>254</v>
      </c>
      <c r="G4" s="1" t="s">
        <v>255</v>
      </c>
      <c r="H4" s="1" t="s">
        <v>42</v>
      </c>
      <c r="J4" s="16" t="s">
        <v>256</v>
      </c>
      <c r="K4" s="17">
        <f>COUNTIF(E:E,"Improve")</f>
        <v>6</v>
      </c>
    </row>
    <row r="5" spans="2:11" ht="57.75">
      <c r="B5" s="1">
        <v>3</v>
      </c>
      <c r="C5" s="1" t="s">
        <v>27</v>
      </c>
      <c r="D5" s="1" t="s">
        <v>257</v>
      </c>
      <c r="E5" s="1" t="s">
        <v>23</v>
      </c>
      <c r="F5" s="1" t="s">
        <v>258</v>
      </c>
      <c r="G5" s="1" t="s">
        <v>259</v>
      </c>
      <c r="H5" s="1" t="s">
        <v>260</v>
      </c>
      <c r="J5" s="18" t="s">
        <v>21</v>
      </c>
      <c r="K5" s="19">
        <f>COUNTIF(E:E,"Done")</f>
        <v>5</v>
      </c>
    </row>
    <row r="6" spans="2:11" ht="87">
      <c r="B6" s="1">
        <v>4</v>
      </c>
      <c r="C6" s="1" t="s">
        <v>38</v>
      </c>
      <c r="D6" s="1" t="s">
        <v>261</v>
      </c>
      <c r="E6" s="1" t="s">
        <v>15</v>
      </c>
      <c r="F6" s="4" t="s">
        <v>262</v>
      </c>
      <c r="G6" s="1" t="s">
        <v>263</v>
      </c>
      <c r="H6" s="1" t="s">
        <v>18</v>
      </c>
      <c r="J6" s="20" t="s">
        <v>264</v>
      </c>
      <c r="K6" s="21">
        <f>COUNTIF(E:E,"Bug")</f>
        <v>6</v>
      </c>
    </row>
    <row r="7" spans="2:11" ht="29.25">
      <c r="B7" s="1">
        <v>5</v>
      </c>
      <c r="C7" s="1" t="s">
        <v>38</v>
      </c>
      <c r="D7" s="1" t="s">
        <v>265</v>
      </c>
      <c r="E7" s="1" t="s">
        <v>20</v>
      </c>
      <c r="J7" s="14" t="s">
        <v>32</v>
      </c>
      <c r="K7" s="15">
        <f>COUNTIF(E:E,"NotTested")</f>
        <v>28</v>
      </c>
    </row>
    <row r="8" spans="2:11" ht="29.25">
      <c r="B8" s="1">
        <v>6</v>
      </c>
      <c r="C8" s="1" t="s">
        <v>38</v>
      </c>
      <c r="D8" s="2" t="s">
        <v>266</v>
      </c>
      <c r="E8" s="1" t="s">
        <v>20</v>
      </c>
      <c r="J8" s="11" t="s">
        <v>37</v>
      </c>
      <c r="K8" s="11">
        <f>SUM(K3:K7)</f>
        <v>62</v>
      </c>
    </row>
    <row r="9" spans="2:11" ht="29.25">
      <c r="B9" s="1">
        <v>7</v>
      </c>
      <c r="C9" s="1" t="s">
        <v>38</v>
      </c>
      <c r="D9" s="1" t="s">
        <v>267</v>
      </c>
      <c r="E9" s="1" t="s">
        <v>10</v>
      </c>
      <c r="H9" s="1" t="s">
        <v>230</v>
      </c>
      <c r="I9" s="1" t="s">
        <v>268</v>
      </c>
    </row>
    <row r="10" spans="2:11" ht="29.25">
      <c r="B10" s="1">
        <v>8</v>
      </c>
      <c r="C10" s="1" t="s">
        <v>27</v>
      </c>
      <c r="D10" s="1" t="s">
        <v>269</v>
      </c>
      <c r="E10" s="1" t="s">
        <v>10</v>
      </c>
      <c r="H10" s="1" t="s">
        <v>176</v>
      </c>
    </row>
    <row r="11" spans="2:11" ht="29.25">
      <c r="B11" s="1">
        <v>9</v>
      </c>
      <c r="C11" s="1" t="s">
        <v>47</v>
      </c>
      <c r="D11" s="1" t="s">
        <v>270</v>
      </c>
      <c r="E11" s="1" t="s">
        <v>49</v>
      </c>
    </row>
    <row r="12" spans="2:11" ht="43.5">
      <c r="B12" s="1">
        <v>10</v>
      </c>
      <c r="C12" s="1" t="s">
        <v>38</v>
      </c>
      <c r="D12" s="2" t="s">
        <v>271</v>
      </c>
      <c r="E12" s="1" t="s">
        <v>10</v>
      </c>
      <c r="H12" s="1" t="s">
        <v>128</v>
      </c>
    </row>
    <row r="13" spans="2:11" ht="57.75">
      <c r="B13" s="1">
        <v>11</v>
      </c>
      <c r="C13" s="1" t="s">
        <v>272</v>
      </c>
      <c r="D13" s="1" t="s">
        <v>273</v>
      </c>
      <c r="E13" s="1" t="s">
        <v>23</v>
      </c>
      <c r="F13" s="1" t="s">
        <v>274</v>
      </c>
      <c r="G13" s="1" t="s">
        <v>275</v>
      </c>
      <c r="H13" s="1" t="s">
        <v>35</v>
      </c>
    </row>
    <row r="14" spans="2:11" ht="29.25">
      <c r="B14" s="1">
        <v>12</v>
      </c>
      <c r="C14" s="1" t="s">
        <v>38</v>
      </c>
      <c r="D14" s="1" t="s">
        <v>276</v>
      </c>
      <c r="E14" s="1" t="s">
        <v>49</v>
      </c>
    </row>
    <row r="15" spans="2:11" ht="43.5">
      <c r="B15" s="1">
        <v>13</v>
      </c>
      <c r="C15" s="1" t="s">
        <v>38</v>
      </c>
      <c r="D15" s="1" t="s">
        <v>277</v>
      </c>
      <c r="E15" s="1" t="s">
        <v>49</v>
      </c>
    </row>
    <row r="16" spans="2:11" ht="29.25">
      <c r="B16" s="1">
        <v>14</v>
      </c>
      <c r="C16" s="1" t="s">
        <v>38</v>
      </c>
      <c r="D16" s="1" t="s">
        <v>278</v>
      </c>
      <c r="E16" s="1" t="s">
        <v>10</v>
      </c>
      <c r="H16" s="1" t="s">
        <v>11</v>
      </c>
    </row>
    <row r="17" spans="2:9" ht="29.25">
      <c r="B17" s="1">
        <v>15</v>
      </c>
      <c r="C17" s="1" t="s">
        <v>272</v>
      </c>
      <c r="D17" s="1" t="s">
        <v>279</v>
      </c>
      <c r="E17" s="1" t="s">
        <v>20</v>
      </c>
    </row>
    <row r="18" spans="2:9" ht="29.25">
      <c r="B18" s="1">
        <v>16</v>
      </c>
      <c r="C18" s="1" t="s">
        <v>272</v>
      </c>
      <c r="D18" s="1" t="s">
        <v>280</v>
      </c>
      <c r="E18" s="1" t="s">
        <v>49</v>
      </c>
    </row>
    <row r="19" spans="2:9" ht="29.25">
      <c r="B19" s="1">
        <v>17</v>
      </c>
      <c r="C19" s="1" t="s">
        <v>272</v>
      </c>
      <c r="D19" s="1" t="s">
        <v>281</v>
      </c>
      <c r="E19" s="1" t="s">
        <v>20</v>
      </c>
    </row>
    <row r="20" spans="2:9" ht="29.25">
      <c r="B20" s="1">
        <v>18</v>
      </c>
      <c r="C20" s="1" t="s">
        <v>272</v>
      </c>
      <c r="D20" s="1" t="s">
        <v>282</v>
      </c>
      <c r="E20" s="1" t="s">
        <v>10</v>
      </c>
      <c r="H20" s="1" t="s">
        <v>188</v>
      </c>
    </row>
    <row r="21" spans="2:9" ht="29.25">
      <c r="B21" s="1">
        <v>19</v>
      </c>
      <c r="C21" s="1" t="s">
        <v>272</v>
      </c>
      <c r="D21" s="1" t="s">
        <v>283</v>
      </c>
      <c r="E21" s="1" t="s">
        <v>10</v>
      </c>
      <c r="H21" s="1" t="s">
        <v>139</v>
      </c>
    </row>
    <row r="22" spans="2:9" ht="43.5">
      <c r="B22" s="1">
        <v>20</v>
      </c>
      <c r="C22" s="1" t="s">
        <v>272</v>
      </c>
      <c r="D22" s="1" t="s">
        <v>284</v>
      </c>
      <c r="E22" s="1" t="s">
        <v>10</v>
      </c>
      <c r="H22" s="1" t="s">
        <v>213</v>
      </c>
    </row>
    <row r="23" spans="2:9" ht="29.25">
      <c r="B23" s="1">
        <v>21</v>
      </c>
      <c r="C23" s="1" t="s">
        <v>53</v>
      </c>
      <c r="D23" s="1" t="s">
        <v>285</v>
      </c>
      <c r="E23" s="1" t="s">
        <v>10</v>
      </c>
      <c r="H23" s="1" t="s">
        <v>145</v>
      </c>
    </row>
    <row r="24" spans="2:9" ht="29.25">
      <c r="B24" s="1">
        <v>22</v>
      </c>
      <c r="C24" s="1" t="s">
        <v>53</v>
      </c>
      <c r="D24" s="1" t="s">
        <v>286</v>
      </c>
      <c r="E24" s="1" t="s">
        <v>49</v>
      </c>
    </row>
    <row r="25" spans="2:9" ht="174">
      <c r="B25" s="1">
        <v>23</v>
      </c>
      <c r="C25" s="1" t="s">
        <v>53</v>
      </c>
      <c r="D25" s="1" t="s">
        <v>287</v>
      </c>
      <c r="E25" s="1" t="s">
        <v>15</v>
      </c>
      <c r="F25" s="1" t="s">
        <v>288</v>
      </c>
      <c r="G25" s="1" t="s">
        <v>289</v>
      </c>
      <c r="H25" s="1" t="s">
        <v>31</v>
      </c>
    </row>
    <row r="26" spans="2:9" ht="43.5">
      <c r="B26" s="1">
        <v>24</v>
      </c>
      <c r="C26" s="1" t="s">
        <v>53</v>
      </c>
      <c r="D26" s="1" t="s">
        <v>290</v>
      </c>
      <c r="E26" s="1" t="s">
        <v>20</v>
      </c>
    </row>
    <row r="27" spans="2:9" ht="29.25">
      <c r="B27" s="1">
        <v>25</v>
      </c>
      <c r="C27" s="1" t="s">
        <v>53</v>
      </c>
      <c r="D27" s="1" t="s">
        <v>291</v>
      </c>
      <c r="E27" s="1" t="s">
        <v>49</v>
      </c>
    </row>
    <row r="28" spans="2:9" ht="72.75">
      <c r="B28" s="1">
        <v>26</v>
      </c>
      <c r="C28" s="1" t="s">
        <v>53</v>
      </c>
      <c r="D28" s="1" t="s">
        <v>292</v>
      </c>
      <c r="E28" s="1" t="s">
        <v>23</v>
      </c>
      <c r="F28" s="1" t="s">
        <v>293</v>
      </c>
      <c r="G28" s="1" t="s">
        <v>294</v>
      </c>
      <c r="H28" s="1" t="s">
        <v>111</v>
      </c>
    </row>
    <row r="29" spans="2:9" ht="29.25">
      <c r="B29" s="1">
        <v>27</v>
      </c>
      <c r="C29" s="1" t="s">
        <v>53</v>
      </c>
      <c r="D29" s="1" t="s">
        <v>295</v>
      </c>
      <c r="E29" s="1" t="s">
        <v>10</v>
      </c>
      <c r="H29" s="1" t="s">
        <v>196</v>
      </c>
    </row>
    <row r="30" spans="2:9" ht="57.75">
      <c r="B30" s="1">
        <v>28</v>
      </c>
      <c r="C30" s="1" t="s">
        <v>53</v>
      </c>
      <c r="D30" s="1" t="s">
        <v>296</v>
      </c>
      <c r="E30" s="1" t="s">
        <v>10</v>
      </c>
      <c r="H30" s="1" t="s">
        <v>185</v>
      </c>
      <c r="I30" s="1" t="s">
        <v>297</v>
      </c>
    </row>
    <row r="31" spans="2:9" ht="43.5">
      <c r="B31" s="1">
        <v>29</v>
      </c>
      <c r="C31" s="1" t="s">
        <v>298</v>
      </c>
      <c r="D31" s="1" t="s">
        <v>285</v>
      </c>
      <c r="E31" s="1" t="s">
        <v>15</v>
      </c>
      <c r="F31" s="1" t="s">
        <v>299</v>
      </c>
      <c r="G31" s="1" t="s">
        <v>300</v>
      </c>
      <c r="H31" s="1" t="s">
        <v>104</v>
      </c>
      <c r="I31" s="1" t="s">
        <v>301</v>
      </c>
    </row>
    <row r="32" spans="2:9" ht="29.25">
      <c r="B32" s="1">
        <v>30</v>
      </c>
      <c r="C32" s="1" t="s">
        <v>298</v>
      </c>
      <c r="D32" s="1" t="s">
        <v>302</v>
      </c>
      <c r="E32" s="1" t="s">
        <v>49</v>
      </c>
      <c r="I32" s="1" t="s">
        <v>303</v>
      </c>
    </row>
    <row r="33" spans="2:9" ht="29.25">
      <c r="B33" s="1">
        <v>31</v>
      </c>
      <c r="C33" s="1" t="s">
        <v>298</v>
      </c>
      <c r="D33" s="1" t="s">
        <v>304</v>
      </c>
      <c r="E33" s="1" t="s">
        <v>10</v>
      </c>
      <c r="H33" s="1" t="s">
        <v>183</v>
      </c>
    </row>
    <row r="34" spans="2:9" ht="43.5">
      <c r="B34" s="1">
        <v>32</v>
      </c>
      <c r="C34" s="1" t="s">
        <v>298</v>
      </c>
      <c r="D34" s="1" t="s">
        <v>305</v>
      </c>
      <c r="E34" s="1" t="s">
        <v>10</v>
      </c>
      <c r="H34" s="1" t="s">
        <v>211</v>
      </c>
    </row>
    <row r="35" spans="2:9">
      <c r="B35" s="1">
        <v>33</v>
      </c>
      <c r="C35" s="1" t="s">
        <v>298</v>
      </c>
      <c r="D35" s="1" t="s">
        <v>306</v>
      </c>
      <c r="E35" s="1" t="s">
        <v>10</v>
      </c>
      <c r="H35" s="1" t="s">
        <v>178</v>
      </c>
    </row>
    <row r="36" spans="2:9" ht="29.25">
      <c r="B36" s="1">
        <v>34</v>
      </c>
      <c r="C36" s="1" t="s">
        <v>298</v>
      </c>
      <c r="D36" s="1" t="s">
        <v>307</v>
      </c>
      <c r="E36" s="1" t="s">
        <v>10</v>
      </c>
      <c r="H36" s="1" t="s">
        <v>166</v>
      </c>
    </row>
    <row r="37" spans="2:9" ht="29.25">
      <c r="B37" s="1">
        <v>35</v>
      </c>
      <c r="C37" s="1" t="s">
        <v>298</v>
      </c>
      <c r="D37" s="1" t="s">
        <v>308</v>
      </c>
      <c r="E37" s="1" t="s">
        <v>23</v>
      </c>
      <c r="F37" s="1" t="s">
        <v>309</v>
      </c>
      <c r="G37" s="1" t="s">
        <v>310</v>
      </c>
      <c r="H37" s="1" t="s">
        <v>120</v>
      </c>
      <c r="I37" s="1" t="s">
        <v>303</v>
      </c>
    </row>
    <row r="38" spans="2:9" ht="29.25">
      <c r="B38" s="1">
        <v>36</v>
      </c>
      <c r="C38" s="1" t="s">
        <v>298</v>
      </c>
      <c r="D38" s="1" t="s">
        <v>311</v>
      </c>
      <c r="E38" s="1" t="s">
        <v>49</v>
      </c>
    </row>
    <row r="39" spans="2:9" ht="29.25">
      <c r="B39" s="1">
        <v>37</v>
      </c>
      <c r="C39" s="1" t="s">
        <v>298</v>
      </c>
      <c r="D39" s="1" t="s">
        <v>312</v>
      </c>
      <c r="E39" s="1" t="s">
        <v>49</v>
      </c>
    </row>
    <row r="40" spans="2:9" ht="29.25">
      <c r="B40" s="1">
        <v>38</v>
      </c>
      <c r="C40" s="1" t="s">
        <v>298</v>
      </c>
      <c r="D40" s="1" t="s">
        <v>313</v>
      </c>
      <c r="E40" s="1" t="s">
        <v>49</v>
      </c>
    </row>
    <row r="41" spans="2:9" ht="29.25">
      <c r="B41" s="1">
        <v>39</v>
      </c>
      <c r="C41" s="1" t="s">
        <v>298</v>
      </c>
      <c r="D41" s="1" t="s">
        <v>314</v>
      </c>
      <c r="E41" s="1" t="s">
        <v>49</v>
      </c>
    </row>
    <row r="42" spans="2:9" ht="29.25">
      <c r="B42" s="1">
        <v>40</v>
      </c>
      <c r="C42" s="1" t="s">
        <v>298</v>
      </c>
      <c r="D42" s="1" t="s">
        <v>315</v>
      </c>
      <c r="E42" s="1" t="s">
        <v>49</v>
      </c>
    </row>
    <row r="43" spans="2:9" ht="29.25">
      <c r="B43" s="1">
        <v>41</v>
      </c>
      <c r="C43" s="1" t="s">
        <v>298</v>
      </c>
      <c r="D43" s="1" t="s">
        <v>316</v>
      </c>
      <c r="E43" s="1" t="s">
        <v>10</v>
      </c>
      <c r="H43" s="1" t="s">
        <v>160</v>
      </c>
    </row>
    <row r="44" spans="2:9" ht="43.5">
      <c r="B44" s="1">
        <v>42</v>
      </c>
      <c r="C44" s="1" t="s">
        <v>298</v>
      </c>
      <c r="D44" s="1" t="s">
        <v>317</v>
      </c>
      <c r="E44" s="1" t="s">
        <v>49</v>
      </c>
    </row>
    <row r="45" spans="2:9" ht="29.25">
      <c r="B45" s="1">
        <v>43</v>
      </c>
      <c r="C45" s="1" t="s">
        <v>298</v>
      </c>
      <c r="D45" s="1" t="s">
        <v>318</v>
      </c>
      <c r="E45" s="1" t="s">
        <v>23</v>
      </c>
      <c r="F45" s="1" t="s">
        <v>319</v>
      </c>
      <c r="G45" s="1" t="s">
        <v>320</v>
      </c>
      <c r="H45" s="1" t="s">
        <v>26</v>
      </c>
    </row>
    <row r="46" spans="2:9" ht="43.5">
      <c r="B46" s="1">
        <v>44</v>
      </c>
      <c r="C46" s="1" t="s">
        <v>298</v>
      </c>
      <c r="D46" s="1" t="s">
        <v>321</v>
      </c>
      <c r="E46" s="1" t="s">
        <v>10</v>
      </c>
      <c r="H46" s="1" t="s">
        <v>198</v>
      </c>
    </row>
    <row r="47" spans="2:9" ht="29.25">
      <c r="B47" s="1">
        <v>45</v>
      </c>
      <c r="C47" s="1" t="s">
        <v>298</v>
      </c>
      <c r="D47" s="1" t="s">
        <v>322</v>
      </c>
      <c r="E47" s="1" t="s">
        <v>49</v>
      </c>
      <c r="I47" s="1" t="s">
        <v>323</v>
      </c>
    </row>
    <row r="48" spans="2:9" ht="29.25">
      <c r="B48" s="1">
        <v>46</v>
      </c>
      <c r="C48" s="1" t="s">
        <v>298</v>
      </c>
      <c r="D48" s="1" t="s">
        <v>324</v>
      </c>
      <c r="E48" s="1" t="s">
        <v>49</v>
      </c>
      <c r="I48" s="1" t="s">
        <v>325</v>
      </c>
    </row>
    <row r="49" spans="2:9" ht="29.25">
      <c r="B49" s="1">
        <v>47</v>
      </c>
      <c r="C49" s="1" t="s">
        <v>298</v>
      </c>
      <c r="D49" s="1" t="s">
        <v>326</v>
      </c>
      <c r="E49" s="1" t="s">
        <v>49</v>
      </c>
    </row>
    <row r="50" spans="2:9" ht="43.5">
      <c r="B50" s="1">
        <v>48</v>
      </c>
      <c r="C50" s="1" t="s">
        <v>298</v>
      </c>
      <c r="D50" s="1" t="s">
        <v>327</v>
      </c>
      <c r="E50" s="1" t="s">
        <v>49</v>
      </c>
      <c r="I50" s="1" t="s">
        <v>323</v>
      </c>
    </row>
    <row r="51" spans="2:9" ht="29.25">
      <c r="B51" s="1">
        <v>49</v>
      </c>
      <c r="C51" s="1" t="s">
        <v>328</v>
      </c>
      <c r="D51" s="1" t="s">
        <v>329</v>
      </c>
      <c r="E51" s="1" t="s">
        <v>49</v>
      </c>
    </row>
    <row r="52" spans="2:9" ht="29.25">
      <c r="B52" s="1">
        <v>50</v>
      </c>
      <c r="C52" s="1" t="s">
        <v>328</v>
      </c>
      <c r="D52" s="1" t="s">
        <v>330</v>
      </c>
      <c r="E52" s="1" t="s">
        <v>49</v>
      </c>
    </row>
    <row r="53" spans="2:9" ht="29.25">
      <c r="B53" s="1">
        <v>51</v>
      </c>
      <c r="C53" s="1" t="s">
        <v>328</v>
      </c>
      <c r="D53" s="1" t="s">
        <v>331</v>
      </c>
      <c r="E53" s="1" t="s">
        <v>49</v>
      </c>
    </row>
    <row r="54" spans="2:9" ht="43.5">
      <c r="B54" s="1">
        <v>52</v>
      </c>
      <c r="C54" s="1" t="s">
        <v>328</v>
      </c>
      <c r="D54" s="1" t="s">
        <v>332</v>
      </c>
      <c r="E54" s="1" t="s">
        <v>15</v>
      </c>
      <c r="F54" s="1" t="s">
        <v>333</v>
      </c>
      <c r="G54" s="1" t="s">
        <v>334</v>
      </c>
      <c r="H54" s="1" t="s">
        <v>116</v>
      </c>
      <c r="I54" s="1" t="s">
        <v>301</v>
      </c>
    </row>
    <row r="55" spans="2:9" ht="43.5">
      <c r="B55" s="1">
        <v>53</v>
      </c>
      <c r="C55" s="1" t="s">
        <v>202</v>
      </c>
      <c r="D55" s="1" t="s">
        <v>335</v>
      </c>
      <c r="E55" s="1" t="s">
        <v>49</v>
      </c>
    </row>
    <row r="56" spans="2:9" ht="29.25">
      <c r="B56" s="1">
        <v>54</v>
      </c>
      <c r="C56" s="1" t="s">
        <v>202</v>
      </c>
      <c r="D56" s="1" t="s">
        <v>336</v>
      </c>
      <c r="E56" s="1" t="s">
        <v>49</v>
      </c>
      <c r="I56" s="1" t="s">
        <v>337</v>
      </c>
    </row>
    <row r="57" spans="2:9" ht="57.75">
      <c r="B57" s="1">
        <v>55</v>
      </c>
      <c r="C57" s="1" t="s">
        <v>202</v>
      </c>
      <c r="D57" s="1" t="s">
        <v>338</v>
      </c>
      <c r="E57" s="1" t="s">
        <v>10</v>
      </c>
      <c r="H57" s="1" t="s">
        <v>58</v>
      </c>
    </row>
    <row r="58" spans="2:9" ht="29.25">
      <c r="B58" s="1">
        <v>56</v>
      </c>
      <c r="C58" s="1" t="s">
        <v>339</v>
      </c>
      <c r="D58" s="1" t="s">
        <v>340</v>
      </c>
      <c r="E58" s="1" t="s">
        <v>49</v>
      </c>
      <c r="I58" s="1" t="s">
        <v>341</v>
      </c>
    </row>
    <row r="59" spans="2:9" ht="29.25">
      <c r="B59" s="1">
        <v>57</v>
      </c>
      <c r="C59" s="1" t="s">
        <v>339</v>
      </c>
      <c r="D59" s="1" t="s">
        <v>342</v>
      </c>
      <c r="E59" s="1" t="s">
        <v>49</v>
      </c>
      <c r="I59" s="1" t="s">
        <v>341</v>
      </c>
    </row>
    <row r="60" spans="2:9" ht="29.25">
      <c r="B60" s="1">
        <v>58</v>
      </c>
      <c r="C60" s="1" t="s">
        <v>339</v>
      </c>
      <c r="D60" s="1" t="s">
        <v>343</v>
      </c>
      <c r="E60" s="1" t="s">
        <v>49</v>
      </c>
      <c r="I60" s="1" t="s">
        <v>341</v>
      </c>
    </row>
    <row r="61" spans="2:9" ht="29.25">
      <c r="B61" s="1">
        <v>59</v>
      </c>
      <c r="C61" s="1" t="s">
        <v>344</v>
      </c>
      <c r="D61" s="1" t="s">
        <v>345</v>
      </c>
      <c r="E61" s="1" t="s">
        <v>49</v>
      </c>
    </row>
    <row r="62" spans="2:9" ht="29.25">
      <c r="B62" s="1">
        <v>60</v>
      </c>
      <c r="C62" s="1" t="s">
        <v>344</v>
      </c>
      <c r="D62" s="1" t="s">
        <v>346</v>
      </c>
      <c r="E62" s="1" t="s">
        <v>49</v>
      </c>
      <c r="I62" s="1" t="s">
        <v>325</v>
      </c>
    </row>
    <row r="63" spans="2:9" ht="29.25">
      <c r="B63" s="1">
        <v>61</v>
      </c>
      <c r="C63" s="1" t="s">
        <v>298</v>
      </c>
      <c r="D63" s="1" t="s">
        <v>347</v>
      </c>
      <c r="E63" s="1" t="s">
        <v>15</v>
      </c>
      <c r="F63" s="1" t="s">
        <v>348</v>
      </c>
      <c r="G63" s="1" t="s">
        <v>349</v>
      </c>
      <c r="H63" s="1" t="s">
        <v>79</v>
      </c>
      <c r="I63" s="1" t="s">
        <v>350</v>
      </c>
    </row>
    <row r="64" spans="2:9" ht="29.25">
      <c r="B64" s="1">
        <v>62</v>
      </c>
      <c r="C64" s="1" t="s">
        <v>298</v>
      </c>
      <c r="D64" s="1" t="s">
        <v>351</v>
      </c>
      <c r="E64" s="1" t="s">
        <v>23</v>
      </c>
      <c r="F64" s="1" t="s">
        <v>352</v>
      </c>
      <c r="G64" s="1" t="s">
        <v>353</v>
      </c>
      <c r="H64" s="1" t="s">
        <v>217</v>
      </c>
    </row>
    <row r="65" spans="2:8" ht="29.25">
      <c r="B65" s="23">
        <v>63</v>
      </c>
      <c r="C65" s="23" t="s">
        <v>235</v>
      </c>
      <c r="D65" s="23" t="s">
        <v>354</v>
      </c>
      <c r="E65" s="23"/>
      <c r="F65" s="23" t="s">
        <v>237</v>
      </c>
      <c r="G65" s="23"/>
      <c r="H65" s="23">
        <v>0</v>
      </c>
    </row>
    <row r="66" spans="2:8">
      <c r="B66" s="23">
        <v>64</v>
      </c>
      <c r="C66" s="23" t="s">
        <v>238</v>
      </c>
      <c r="D66" s="23" t="s">
        <v>355</v>
      </c>
      <c r="E66" s="23"/>
      <c r="F66" s="23" t="s">
        <v>237</v>
      </c>
      <c r="G66" s="23"/>
      <c r="H66" s="23">
        <v>0</v>
      </c>
    </row>
    <row r="67" spans="2:8" ht="29.25">
      <c r="B67" s="23">
        <v>65</v>
      </c>
      <c r="C67" s="23" t="s">
        <v>242</v>
      </c>
      <c r="D67" s="23" t="s">
        <v>243</v>
      </c>
      <c r="E67" s="23"/>
      <c r="F67" s="23" t="s">
        <v>237</v>
      </c>
      <c r="G67" s="23"/>
      <c r="H67" s="23">
        <v>0</v>
      </c>
    </row>
    <row r="68" spans="2:8" ht="29.25">
      <c r="B68" s="23">
        <v>66</v>
      </c>
      <c r="C68" s="23" t="s">
        <v>244</v>
      </c>
      <c r="D68" s="23" t="s">
        <v>356</v>
      </c>
      <c r="E68" s="23"/>
      <c r="F68" s="23" t="s">
        <v>237</v>
      </c>
      <c r="G68" s="23"/>
      <c r="H68" s="23">
        <v>0</v>
      </c>
    </row>
    <row r="69" spans="2:8" ht="43.5">
      <c r="B69" s="23">
        <v>67</v>
      </c>
      <c r="C69" s="23" t="s">
        <v>248</v>
      </c>
      <c r="D69" s="23" t="s">
        <v>357</v>
      </c>
      <c r="E69" s="23"/>
      <c r="F69" s="23" t="s">
        <v>237</v>
      </c>
      <c r="G69" s="23"/>
      <c r="H69" s="23">
        <v>0</v>
      </c>
    </row>
    <row r="70" spans="2:8" ht="57.75">
      <c r="B70" s="23">
        <v>68</v>
      </c>
      <c r="C70" s="23" t="s">
        <v>358</v>
      </c>
      <c r="D70" s="23" t="s">
        <v>359</v>
      </c>
      <c r="E70" s="23"/>
      <c r="F70" s="23" t="s">
        <v>237</v>
      </c>
      <c r="G70" s="23"/>
      <c r="H70" s="23">
        <v>0</v>
      </c>
    </row>
    <row r="71" spans="2:8" ht="29.25">
      <c r="B71" s="23">
        <v>69</v>
      </c>
      <c r="C71" s="23" t="s">
        <v>250</v>
      </c>
      <c r="D71" s="23" t="s">
        <v>251</v>
      </c>
      <c r="E71" s="23"/>
      <c r="F71" s="23" t="s">
        <v>237</v>
      </c>
      <c r="G71" s="23"/>
      <c r="H71" s="23">
        <v>0</v>
      </c>
    </row>
    <row r="72" spans="2:8" ht="29.25">
      <c r="B72" s="23">
        <v>70</v>
      </c>
      <c r="C72" s="23" t="s">
        <v>250</v>
      </c>
      <c r="D72" s="23" t="s">
        <v>251</v>
      </c>
      <c r="E72" s="23"/>
      <c r="F72" s="23" t="s">
        <v>237</v>
      </c>
      <c r="G72" s="23"/>
      <c r="H72" s="23">
        <v>0</v>
      </c>
    </row>
  </sheetData>
  <conditionalFormatting sqref="E1 E8:E1048576">
    <cfRule type="cellIs" dxfId="49" priority="43" operator="equal">
      <formula>"Bug"</formula>
    </cfRule>
  </conditionalFormatting>
  <conditionalFormatting sqref="E1 E8:E1048576">
    <cfRule type="cellIs" dxfId="48" priority="42" operator="equal">
      <formula>"Improve"</formula>
    </cfRule>
  </conditionalFormatting>
  <conditionalFormatting sqref="E1 E8:E1048576">
    <cfRule type="cellIs" dxfId="47" priority="41" operator="equal">
      <formula>"Done"</formula>
    </cfRule>
  </conditionalFormatting>
  <conditionalFormatting sqref="E1 E5:E1048576">
    <cfRule type="cellIs" dxfId="46" priority="40" operator="equal">
      <formula>"New"</formula>
    </cfRule>
  </conditionalFormatting>
  <conditionalFormatting sqref="E1 E8:E1048576">
    <cfRule type="containsText" dxfId="45" priority="39" operator="containsText" text="NotTested">
      <formula>NOT(ISERROR(SEARCH("NotTested",E1)))</formula>
    </cfRule>
  </conditionalFormatting>
  <conditionalFormatting sqref="E5:E7">
    <cfRule type="cellIs" dxfId="44" priority="38" operator="equal">
      <formula>"Bug"</formula>
    </cfRule>
  </conditionalFormatting>
  <conditionalFormatting sqref="E5:E7">
    <cfRule type="cellIs" dxfId="43" priority="37" operator="equal">
      <formula>"Improve"</formula>
    </cfRule>
  </conditionalFormatting>
  <conditionalFormatting sqref="E5:E7">
    <cfRule type="cellIs" dxfId="42" priority="36" operator="equal">
      <formula>"Done"</formula>
    </cfRule>
  </conditionalFormatting>
  <conditionalFormatting sqref="E7:E9">
    <cfRule type="cellIs" dxfId="41" priority="35" operator="equal">
      <formula>"Bug"</formula>
    </cfRule>
  </conditionalFormatting>
  <conditionalFormatting sqref="E7:E9">
    <cfRule type="cellIs" dxfId="40" priority="34" operator="equal">
      <formula>"Improve"</formula>
    </cfRule>
  </conditionalFormatting>
  <conditionalFormatting sqref="E7:E9">
    <cfRule type="cellIs" dxfId="39" priority="33" operator="equal">
      <formula>"Done"</formula>
    </cfRule>
  </conditionalFormatting>
  <conditionalFormatting sqref="E5:E9">
    <cfRule type="containsText" dxfId="38" priority="32" operator="containsText" text="NotTested">
      <formula>NOT(ISERROR(SEARCH("NotTested",E5)))</formula>
    </cfRule>
  </conditionalFormatting>
  <conditionalFormatting sqref="E6:E8">
    <cfRule type="cellIs" dxfId="37" priority="26" operator="equal">
      <formula>"Bug"</formula>
    </cfRule>
  </conditionalFormatting>
  <conditionalFormatting sqref="E6:E8">
    <cfRule type="cellIs" dxfId="36" priority="25" operator="equal">
      <formula>"Improve"</formula>
    </cfRule>
  </conditionalFormatting>
  <conditionalFormatting sqref="E6:E8">
    <cfRule type="cellIs" dxfId="35" priority="24" operator="equal">
      <formula>"Done"</formula>
    </cfRule>
  </conditionalFormatting>
  <conditionalFormatting sqref="E6:E8">
    <cfRule type="cellIs" dxfId="34" priority="23" operator="equal">
      <formula>"New"</formula>
    </cfRule>
  </conditionalFormatting>
  <conditionalFormatting sqref="E6:E8">
    <cfRule type="containsText" dxfId="33" priority="22" operator="containsText" text="NotTested">
      <formula>NOT(ISERROR(SEARCH("NotTested",E6)))</formula>
    </cfRule>
  </conditionalFormatting>
  <conditionalFormatting sqref="E4:E6">
    <cfRule type="cellIs" dxfId="32" priority="21" operator="equal">
      <formula>"Bug"</formula>
    </cfRule>
  </conditionalFormatting>
  <conditionalFormatting sqref="E4:E6">
    <cfRule type="cellIs" dxfId="31" priority="20" operator="equal">
      <formula>"Improve"</formula>
    </cfRule>
  </conditionalFormatting>
  <conditionalFormatting sqref="E4:E6">
    <cfRule type="cellIs" dxfId="30" priority="19" operator="equal">
      <formula>"Done"</formula>
    </cfRule>
  </conditionalFormatting>
  <conditionalFormatting sqref="E4:E6">
    <cfRule type="cellIs" dxfId="29" priority="18" operator="equal">
      <formula>"New"</formula>
    </cfRule>
  </conditionalFormatting>
  <conditionalFormatting sqref="E4:E6">
    <cfRule type="containsText" dxfId="28" priority="17" operator="containsText" text="NotTested">
      <formula>NOT(ISERROR(SEARCH("NotTested",E4)))</formula>
    </cfRule>
  </conditionalFormatting>
  <conditionalFormatting sqref="E3:E4">
    <cfRule type="cellIs" dxfId="27" priority="16" operator="equal">
      <formula>"Bug"</formula>
    </cfRule>
  </conditionalFormatting>
  <conditionalFormatting sqref="E3:E4">
    <cfRule type="cellIs" dxfId="26" priority="15" operator="equal">
      <formula>"Improve"</formula>
    </cfRule>
  </conditionalFormatting>
  <conditionalFormatting sqref="E3:E4">
    <cfRule type="cellIs" dxfId="25" priority="14" operator="equal">
      <formula>"Done"</formula>
    </cfRule>
  </conditionalFormatting>
  <conditionalFormatting sqref="E3:E4">
    <cfRule type="cellIs" dxfId="24" priority="13" operator="equal">
      <formula>"New"</formula>
    </cfRule>
  </conditionalFormatting>
  <conditionalFormatting sqref="E3:E4">
    <cfRule type="containsText" dxfId="23" priority="12" operator="containsText" text="NotTested">
      <formula>NOT(ISERROR(SEARCH("NotTested",E3)))</formula>
    </cfRule>
  </conditionalFormatting>
  <conditionalFormatting sqref="E3:E5">
    <cfRule type="cellIs" dxfId="22" priority="11" operator="equal">
      <formula>"Bug"</formula>
    </cfRule>
  </conditionalFormatting>
  <conditionalFormatting sqref="E3:E5">
    <cfRule type="cellIs" dxfId="21" priority="10" operator="equal">
      <formula>"Improve"</formula>
    </cfRule>
  </conditionalFormatting>
  <conditionalFormatting sqref="E3:E5">
    <cfRule type="cellIs" dxfId="20" priority="9" operator="equal">
      <formula>"Done"</formula>
    </cfRule>
  </conditionalFormatting>
  <conditionalFormatting sqref="E3:E5">
    <cfRule type="cellIs" dxfId="19" priority="8" operator="equal">
      <formula>"New"</formula>
    </cfRule>
  </conditionalFormatting>
  <conditionalFormatting sqref="E3:E5">
    <cfRule type="containsText" dxfId="18" priority="7" operator="containsText" text="NotTested">
      <formula>NOT(ISERROR(SEARCH("NotTested",E3)))</formula>
    </cfRule>
  </conditionalFormatting>
  <conditionalFormatting sqref="E2">
    <cfRule type="cellIs" dxfId="17" priority="4" operator="equal">
      <formula>"Bug"</formula>
    </cfRule>
  </conditionalFormatting>
  <conditionalFormatting sqref="E2">
    <cfRule type="cellIs" dxfId="16" priority="3" operator="equal">
      <formula>"Done"</formula>
    </cfRule>
  </conditionalFormatting>
  <conditionalFormatting sqref="E2">
    <cfRule type="cellIs" dxfId="15" priority="2" operator="equal">
      <formula>"New"</formula>
    </cfRule>
  </conditionalFormatting>
  <conditionalFormatting sqref="E2">
    <cfRule type="containsText" dxfId="14" priority="1" operator="containsText" text="NotTested">
      <formula>NOT(ISERROR(SEARCH("NotTested",E2)))</formula>
    </cfRule>
  </conditionalFormatting>
  <dataValidations count="2">
    <dataValidation type="list" allowBlank="1" showInputMessage="1" showErrorMessage="1" sqref="E3:E72" xr:uid="{5717C4C5-F5CA-44F7-A069-2C0E39100453}">
      <formula1>"Bug,Improve,Done,New,NotTested"</formula1>
    </dataValidation>
    <dataValidation type="custom" allowBlank="1" showInputMessage="1" showErrorMessage="1" sqref="I3 G3" xr:uid="{16717EBF-E408-4ECD-A1E3-172E1F80B28C}">
      <formula1>"Erro;Mehoria;Pronto"</formula1>
    </dataValidation>
  </dataValidations>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7E6F-7B2F-43A1-91DE-8294CC0B335D}">
  <dimension ref="B2:F23"/>
  <sheetViews>
    <sheetView workbookViewId="0">
      <selection activeCell="B16" sqref="B16"/>
    </sheetView>
  </sheetViews>
  <sheetFormatPr defaultRowHeight="15"/>
  <cols>
    <col min="2" max="2" width="70.5703125" customWidth="1"/>
  </cols>
  <sheetData>
    <row r="2" spans="2:6">
      <c r="B2" s="8" t="s">
        <v>360</v>
      </c>
      <c r="D2" s="7"/>
    </row>
    <row r="3" spans="2:6">
      <c r="B3" s="9" t="s">
        <v>361</v>
      </c>
    </row>
    <row r="4" spans="2:6">
      <c r="B4" s="9" t="s">
        <v>362</v>
      </c>
    </row>
    <row r="5" spans="2:6">
      <c r="B5" s="9" t="s">
        <v>363</v>
      </c>
    </row>
    <row r="7" spans="2:6">
      <c r="B7" s="7" t="s">
        <v>364</v>
      </c>
    </row>
    <row r="8" spans="2:6">
      <c r="B8" t="s">
        <v>365</v>
      </c>
      <c r="F8" s="22"/>
    </row>
    <row r="9" spans="2:6">
      <c r="B9" t="s">
        <v>366</v>
      </c>
    </row>
    <row r="10" spans="2:6">
      <c r="B10" t="s">
        <v>367</v>
      </c>
    </row>
    <row r="11" spans="2:6" ht="29.25">
      <c r="B11" s="9" t="s">
        <v>368</v>
      </c>
      <c r="E11" s="10"/>
    </row>
    <row r="12" spans="2:6">
      <c r="B12" s="7"/>
    </row>
    <row r="13" spans="2:6">
      <c r="B13" s="7"/>
    </row>
    <row r="14" spans="2:6">
      <c r="B14" s="7"/>
    </row>
    <row r="15" spans="2:6">
      <c r="B15" s="7"/>
    </row>
    <row r="17" spans="2:2">
      <c r="B17" s="7"/>
    </row>
    <row r="19" spans="2:2">
      <c r="B19" s="22"/>
    </row>
    <row r="22" spans="2:2">
      <c r="B22" s="22"/>
    </row>
    <row r="23" spans="2:2">
      <c r="B23" s="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3607C946BE51F4285409D316F7B3881" ma:contentTypeVersion="13" ma:contentTypeDescription="Crie um novo documento." ma:contentTypeScope="" ma:versionID="10844021de3d400f38ab1ed0a636d7fc">
  <xsd:schema xmlns:xsd="http://www.w3.org/2001/XMLSchema" xmlns:xs="http://www.w3.org/2001/XMLSchema" xmlns:p="http://schemas.microsoft.com/office/2006/metadata/properties" xmlns:ns2="a91c6e46-5e14-47f3-be7a-f5b63ad6985b" xmlns:ns3="8db5c4e6-1405-4a5c-bebb-f4b38555453a" targetNamespace="http://schemas.microsoft.com/office/2006/metadata/properties" ma:root="true" ma:fieldsID="7f10867173b4d77c4421e6fc4acd8ada" ns2:_="" ns3:_="">
    <xsd:import namespace="a91c6e46-5e14-47f3-be7a-f5b63ad6985b"/>
    <xsd:import namespace="8db5c4e6-1405-4a5c-bebb-f4b38555453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1c6e46-5e14-47f3-be7a-f5b63ad698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Marcações de imagem" ma:readOnly="false" ma:fieldId="{5cf76f15-5ced-4ddc-b409-7134ff3c332f}" ma:taxonomyMulti="true" ma:sspId="242374f3-4cab-4e95-b6f7-35998408ef9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b5c4e6-1405-4a5c-bebb-f4b3855545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dfb85aa-904e-4787-899f-6887593b19f9}" ma:internalName="TaxCatchAll" ma:showField="CatchAllData" ma:web="8db5c4e6-1405-4a5c-bebb-f4b3855545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91c6e46-5e14-47f3-be7a-f5b63ad6985b">
      <Terms xmlns="http://schemas.microsoft.com/office/infopath/2007/PartnerControls"/>
    </lcf76f155ced4ddcb4097134ff3c332f>
    <TaxCatchAll xmlns="8db5c4e6-1405-4a5c-bebb-f4b38555453a" xsi:nil="true"/>
  </documentManagement>
</p:properties>
</file>

<file path=customXml/itemProps1.xml><?xml version="1.0" encoding="utf-8"?>
<ds:datastoreItem xmlns:ds="http://schemas.openxmlformats.org/officeDocument/2006/customXml" ds:itemID="{B509CF77-A922-4ED1-A07D-E2E73C660678}"/>
</file>

<file path=customXml/itemProps2.xml><?xml version="1.0" encoding="utf-8"?>
<ds:datastoreItem xmlns:ds="http://schemas.openxmlformats.org/officeDocument/2006/customXml" ds:itemID="{D2D4AE25-0ED0-4495-A961-2AD97D2DA660}"/>
</file>

<file path=customXml/itemProps3.xml><?xml version="1.0" encoding="utf-8"?>
<ds:datastoreItem xmlns:ds="http://schemas.openxmlformats.org/officeDocument/2006/customXml" ds:itemID="{56154ED9-31CE-4AFC-B878-74809234009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bszabo21@student.aau.dk</cp:lastModifiedBy>
  <cp:revision/>
  <dcterms:created xsi:type="dcterms:W3CDTF">2024-05-07T22:58:58Z</dcterms:created>
  <dcterms:modified xsi:type="dcterms:W3CDTF">2024-08-28T21:59:19Z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0x01010003607C946BE51F4285409D316F7B3881</vt:lpwstr>
  </property>
  <property fmtid="{D5CDD505-2E9C-101B-9397-08002B2CF9AE}" pid="3" name="MediaServiceImageTags">
    <vt:lpwstr/>
  </property>
</Properties>
</file>