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C:\Users\User\Documents\2.2021\"/>
    </mc:Choice>
  </mc:AlternateContent>
  <xr:revisionPtr revIDLastSave="0" documentId="8_{46B33261-5233-473C-A0F1-3A208068CEEC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Verificação" sheetId="1" r:id="rId1"/>
    <sheet name="Base de dados dasboard" sheetId="3" state="hidden" r:id="rId2"/>
    <sheet name="Dashboard de Resultados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3" l="1"/>
  <c r="G9" i="3"/>
  <c r="G8" i="3"/>
  <c r="G7" i="3"/>
  <c r="G6" i="3"/>
  <c r="D15" i="3"/>
  <c r="L5" i="2" s="1"/>
  <c r="D5" i="2"/>
  <c r="D17" i="3"/>
  <c r="H5" i="2" s="1"/>
  <c r="D13" i="3"/>
  <c r="D12" i="3"/>
  <c r="D11" i="3"/>
  <c r="P5" i="2" s="1"/>
  <c r="D8" i="3"/>
  <c r="D7" i="3"/>
  <c r="D6" i="3"/>
  <c r="G13" i="3" l="1"/>
  <c r="T5" i="2" s="1"/>
</calcChain>
</file>

<file path=xl/sharedStrings.xml><?xml version="1.0" encoding="utf-8"?>
<sst xmlns="http://schemas.openxmlformats.org/spreadsheetml/2006/main" count="127" uniqueCount="61">
  <si>
    <t>Adequado</t>
  </si>
  <si>
    <t>Alta</t>
  </si>
  <si>
    <t>Inadequado</t>
  </si>
  <si>
    <t>Moderada</t>
  </si>
  <si>
    <t>Não se Aplica</t>
  </si>
  <si>
    <t>Baixa</t>
  </si>
  <si>
    <t>Avaliação</t>
  </si>
  <si>
    <t>Gravidade</t>
  </si>
  <si>
    <t>Quantidade de Erros</t>
  </si>
  <si>
    <t>Observações</t>
  </si>
  <si>
    <t>Verificação de ortografia</t>
  </si>
  <si>
    <t>Verificação de clareza na escrita</t>
  </si>
  <si>
    <t>Total de Itens</t>
  </si>
  <si>
    <t>Aderência</t>
  </si>
  <si>
    <t>Número</t>
  </si>
  <si>
    <t>Erros por categorias</t>
  </si>
  <si>
    <t>Qtd de erros</t>
  </si>
  <si>
    <t xml:space="preserve">Gravidade </t>
  </si>
  <si>
    <t>Indice de Qualidade</t>
  </si>
  <si>
    <t>Quantidade de Itens com Erro</t>
  </si>
  <si>
    <t>Dashboard de Resultados</t>
  </si>
  <si>
    <t>Número Total de Itens:</t>
  </si>
  <si>
    <t>Número de Itens com Erros:</t>
  </si>
  <si>
    <t>Número Total de Erros:</t>
  </si>
  <si>
    <t>Número de Inadequações Graves:</t>
  </si>
  <si>
    <t>Índice de Qualidade:</t>
  </si>
  <si>
    <t>Avaliação:</t>
  </si>
  <si>
    <t>Composição da Gravidade das Inadequações:</t>
  </si>
  <si>
    <t>Quantidade de Erros por Categoria</t>
  </si>
  <si>
    <t>Checklist de Validação - MockUps</t>
  </si>
  <si>
    <t>1. Qualidade visual e escrita</t>
  </si>
  <si>
    <t>Verificação da formatação do mockup</t>
  </si>
  <si>
    <t>Verificação de intuitividade no layout do mockup</t>
  </si>
  <si>
    <t>2. Funcionalidade</t>
  </si>
  <si>
    <t>Verificação da funcionalidade dos botões presentes no mockup</t>
  </si>
  <si>
    <t>Verificação da funcionalidade das caixas de texto no mockup</t>
  </si>
  <si>
    <t xml:space="preserve">Verificação da funcionalidade de sequência de telas do mockup </t>
  </si>
  <si>
    <t>Verificação da funcionalidade das perguntas de múltipla escolha</t>
  </si>
  <si>
    <t>Verificação da funcionalidade de feedback para respostas erradas</t>
  </si>
  <si>
    <t>3. Concordância com Entregas Prévias</t>
  </si>
  <si>
    <t>Verificação da presença das funcioalidades previstas para o produto no documento de visão</t>
  </si>
  <si>
    <t>Verificação da linguagem do mockup ao usuáro previsto</t>
  </si>
  <si>
    <t>Verificação da adequação da identidade visual do mockup ao usuário previsto</t>
  </si>
  <si>
    <t>Verificação da adequação do mockup ao tipo de dispostivo em que o produto será usado</t>
  </si>
  <si>
    <t>Verificação do suporte ás interações previstas no diagrama de caso de uso</t>
  </si>
  <si>
    <t>Verificação de cumprimento das 8 dimensões de qualidade de Garvin dentro do mockup</t>
  </si>
  <si>
    <t>4. Aplicação na realidade</t>
  </si>
  <si>
    <t>Verificação da presença de ferramentas de suporte ao usuário</t>
  </si>
  <si>
    <t>5. Presença de Intens Básicos</t>
  </si>
  <si>
    <t>Tela de perfil de usuário</t>
  </si>
  <si>
    <t>Tela de progressão de níveis</t>
  </si>
  <si>
    <t>Tela de perguntas de múltipla escolha</t>
  </si>
  <si>
    <t>Tela de feedbacks por resposta errada no quiz</t>
  </si>
  <si>
    <t>Tela de feedbacks por resposta correta no quiz</t>
  </si>
  <si>
    <t>Funcionalidade de suporte ao usuário</t>
  </si>
  <si>
    <t>Funcionalidade de denúncia ou correção de perguntas</t>
  </si>
  <si>
    <t>As telas que possuem a "Logo" poderiam estar mais ornamentadas e detalhadas. Além disso, as telas de resultado do exame estão dispostas de maneiras diferentes para as situações de acerto e erro (sombras, posicionamento do texto)</t>
  </si>
  <si>
    <t>O item não possuí funcionalidade uma vez que as telas foram entregues em formato de imagem</t>
  </si>
  <si>
    <t>Não existem telas nos mockups para todas as funcionalidades previstas. Não há telas para report de erros no app por parte do usuário. Não existe evidências do sistema de feedbacks a cada erro etc.)</t>
  </si>
  <si>
    <t xml:space="preserve">A identidade visual do mockup não é a mesma da versão web que vem sendo desenvolvida </t>
  </si>
  <si>
    <t>Esta tela não foi entregue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</si>
</sst>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3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/>
    <xf numFmtId="0" fontId="6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7" fillId="0" borderId="0" xfId="0" applyFont="1" applyAlignment="1">
      <alignment horizontal="center" vertical="center"/>
    </xf>
    <xf numFmtId="0" fontId="8" fillId="0" borderId="0" xfId="0" applyFont="1"/>
    <xf numFmtId="9" fontId="0" fillId="0" borderId="0" xfId="1" applyFont="1"/>
    <xf numFmtId="9" fontId="7" fillId="0" borderId="0" xfId="0" applyNumberFormat="1" applyFont="1" applyAlignment="1">
      <alignment horizontal="center" vertical="center"/>
    </xf>
    <xf numFmtId="0" fontId="0" fillId="0" borderId="0" xfId="0" applyFont="1"/>
    <xf numFmtId="9" fontId="5" fillId="0" borderId="0" xfId="1" applyFont="1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2" fillId="0" borderId="6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3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68D4-47B9-8763-E29AF7C67E13}"/>
              </c:ext>
            </c:extLst>
          </c:dPt>
          <c:dPt>
            <c:idx val="1"/>
            <c:invertIfNegative val="0"/>
            <c:bubble3D val="0"/>
            <c:spPr>
              <a:solidFill>
                <a:srgbClr val="FF0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8D4-47B9-8763-E29AF7C67E1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8D4-47B9-8763-E29AF7C67E1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 dasboard'!$C$6:$C$8</c:f>
              <c:strCache>
                <c:ptCount val="3"/>
                <c:pt idx="0">
                  <c:v>Adequado</c:v>
                </c:pt>
                <c:pt idx="1">
                  <c:v>Inadequado</c:v>
                </c:pt>
                <c:pt idx="2">
                  <c:v>Não se Aplica</c:v>
                </c:pt>
              </c:strCache>
            </c:strRef>
          </c:cat>
          <c:val>
            <c:numRef>
              <c:f>'Base de dados dasboard'!$D$6:$D$8</c:f>
              <c:numCache>
                <c:formatCode>General</c:formatCode>
                <c:ptCount val="3"/>
                <c:pt idx="0">
                  <c:v>12</c:v>
                </c:pt>
                <c:pt idx="1">
                  <c:v>10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D4-47B9-8763-E29AF7C67E1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939754159"/>
        <c:axId val="939766223"/>
      </c:barChart>
      <c:catAx>
        <c:axId val="93975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39766223"/>
        <c:crosses val="autoZero"/>
        <c:auto val="1"/>
        <c:lblAlgn val="ctr"/>
        <c:lblOffset val="100"/>
        <c:noMultiLvlLbl val="0"/>
      </c:catAx>
      <c:valAx>
        <c:axId val="939766223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975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E-4A4C-BAFC-695558649A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E-4A4C-BAFC-695558649A04}"/>
              </c:ext>
            </c:extLst>
          </c:dPt>
          <c:dPt>
            <c:idx val="2"/>
            <c:bubble3D val="0"/>
            <c:spPr>
              <a:solidFill>
                <a:srgbClr val="00B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8E-4A4C-BAFC-695558649A0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'Base de dados dasboard'!$C$11:$C$13</c:f>
              <c:strCache>
                <c:ptCount val="3"/>
                <c:pt idx="0">
                  <c:v>Alta</c:v>
                </c:pt>
                <c:pt idx="1">
                  <c:v>Moderada</c:v>
                </c:pt>
                <c:pt idx="2">
                  <c:v>Baixa</c:v>
                </c:pt>
              </c:strCache>
            </c:strRef>
          </c:cat>
          <c:val>
            <c:numRef>
              <c:f>'Base de dados dasboard'!$D$11:$D$13</c:f>
              <c:numCache>
                <c:formatCode>General</c:formatCode>
                <c:ptCount val="3"/>
                <c:pt idx="0">
                  <c:v>4</c:v>
                </c:pt>
                <c:pt idx="1">
                  <c:v>6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58E-4A4C-BAFC-695558649A04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'Base de dados dasboard'!$G$5</c:f>
              <c:strCache>
                <c:ptCount val="1"/>
                <c:pt idx="0">
                  <c:v>Qtd de erros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chemeClr val="tx1"/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5E0-49F1-846C-1EC71F948D85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D5E0-49F1-846C-1EC71F948D85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5E0-49F1-846C-1EC71F948D85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solidFill>
                  <a:schemeClr val="tx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D5E0-49F1-846C-1EC71F948D8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'Base de dados dasboard'!$F$6:$F$10</c:f>
              <c:strCache>
                <c:ptCount val="5"/>
                <c:pt idx="0">
                  <c:v>1. Qualidade visual e escrita</c:v>
                </c:pt>
                <c:pt idx="1">
                  <c:v>2. Funcionalidade</c:v>
                </c:pt>
                <c:pt idx="2">
                  <c:v>3. Concordância com Entregas Prévias</c:v>
                </c:pt>
                <c:pt idx="3">
                  <c:v>4. Aplicação na realidade</c:v>
                </c:pt>
                <c:pt idx="4">
                  <c:v>5. Presença de Intens Básicos</c:v>
                </c:pt>
              </c:strCache>
            </c:strRef>
          </c:cat>
          <c:val>
            <c:numRef>
              <c:f>'Base de dados dasboard'!$G$6:$G$10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E0-49F1-846C-1EC71F948D8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axId val="1853038768"/>
        <c:axId val="1853039184"/>
      </c:barChart>
      <c:catAx>
        <c:axId val="1853038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3039184"/>
        <c:crosses val="autoZero"/>
        <c:auto val="1"/>
        <c:lblAlgn val="ctr"/>
        <c:lblOffset val="100"/>
        <c:noMultiLvlLbl val="0"/>
      </c:catAx>
      <c:valAx>
        <c:axId val="185303918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853038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11</xdr:row>
      <xdr:rowOff>0</xdr:rowOff>
    </xdr:from>
    <xdr:to>
      <xdr:col>8</xdr:col>
      <xdr:colOff>361949</xdr:colOff>
      <xdr:row>22</xdr:row>
      <xdr:rowOff>171450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CF8ABE39-101D-43DD-A366-2C192C4D39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11</xdr:row>
      <xdr:rowOff>0</xdr:rowOff>
    </xdr:from>
    <xdr:to>
      <xdr:col>15</xdr:col>
      <xdr:colOff>542926</xdr:colOff>
      <xdr:row>22</xdr:row>
      <xdr:rowOff>180975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D76FAEE-E0D1-41B9-8838-8BA53740B2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752475</xdr:colOff>
      <xdr:row>10</xdr:row>
      <xdr:rowOff>38101</xdr:rowOff>
    </xdr:from>
    <xdr:to>
      <xdr:col>23</xdr:col>
      <xdr:colOff>266700</xdr:colOff>
      <xdr:row>22</xdr:row>
      <xdr:rowOff>152400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57CB1630-0428-43CD-B04B-9050B0342D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43793</xdr:colOff>
      <xdr:row>2</xdr:row>
      <xdr:rowOff>10949</xdr:rowOff>
    </xdr:from>
    <xdr:to>
      <xdr:col>23</xdr:col>
      <xdr:colOff>569310</xdr:colOff>
      <xdr:row>5</xdr:row>
      <xdr:rowOff>10948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204D61D9-17B2-491F-B9BA-48420ADE4E10}"/>
            </a:ext>
          </a:extLst>
        </xdr:cNvPr>
        <xdr:cNvSpPr txBox="1"/>
      </xdr:nvSpPr>
      <xdr:spPr>
        <a:xfrm>
          <a:off x="13028448" y="536466"/>
          <a:ext cx="1992586" cy="78827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0% - 50% : Inaceitável </a:t>
          </a:r>
        </a:p>
        <a:p>
          <a:r>
            <a:rPr lang="pt-BR" sz="1100"/>
            <a:t>50% - 70%: Regular </a:t>
          </a:r>
        </a:p>
        <a:p>
          <a:r>
            <a:rPr lang="pt-BR" sz="1100"/>
            <a:t>70% - 90%: Bom </a:t>
          </a:r>
        </a:p>
        <a:p>
          <a:r>
            <a:rPr lang="pt-BR" sz="1100"/>
            <a:t>90% - 100%: Desejável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"/>
  <sheetViews>
    <sheetView showGridLines="0" workbookViewId="0">
      <selection activeCell="J35" sqref="J35"/>
    </sheetView>
  </sheetViews>
  <sheetFormatPr defaultColWidth="8.85546875" defaultRowHeight="15" zeroHeight="1" x14ac:dyDescent="0.25"/>
  <cols>
    <col min="1" max="1" width="8.85546875" customWidth="1"/>
    <col min="2" max="2" width="11.28515625" customWidth="1"/>
    <col min="3" max="5" width="8.85546875" customWidth="1"/>
    <col min="6" max="6" width="14" customWidth="1"/>
    <col min="7" max="7" width="34.28515625" customWidth="1"/>
    <col min="8" max="8" width="14.28515625" customWidth="1"/>
    <col min="9" max="9" width="10.7109375" customWidth="1"/>
    <col min="10" max="10" width="19.28515625" bestFit="1" customWidth="1"/>
    <col min="11" max="11" width="37.7109375" customWidth="1"/>
    <col min="12" max="12" width="8.7109375" customWidth="1"/>
    <col min="13" max="13" width="8.85546875" customWidth="1"/>
  </cols>
  <sheetData>
    <row r="1" spans="1:16" ht="26.25" x14ac:dyDescent="0.4">
      <c r="A1" s="2" t="s">
        <v>29</v>
      </c>
      <c r="O1" s="5" t="s">
        <v>0</v>
      </c>
      <c r="P1" s="5" t="s">
        <v>1</v>
      </c>
    </row>
    <row r="2" spans="1:16" x14ac:dyDescent="0.25">
      <c r="O2" s="5" t="s">
        <v>2</v>
      </c>
      <c r="P2" s="5" t="s">
        <v>3</v>
      </c>
    </row>
    <row r="3" spans="1:16" x14ac:dyDescent="0.25">
      <c r="O3" s="5" t="s">
        <v>4</v>
      </c>
      <c r="P3" s="5" t="s">
        <v>5</v>
      </c>
    </row>
    <row r="4" spans="1:16" x14ac:dyDescent="0.25">
      <c r="B4" s="1" t="s">
        <v>30</v>
      </c>
      <c r="H4" s="3" t="s">
        <v>6</v>
      </c>
      <c r="I4" s="3" t="s">
        <v>7</v>
      </c>
      <c r="J4" s="3" t="s">
        <v>8</v>
      </c>
      <c r="K4" s="3" t="s">
        <v>9</v>
      </c>
    </row>
    <row r="5" spans="1:16" x14ac:dyDescent="0.25">
      <c r="B5" t="s">
        <v>10</v>
      </c>
      <c r="H5" s="4" t="s">
        <v>0</v>
      </c>
      <c r="I5" s="4"/>
      <c r="J5" s="4"/>
      <c r="K5" s="4"/>
    </row>
    <row r="6" spans="1:16" x14ac:dyDescent="0.25">
      <c r="B6" t="s">
        <v>31</v>
      </c>
      <c r="H6" s="4" t="s">
        <v>2</v>
      </c>
      <c r="I6" s="4" t="s">
        <v>1</v>
      </c>
      <c r="J6" s="4">
        <v>1</v>
      </c>
      <c r="K6" s="4" t="s">
        <v>56</v>
      </c>
    </row>
    <row r="7" spans="1:16" x14ac:dyDescent="0.25">
      <c r="B7" t="s">
        <v>11</v>
      </c>
      <c r="H7" s="4" t="s">
        <v>0</v>
      </c>
      <c r="I7" s="4"/>
      <c r="J7" s="4"/>
      <c r="K7" s="4"/>
    </row>
    <row r="8" spans="1:16" x14ac:dyDescent="0.25">
      <c r="B8" t="s">
        <v>32</v>
      </c>
      <c r="H8" s="4" t="s">
        <v>0</v>
      </c>
      <c r="I8" s="4"/>
      <c r="J8" s="4"/>
      <c r="K8" s="4"/>
    </row>
    <row r="9" spans="1:16" x14ac:dyDescent="0.25"/>
    <row r="10" spans="1:16" x14ac:dyDescent="0.25">
      <c r="B10" s="1" t="s">
        <v>33</v>
      </c>
      <c r="H10" s="3" t="s">
        <v>6</v>
      </c>
      <c r="I10" s="3" t="s">
        <v>7</v>
      </c>
      <c r="J10" s="3" t="s">
        <v>8</v>
      </c>
      <c r="K10" s="3" t="s">
        <v>9</v>
      </c>
    </row>
    <row r="11" spans="1:16" x14ac:dyDescent="0.25">
      <c r="B11" t="s">
        <v>34</v>
      </c>
      <c r="H11" s="4" t="s">
        <v>2</v>
      </c>
      <c r="I11" s="4" t="s">
        <v>3</v>
      </c>
      <c r="J11" s="4">
        <v>1</v>
      </c>
      <c r="K11" s="4" t="s">
        <v>57</v>
      </c>
    </row>
    <row r="12" spans="1:16" x14ac:dyDescent="0.25">
      <c r="B12" t="s">
        <v>35</v>
      </c>
      <c r="H12" s="4" t="s">
        <v>2</v>
      </c>
      <c r="I12" s="4" t="s">
        <v>3</v>
      </c>
      <c r="J12" s="4">
        <v>1</v>
      </c>
      <c r="K12" s="4" t="s">
        <v>57</v>
      </c>
    </row>
    <row r="13" spans="1:16" x14ac:dyDescent="0.25">
      <c r="B13" t="s">
        <v>36</v>
      </c>
      <c r="H13" s="4" t="s">
        <v>2</v>
      </c>
      <c r="I13" s="4" t="s">
        <v>3</v>
      </c>
      <c r="J13" s="4">
        <v>1</v>
      </c>
      <c r="K13" s="4" t="s">
        <v>57</v>
      </c>
    </row>
    <row r="14" spans="1:16" x14ac:dyDescent="0.25">
      <c r="B14" t="s">
        <v>37</v>
      </c>
      <c r="H14" s="4" t="s">
        <v>2</v>
      </c>
      <c r="I14" s="4" t="s">
        <v>3</v>
      </c>
      <c r="J14" s="4">
        <v>1</v>
      </c>
      <c r="K14" s="4" t="s">
        <v>57</v>
      </c>
    </row>
    <row r="15" spans="1:16" x14ac:dyDescent="0.25">
      <c r="B15" t="s">
        <v>38</v>
      </c>
      <c r="H15" s="4" t="s">
        <v>2</v>
      </c>
      <c r="I15" s="4" t="s">
        <v>3</v>
      </c>
      <c r="J15" s="4">
        <v>1</v>
      </c>
      <c r="K15" s="4" t="s">
        <v>57</v>
      </c>
    </row>
    <row r="16" spans="1:16" x14ac:dyDescent="0.25"/>
    <row r="17" spans="2:11" x14ac:dyDescent="0.25">
      <c r="B17" s="1" t="s">
        <v>39</v>
      </c>
      <c r="H17" s="3" t="s">
        <v>6</v>
      </c>
      <c r="I17" s="3" t="s">
        <v>7</v>
      </c>
      <c r="J17" s="3" t="s">
        <v>8</v>
      </c>
      <c r="K17" s="3" t="s">
        <v>9</v>
      </c>
    </row>
    <row r="18" spans="2:11" x14ac:dyDescent="0.25">
      <c r="B18" t="s">
        <v>40</v>
      </c>
      <c r="H18" s="4" t="s">
        <v>2</v>
      </c>
      <c r="I18" s="4" t="s">
        <v>1</v>
      </c>
      <c r="J18" s="4">
        <v>1</v>
      </c>
      <c r="K18" s="4" t="s">
        <v>58</v>
      </c>
    </row>
    <row r="19" spans="2:11" x14ac:dyDescent="0.25">
      <c r="B19" t="s">
        <v>44</v>
      </c>
      <c r="H19" s="4" t="s">
        <v>0</v>
      </c>
      <c r="I19" s="4"/>
      <c r="J19" s="4"/>
      <c r="K19" s="4"/>
    </row>
    <row r="20" spans="2:11" x14ac:dyDescent="0.25">
      <c r="B20" t="s">
        <v>45</v>
      </c>
      <c r="H20" s="4" t="s">
        <v>4</v>
      </c>
      <c r="I20" s="4"/>
      <c r="J20" s="4"/>
      <c r="K20" s="4"/>
    </row>
    <row r="21" spans="2:11" x14ac:dyDescent="0.25"/>
    <row r="22" spans="2:11" x14ac:dyDescent="0.25">
      <c r="B22" s="1" t="s">
        <v>46</v>
      </c>
      <c r="H22" s="3" t="s">
        <v>6</v>
      </c>
      <c r="I22" s="3" t="s">
        <v>7</v>
      </c>
      <c r="J22" s="3" t="s">
        <v>8</v>
      </c>
      <c r="K22" s="3" t="s">
        <v>9</v>
      </c>
    </row>
    <row r="23" spans="2:11" x14ac:dyDescent="0.25">
      <c r="B23" t="s">
        <v>47</v>
      </c>
      <c r="H23" s="4" t="s">
        <v>0</v>
      </c>
      <c r="I23" s="4"/>
      <c r="J23" s="4"/>
      <c r="K23" s="4"/>
    </row>
    <row r="24" spans="2:11" x14ac:dyDescent="0.25">
      <c r="B24" t="s">
        <v>41</v>
      </c>
      <c r="H24" s="4" t="s">
        <v>0</v>
      </c>
      <c r="I24" s="4"/>
      <c r="J24" s="4"/>
      <c r="K24" s="4"/>
    </row>
    <row r="25" spans="2:11" x14ac:dyDescent="0.25">
      <c r="B25" t="s">
        <v>42</v>
      </c>
      <c r="H25" s="4" t="s">
        <v>2</v>
      </c>
      <c r="I25" s="4" t="s">
        <v>3</v>
      </c>
      <c r="J25" s="4">
        <v>1</v>
      </c>
      <c r="K25" s="4" t="s">
        <v>59</v>
      </c>
    </row>
    <row r="26" spans="2:11" x14ac:dyDescent="0.25">
      <c r="B26" t="s">
        <v>43</v>
      </c>
      <c r="H26" s="4" t="s">
        <v>0</v>
      </c>
      <c r="I26" s="4"/>
      <c r="J26" s="4"/>
      <c r="K26" s="4"/>
    </row>
    <row r="27" spans="2:11" x14ac:dyDescent="0.25"/>
    <row r="28" spans="2:11" x14ac:dyDescent="0.25">
      <c r="B28" s="1" t="s">
        <v>48</v>
      </c>
      <c r="H28" s="3" t="s">
        <v>6</v>
      </c>
      <c r="I28" s="3" t="s">
        <v>7</v>
      </c>
      <c r="J28" s="3" t="s">
        <v>8</v>
      </c>
      <c r="K28" s="3" t="s">
        <v>9</v>
      </c>
    </row>
    <row r="29" spans="2:11" x14ac:dyDescent="0.25">
      <c r="B29" s="20" t="s">
        <v>49</v>
      </c>
      <c r="H29" s="4" t="s">
        <v>0</v>
      </c>
      <c r="I29" s="4"/>
      <c r="J29" s="4"/>
      <c r="K29" s="4"/>
    </row>
    <row r="30" spans="2:11" x14ac:dyDescent="0.25">
      <c r="B30" t="s">
        <v>50</v>
      </c>
      <c r="H30" s="4" t="s">
        <v>0</v>
      </c>
      <c r="I30" s="4"/>
      <c r="J30" s="4"/>
      <c r="K30" s="4"/>
    </row>
    <row r="31" spans="2:11" x14ac:dyDescent="0.25">
      <c r="B31" t="s">
        <v>51</v>
      </c>
      <c r="H31" s="4" t="s">
        <v>0</v>
      </c>
      <c r="I31" s="4"/>
      <c r="J31" s="4"/>
      <c r="K31" s="4"/>
    </row>
    <row r="32" spans="2:11" x14ac:dyDescent="0.25">
      <c r="B32" t="s">
        <v>52</v>
      </c>
      <c r="H32" s="4" t="s">
        <v>0</v>
      </c>
      <c r="I32" s="4"/>
      <c r="J32" s="4"/>
      <c r="K32" s="4"/>
    </row>
    <row r="33" spans="2:11" x14ac:dyDescent="0.25">
      <c r="B33" s="20" t="s">
        <v>53</v>
      </c>
      <c r="H33" s="4" t="s">
        <v>0</v>
      </c>
      <c r="I33" s="4"/>
      <c r="J33" s="4"/>
      <c r="K33" s="4"/>
    </row>
    <row r="34" spans="2:11" x14ac:dyDescent="0.25">
      <c r="B34" t="s">
        <v>54</v>
      </c>
      <c r="H34" s="4" t="s">
        <v>2</v>
      </c>
      <c r="I34" s="4" t="s">
        <v>1</v>
      </c>
      <c r="J34" s="4">
        <v>1</v>
      </c>
      <c r="K34" s="4" t="s">
        <v>60</v>
      </c>
    </row>
    <row r="35" spans="2:11" x14ac:dyDescent="0.25">
      <c r="B35" t="s">
        <v>55</v>
      </c>
      <c r="H35" s="4" t="s">
        <v>2</v>
      </c>
      <c r="I35" s="4" t="s">
        <v>1</v>
      </c>
      <c r="J35" s="4">
        <v>1</v>
      </c>
      <c r="K35" s="4" t="s">
        <v>60</v>
      </c>
    </row>
    <row r="36" spans="2:11" x14ac:dyDescent="0.25"/>
    <row r="37" spans="2:11" x14ac:dyDescent="0.25"/>
    <row r="38" spans="2:11" x14ac:dyDescent="0.25"/>
    <row r="39" spans="2:11" x14ac:dyDescent="0.25"/>
    <row r="40" spans="2:11" x14ac:dyDescent="0.25"/>
    <row r="41" spans="2:11" x14ac:dyDescent="0.25"/>
    <row r="42" spans="2:11" x14ac:dyDescent="0.25"/>
    <row r="43" spans="2:11" x14ac:dyDescent="0.25"/>
    <row r="44" spans="2:11" x14ac:dyDescent="0.25"/>
    <row r="45" spans="2:11" x14ac:dyDescent="0.25"/>
    <row r="46" spans="2:11" x14ac:dyDescent="0.25"/>
    <row r="47" spans="2:11" x14ac:dyDescent="0.25"/>
    <row r="48" spans="2:11" x14ac:dyDescent="0.25"/>
    <row r="49" x14ac:dyDescent="0.25"/>
    <row r="50" x14ac:dyDescent="0.25"/>
    <row r="51" x14ac:dyDescent="0.25"/>
    <row r="52" x14ac:dyDescent="0.25"/>
    <row r="53" x14ac:dyDescent="0.25"/>
    <row r="54" x14ac:dyDescent="0.25"/>
    <row r="55" x14ac:dyDescent="0.25"/>
    <row r="56" x14ac:dyDescent="0.25"/>
    <row r="57" x14ac:dyDescent="0.25"/>
    <row r="58" x14ac:dyDescent="0.25"/>
    <row r="59" x14ac:dyDescent="0.25"/>
    <row r="60" x14ac:dyDescent="0.25"/>
    <row r="61" x14ac:dyDescent="0.25"/>
    <row r="62" x14ac:dyDescent="0.25"/>
    <row r="63" x14ac:dyDescent="0.25"/>
    <row r="64" x14ac:dyDescent="0.25"/>
    <row r="65" x14ac:dyDescent="0.25"/>
  </sheetData>
  <conditionalFormatting sqref="H25:H26">
    <cfRule type="cellIs" dxfId="35" priority="85" operator="equal">
      <formula>"Não se Aplica"</formula>
    </cfRule>
    <cfRule type="cellIs" dxfId="34" priority="86" operator="equal">
      <formula>"Inadequado"</formula>
    </cfRule>
    <cfRule type="cellIs" dxfId="33" priority="87" operator="equal">
      <formula>"Adequado"</formula>
    </cfRule>
    <cfRule type="cellIs" dxfId="32" priority="88" operator="equal">
      <formula>"""Adequado"""</formula>
    </cfRule>
  </conditionalFormatting>
  <conditionalFormatting sqref="H30:H32">
    <cfRule type="cellIs" dxfId="31" priority="53" operator="equal">
      <formula>"Não se Aplica"</formula>
    </cfRule>
    <cfRule type="cellIs" dxfId="30" priority="54" operator="equal">
      <formula>"Inadequado"</formula>
    </cfRule>
    <cfRule type="cellIs" dxfId="29" priority="55" operator="equal">
      <formula>"Adequado"</formula>
    </cfRule>
    <cfRule type="cellIs" dxfId="28" priority="56" operator="equal">
      <formula>"""Adequado"""</formula>
    </cfRule>
  </conditionalFormatting>
  <conditionalFormatting sqref="H34:H35">
    <cfRule type="cellIs" dxfId="27" priority="49" operator="equal">
      <formula>"Não se Aplica"</formula>
    </cfRule>
    <cfRule type="cellIs" dxfId="26" priority="50" operator="equal">
      <formula>"Inadequado"</formula>
    </cfRule>
    <cfRule type="cellIs" dxfId="25" priority="51" operator="equal">
      <formula>"Adequado"</formula>
    </cfRule>
    <cfRule type="cellIs" dxfId="24" priority="52" operator="equal">
      <formula>"""Adequado"""</formula>
    </cfRule>
  </conditionalFormatting>
  <conditionalFormatting sqref="H33">
    <cfRule type="cellIs" dxfId="23" priority="21" operator="equal">
      <formula>"Não se Aplica"</formula>
    </cfRule>
    <cfRule type="cellIs" dxfId="22" priority="22" operator="equal">
      <formula>"Inadequado"</formula>
    </cfRule>
    <cfRule type="cellIs" dxfId="21" priority="23" operator="equal">
      <formula>"Adequado"</formula>
    </cfRule>
    <cfRule type="cellIs" dxfId="20" priority="24" operator="equal">
      <formula>"""Adequado"""</formula>
    </cfRule>
  </conditionalFormatting>
  <conditionalFormatting sqref="H29">
    <cfRule type="cellIs" dxfId="19" priority="17" operator="equal">
      <formula>"Não se Aplica"</formula>
    </cfRule>
    <cfRule type="cellIs" dxfId="18" priority="18" operator="equal">
      <formula>"Inadequado"</formula>
    </cfRule>
    <cfRule type="cellIs" dxfId="17" priority="19" operator="equal">
      <formula>"Adequado"</formula>
    </cfRule>
    <cfRule type="cellIs" dxfId="16" priority="20" operator="equal">
      <formula>"""Adequado"""</formula>
    </cfRule>
  </conditionalFormatting>
  <conditionalFormatting sqref="H23:H24">
    <cfRule type="cellIs" dxfId="15" priority="13" operator="equal">
      <formula>"Não se Aplica"</formula>
    </cfRule>
    <cfRule type="cellIs" dxfId="14" priority="14" operator="equal">
      <formula>"Inadequado"</formula>
    </cfRule>
    <cfRule type="cellIs" dxfId="13" priority="15" operator="equal">
      <formula>"Adequado"</formula>
    </cfRule>
    <cfRule type="cellIs" dxfId="12" priority="16" operator="equal">
      <formula>"""Adequado"""</formula>
    </cfRule>
  </conditionalFormatting>
  <conditionalFormatting sqref="H18:H20">
    <cfRule type="cellIs" dxfId="11" priority="9" operator="equal">
      <formula>"Não se Aplica"</formula>
    </cfRule>
    <cfRule type="cellIs" dxfId="10" priority="10" operator="equal">
      <formula>"Inadequado"</formula>
    </cfRule>
    <cfRule type="cellIs" dxfId="9" priority="11" operator="equal">
      <formula>"Adequado"</formula>
    </cfRule>
    <cfRule type="cellIs" dxfId="8" priority="12" operator="equal">
      <formula>"""Adequado"""</formula>
    </cfRule>
  </conditionalFormatting>
  <conditionalFormatting sqref="H11:H15">
    <cfRule type="cellIs" dxfId="7" priority="5" operator="equal">
      <formula>"Não se Aplica"</formula>
    </cfRule>
    <cfRule type="cellIs" dxfId="6" priority="6" operator="equal">
      <formula>"Inadequado"</formula>
    </cfRule>
    <cfRule type="cellIs" dxfId="5" priority="7" operator="equal">
      <formula>"Adequado"</formula>
    </cfRule>
    <cfRule type="cellIs" dxfId="4" priority="8" operator="equal">
      <formula>"""Adequado"""</formula>
    </cfRule>
  </conditionalFormatting>
  <conditionalFormatting sqref="H5:H8">
    <cfRule type="cellIs" dxfId="3" priority="1" operator="equal">
      <formula>"Não se Aplica"</formula>
    </cfRule>
    <cfRule type="cellIs" dxfId="2" priority="2" operator="equal">
      <formula>"Inadequado"</formula>
    </cfRule>
    <cfRule type="cellIs" dxfId="1" priority="3" operator="equal">
      <formula>"Adequado"</formula>
    </cfRule>
    <cfRule type="cellIs" dxfId="0" priority="4" operator="equal">
      <formula>"""Adequado"""</formula>
    </cfRule>
  </conditionalFormatting>
  <dataValidations count="2">
    <dataValidation type="list" allowBlank="1" showInputMessage="1" showErrorMessage="1" sqref="H11:H15 H18:H20 H23:H26 H29:H35 H5:H8" xr:uid="{00000000-0002-0000-0000-000000000000}">
      <formula1>$O$1:$O$3</formula1>
    </dataValidation>
    <dataValidation type="list" allowBlank="1" showInputMessage="1" showErrorMessage="1" sqref="I5:I8 I18:I20 I23:I26 I29:I35 I11:I15" xr:uid="{00000000-0002-0000-0000-000001000000}">
      <formula1>$P$1:$P$3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17"/>
  <sheetViews>
    <sheetView workbookViewId="0">
      <selection activeCell="D11" sqref="D11"/>
    </sheetView>
  </sheetViews>
  <sheetFormatPr defaultRowHeight="15" x14ac:dyDescent="0.25"/>
  <cols>
    <col min="2" max="2" width="9.5703125" bestFit="1" customWidth="1"/>
    <col min="3" max="3" width="30" customWidth="1"/>
    <col min="4" max="4" width="13.28515625" bestFit="1" customWidth="1"/>
    <col min="5" max="5" width="16.42578125" bestFit="1" customWidth="1"/>
    <col min="6" max="6" width="15.7109375" bestFit="1" customWidth="1"/>
    <col min="7" max="7" width="12.7109375" bestFit="1" customWidth="1"/>
  </cols>
  <sheetData>
    <row r="2" spans="2:7" x14ac:dyDescent="0.25">
      <c r="B2" s="6"/>
      <c r="C2" s="6" t="s">
        <v>12</v>
      </c>
      <c r="D2">
        <v>23</v>
      </c>
    </row>
    <row r="3" spans="2:7" x14ac:dyDescent="0.25">
      <c r="B3" s="7"/>
      <c r="C3" s="7"/>
    </row>
    <row r="4" spans="2:7" x14ac:dyDescent="0.25">
      <c r="B4" s="21"/>
      <c r="C4" s="21"/>
    </row>
    <row r="5" spans="2:7" x14ac:dyDescent="0.25">
      <c r="C5" s="1" t="s">
        <v>13</v>
      </c>
      <c r="D5" s="1" t="s">
        <v>14</v>
      </c>
      <c r="F5" s="1" t="s">
        <v>15</v>
      </c>
      <c r="G5" s="1" t="s">
        <v>16</v>
      </c>
    </row>
    <row r="6" spans="2:7" x14ac:dyDescent="0.25">
      <c r="C6" t="s">
        <v>0</v>
      </c>
      <c r="D6">
        <f>COUNTIF(Verificação!H:H,'Base de dados dasboard'!C6)</f>
        <v>12</v>
      </c>
      <c r="F6" s="1" t="s">
        <v>30</v>
      </c>
      <c r="G6">
        <f>SUM(Verificação!J5:J8)</f>
        <v>1</v>
      </c>
    </row>
    <row r="7" spans="2:7" x14ac:dyDescent="0.25">
      <c r="C7" t="s">
        <v>2</v>
      </c>
      <c r="D7">
        <f>COUNTIF(Verificação!H:H,'Base de dados dasboard'!C7)</f>
        <v>10</v>
      </c>
      <c r="F7" s="1" t="s">
        <v>33</v>
      </c>
      <c r="G7">
        <f>SUM(Verificação!J11:J15)</f>
        <v>5</v>
      </c>
    </row>
    <row r="8" spans="2:7" x14ac:dyDescent="0.25">
      <c r="C8" t="s">
        <v>4</v>
      </c>
      <c r="D8">
        <f>COUNTIF(Verificação!H:H,'Base de dados dasboard'!C8)</f>
        <v>1</v>
      </c>
      <c r="F8" s="1" t="s">
        <v>39</v>
      </c>
      <c r="G8">
        <f>SUM(Verificação!J18:J20)</f>
        <v>1</v>
      </c>
    </row>
    <row r="9" spans="2:7" x14ac:dyDescent="0.25">
      <c r="F9" s="1" t="s">
        <v>46</v>
      </c>
      <c r="G9">
        <f>SUM(Verificação!J23:J26)</f>
        <v>1</v>
      </c>
    </row>
    <row r="10" spans="2:7" x14ac:dyDescent="0.25">
      <c r="C10" s="1" t="s">
        <v>17</v>
      </c>
      <c r="F10" s="1" t="s">
        <v>48</v>
      </c>
      <c r="G10">
        <f>SUM(Verificação!J29:J35)</f>
        <v>2</v>
      </c>
    </row>
    <row r="11" spans="2:7" x14ac:dyDescent="0.25">
      <c r="C11" t="s">
        <v>1</v>
      </c>
      <c r="D11">
        <f>COUNTIF(Verificação!I:I,'Base de dados dasboard'!C11)</f>
        <v>4</v>
      </c>
    </row>
    <row r="12" spans="2:7" x14ac:dyDescent="0.25">
      <c r="C12" t="s">
        <v>3</v>
      </c>
      <c r="D12">
        <f>COUNTIF(Verificação!I:I,'Base de dados dasboard'!C12)</f>
        <v>6</v>
      </c>
    </row>
    <row r="13" spans="2:7" x14ac:dyDescent="0.25">
      <c r="C13" t="s">
        <v>5</v>
      </c>
      <c r="D13">
        <f>COUNTIF(Verificação!I:I,'Base de dados dasboard'!C13)</f>
        <v>0</v>
      </c>
      <c r="F13" s="1" t="s">
        <v>18</v>
      </c>
      <c r="G13" s="18">
        <f>1-((D11*3+D12*2+D13)/(3*D2))</f>
        <v>0.65217391304347827</v>
      </c>
    </row>
    <row r="15" spans="2:7" x14ac:dyDescent="0.25">
      <c r="C15" s="1" t="s">
        <v>8</v>
      </c>
      <c r="D15">
        <f>SUM(Verificação!J:J)</f>
        <v>10</v>
      </c>
    </row>
    <row r="17" spans="3:4" x14ac:dyDescent="0.25">
      <c r="C17" s="1" t="s">
        <v>19</v>
      </c>
      <c r="D17">
        <f>COUNT(Verificação!J:J)</f>
        <v>10</v>
      </c>
    </row>
  </sheetData>
  <mergeCells count="1">
    <mergeCell ref="B4:C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26"/>
  <sheetViews>
    <sheetView showGridLines="0" tabSelected="1" zoomScale="87" zoomScaleNormal="87" workbookViewId="0"/>
  </sheetViews>
  <sheetFormatPr defaultColWidth="0" defaultRowHeight="15" zeroHeight="1" x14ac:dyDescent="0.25"/>
  <cols>
    <col min="1" max="15" width="8.85546875" customWidth="1"/>
    <col min="16" max="16" width="12.42578125" customWidth="1"/>
    <col min="17" max="17" width="10.28515625" customWidth="1"/>
    <col min="18" max="19" width="8.85546875" customWidth="1"/>
    <col min="20" max="20" width="12.28515625" customWidth="1"/>
    <col min="21" max="22" width="8.85546875" customWidth="1"/>
    <col min="23" max="23" width="13.140625" customWidth="1"/>
    <col min="24" max="26" width="8.85546875" customWidth="1"/>
    <col min="27" max="16384" width="8.85546875" hidden="1"/>
  </cols>
  <sheetData>
    <row r="1" spans="1:22" ht="26.25" x14ac:dyDescent="0.4">
      <c r="A1" s="2" t="s">
        <v>20</v>
      </c>
    </row>
    <row r="2" spans="1:22" ht="15.75" thickBot="1" x14ac:dyDescent="0.3"/>
    <row r="3" spans="1:22" ht="5.25" customHeight="1" x14ac:dyDescent="0.25">
      <c r="C3" s="8"/>
      <c r="D3" s="9"/>
      <c r="E3" s="10"/>
      <c r="G3" s="8"/>
      <c r="H3" s="9"/>
      <c r="I3" s="10"/>
      <c r="K3" s="8"/>
      <c r="L3" s="9"/>
      <c r="M3" s="10"/>
      <c r="O3" s="8"/>
      <c r="P3" s="9"/>
      <c r="Q3" s="10"/>
      <c r="S3" s="8"/>
      <c r="T3" s="9"/>
      <c r="U3" s="10"/>
    </row>
    <row r="4" spans="1:22" ht="21" customHeight="1" x14ac:dyDescent="0.25">
      <c r="C4" s="23" t="s">
        <v>21</v>
      </c>
      <c r="D4" s="24"/>
      <c r="E4" s="25"/>
      <c r="G4" s="23" t="s">
        <v>22</v>
      </c>
      <c r="H4" s="24"/>
      <c r="I4" s="25"/>
      <c r="K4" s="23" t="s">
        <v>23</v>
      </c>
      <c r="L4" s="24"/>
      <c r="M4" s="25"/>
      <c r="O4" s="23" t="s">
        <v>24</v>
      </c>
      <c r="P4" s="24"/>
      <c r="Q4" s="25"/>
      <c r="S4" s="23" t="s">
        <v>25</v>
      </c>
      <c r="T4" s="24"/>
      <c r="U4" s="25"/>
      <c r="V4" s="22"/>
    </row>
    <row r="5" spans="1:22" ht="36" customHeight="1" x14ac:dyDescent="0.25">
      <c r="C5" s="11"/>
      <c r="D5" s="16">
        <f>'Base de dados dasboard'!D2</f>
        <v>23</v>
      </c>
      <c r="E5" s="12"/>
      <c r="G5" s="11"/>
      <c r="H5" s="16">
        <f>'Base de dados dasboard'!D17</f>
        <v>10</v>
      </c>
      <c r="I5" s="12"/>
      <c r="K5" s="11"/>
      <c r="L5" s="16">
        <f>'Base de dados dasboard'!D15</f>
        <v>10</v>
      </c>
      <c r="M5" s="12"/>
      <c r="O5" s="11"/>
      <c r="P5" s="16">
        <f>'Base de dados dasboard'!D11</f>
        <v>4</v>
      </c>
      <c r="Q5" s="12"/>
      <c r="S5" s="11"/>
      <c r="T5" s="19">
        <f>'Base de dados dasboard'!G13</f>
        <v>0.65217391304347827</v>
      </c>
      <c r="U5" s="12"/>
      <c r="V5" s="22"/>
    </row>
    <row r="6" spans="1:22" ht="3" customHeight="1" thickBot="1" x14ac:dyDescent="0.3">
      <c r="C6" s="13"/>
      <c r="D6" s="14"/>
      <c r="E6" s="15"/>
      <c r="G6" s="13"/>
      <c r="H6" s="14"/>
      <c r="I6" s="15"/>
      <c r="K6" s="13"/>
      <c r="L6" s="14"/>
      <c r="M6" s="15"/>
      <c r="O6" s="13"/>
      <c r="P6" s="14"/>
      <c r="Q6" s="15"/>
      <c r="S6" s="13"/>
      <c r="T6" s="14"/>
      <c r="U6" s="15"/>
    </row>
    <row r="7" spans="1:22" x14ac:dyDescent="0.25"/>
    <row r="8" spans="1:22" x14ac:dyDescent="0.25"/>
    <row r="9" spans="1:22" x14ac:dyDescent="0.25"/>
    <row r="10" spans="1:22" ht="15.75" x14ac:dyDescent="0.25">
      <c r="C10" s="17" t="s">
        <v>26</v>
      </c>
      <c r="J10" s="17" t="s">
        <v>27</v>
      </c>
      <c r="Q10" s="17" t="s">
        <v>28</v>
      </c>
    </row>
    <row r="11" spans="1:22" ht="3.75" customHeight="1" x14ac:dyDescent="0.25"/>
    <row r="12" spans="1:22" x14ac:dyDescent="0.25"/>
    <row r="13" spans="1:22" x14ac:dyDescent="0.25"/>
    <row r="14" spans="1:22" x14ac:dyDescent="0.25"/>
    <row r="15" spans="1:22" x14ac:dyDescent="0.25"/>
    <row r="16" spans="1:22" x14ac:dyDescent="0.25"/>
    <row r="17" x14ac:dyDescent="0.25"/>
    <row r="18" x14ac:dyDescent="0.25"/>
    <row r="19" x14ac:dyDescent="0.25"/>
    <row r="20" x14ac:dyDescent="0.25"/>
    <row r="21" x14ac:dyDescent="0.25"/>
    <row r="22" x14ac:dyDescent="0.25"/>
    <row r="23" x14ac:dyDescent="0.25"/>
    <row r="24" x14ac:dyDescent="0.25"/>
    <row r="25" x14ac:dyDescent="0.25"/>
    <row r="26" x14ac:dyDescent="0.25"/>
  </sheetData>
  <mergeCells count="6">
    <mergeCell ref="V4:V5"/>
    <mergeCell ref="C4:E4"/>
    <mergeCell ref="G4:I4"/>
    <mergeCell ref="K4:M4"/>
    <mergeCell ref="O4:Q4"/>
    <mergeCell ref="S4:U4"/>
  </mergeCell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7C946BE51F4285409D316F7B3881" ma:contentTypeVersion="13" ma:contentTypeDescription="Crie um novo documento." ma:contentTypeScope="" ma:versionID="10844021de3d400f38ab1ed0a636d7fc">
  <xsd:schema xmlns:xsd="http://www.w3.org/2001/XMLSchema" xmlns:xs="http://www.w3.org/2001/XMLSchema" xmlns:p="http://schemas.microsoft.com/office/2006/metadata/properties" xmlns:ns2="a91c6e46-5e14-47f3-be7a-f5b63ad6985b" xmlns:ns3="8db5c4e6-1405-4a5c-bebb-f4b38555453a" targetNamespace="http://schemas.microsoft.com/office/2006/metadata/properties" ma:root="true" ma:fieldsID="7f10867173b4d77c4421e6fc4acd8ada" ns2:_="" ns3:_="">
    <xsd:import namespace="a91c6e46-5e14-47f3-be7a-f5b63ad6985b"/>
    <xsd:import namespace="8db5c4e6-1405-4a5c-bebb-f4b3855545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SearchPropertie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1c6e46-5e14-47f3-be7a-f5b63ad698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lcf76f155ced4ddcb4097134ff3c332f" ma:index="17" nillable="true" ma:taxonomy="true" ma:internalName="lcf76f155ced4ddcb4097134ff3c332f" ma:taxonomyFieldName="MediaServiceImageTags" ma:displayName="Marcações de imagem" ma:readOnly="false" ma:fieldId="{5cf76f15-5ced-4ddc-b409-7134ff3c332f}" ma:taxonomyMulti="true" ma:sspId="242374f3-4cab-4e95-b6f7-35998408ef9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b5c4e6-1405-4a5c-bebb-f4b38555453a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0dfb85aa-904e-4787-899f-6887593b19f9}" ma:internalName="TaxCatchAll" ma:showField="CatchAllData" ma:web="8db5c4e6-1405-4a5c-bebb-f4b38555453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91c6e46-5e14-47f3-be7a-f5b63ad6985b">
      <Terms xmlns="http://schemas.microsoft.com/office/infopath/2007/PartnerControls"/>
    </lcf76f155ced4ddcb4097134ff3c332f>
    <TaxCatchAll xmlns="8db5c4e6-1405-4a5c-bebb-f4b38555453a" xsi:nil="true"/>
  </documentManagement>
</p:properties>
</file>

<file path=customXml/itemProps1.xml><?xml version="1.0" encoding="utf-8"?>
<ds:datastoreItem xmlns:ds="http://schemas.openxmlformats.org/officeDocument/2006/customXml" ds:itemID="{3CE9E329-283A-40FF-AA46-8461BEBF5798}"/>
</file>

<file path=customXml/itemProps2.xml><?xml version="1.0" encoding="utf-8"?>
<ds:datastoreItem xmlns:ds="http://schemas.openxmlformats.org/officeDocument/2006/customXml" ds:itemID="{ED62F85F-A4BA-4792-942A-8FADD0BC35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DF86E743-658E-48E6-90C1-980D4E51A76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Verificação</vt:lpstr>
      <vt:lpstr>Base de dados dasboard</vt:lpstr>
      <vt:lpstr>Dashboard de Resultados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Gustavo</dc:creator>
  <cp:keywords/>
  <dc:description/>
  <cp:lastModifiedBy>User</cp:lastModifiedBy>
  <cp:revision/>
  <dcterms:created xsi:type="dcterms:W3CDTF">2022-03-13T15:15:52Z</dcterms:created>
  <dcterms:modified xsi:type="dcterms:W3CDTF">2022-04-22T17:53:22Z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0x01010003607C946BE51F4285409D316F7B3881</vt:lpwstr>
  </property>
</Properties>
</file>