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1"/>
  </bookViews>
  <sheets>
    <sheet name="Cargo" sheetId="1" r:id="rId1"/>
    <sheet name="Wagons" sheetId="2" r:id="rId2"/>
  </sheets>
  <definedNames>
    <definedName name="_xlnm._FilterDatabase" localSheetId="0" hidden="1">Cargo!$A$1:$AG$68</definedName>
  </definedNames>
  <calcPr calcId="145621"/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J16" i="2"/>
  <c r="K16" i="2"/>
  <c r="L16" i="2"/>
  <c r="B16" i="2"/>
  <c r="C11" i="2" l="1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5" i="2"/>
  <c r="B14" i="2"/>
  <c r="B13" i="2"/>
  <c r="B12" i="2"/>
  <c r="B11" i="2"/>
  <c r="C10" i="2"/>
  <c r="D10" i="2"/>
  <c r="E10" i="2"/>
  <c r="F10" i="2"/>
  <c r="G10" i="2"/>
  <c r="H10" i="2"/>
  <c r="I10" i="2"/>
  <c r="J10" i="2"/>
  <c r="K10" i="2"/>
  <c r="L10" i="2"/>
  <c r="B10" i="2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B9" i="2"/>
  <c r="B8" i="2"/>
  <c r="B7" i="2"/>
  <c r="B6" i="2"/>
  <c r="B5" i="2"/>
  <c r="B4" i="2"/>
  <c r="B3" i="2"/>
  <c r="B2" i="2"/>
  <c r="C3" i="1" l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</calcChain>
</file>

<file path=xl/sharedStrings.xml><?xml version="1.0" encoding="utf-8"?>
<sst xmlns="http://schemas.openxmlformats.org/spreadsheetml/2006/main" count="433" uniqueCount="171">
  <si>
    <t>Label</t>
  </si>
  <si>
    <t>Cargo Description</t>
  </si>
  <si>
    <t>PASS</t>
  </si>
  <si>
    <t>Passengers</t>
  </si>
  <si>
    <t>ECS</t>
  </si>
  <si>
    <t>FIRS</t>
  </si>
  <si>
    <t>COAL</t>
  </si>
  <si>
    <t>Coal</t>
  </si>
  <si>
    <t>MAIL</t>
  </si>
  <si>
    <t>Mail</t>
  </si>
  <si>
    <t>OIL_</t>
  </si>
  <si>
    <t>Oil</t>
  </si>
  <si>
    <t>LVST</t>
  </si>
  <si>
    <t>Livestock</t>
  </si>
  <si>
    <t>GOOD</t>
  </si>
  <si>
    <t>Goods</t>
  </si>
  <si>
    <t>GRAI</t>
  </si>
  <si>
    <t>Grain</t>
  </si>
  <si>
    <t>WOOD</t>
  </si>
  <si>
    <t>Wood</t>
  </si>
  <si>
    <t>IORE</t>
  </si>
  <si>
    <t>Iron Ore</t>
  </si>
  <si>
    <t>STEL</t>
  </si>
  <si>
    <t>Steel</t>
  </si>
  <si>
    <t>VALU</t>
  </si>
  <si>
    <t>Valuables</t>
  </si>
  <si>
    <t>PAPR</t>
  </si>
  <si>
    <t>Paper</t>
  </si>
  <si>
    <t>WHEA</t>
  </si>
  <si>
    <t>Wheat</t>
  </si>
  <si>
    <t>FOOD</t>
  </si>
  <si>
    <t>Food</t>
  </si>
  <si>
    <t>GOLD</t>
  </si>
  <si>
    <t>Gold</t>
  </si>
  <si>
    <t>RUBR</t>
  </si>
  <si>
    <t>Rubber</t>
  </si>
  <si>
    <t>FRUT</t>
  </si>
  <si>
    <t>Fruit</t>
  </si>
  <si>
    <t>MAIZ</t>
  </si>
  <si>
    <t>Maize</t>
  </si>
  <si>
    <t>CORE</t>
  </si>
  <si>
    <t>Copper Ore</t>
  </si>
  <si>
    <t>WATR</t>
  </si>
  <si>
    <t>Water</t>
  </si>
  <si>
    <t>DIAM</t>
  </si>
  <si>
    <t>Diamonds</t>
  </si>
  <si>
    <t>SUGR</t>
  </si>
  <si>
    <t>Sugar</t>
  </si>
  <si>
    <t>TOYS</t>
  </si>
  <si>
    <t>Toys</t>
  </si>
  <si>
    <t>BATT</t>
  </si>
  <si>
    <t>Batteries</t>
  </si>
  <si>
    <t>SWET</t>
  </si>
  <si>
    <t>Sweets (Candy)</t>
  </si>
  <si>
    <t>TOFF</t>
  </si>
  <si>
    <t>Toffee</t>
  </si>
  <si>
    <t>COLA</t>
  </si>
  <si>
    <t>Cola</t>
  </si>
  <si>
    <t>CTCD</t>
  </si>
  <si>
    <t>Cotton Candy (Candyfloss)</t>
  </si>
  <si>
    <t>BUBL</t>
  </si>
  <si>
    <t>Bubbles</t>
  </si>
  <si>
    <t>PLST</t>
  </si>
  <si>
    <t>Plastic</t>
  </si>
  <si>
    <t>FZDR</t>
  </si>
  <si>
    <t>Fizzy Drinks</t>
  </si>
  <si>
    <t>AORE</t>
  </si>
  <si>
    <t>Bauxite (Aluminium ore)</t>
  </si>
  <si>
    <t>BEER</t>
  </si>
  <si>
    <t>Alcohol</t>
  </si>
  <si>
    <t>BDMT</t>
  </si>
  <si>
    <t>Building Materials</t>
  </si>
  <si>
    <t>BRCK</t>
  </si>
  <si>
    <t>Bricks</t>
  </si>
  <si>
    <t>CERA</t>
  </si>
  <si>
    <t>Ceramics</t>
  </si>
  <si>
    <t>CERE</t>
  </si>
  <si>
    <t>Cereals</t>
  </si>
  <si>
    <t>CLAY</t>
  </si>
  <si>
    <t>Clay</t>
  </si>
  <si>
    <t>CMNT</t>
  </si>
  <si>
    <t>Cement</t>
  </si>
  <si>
    <t>COPR</t>
  </si>
  <si>
    <t>Copper</t>
  </si>
  <si>
    <t>DYES</t>
  </si>
  <si>
    <t>Dyes</t>
  </si>
  <si>
    <t>ENSP</t>
  </si>
  <si>
    <t>Engineering Supplies</t>
  </si>
  <si>
    <t>FERT</t>
  </si>
  <si>
    <t>Fertiliser</t>
  </si>
  <si>
    <t>FICR</t>
  </si>
  <si>
    <t>Fibre crops</t>
  </si>
  <si>
    <t>FISH</t>
  </si>
  <si>
    <t>Fish</t>
  </si>
  <si>
    <t>FMSP</t>
  </si>
  <si>
    <t>Farm Supplies</t>
  </si>
  <si>
    <t>FRVG</t>
  </si>
  <si>
    <t>Fruit (and optionally Vegetables)</t>
  </si>
  <si>
    <t>GLAS</t>
  </si>
  <si>
    <t>Glass</t>
  </si>
  <si>
    <t>GRVL</t>
  </si>
  <si>
    <t>Gravel / Ballast</t>
  </si>
  <si>
    <t>LIME</t>
  </si>
  <si>
    <t>Lime stone</t>
  </si>
  <si>
    <t>MILK</t>
  </si>
  <si>
    <t>Milk</t>
  </si>
  <si>
    <t>MNSP</t>
  </si>
  <si>
    <t>Manufacturing Supplies</t>
  </si>
  <si>
    <t>OLSD</t>
  </si>
  <si>
    <t>Oil seed</t>
  </si>
  <si>
    <t>PETR</t>
  </si>
  <si>
    <t>Petrol / Fuel Oil</t>
  </si>
  <si>
    <t>PLAS</t>
  </si>
  <si>
    <t>POTA</t>
  </si>
  <si>
    <t>Potash</t>
  </si>
  <si>
    <t>RCYC</t>
  </si>
  <si>
    <t>Recyclables</t>
  </si>
  <si>
    <t>RFPR</t>
  </si>
  <si>
    <t>Refined products</t>
  </si>
  <si>
    <t>SAND</t>
  </si>
  <si>
    <t>Sand</t>
  </si>
  <si>
    <t>SCMT</t>
  </si>
  <si>
    <t>Scrap Metal</t>
  </si>
  <si>
    <t>SGBT</t>
  </si>
  <si>
    <t>Sugar beet</t>
  </si>
  <si>
    <t>SGCN</t>
  </si>
  <si>
    <t>Sugarcane</t>
  </si>
  <si>
    <t>SULP</t>
  </si>
  <si>
    <t>Sulphur</t>
  </si>
  <si>
    <t>TOUR</t>
  </si>
  <si>
    <t>Tourists</t>
  </si>
  <si>
    <t>VEHI</t>
  </si>
  <si>
    <t>Vehicles</t>
  </si>
  <si>
    <t>WDPR</t>
  </si>
  <si>
    <t>Wood Products</t>
  </si>
  <si>
    <t>WOOL</t>
  </si>
  <si>
    <t>Wool</t>
  </si>
  <si>
    <t>CC_PASSENGERS</t>
  </si>
  <si>
    <t>CC_MAIL</t>
  </si>
  <si>
    <t>CC_EXPRESS</t>
  </si>
  <si>
    <t>CC_ARMOURED</t>
  </si>
  <si>
    <t>CC_BULK</t>
  </si>
  <si>
    <t>CC_PIECE_GOODS</t>
  </si>
  <si>
    <t>CC_LIQUID</t>
  </si>
  <si>
    <t>CC_REFRIGERATED</t>
  </si>
  <si>
    <t>CC_HAZARDOUS</t>
  </si>
  <si>
    <t>CC_COVERED</t>
  </si>
  <si>
    <t>CC_OVERSIZED</t>
  </si>
  <si>
    <t>CC_SPECIAL</t>
  </si>
  <si>
    <t>Hopper</t>
  </si>
  <si>
    <t>Gondola</t>
  </si>
  <si>
    <t>Boxvan</t>
  </si>
  <si>
    <t>Stake/flatbed</t>
  </si>
  <si>
    <t>Tanker</t>
  </si>
  <si>
    <t>Passenger carriage</t>
  </si>
  <si>
    <t>Mailvan</t>
  </si>
  <si>
    <t>Armoured</t>
  </si>
  <si>
    <t>Type</t>
  </si>
  <si>
    <t>Default</t>
  </si>
  <si>
    <t>New</t>
  </si>
  <si>
    <t>except</t>
  </si>
  <si>
    <t>covered when CC_COVERED</t>
  </si>
  <si>
    <t>Refrigerator van</t>
  </si>
  <si>
    <t>Container carrier</t>
  </si>
  <si>
    <t>Grain silo</t>
  </si>
  <si>
    <t>Coil wagon</t>
  </si>
  <si>
    <t>Bollenwagen</t>
  </si>
  <si>
    <t>VAM</t>
  </si>
  <si>
    <t>In CTT</t>
  </si>
  <si>
    <t>Livestock wagon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</si>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</sst>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G7" sqref="AG7"/>
    </sheetView>
  </sheetViews>
  <sheetFormatPr defaultRowHeight="15" x14ac:dyDescent="0.25"/>
  <cols>
    <col min="13" max="13" width="0" hidden="1" customWidth="1"/>
    <col min="16" max="16" width="0" hidden="1" customWidth="1"/>
    <col min="17" max="17" width="4.140625" bestFit="1" customWidth="1"/>
    <col min="18" max="18" width="4.7109375" bestFit="1" customWidth="1"/>
    <col min="19" max="29" width="6.7109375" customWidth="1"/>
  </cols>
  <sheetData>
    <row r="1" spans="1:33" x14ac:dyDescent="0.25">
      <c r="A1" t="s">
        <v>1</v>
      </c>
      <c r="B1" t="s">
        <v>0</v>
      </c>
      <c r="C1" t="s">
        <v>168</v>
      </c>
      <c r="D1" t="s">
        <v>157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4</v>
      </c>
      <c r="R1" t="s">
        <v>5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13</v>
      </c>
    </row>
    <row r="2" spans="1:33" x14ac:dyDescent="0.25">
      <c r="A2" t="s">
        <v>3</v>
      </c>
      <c r="B2" t="s">
        <v>2</v>
      </c>
      <c r="C2" t="str">
        <f>IF(COUNTIF(Wagons!$1:$30,B2)&gt;0,1,"")</f>
        <v/>
      </c>
      <c r="D2" t="s">
        <v>158</v>
      </c>
      <c r="E2">
        <v>1</v>
      </c>
      <c r="Q2" t="s">
        <v>4</v>
      </c>
      <c r="R2" t="s">
        <v>5</v>
      </c>
      <c r="X2">
        <v>1</v>
      </c>
    </row>
    <row r="3" spans="1:33" x14ac:dyDescent="0.25">
      <c r="A3" t="s">
        <v>7</v>
      </c>
      <c r="B3" t="s">
        <v>6</v>
      </c>
      <c r="C3" t="str">
        <f>IF(COUNTIF(Wagons!$1:$30,B3)&gt;0,1,"")</f>
        <v/>
      </c>
      <c r="D3" t="s">
        <v>158</v>
      </c>
      <c r="I3">
        <v>1</v>
      </c>
      <c r="Q3" t="s">
        <v>4</v>
      </c>
      <c r="R3" t="s">
        <v>5</v>
      </c>
      <c r="S3">
        <v>1</v>
      </c>
      <c r="T3">
        <v>1</v>
      </c>
    </row>
    <row r="4" spans="1:33" x14ac:dyDescent="0.25">
      <c r="A4" t="s">
        <v>9</v>
      </c>
      <c r="B4" t="s">
        <v>8</v>
      </c>
      <c r="C4" t="str">
        <f>IF(COUNTIF(Wagons!$1:$30,B4)&gt;0,1,"")</f>
        <v/>
      </c>
      <c r="D4" t="s">
        <v>158</v>
      </c>
      <c r="F4">
        <v>1</v>
      </c>
      <c r="Q4" t="s">
        <v>4</v>
      </c>
      <c r="R4" t="s">
        <v>5</v>
      </c>
      <c r="Y4">
        <v>1</v>
      </c>
    </row>
    <row r="5" spans="1:33" x14ac:dyDescent="0.25">
      <c r="A5" t="s">
        <v>11</v>
      </c>
      <c r="B5" t="s">
        <v>10</v>
      </c>
      <c r="C5" t="str">
        <f>IF(COUNTIF(Wagons!$1:$30,B5)&gt;0,1,"")</f>
        <v/>
      </c>
      <c r="D5" t="s">
        <v>158</v>
      </c>
      <c r="K5">
        <v>1</v>
      </c>
      <c r="Q5" t="s">
        <v>4</v>
      </c>
      <c r="R5" t="s">
        <v>5</v>
      </c>
      <c r="W5">
        <v>1</v>
      </c>
    </row>
    <row r="6" spans="1:33" x14ac:dyDescent="0.25">
      <c r="A6" t="s">
        <v>13</v>
      </c>
      <c r="B6" t="s">
        <v>12</v>
      </c>
      <c r="C6">
        <f>IF(COUNTIF(Wagons!$1:$30,B6)&gt;0,1,"")</f>
        <v>1</v>
      </c>
      <c r="D6" t="s">
        <v>158</v>
      </c>
      <c r="J6">
        <v>1</v>
      </c>
      <c r="Q6" t="s">
        <v>4</v>
      </c>
      <c r="R6" t="s">
        <v>5</v>
      </c>
      <c r="U6">
        <v>1</v>
      </c>
      <c r="AG6">
        <v>1</v>
      </c>
    </row>
    <row r="7" spans="1:33" x14ac:dyDescent="0.25">
      <c r="A7" t="s">
        <v>15</v>
      </c>
      <c r="B7" t="s">
        <v>14</v>
      </c>
      <c r="C7">
        <f>IF(COUNTIF(Wagons!$1:$30,B7)&gt;0,1,"")</f>
        <v>1</v>
      </c>
      <c r="D7" t="s">
        <v>158</v>
      </c>
      <c r="G7">
        <v>1</v>
      </c>
      <c r="Q7" t="s">
        <v>4</v>
      </c>
      <c r="R7" t="s">
        <v>5</v>
      </c>
      <c r="U7">
        <v>1</v>
      </c>
      <c r="AB7">
        <v>1</v>
      </c>
    </row>
    <row r="8" spans="1:33" x14ac:dyDescent="0.25">
      <c r="A8" t="s">
        <v>17</v>
      </c>
      <c r="B8" t="s">
        <v>16</v>
      </c>
      <c r="C8">
        <f>IF(COUNTIF(Wagons!$1:$30,B8)&gt;0,1,"")</f>
        <v>1</v>
      </c>
      <c r="D8" t="s">
        <v>158</v>
      </c>
      <c r="I8">
        <v>1</v>
      </c>
      <c r="R8" t="s">
        <v>5</v>
      </c>
      <c r="S8">
        <v>1</v>
      </c>
      <c r="T8">
        <v>1</v>
      </c>
      <c r="U8">
        <v>1</v>
      </c>
      <c r="AC8">
        <v>1</v>
      </c>
    </row>
    <row r="9" spans="1:33" x14ac:dyDescent="0.25">
      <c r="A9" t="s">
        <v>19</v>
      </c>
      <c r="B9" t="s">
        <v>18</v>
      </c>
      <c r="C9">
        <f>IF(COUNTIF(Wagons!$1:$30,B9)&gt;0,1,"")</f>
        <v>1</v>
      </c>
      <c r="D9" t="s">
        <v>158</v>
      </c>
      <c r="J9">
        <v>1</v>
      </c>
      <c r="Q9" t="s">
        <v>4</v>
      </c>
      <c r="R9" t="s">
        <v>5</v>
      </c>
      <c r="V9">
        <v>1</v>
      </c>
    </row>
    <row r="10" spans="1:33" x14ac:dyDescent="0.25">
      <c r="A10" t="s">
        <v>21</v>
      </c>
      <c r="B10" t="s">
        <v>20</v>
      </c>
      <c r="C10" t="str">
        <f>IF(COUNTIF(Wagons!$1:$30,B10)&gt;0,1,"")</f>
        <v/>
      </c>
      <c r="D10" t="s">
        <v>158</v>
      </c>
      <c r="I10">
        <v>1</v>
      </c>
      <c r="Q10" t="s">
        <v>4</v>
      </c>
      <c r="R10" t="s">
        <v>5</v>
      </c>
      <c r="S10">
        <v>1</v>
      </c>
      <c r="T10">
        <v>1</v>
      </c>
    </row>
    <row r="11" spans="1:33" x14ac:dyDescent="0.25">
      <c r="A11" t="s">
        <v>23</v>
      </c>
      <c r="B11" t="s">
        <v>22</v>
      </c>
      <c r="C11">
        <f>IF(COUNTIF(Wagons!$1:$30,B11)&gt;0,1,"")</f>
        <v>1</v>
      </c>
      <c r="D11" t="s">
        <v>158</v>
      </c>
      <c r="J11">
        <v>1</v>
      </c>
      <c r="Q11" t="s">
        <v>4</v>
      </c>
      <c r="R11" t="s">
        <v>5</v>
      </c>
      <c r="V11">
        <v>1</v>
      </c>
      <c r="AD11">
        <v>1</v>
      </c>
    </row>
    <row r="12" spans="1:33" x14ac:dyDescent="0.25">
      <c r="A12" t="s">
        <v>25</v>
      </c>
      <c r="B12" t="s">
        <v>24</v>
      </c>
      <c r="C12" t="str">
        <f>IF(COUNTIF(Wagons!$1:$30,B12)&gt;0,1,"")</f>
        <v/>
      </c>
      <c r="D12" t="s">
        <v>158</v>
      </c>
      <c r="H12">
        <v>1</v>
      </c>
      <c r="Q12" t="s">
        <v>4</v>
      </c>
      <c r="Z12">
        <v>1</v>
      </c>
    </row>
    <row r="13" spans="1:33" x14ac:dyDescent="0.25">
      <c r="A13" t="s">
        <v>27</v>
      </c>
      <c r="B13" t="s">
        <v>26</v>
      </c>
      <c r="C13">
        <f>IF(COUNTIF(Wagons!$1:$30,B13)&gt;0,1,"")</f>
        <v>1</v>
      </c>
      <c r="D13" t="s">
        <v>158</v>
      </c>
      <c r="J13">
        <v>1</v>
      </c>
      <c r="Q13" t="s">
        <v>4</v>
      </c>
      <c r="U13">
        <v>1</v>
      </c>
      <c r="V13">
        <v>1</v>
      </c>
      <c r="AB13">
        <v>1</v>
      </c>
    </row>
    <row r="14" spans="1:33" x14ac:dyDescent="0.25">
      <c r="A14" t="s">
        <v>29</v>
      </c>
      <c r="B14" t="s">
        <v>28</v>
      </c>
      <c r="C14">
        <f>IF(COUNTIF(Wagons!$1:$30,B14)&gt;0,1,"")</f>
        <v>1</v>
      </c>
      <c r="D14" t="s">
        <v>158</v>
      </c>
      <c r="I14">
        <v>1</v>
      </c>
      <c r="S14">
        <v>1</v>
      </c>
      <c r="T14">
        <v>1</v>
      </c>
      <c r="U14">
        <v>1</v>
      </c>
      <c r="AC14">
        <v>1</v>
      </c>
    </row>
    <row r="15" spans="1:33" x14ac:dyDescent="0.25">
      <c r="A15" t="s">
        <v>31</v>
      </c>
      <c r="B15" t="s">
        <v>30</v>
      </c>
      <c r="C15">
        <f>IF(COUNTIF(Wagons!$1:$30,B15)&gt;0,1,"")</f>
        <v>1</v>
      </c>
      <c r="D15" t="s">
        <v>158</v>
      </c>
      <c r="G15">
        <v>1</v>
      </c>
      <c r="L15">
        <v>1</v>
      </c>
      <c r="Q15" t="s">
        <v>4</v>
      </c>
      <c r="R15" t="s">
        <v>5</v>
      </c>
      <c r="U15">
        <v>1</v>
      </c>
      <c r="AA15">
        <v>1</v>
      </c>
      <c r="AB15">
        <v>1</v>
      </c>
    </row>
    <row r="16" spans="1:33" x14ac:dyDescent="0.25">
      <c r="A16" t="s">
        <v>33</v>
      </c>
      <c r="B16" t="s">
        <v>32</v>
      </c>
      <c r="C16" t="str">
        <f>IF(COUNTIF(Wagons!$1:$30,B16)&gt;0,1,"")</f>
        <v/>
      </c>
      <c r="D16" t="s">
        <v>158</v>
      </c>
      <c r="H16">
        <v>1</v>
      </c>
      <c r="Q16" t="s">
        <v>4</v>
      </c>
      <c r="Z16">
        <v>1</v>
      </c>
    </row>
    <row r="17" spans="1:31" x14ac:dyDescent="0.25">
      <c r="A17" t="s">
        <v>35</v>
      </c>
      <c r="B17" t="s">
        <v>34</v>
      </c>
      <c r="C17">
        <f>IF(COUNTIF(Wagons!$1:$30,B17)&gt;0,1,"")</f>
        <v>1</v>
      </c>
      <c r="D17" t="s">
        <v>158</v>
      </c>
      <c r="K17">
        <v>1</v>
      </c>
      <c r="Q17" t="s">
        <v>4</v>
      </c>
      <c r="T17">
        <v>1</v>
      </c>
      <c r="U17">
        <v>1</v>
      </c>
      <c r="W17">
        <v>1</v>
      </c>
      <c r="AB17">
        <v>1</v>
      </c>
    </row>
    <row r="18" spans="1:31" x14ac:dyDescent="0.25">
      <c r="A18" t="s">
        <v>37</v>
      </c>
      <c r="B18" t="s">
        <v>36</v>
      </c>
      <c r="C18">
        <f>IF(COUNTIF(Wagons!$1:$30,B18)&gt;0,1,"")</f>
        <v>1</v>
      </c>
      <c r="D18" t="s">
        <v>158</v>
      </c>
      <c r="I18">
        <v>1</v>
      </c>
      <c r="L18">
        <v>1</v>
      </c>
      <c r="Q18" t="s">
        <v>4</v>
      </c>
      <c r="T18">
        <v>1</v>
      </c>
      <c r="U18">
        <v>1</v>
      </c>
      <c r="AA18">
        <v>1</v>
      </c>
      <c r="AB18">
        <v>1</v>
      </c>
    </row>
    <row r="19" spans="1:31" x14ac:dyDescent="0.25">
      <c r="A19" t="s">
        <v>39</v>
      </c>
      <c r="B19" t="s">
        <v>38</v>
      </c>
      <c r="C19">
        <f>IF(COUNTIF(Wagons!$1:$30,B19)&gt;0,1,"")</f>
        <v>1</v>
      </c>
      <c r="D19" t="s">
        <v>158</v>
      </c>
      <c r="I19">
        <v>1</v>
      </c>
      <c r="S19">
        <v>1</v>
      </c>
      <c r="T19">
        <v>1</v>
      </c>
      <c r="U19">
        <v>1</v>
      </c>
      <c r="AC19">
        <v>1</v>
      </c>
    </row>
    <row r="20" spans="1:31" x14ac:dyDescent="0.25">
      <c r="A20" t="s">
        <v>41</v>
      </c>
      <c r="B20" t="s">
        <v>40</v>
      </c>
      <c r="C20" t="str">
        <f>IF(COUNTIF(Wagons!$1:$30,B20)&gt;0,1,"")</f>
        <v/>
      </c>
      <c r="D20" t="s">
        <v>158</v>
      </c>
      <c r="I20">
        <v>1</v>
      </c>
      <c r="Q20" t="s">
        <v>4</v>
      </c>
      <c r="S20">
        <v>1</v>
      </c>
      <c r="T20">
        <v>1</v>
      </c>
    </row>
    <row r="21" spans="1:31" x14ac:dyDescent="0.25">
      <c r="A21" t="s">
        <v>43</v>
      </c>
      <c r="B21" t="s">
        <v>42</v>
      </c>
      <c r="C21">
        <f>IF(COUNTIF(Wagons!$1:$30,B21)&gt;0,1,"")</f>
        <v>1</v>
      </c>
      <c r="D21" t="s">
        <v>158</v>
      </c>
      <c r="K21">
        <v>1</v>
      </c>
      <c r="Q21" t="s">
        <v>4</v>
      </c>
      <c r="U21">
        <v>1</v>
      </c>
      <c r="W21">
        <v>1</v>
      </c>
    </row>
    <row r="22" spans="1:31" x14ac:dyDescent="0.25">
      <c r="A22" t="s">
        <v>45</v>
      </c>
      <c r="B22" t="s">
        <v>44</v>
      </c>
      <c r="C22" t="str">
        <f>IF(COUNTIF(Wagons!$1:$30,B22)&gt;0,1,"")</f>
        <v/>
      </c>
      <c r="D22" t="s">
        <v>158</v>
      </c>
      <c r="H22">
        <v>1</v>
      </c>
      <c r="Q22" t="s">
        <v>4</v>
      </c>
      <c r="Z22">
        <v>1</v>
      </c>
    </row>
    <row r="23" spans="1:31" x14ac:dyDescent="0.25">
      <c r="A23" t="s">
        <v>47</v>
      </c>
      <c r="B23" t="s">
        <v>46</v>
      </c>
      <c r="C23">
        <f>IF(COUNTIF(Wagons!$1:$30,B23)&gt;0,1,"")</f>
        <v>1</v>
      </c>
      <c r="D23" t="s">
        <v>158</v>
      </c>
      <c r="I23">
        <v>1</v>
      </c>
      <c r="S23">
        <v>1</v>
      </c>
      <c r="T23">
        <v>1</v>
      </c>
      <c r="U23">
        <v>1</v>
      </c>
      <c r="AB23">
        <v>1</v>
      </c>
      <c r="AC23">
        <v>1</v>
      </c>
      <c r="AE23">
        <v>1</v>
      </c>
    </row>
    <row r="24" spans="1:31" x14ac:dyDescent="0.25">
      <c r="A24" t="s">
        <v>49</v>
      </c>
      <c r="B24" t="s">
        <v>48</v>
      </c>
      <c r="C24">
        <f>IF(COUNTIF(Wagons!$1:$30,B24)&gt;0,1,"")</f>
        <v>1</v>
      </c>
      <c r="D24" t="s">
        <v>158</v>
      </c>
      <c r="J24">
        <v>1</v>
      </c>
      <c r="U24">
        <v>1</v>
      </c>
    </row>
    <row r="25" spans="1:31" x14ac:dyDescent="0.25">
      <c r="A25" t="s">
        <v>51</v>
      </c>
      <c r="B25" t="s">
        <v>50</v>
      </c>
      <c r="C25">
        <f>IF(COUNTIF(Wagons!$1:$30,B25)&gt;0,1,"")</f>
        <v>1</v>
      </c>
      <c r="D25" t="s">
        <v>158</v>
      </c>
      <c r="J25">
        <v>1</v>
      </c>
      <c r="U25">
        <v>1</v>
      </c>
    </row>
    <row r="26" spans="1:31" x14ac:dyDescent="0.25">
      <c r="A26" t="s">
        <v>53</v>
      </c>
      <c r="B26" t="s">
        <v>52</v>
      </c>
      <c r="C26">
        <f>IF(COUNTIF(Wagons!$1:$30,B26)&gt;0,1,"")</f>
        <v>1</v>
      </c>
      <c r="D26" t="s">
        <v>158</v>
      </c>
      <c r="G26">
        <v>1</v>
      </c>
      <c r="U26">
        <v>1</v>
      </c>
    </row>
    <row r="27" spans="1:31" x14ac:dyDescent="0.25">
      <c r="A27" t="s">
        <v>55</v>
      </c>
      <c r="B27" t="s">
        <v>54</v>
      </c>
      <c r="C27">
        <f>IF(COUNTIF(Wagons!$1:$30,B27)&gt;0,1,"")</f>
        <v>1</v>
      </c>
      <c r="D27" t="s">
        <v>158</v>
      </c>
      <c r="I27">
        <v>1</v>
      </c>
      <c r="U27">
        <v>1</v>
      </c>
    </row>
    <row r="28" spans="1:31" x14ac:dyDescent="0.25">
      <c r="A28" t="s">
        <v>57</v>
      </c>
      <c r="B28" t="s">
        <v>56</v>
      </c>
      <c r="C28">
        <f>IF(COUNTIF(Wagons!$1:$30,B28)&gt;0,1,"")</f>
        <v>1</v>
      </c>
      <c r="D28" t="s">
        <v>158</v>
      </c>
      <c r="K28">
        <v>1</v>
      </c>
      <c r="U28">
        <v>1</v>
      </c>
      <c r="W28">
        <v>1</v>
      </c>
    </row>
    <row r="29" spans="1:31" x14ac:dyDescent="0.25">
      <c r="A29" t="s">
        <v>59</v>
      </c>
      <c r="B29" t="s">
        <v>58</v>
      </c>
      <c r="C29">
        <f>IF(COUNTIF(Wagons!$1:$30,B29)&gt;0,1,"")</f>
        <v>1</v>
      </c>
      <c r="D29" t="s">
        <v>158</v>
      </c>
      <c r="I29">
        <v>1</v>
      </c>
      <c r="U29">
        <v>1</v>
      </c>
    </row>
    <row r="30" spans="1:31" x14ac:dyDescent="0.25">
      <c r="A30" t="s">
        <v>61</v>
      </c>
      <c r="B30" t="s">
        <v>60</v>
      </c>
      <c r="C30">
        <f>IF(COUNTIF(Wagons!$1:$30,B30)&gt;0,1,"")</f>
        <v>1</v>
      </c>
      <c r="D30" t="s">
        <v>158</v>
      </c>
      <c r="J30">
        <v>1</v>
      </c>
      <c r="U30">
        <v>1</v>
      </c>
    </row>
    <row r="31" spans="1:31" x14ac:dyDescent="0.25">
      <c r="A31" t="s">
        <v>63</v>
      </c>
      <c r="B31" t="s">
        <v>62</v>
      </c>
      <c r="C31">
        <f>IF(COUNTIF(Wagons!$1:$30,B31)&gt;0,1,"")</f>
        <v>1</v>
      </c>
      <c r="D31" t="s">
        <v>158</v>
      </c>
      <c r="K31">
        <v>1</v>
      </c>
      <c r="S31">
        <v>1</v>
      </c>
      <c r="U31">
        <v>1</v>
      </c>
      <c r="W31">
        <v>1</v>
      </c>
    </row>
    <row r="32" spans="1:31" x14ac:dyDescent="0.25">
      <c r="A32" t="s">
        <v>65</v>
      </c>
      <c r="B32" t="s">
        <v>64</v>
      </c>
      <c r="C32">
        <f>IF(COUNTIF(Wagons!$1:$30,B32)&gt;0,1,"")</f>
        <v>1</v>
      </c>
      <c r="D32" t="s">
        <v>158</v>
      </c>
      <c r="J32">
        <v>1</v>
      </c>
      <c r="U32">
        <v>1</v>
      </c>
      <c r="W32">
        <v>1</v>
      </c>
    </row>
    <row r="33" spans="1:31" x14ac:dyDescent="0.25">
      <c r="A33" t="s">
        <v>67</v>
      </c>
      <c r="B33" t="s">
        <v>66</v>
      </c>
      <c r="C33" t="str">
        <f>IF(COUNTIF(Wagons!$1:$30,B33)&gt;0,1,"")</f>
        <v/>
      </c>
      <c r="D33" t="s">
        <v>159</v>
      </c>
      <c r="I33">
        <v>1</v>
      </c>
      <c r="Q33" t="s">
        <v>4</v>
      </c>
      <c r="R33" t="s">
        <v>5</v>
      </c>
      <c r="S33">
        <v>1</v>
      </c>
      <c r="T33">
        <v>1</v>
      </c>
    </row>
    <row r="34" spans="1:31" x14ac:dyDescent="0.25">
      <c r="A34" t="s">
        <v>69</v>
      </c>
      <c r="B34" t="s">
        <v>68</v>
      </c>
      <c r="C34" t="str">
        <f>IF(COUNTIF(Wagons!$1:$30,B34)&gt;0,1,"")</f>
        <v/>
      </c>
      <c r="D34" t="s">
        <v>159</v>
      </c>
      <c r="G34">
        <v>1</v>
      </c>
      <c r="J34">
        <v>1</v>
      </c>
      <c r="K34">
        <v>1</v>
      </c>
      <c r="R34" t="s">
        <v>5</v>
      </c>
      <c r="U34">
        <v>1</v>
      </c>
      <c r="W34">
        <v>1</v>
      </c>
      <c r="AB34">
        <v>1</v>
      </c>
    </row>
    <row r="35" spans="1:31" x14ac:dyDescent="0.25">
      <c r="A35" t="s">
        <v>71</v>
      </c>
      <c r="B35" t="s">
        <v>70</v>
      </c>
      <c r="C35">
        <f>IF(COUNTIF(Wagons!$1:$30,B35)&gt;0,1,"")</f>
        <v>1</v>
      </c>
      <c r="D35" t="s">
        <v>159</v>
      </c>
      <c r="J35">
        <v>1</v>
      </c>
      <c r="N35">
        <v>1</v>
      </c>
      <c r="Q35" t="s">
        <v>4</v>
      </c>
      <c r="R35" t="s">
        <v>5</v>
      </c>
      <c r="U35">
        <v>1</v>
      </c>
      <c r="V35">
        <v>1</v>
      </c>
      <c r="AB35">
        <v>1</v>
      </c>
    </row>
    <row r="36" spans="1:31" x14ac:dyDescent="0.25">
      <c r="A36" t="s">
        <v>73</v>
      </c>
      <c r="B36" t="s">
        <v>72</v>
      </c>
      <c r="C36">
        <f>IF(COUNTIF(Wagons!$1:$30,B36)&gt;0,1,"")</f>
        <v>1</v>
      </c>
      <c r="D36" t="s">
        <v>159</v>
      </c>
      <c r="J36">
        <v>1</v>
      </c>
      <c r="Q36" t="s">
        <v>4</v>
      </c>
      <c r="U36">
        <v>1</v>
      </c>
      <c r="V36">
        <v>1</v>
      </c>
    </row>
    <row r="37" spans="1:31" x14ac:dyDescent="0.25">
      <c r="A37" t="s">
        <v>75</v>
      </c>
      <c r="B37" t="s">
        <v>74</v>
      </c>
      <c r="C37" t="str">
        <f>IF(COUNTIF(Wagons!$1:$30,B37)&gt;0,1,"")</f>
        <v/>
      </c>
      <c r="D37" t="s">
        <v>159</v>
      </c>
      <c r="J37">
        <v>1</v>
      </c>
      <c r="Q37" t="s">
        <v>4</v>
      </c>
      <c r="U37">
        <v>1</v>
      </c>
      <c r="AB37">
        <v>1</v>
      </c>
    </row>
    <row r="38" spans="1:31" x14ac:dyDescent="0.25">
      <c r="A38" t="s">
        <v>77</v>
      </c>
      <c r="B38" t="s">
        <v>76</v>
      </c>
      <c r="C38">
        <f>IF(COUNTIF(Wagons!$1:$30,B38)&gt;0,1,"")</f>
        <v>1</v>
      </c>
      <c r="D38" t="s">
        <v>159</v>
      </c>
      <c r="I38">
        <v>1</v>
      </c>
      <c r="N38">
        <v>1</v>
      </c>
      <c r="Q38" t="s">
        <v>4</v>
      </c>
      <c r="S38">
        <v>1</v>
      </c>
      <c r="T38">
        <v>1</v>
      </c>
      <c r="U38">
        <v>1</v>
      </c>
      <c r="AC38">
        <v>1</v>
      </c>
    </row>
    <row r="39" spans="1:31" x14ac:dyDescent="0.25">
      <c r="A39" t="s">
        <v>79</v>
      </c>
      <c r="B39" t="s">
        <v>78</v>
      </c>
      <c r="C39" t="str">
        <f>IF(COUNTIF(Wagons!$1:$30,B39)&gt;0,1,"")</f>
        <v/>
      </c>
      <c r="D39" t="s">
        <v>159</v>
      </c>
      <c r="I39">
        <v>1</v>
      </c>
      <c r="N39">
        <v>1</v>
      </c>
      <c r="R39" t="s">
        <v>5</v>
      </c>
      <c r="S39">
        <v>1</v>
      </c>
      <c r="T39">
        <v>1</v>
      </c>
    </row>
    <row r="40" spans="1:31" x14ac:dyDescent="0.25">
      <c r="A40" t="s">
        <v>81</v>
      </c>
      <c r="B40" t="s">
        <v>80</v>
      </c>
      <c r="C40">
        <f>IF(COUNTIF(Wagons!$1:$30,B40)&gt;0,1,"")</f>
        <v>1</v>
      </c>
      <c r="D40" t="s">
        <v>159</v>
      </c>
      <c r="I40">
        <v>1</v>
      </c>
      <c r="N40">
        <v>1</v>
      </c>
      <c r="Q40" t="s">
        <v>4</v>
      </c>
      <c r="S40">
        <v>1</v>
      </c>
      <c r="T40">
        <v>1</v>
      </c>
      <c r="U40">
        <v>1</v>
      </c>
      <c r="AB40">
        <v>1</v>
      </c>
      <c r="AE40">
        <v>1</v>
      </c>
    </row>
    <row r="41" spans="1:31" x14ac:dyDescent="0.25">
      <c r="A41" t="s">
        <v>83</v>
      </c>
      <c r="B41" t="s">
        <v>82</v>
      </c>
      <c r="C41">
        <f>IF(COUNTIF(Wagons!$1:$30,B41)&gt;0,1,"")</f>
        <v>1</v>
      </c>
      <c r="D41" t="s">
        <v>159</v>
      </c>
      <c r="J41">
        <v>1</v>
      </c>
      <c r="U41">
        <v>1</v>
      </c>
      <c r="AD41">
        <v>1</v>
      </c>
    </row>
    <row r="42" spans="1:31" x14ac:dyDescent="0.25">
      <c r="A42" t="s">
        <v>85</v>
      </c>
      <c r="B42" t="s">
        <v>84</v>
      </c>
      <c r="C42" t="str">
        <f>IF(COUNTIF(Wagons!$1:$30,B42)&gt;0,1,"")</f>
        <v/>
      </c>
      <c r="D42" t="s">
        <v>159</v>
      </c>
      <c r="J42">
        <v>1</v>
      </c>
      <c r="K42">
        <v>1</v>
      </c>
      <c r="Q42" t="s">
        <v>4</v>
      </c>
      <c r="U42">
        <v>1</v>
      </c>
      <c r="W42">
        <v>1</v>
      </c>
      <c r="AB42">
        <v>1</v>
      </c>
    </row>
    <row r="43" spans="1:31" x14ac:dyDescent="0.25">
      <c r="A43" t="s">
        <v>87</v>
      </c>
      <c r="B43" t="s">
        <v>86</v>
      </c>
      <c r="C43">
        <f>IF(COUNTIF(Wagons!$1:$30,B43)&gt;0,1,"")</f>
        <v>1</v>
      </c>
      <c r="D43" t="s">
        <v>159</v>
      </c>
      <c r="G43">
        <v>1</v>
      </c>
      <c r="J43">
        <v>1</v>
      </c>
      <c r="R43" t="s">
        <v>5</v>
      </c>
      <c r="U43">
        <v>1</v>
      </c>
      <c r="V43">
        <v>1</v>
      </c>
      <c r="AB43">
        <v>1</v>
      </c>
    </row>
    <row r="44" spans="1:31" x14ac:dyDescent="0.25">
      <c r="A44" t="s">
        <v>89</v>
      </c>
      <c r="B44" t="s">
        <v>88</v>
      </c>
      <c r="C44">
        <f>IF(COUNTIF(Wagons!$1:$30,B44)&gt;0,1,"")</f>
        <v>1</v>
      </c>
      <c r="D44" t="s">
        <v>159</v>
      </c>
      <c r="I44">
        <v>1</v>
      </c>
      <c r="J44">
        <v>1</v>
      </c>
      <c r="Q44" t="s">
        <v>4</v>
      </c>
      <c r="S44">
        <v>1</v>
      </c>
      <c r="T44">
        <v>1</v>
      </c>
      <c r="U44">
        <v>1</v>
      </c>
      <c r="AB44">
        <v>1</v>
      </c>
      <c r="AE44">
        <v>1</v>
      </c>
    </row>
    <row r="45" spans="1:31" x14ac:dyDescent="0.25">
      <c r="A45" t="s">
        <v>91</v>
      </c>
      <c r="B45" t="s">
        <v>90</v>
      </c>
      <c r="C45">
        <f>IF(COUNTIF(Wagons!$1:$30,B45)&gt;0,1,"")</f>
        <v>1</v>
      </c>
      <c r="D45" t="s">
        <v>159</v>
      </c>
      <c r="I45">
        <v>1</v>
      </c>
      <c r="J45">
        <v>1</v>
      </c>
      <c r="Q45" t="s">
        <v>4</v>
      </c>
      <c r="R45" t="s">
        <v>5</v>
      </c>
      <c r="S45">
        <v>1</v>
      </c>
      <c r="T45">
        <v>1</v>
      </c>
      <c r="U45">
        <v>1</v>
      </c>
    </row>
    <row r="46" spans="1:31" x14ac:dyDescent="0.25">
      <c r="A46" t="s">
        <v>93</v>
      </c>
      <c r="B46" t="s">
        <v>92</v>
      </c>
      <c r="C46">
        <f>IF(COUNTIF(Wagons!$1:$30,B46)&gt;0,1,"")</f>
        <v>1</v>
      </c>
      <c r="D46" t="s">
        <v>159</v>
      </c>
      <c r="G46">
        <v>1</v>
      </c>
      <c r="L46">
        <v>1</v>
      </c>
      <c r="Q46" t="s">
        <v>4</v>
      </c>
      <c r="R46" t="s">
        <v>5</v>
      </c>
      <c r="U46">
        <v>1</v>
      </c>
      <c r="W46">
        <v>1</v>
      </c>
      <c r="AA46">
        <v>1</v>
      </c>
      <c r="AB46">
        <v>1</v>
      </c>
    </row>
    <row r="47" spans="1:31" x14ac:dyDescent="0.25">
      <c r="A47" t="s">
        <v>95</v>
      </c>
      <c r="B47" t="s">
        <v>94</v>
      </c>
      <c r="C47">
        <f>IF(COUNTIF(Wagons!$1:$30,B47)&gt;0,1,"")</f>
        <v>1</v>
      </c>
      <c r="D47" t="s">
        <v>159</v>
      </c>
      <c r="G47">
        <v>1</v>
      </c>
      <c r="J47">
        <v>1</v>
      </c>
      <c r="R47" t="s">
        <v>5</v>
      </c>
      <c r="U47">
        <v>1</v>
      </c>
      <c r="V47">
        <v>1</v>
      </c>
      <c r="AB47">
        <v>1</v>
      </c>
    </row>
    <row r="48" spans="1:31" x14ac:dyDescent="0.25">
      <c r="A48" t="s">
        <v>97</v>
      </c>
      <c r="B48" t="s">
        <v>96</v>
      </c>
      <c r="C48" t="str">
        <f>IF(COUNTIF(Wagons!$1:$30,B48)&gt;0,1,"")</f>
        <v/>
      </c>
      <c r="D48" t="s">
        <v>159</v>
      </c>
      <c r="G48">
        <v>1</v>
      </c>
      <c r="J48">
        <v>1</v>
      </c>
      <c r="L48">
        <v>1</v>
      </c>
      <c r="R48" t="s">
        <v>5</v>
      </c>
      <c r="U48">
        <v>1</v>
      </c>
      <c r="AA48">
        <v>1</v>
      </c>
      <c r="AB48">
        <v>1</v>
      </c>
    </row>
    <row r="49" spans="1:32" x14ac:dyDescent="0.25">
      <c r="A49" t="s">
        <v>99</v>
      </c>
      <c r="B49" t="s">
        <v>98</v>
      </c>
      <c r="C49" t="str">
        <f>IF(COUNTIF(Wagons!$1:$30,B49)&gt;0,1,"")</f>
        <v/>
      </c>
      <c r="D49" t="s">
        <v>159</v>
      </c>
      <c r="J49">
        <v>1</v>
      </c>
      <c r="O49">
        <v>1</v>
      </c>
      <c r="Q49" t="s">
        <v>4</v>
      </c>
      <c r="U49">
        <v>1</v>
      </c>
      <c r="AB49">
        <v>1</v>
      </c>
    </row>
    <row r="50" spans="1:32" x14ac:dyDescent="0.25">
      <c r="A50" t="s">
        <v>101</v>
      </c>
      <c r="B50" t="s">
        <v>100</v>
      </c>
      <c r="C50" t="str">
        <f>IF(COUNTIF(Wagons!$1:$30,B50)&gt;0,1,"")</f>
        <v/>
      </c>
      <c r="D50" t="s">
        <v>159</v>
      </c>
      <c r="I50">
        <v>1</v>
      </c>
      <c r="R50" t="s">
        <v>5</v>
      </c>
      <c r="S50">
        <v>1</v>
      </c>
      <c r="T50">
        <v>1</v>
      </c>
    </row>
    <row r="51" spans="1:32" x14ac:dyDescent="0.25">
      <c r="A51" t="s">
        <v>103</v>
      </c>
      <c r="B51" t="s">
        <v>102</v>
      </c>
      <c r="C51">
        <f>IF(COUNTIF(Wagons!$1:$30,B51)&gt;0,1,"")</f>
        <v>1</v>
      </c>
      <c r="D51" t="s">
        <v>159</v>
      </c>
      <c r="I51">
        <v>1</v>
      </c>
      <c r="Q51" t="s">
        <v>4</v>
      </c>
      <c r="S51">
        <v>1</v>
      </c>
      <c r="T51">
        <v>1</v>
      </c>
      <c r="AE51">
        <v>1</v>
      </c>
    </row>
    <row r="52" spans="1:32" x14ac:dyDescent="0.25">
      <c r="A52" t="s">
        <v>105</v>
      </c>
      <c r="B52" t="s">
        <v>104</v>
      </c>
      <c r="C52">
        <f>IF(COUNTIF(Wagons!$1:$30,B52)&gt;0,1,"")</f>
        <v>1</v>
      </c>
      <c r="D52" t="s">
        <v>159</v>
      </c>
      <c r="G52">
        <v>1</v>
      </c>
      <c r="K52">
        <v>1</v>
      </c>
      <c r="L52">
        <v>1</v>
      </c>
      <c r="R52" t="s">
        <v>5</v>
      </c>
      <c r="U52">
        <v>1</v>
      </c>
      <c r="W52">
        <v>1</v>
      </c>
      <c r="AA52">
        <v>1</v>
      </c>
    </row>
    <row r="53" spans="1:32" x14ac:dyDescent="0.25">
      <c r="A53" t="s">
        <v>107</v>
      </c>
      <c r="B53" t="s">
        <v>106</v>
      </c>
      <c r="C53" t="str">
        <f>IF(COUNTIF(Wagons!$1:$30,B53)&gt;0,1,"")</f>
        <v/>
      </c>
      <c r="D53" t="s">
        <v>159</v>
      </c>
      <c r="G53">
        <v>1</v>
      </c>
      <c r="J53">
        <v>1</v>
      </c>
      <c r="R53" t="s">
        <v>5</v>
      </c>
      <c r="U53">
        <v>1</v>
      </c>
      <c r="AB53">
        <v>1</v>
      </c>
    </row>
    <row r="54" spans="1:32" x14ac:dyDescent="0.25">
      <c r="A54" t="s">
        <v>109</v>
      </c>
      <c r="B54" t="s">
        <v>108</v>
      </c>
      <c r="C54">
        <f>IF(COUNTIF(Wagons!$1:$30,B54)&gt;0,1,"")</f>
        <v>1</v>
      </c>
      <c r="D54" t="s">
        <v>159</v>
      </c>
      <c r="I54">
        <v>1</v>
      </c>
      <c r="N54">
        <v>1</v>
      </c>
      <c r="Q54" t="s">
        <v>4</v>
      </c>
      <c r="S54">
        <v>1</v>
      </c>
      <c r="T54">
        <v>1</v>
      </c>
      <c r="U54">
        <v>1</v>
      </c>
      <c r="AC54">
        <v>1</v>
      </c>
    </row>
    <row r="55" spans="1:32" x14ac:dyDescent="0.25">
      <c r="A55" t="s">
        <v>111</v>
      </c>
      <c r="B55" t="s">
        <v>110</v>
      </c>
      <c r="C55" t="str">
        <f>IF(COUNTIF(Wagons!$1:$30,B55)&gt;0,1,"")</f>
        <v/>
      </c>
      <c r="D55" t="s">
        <v>159</v>
      </c>
      <c r="K55">
        <v>1</v>
      </c>
      <c r="Q55" t="s">
        <v>4</v>
      </c>
      <c r="R55" t="s">
        <v>5</v>
      </c>
      <c r="W55">
        <v>1</v>
      </c>
    </row>
    <row r="56" spans="1:32" x14ac:dyDescent="0.25">
      <c r="A56" t="s">
        <v>63</v>
      </c>
      <c r="B56" t="s">
        <v>112</v>
      </c>
      <c r="C56" t="str">
        <f>IF(COUNTIF(Wagons!$1:$30,B56)&gt;0,1,"")</f>
        <v/>
      </c>
      <c r="D56" t="s">
        <v>159</v>
      </c>
      <c r="J56">
        <v>1</v>
      </c>
      <c r="K56">
        <v>1</v>
      </c>
      <c r="Q56" t="s">
        <v>4</v>
      </c>
      <c r="U56">
        <v>1</v>
      </c>
      <c r="W56">
        <v>1</v>
      </c>
      <c r="AB56">
        <v>1</v>
      </c>
    </row>
    <row r="57" spans="1:32" x14ac:dyDescent="0.25">
      <c r="A57" t="s">
        <v>114</v>
      </c>
      <c r="B57" t="s">
        <v>113</v>
      </c>
      <c r="C57">
        <f>IF(COUNTIF(Wagons!$1:$30,B57)&gt;0,1,"")</f>
        <v>1</v>
      </c>
      <c r="D57" t="s">
        <v>159</v>
      </c>
      <c r="I57">
        <v>1</v>
      </c>
      <c r="N57">
        <v>1</v>
      </c>
      <c r="Q57" t="s">
        <v>4</v>
      </c>
      <c r="S57">
        <v>1</v>
      </c>
      <c r="T57">
        <v>1</v>
      </c>
      <c r="AE57">
        <v>1</v>
      </c>
    </row>
    <row r="58" spans="1:32" x14ac:dyDescent="0.25">
      <c r="A58" t="s">
        <v>116</v>
      </c>
      <c r="B58" t="s">
        <v>115</v>
      </c>
      <c r="C58">
        <f>IF(COUNTIF(Wagons!$1:$30,B58)&gt;0,1,"")</f>
        <v>1</v>
      </c>
      <c r="D58" t="s">
        <v>159</v>
      </c>
      <c r="J58">
        <v>1</v>
      </c>
      <c r="N58">
        <v>1</v>
      </c>
      <c r="R58" t="s">
        <v>5</v>
      </c>
      <c r="T58">
        <v>1</v>
      </c>
      <c r="U58">
        <v>1</v>
      </c>
      <c r="V58">
        <v>1</v>
      </c>
      <c r="AB58">
        <v>1</v>
      </c>
      <c r="AF58">
        <v>1</v>
      </c>
    </row>
    <row r="59" spans="1:32" x14ac:dyDescent="0.25">
      <c r="A59" t="s">
        <v>118</v>
      </c>
      <c r="B59" t="s">
        <v>117</v>
      </c>
      <c r="C59" t="str">
        <f>IF(COUNTIF(Wagons!$1:$30,B59)&gt;0,1,"")</f>
        <v/>
      </c>
      <c r="D59" t="s">
        <v>159</v>
      </c>
      <c r="K59">
        <v>1</v>
      </c>
      <c r="Q59" t="s">
        <v>4</v>
      </c>
      <c r="R59" t="s">
        <v>5</v>
      </c>
      <c r="W59">
        <v>1</v>
      </c>
    </row>
    <row r="60" spans="1:32" x14ac:dyDescent="0.25">
      <c r="A60" t="s">
        <v>120</v>
      </c>
      <c r="B60" t="s">
        <v>119</v>
      </c>
      <c r="C60" t="str">
        <f>IF(COUNTIF(Wagons!$1:$30,B60)&gt;0,1,"")</f>
        <v/>
      </c>
      <c r="D60" t="s">
        <v>159</v>
      </c>
      <c r="I60">
        <v>1</v>
      </c>
      <c r="Q60" t="s">
        <v>4</v>
      </c>
      <c r="R60" t="s">
        <v>5</v>
      </c>
      <c r="S60">
        <v>1</v>
      </c>
      <c r="T60">
        <v>1</v>
      </c>
    </row>
    <row r="61" spans="1:32" x14ac:dyDescent="0.25">
      <c r="A61" t="s">
        <v>122</v>
      </c>
      <c r="B61" t="s">
        <v>121</v>
      </c>
      <c r="C61">
        <f>IF(COUNTIF(Wagons!$1:$30,B61)&gt;0,1,"")</f>
        <v>1</v>
      </c>
      <c r="D61" t="s">
        <v>159</v>
      </c>
      <c r="I61">
        <v>1</v>
      </c>
      <c r="R61" t="s">
        <v>5</v>
      </c>
      <c r="T61">
        <v>1</v>
      </c>
      <c r="V61">
        <v>1</v>
      </c>
    </row>
    <row r="62" spans="1:32" x14ac:dyDescent="0.25">
      <c r="A62" t="s">
        <v>124</v>
      </c>
      <c r="B62" t="s">
        <v>123</v>
      </c>
      <c r="C62" t="str">
        <f>IF(COUNTIF(Wagons!$1:$30,B62)&gt;0,1,"")</f>
        <v/>
      </c>
      <c r="D62" t="s">
        <v>159</v>
      </c>
      <c r="I62">
        <v>1</v>
      </c>
      <c r="R62" t="s">
        <v>5</v>
      </c>
      <c r="S62">
        <v>1</v>
      </c>
      <c r="T62">
        <v>1</v>
      </c>
    </row>
    <row r="63" spans="1:32" x14ac:dyDescent="0.25">
      <c r="A63" t="s">
        <v>126</v>
      </c>
      <c r="B63" t="s">
        <v>125</v>
      </c>
      <c r="C63" t="str">
        <f>IF(COUNTIF(Wagons!$1:$30,B63)&gt;0,1,"")</f>
        <v/>
      </c>
      <c r="D63" t="s">
        <v>159</v>
      </c>
      <c r="I63">
        <v>1</v>
      </c>
      <c r="R63" t="s">
        <v>5</v>
      </c>
      <c r="S63">
        <v>1</v>
      </c>
      <c r="T63">
        <v>1</v>
      </c>
    </row>
    <row r="64" spans="1:32" x14ac:dyDescent="0.25">
      <c r="A64" t="s">
        <v>128</v>
      </c>
      <c r="B64" t="s">
        <v>127</v>
      </c>
      <c r="C64">
        <f>IF(COUNTIF(Wagons!$1:$30,B64)&gt;0,1,"")</f>
        <v>1</v>
      </c>
      <c r="D64" t="s">
        <v>159</v>
      </c>
      <c r="I64">
        <v>1</v>
      </c>
      <c r="N64">
        <v>1</v>
      </c>
      <c r="Q64" t="s">
        <v>4</v>
      </c>
      <c r="S64">
        <v>1</v>
      </c>
      <c r="T64">
        <v>1</v>
      </c>
      <c r="AE64">
        <v>1</v>
      </c>
    </row>
    <row r="65" spans="1:28" x14ac:dyDescent="0.25">
      <c r="A65" t="s">
        <v>130</v>
      </c>
      <c r="B65" t="s">
        <v>129</v>
      </c>
      <c r="C65" t="str">
        <f>IF(COUNTIF(Wagons!$1:$30,B65)&gt;0,1,"")</f>
        <v/>
      </c>
      <c r="D65" t="s">
        <v>159</v>
      </c>
      <c r="E65">
        <v>1</v>
      </c>
      <c r="G65">
        <v>1</v>
      </c>
      <c r="Q65" t="s">
        <v>4</v>
      </c>
      <c r="X65">
        <v>1</v>
      </c>
    </row>
    <row r="66" spans="1:28" x14ac:dyDescent="0.25">
      <c r="A66" t="s">
        <v>132</v>
      </c>
      <c r="B66" t="s">
        <v>131</v>
      </c>
      <c r="C66">
        <f>IF(COUNTIF(Wagons!$1:$30,B66)&gt;0,1,"")</f>
        <v>1</v>
      </c>
      <c r="D66" t="s">
        <v>159</v>
      </c>
      <c r="J66">
        <v>1</v>
      </c>
      <c r="O66">
        <v>1</v>
      </c>
      <c r="Q66" t="s">
        <v>4</v>
      </c>
      <c r="V66">
        <v>1</v>
      </c>
    </row>
    <row r="67" spans="1:28" x14ac:dyDescent="0.25">
      <c r="A67" t="s">
        <v>134</v>
      </c>
      <c r="B67" t="s">
        <v>133</v>
      </c>
      <c r="C67">
        <f>IF(COUNTIF(Wagons!$1:$30,B67)&gt;0,1,"")</f>
        <v>1</v>
      </c>
      <c r="D67" t="s">
        <v>159</v>
      </c>
      <c r="I67">
        <v>1</v>
      </c>
      <c r="J67">
        <v>1</v>
      </c>
      <c r="Q67" t="s">
        <v>4</v>
      </c>
      <c r="R67" t="s">
        <v>5</v>
      </c>
      <c r="T67">
        <v>1</v>
      </c>
      <c r="U67">
        <v>1</v>
      </c>
      <c r="V67">
        <v>1</v>
      </c>
      <c r="AB67">
        <v>1</v>
      </c>
    </row>
    <row r="68" spans="1:28" x14ac:dyDescent="0.25">
      <c r="A68" t="s">
        <v>136</v>
      </c>
      <c r="B68" t="s">
        <v>135</v>
      </c>
      <c r="C68" t="str">
        <f>IF(COUNTIF(Wagons!$1:$30,B68)&gt;0,1,"")</f>
        <v/>
      </c>
      <c r="D68" t="s">
        <v>159</v>
      </c>
      <c r="J68">
        <v>1</v>
      </c>
      <c r="N68">
        <v>1</v>
      </c>
      <c r="Q68" t="s">
        <v>4</v>
      </c>
      <c r="R68" t="s">
        <v>5</v>
      </c>
      <c r="U68">
        <v>1</v>
      </c>
      <c r="AB68">
        <v>1</v>
      </c>
    </row>
  </sheetData>
  <autoFilter ref="A1:AG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workbookViewId="0">
      <selection activeCell="O14" sqref="O14"/>
    </sheetView>
  </sheetViews>
  <sheetFormatPr defaultRowHeight="15" x14ac:dyDescent="0.25"/>
  <cols>
    <col min="1" max="1" width="17.7109375" bestFit="1" customWidth="1"/>
  </cols>
  <sheetData>
    <row r="1" spans="1:38" x14ac:dyDescent="0.25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38" x14ac:dyDescent="0.25">
      <c r="A2" t="s">
        <v>149</v>
      </c>
      <c r="B2">
        <f>SUMIF(Cargo!$S:$S,1,Cargo!E:E)</f>
        <v>0</v>
      </c>
      <c r="C2">
        <f>SUMIF(Cargo!$S:$S,1,Cargo!F:F)</f>
        <v>0</v>
      </c>
      <c r="D2">
        <f>SUMIF(Cargo!$S:$S,1,Cargo!G:G)</f>
        <v>0</v>
      </c>
      <c r="E2">
        <f>SUMIF(Cargo!$S:$S,1,Cargo!H:H)</f>
        <v>0</v>
      </c>
      <c r="F2">
        <f>SUMIF(Cargo!$S:$S,1,Cargo!I:I)</f>
        <v>21</v>
      </c>
      <c r="G2">
        <f>SUMIF(Cargo!$S:$S,1,Cargo!J:J)</f>
        <v>2</v>
      </c>
      <c r="H2">
        <f>SUMIF(Cargo!$S:$S,1,Cargo!K:K)</f>
        <v>1</v>
      </c>
      <c r="I2">
        <f>SUMIF(Cargo!$S:$S,1,Cargo!L:L)</f>
        <v>0</v>
      </c>
      <c r="J2">
        <f>SUMIF(Cargo!$S:$S,1,Cargo!M:M)</f>
        <v>0</v>
      </c>
      <c r="K2">
        <f>SUMIF(Cargo!$S:$S,1,Cargo!N:N)</f>
        <v>6</v>
      </c>
      <c r="L2">
        <f>SUMIF(Cargo!$S:$S,1,Cargo!O:O)</f>
        <v>0</v>
      </c>
      <c r="N2" t="s">
        <v>141</v>
      </c>
      <c r="O2" t="s">
        <v>161</v>
      </c>
      <c r="P2" t="s">
        <v>160</v>
      </c>
      <c r="Q2" t="s">
        <v>36</v>
      </c>
      <c r="R2" t="s">
        <v>54</v>
      </c>
      <c r="S2" t="s">
        <v>58</v>
      </c>
      <c r="T2" t="s">
        <v>121</v>
      </c>
      <c r="U2" t="s">
        <v>133</v>
      </c>
      <c r="V2" t="s">
        <v>62</v>
      </c>
    </row>
    <row r="3" spans="1:38" x14ac:dyDescent="0.25">
      <c r="A3" t="s">
        <v>150</v>
      </c>
      <c r="B3">
        <f>SUMIF(Cargo!$T:$T,1,Cargo!E:E)</f>
        <v>0</v>
      </c>
      <c r="C3">
        <f>SUMIF(Cargo!$T:$T,1,Cargo!F:F)</f>
        <v>0</v>
      </c>
      <c r="D3">
        <f>SUMIF(Cargo!$T:$T,1,Cargo!G:G)</f>
        <v>0</v>
      </c>
      <c r="E3">
        <f>SUMIF(Cargo!$T:$T,1,Cargo!H:H)</f>
        <v>0</v>
      </c>
      <c r="F3">
        <f>SUMIF(Cargo!$T:$T,1,Cargo!I:I)</f>
        <v>24</v>
      </c>
      <c r="G3">
        <f>SUMIF(Cargo!$T:$T,1,Cargo!J:J)</f>
        <v>4</v>
      </c>
      <c r="H3">
        <f>SUMIF(Cargo!$T:$T,1,Cargo!K:K)</f>
        <v>1</v>
      </c>
      <c r="I3">
        <f>SUMIF(Cargo!$T:$T,1,Cargo!L:L)</f>
        <v>1</v>
      </c>
      <c r="J3">
        <f>SUMIF(Cargo!$T:$T,1,Cargo!M:M)</f>
        <v>0</v>
      </c>
      <c r="K3">
        <f>SUMIF(Cargo!$T:$T,1,Cargo!N:N)</f>
        <v>7</v>
      </c>
      <c r="L3">
        <f>SUMIF(Cargo!$T:$T,1,Cargo!O:O)</f>
        <v>0</v>
      </c>
      <c r="N3" t="s">
        <v>141</v>
      </c>
      <c r="O3" t="s">
        <v>161</v>
      </c>
      <c r="P3" t="s">
        <v>160</v>
      </c>
      <c r="Q3" t="s">
        <v>54</v>
      </c>
      <c r="R3" t="s">
        <v>58</v>
      </c>
      <c r="S3" t="s">
        <v>34</v>
      </c>
      <c r="T3" t="s">
        <v>115</v>
      </c>
    </row>
    <row r="4" spans="1:38" x14ac:dyDescent="0.25">
      <c r="A4" t="s">
        <v>151</v>
      </c>
      <c r="B4">
        <f>SUMIF(Cargo!$U:$U,1,Cargo!E:E)</f>
        <v>0</v>
      </c>
      <c r="C4">
        <f>SUMIF(Cargo!$U:$U,1,Cargo!F:F)</f>
        <v>0</v>
      </c>
      <c r="D4">
        <f>SUMIF(Cargo!$U:$U,1,Cargo!G:G)</f>
        <v>10</v>
      </c>
      <c r="E4">
        <f>SUMIF(Cargo!$U:$U,1,Cargo!H:H)</f>
        <v>0</v>
      </c>
      <c r="F4">
        <f>SUMIF(Cargo!$U:$U,1,Cargo!I:I)</f>
        <v>13</v>
      </c>
      <c r="G4">
        <f>SUMIF(Cargo!$U:$U,1,Cargo!J:J)</f>
        <v>23</v>
      </c>
      <c r="H4">
        <f>SUMIF(Cargo!$U:$U,1,Cargo!K:K)</f>
        <v>8</v>
      </c>
      <c r="I4">
        <f>SUMIF(Cargo!$U:$U,1,Cargo!L:L)</f>
        <v>5</v>
      </c>
      <c r="J4">
        <f>SUMIF(Cargo!$U:$U,1,Cargo!M:M)</f>
        <v>0</v>
      </c>
      <c r="K4">
        <f>SUMIF(Cargo!$U:$U,1,Cargo!N:N)</f>
        <v>6</v>
      </c>
      <c r="L4">
        <f>SUMIF(Cargo!$U:$U,1,Cargo!O:O)</f>
        <v>1</v>
      </c>
      <c r="N4" t="s">
        <v>142</v>
      </c>
      <c r="P4" t="s">
        <v>160</v>
      </c>
      <c r="Q4" t="s">
        <v>18</v>
      </c>
      <c r="R4" t="s">
        <v>22</v>
      </c>
      <c r="S4" t="s">
        <v>131</v>
      </c>
      <c r="T4" t="s">
        <v>14</v>
      </c>
      <c r="U4" t="s">
        <v>16</v>
      </c>
      <c r="V4" t="s">
        <v>28</v>
      </c>
      <c r="W4" t="s">
        <v>30</v>
      </c>
      <c r="X4" t="s">
        <v>34</v>
      </c>
      <c r="Y4" t="s">
        <v>36</v>
      </c>
      <c r="Z4" t="s">
        <v>38</v>
      </c>
      <c r="AA4" t="s">
        <v>42</v>
      </c>
      <c r="AB4" t="s">
        <v>46</v>
      </c>
      <c r="AC4" t="s">
        <v>52</v>
      </c>
      <c r="AD4" t="s">
        <v>54</v>
      </c>
      <c r="AE4" t="s">
        <v>56</v>
      </c>
      <c r="AF4" t="s">
        <v>58</v>
      </c>
      <c r="AG4" t="s">
        <v>62</v>
      </c>
      <c r="AH4" t="s">
        <v>76</v>
      </c>
      <c r="AI4" t="s">
        <v>80</v>
      </c>
      <c r="AJ4" t="s">
        <v>92</v>
      </c>
      <c r="AK4" t="s">
        <v>104</v>
      </c>
      <c r="AL4" t="s">
        <v>108</v>
      </c>
    </row>
    <row r="5" spans="1:38" x14ac:dyDescent="0.25">
      <c r="A5" t="s">
        <v>152</v>
      </c>
      <c r="B5">
        <f>SUMIF(Cargo!$V:$V,1,Cargo!E:E)</f>
        <v>0</v>
      </c>
      <c r="C5">
        <f>SUMIF(Cargo!$V:$V,1,Cargo!F:F)</f>
        <v>0</v>
      </c>
      <c r="D5">
        <f>SUMIF(Cargo!$V:$V,1,Cargo!G:G)</f>
        <v>2</v>
      </c>
      <c r="E5">
        <f>SUMIF(Cargo!$V:$V,1,Cargo!H:H)</f>
        <v>0</v>
      </c>
      <c r="F5">
        <f>SUMIF(Cargo!$V:$V,1,Cargo!I:I)</f>
        <v>2</v>
      </c>
      <c r="G5">
        <f>SUMIF(Cargo!$V:$V,1,Cargo!J:J)</f>
        <v>10</v>
      </c>
      <c r="H5">
        <f>SUMIF(Cargo!$V:$V,1,Cargo!K:K)</f>
        <v>0</v>
      </c>
      <c r="I5">
        <f>SUMIF(Cargo!$V:$V,1,Cargo!L:L)</f>
        <v>0</v>
      </c>
      <c r="J5">
        <f>SUMIF(Cargo!$V:$V,1,Cargo!M:M)</f>
        <v>0</v>
      </c>
      <c r="K5">
        <f>SUMIF(Cargo!$V:$V,1,Cargo!N:N)</f>
        <v>2</v>
      </c>
      <c r="L5">
        <f>SUMIF(Cargo!$V:$V,1,Cargo!O:O)</f>
        <v>1</v>
      </c>
      <c r="Q5" t="s">
        <v>18</v>
      </c>
      <c r="R5" t="s">
        <v>22</v>
      </c>
      <c r="S5" t="s">
        <v>26</v>
      </c>
      <c r="T5" t="s">
        <v>70</v>
      </c>
      <c r="U5" t="s">
        <v>86</v>
      </c>
      <c r="V5" t="s">
        <v>94</v>
      </c>
      <c r="W5" t="s">
        <v>115</v>
      </c>
      <c r="X5" t="s">
        <v>121</v>
      </c>
      <c r="Y5" t="s">
        <v>131</v>
      </c>
      <c r="Z5" t="s">
        <v>133</v>
      </c>
      <c r="AA5" t="s">
        <v>72</v>
      </c>
    </row>
    <row r="6" spans="1:38" x14ac:dyDescent="0.25">
      <c r="A6" t="s">
        <v>153</v>
      </c>
      <c r="B6">
        <f>SUMIF(Cargo!$W:$W,1,Cargo!E:E)</f>
        <v>0</v>
      </c>
      <c r="C6">
        <f>SUMIF(Cargo!$W:$W,1,Cargo!F:F)</f>
        <v>0</v>
      </c>
      <c r="D6">
        <f>SUMIF(Cargo!$W:$W,1,Cargo!G:G)</f>
        <v>3</v>
      </c>
      <c r="E6">
        <f>SUMIF(Cargo!$W:$W,1,Cargo!H:H)</f>
        <v>0</v>
      </c>
      <c r="F6">
        <f>SUMIF(Cargo!$W:$W,1,Cargo!I:I)</f>
        <v>0</v>
      </c>
      <c r="G6">
        <f>SUMIF(Cargo!$W:$W,1,Cargo!J:J)</f>
        <v>4</v>
      </c>
      <c r="H6">
        <f>SUMIF(Cargo!$W:$W,1,Cargo!K:K)</f>
        <v>11</v>
      </c>
      <c r="I6">
        <f>SUMIF(Cargo!$W:$W,1,Cargo!L:L)</f>
        <v>2</v>
      </c>
      <c r="J6">
        <f>SUMIF(Cargo!$W:$W,1,Cargo!M:M)</f>
        <v>0</v>
      </c>
      <c r="K6">
        <f>SUMIF(Cargo!$W:$W,1,Cargo!N:N)</f>
        <v>0</v>
      </c>
      <c r="L6">
        <f>SUMIF(Cargo!$W:$W,1,Cargo!O:O)</f>
        <v>0</v>
      </c>
      <c r="N6" t="s">
        <v>143</v>
      </c>
      <c r="P6" t="s">
        <v>160</v>
      </c>
      <c r="Q6" t="s">
        <v>64</v>
      </c>
      <c r="R6" t="s">
        <v>92</v>
      </c>
    </row>
    <row r="7" spans="1:38" x14ac:dyDescent="0.25">
      <c r="A7" t="s">
        <v>154</v>
      </c>
      <c r="B7">
        <f>SUMIF(Cargo!$X:$X,1,Cargo!E:E)</f>
        <v>2</v>
      </c>
      <c r="C7">
        <f>SUMIF(Cargo!$X:$X,1,Cargo!F:F)</f>
        <v>0</v>
      </c>
      <c r="D7">
        <f>SUMIF(Cargo!$X:$X,1,Cargo!G:G)</f>
        <v>1</v>
      </c>
      <c r="E7">
        <f>SUMIF(Cargo!$X:$X,1,Cargo!H:H)</f>
        <v>0</v>
      </c>
      <c r="F7">
        <f>SUMIF(Cargo!$X:$X,1,Cargo!I:I)</f>
        <v>0</v>
      </c>
      <c r="G7">
        <f>SUMIF(Cargo!$X:$X,1,Cargo!J:J)</f>
        <v>0</v>
      </c>
      <c r="H7">
        <f>SUMIF(Cargo!$X:$X,1,Cargo!K:K)</f>
        <v>0</v>
      </c>
      <c r="I7">
        <f>SUMIF(Cargo!$X:$X,1,Cargo!L:L)</f>
        <v>0</v>
      </c>
      <c r="J7">
        <f>SUMIF(Cargo!$X:$X,1,Cargo!M:M)</f>
        <v>0</v>
      </c>
      <c r="K7">
        <f>SUMIF(Cargo!$X:$X,1,Cargo!N:N)</f>
        <v>0</v>
      </c>
      <c r="L7">
        <f>SUMIF(Cargo!$X:$X,1,Cargo!O:O)</f>
        <v>0</v>
      </c>
      <c r="N7" t="s">
        <v>137</v>
      </c>
    </row>
    <row r="8" spans="1:38" x14ac:dyDescent="0.25">
      <c r="A8" t="s">
        <v>155</v>
      </c>
      <c r="B8">
        <f>SUMIF(Cargo!$Y:$Y,1,Cargo!E:E)</f>
        <v>0</v>
      </c>
      <c r="C8">
        <f>SUMIF(Cargo!$Y:$Y,1,Cargo!F:F)</f>
        <v>1</v>
      </c>
      <c r="D8">
        <f>SUMIF(Cargo!$Y:$Y,1,Cargo!G:G)</f>
        <v>0</v>
      </c>
      <c r="E8">
        <f>SUMIF(Cargo!$Y:$Y,1,Cargo!H:H)</f>
        <v>0</v>
      </c>
      <c r="F8">
        <f>SUMIF(Cargo!$Y:$Y,1,Cargo!I:I)</f>
        <v>0</v>
      </c>
      <c r="G8">
        <f>SUMIF(Cargo!$Y:$Y,1,Cargo!J:J)</f>
        <v>0</v>
      </c>
      <c r="H8">
        <f>SUMIF(Cargo!$Y:$Y,1,Cargo!K:K)</f>
        <v>0</v>
      </c>
      <c r="I8">
        <f>SUMIF(Cargo!$Y:$Y,1,Cargo!L:L)</f>
        <v>0</v>
      </c>
      <c r="J8">
        <f>SUMIF(Cargo!$Y:$Y,1,Cargo!M:M)</f>
        <v>0</v>
      </c>
      <c r="K8">
        <f>SUMIF(Cargo!$Y:$Y,1,Cargo!N:N)</f>
        <v>0</v>
      </c>
      <c r="L8">
        <f>SUMIF(Cargo!$Y:$Y,1,Cargo!O:O)</f>
        <v>0</v>
      </c>
      <c r="N8" t="s">
        <v>138</v>
      </c>
    </row>
    <row r="9" spans="1:38" x14ac:dyDescent="0.25">
      <c r="A9" t="s">
        <v>156</v>
      </c>
      <c r="B9">
        <f>SUMIF(Cargo!$Z:$Z,1,Cargo!E:E)</f>
        <v>0</v>
      </c>
      <c r="C9">
        <f>SUMIF(Cargo!$Z:$Z,1,Cargo!F:F)</f>
        <v>0</v>
      </c>
      <c r="D9">
        <f>SUMIF(Cargo!$Z:$Z,1,Cargo!G:G)</f>
        <v>0</v>
      </c>
      <c r="E9">
        <f>SUMIF(Cargo!$Z:$Z,1,Cargo!H:H)</f>
        <v>3</v>
      </c>
      <c r="F9">
        <f>SUMIF(Cargo!$Z:$Z,1,Cargo!I:I)</f>
        <v>0</v>
      </c>
      <c r="G9">
        <f>SUMIF(Cargo!$Z:$Z,1,Cargo!J:J)</f>
        <v>0</v>
      </c>
      <c r="H9">
        <f>SUMIF(Cargo!$Z:$Z,1,Cargo!K:K)</f>
        <v>0</v>
      </c>
      <c r="I9">
        <f>SUMIF(Cargo!$Z:$Z,1,Cargo!L:L)</f>
        <v>0</v>
      </c>
      <c r="J9">
        <f>SUMIF(Cargo!$Z:$Z,1,Cargo!M:M)</f>
        <v>0</v>
      </c>
      <c r="K9">
        <f>SUMIF(Cargo!$Z:$Z,1,Cargo!N:N)</f>
        <v>0</v>
      </c>
      <c r="L9">
        <f>SUMIF(Cargo!$Z:$Z,1,Cargo!O:O)</f>
        <v>0</v>
      </c>
      <c r="N9" t="s">
        <v>140</v>
      </c>
    </row>
    <row r="10" spans="1:38" x14ac:dyDescent="0.25">
      <c r="A10" t="s">
        <v>162</v>
      </c>
      <c r="B10">
        <f>SUMIF(Cargo!$AA:$AA,1,Cargo!E:E)</f>
        <v>0</v>
      </c>
      <c r="C10">
        <f>SUMIF(Cargo!$AA:$AA,1,Cargo!F:F)</f>
        <v>0</v>
      </c>
      <c r="D10">
        <f>SUMIF(Cargo!$AA:$AA,1,Cargo!G:G)</f>
        <v>4</v>
      </c>
      <c r="E10">
        <f>SUMIF(Cargo!$AA:$AA,1,Cargo!H:H)</f>
        <v>0</v>
      </c>
      <c r="F10">
        <f>SUMIF(Cargo!$AA:$AA,1,Cargo!I:I)</f>
        <v>1</v>
      </c>
      <c r="G10">
        <f>SUMIF(Cargo!$AA:$AA,1,Cargo!J:J)</f>
        <v>1</v>
      </c>
      <c r="H10">
        <f>SUMIF(Cargo!$AA:$AA,1,Cargo!K:K)</f>
        <v>1</v>
      </c>
      <c r="I10">
        <f>SUMIF(Cargo!$AA:$AA,1,Cargo!L:L)</f>
        <v>5</v>
      </c>
      <c r="J10">
        <f>SUMIF(Cargo!$AA:$AA,1,Cargo!M:M)</f>
        <v>0</v>
      </c>
      <c r="K10">
        <f>SUMIF(Cargo!$AA:$AA,1,Cargo!N:N)</f>
        <v>0</v>
      </c>
      <c r="L10">
        <f>SUMIF(Cargo!$AA:$AA,1,Cargo!O:O)</f>
        <v>0</v>
      </c>
      <c r="N10" t="s">
        <v>144</v>
      </c>
    </row>
    <row r="11" spans="1:38" x14ac:dyDescent="0.25">
      <c r="A11" t="s">
        <v>163</v>
      </c>
      <c r="B11">
        <f>SUMIF(Cargo!$AB:$AB,1,Cargo!E:E)</f>
        <v>0</v>
      </c>
      <c r="C11">
        <f>SUMIF(Cargo!$AB:$AB,1,Cargo!F:F)</f>
        <v>0</v>
      </c>
      <c r="D11">
        <f>SUMIF(Cargo!$AB:$AB,1,Cargo!G:G)</f>
        <v>8</v>
      </c>
      <c r="E11">
        <f>SUMIF(Cargo!$AB:$AB,1,Cargo!H:H)</f>
        <v>0</v>
      </c>
      <c r="F11">
        <f>SUMIF(Cargo!$AB:$AB,1,Cargo!I:I)</f>
        <v>5</v>
      </c>
      <c r="G11">
        <f>SUMIF(Cargo!$AB:$AB,1,Cargo!J:J)</f>
        <v>15</v>
      </c>
      <c r="H11">
        <f>SUMIF(Cargo!$AB:$AB,1,Cargo!K:K)</f>
        <v>4</v>
      </c>
      <c r="I11">
        <f>SUMIF(Cargo!$AB:$AB,1,Cargo!L:L)</f>
        <v>4</v>
      </c>
      <c r="J11">
        <f>SUMIF(Cargo!$AB:$AB,1,Cargo!M:M)</f>
        <v>0</v>
      </c>
      <c r="K11">
        <f>SUMIF(Cargo!$AB:$AB,1,Cargo!N:N)</f>
        <v>4</v>
      </c>
      <c r="L11">
        <f>SUMIF(Cargo!$AB:$AB,1,Cargo!O:O)</f>
        <v>1</v>
      </c>
      <c r="N11" t="s">
        <v>142</v>
      </c>
      <c r="P11" t="s">
        <v>160</v>
      </c>
      <c r="Q11" t="s">
        <v>12</v>
      </c>
      <c r="R11" t="s">
        <v>18</v>
      </c>
      <c r="S11" t="s">
        <v>22</v>
      </c>
      <c r="T11" t="s">
        <v>48</v>
      </c>
      <c r="U11" t="s">
        <v>50</v>
      </c>
      <c r="V11" t="s">
        <v>60</v>
      </c>
      <c r="W11" t="s">
        <v>64</v>
      </c>
      <c r="X11" t="s">
        <v>72</v>
      </c>
      <c r="Y11" t="s">
        <v>82</v>
      </c>
      <c r="Z11" t="s">
        <v>90</v>
      </c>
      <c r="AA11" t="s">
        <v>131</v>
      </c>
      <c r="AB11" t="s">
        <v>14</v>
      </c>
      <c r="AC11" t="s">
        <v>30</v>
      </c>
      <c r="AD11" t="s">
        <v>34</v>
      </c>
      <c r="AE11" t="s">
        <v>36</v>
      </c>
      <c r="AF11" t="s">
        <v>46</v>
      </c>
      <c r="AG11" t="s">
        <v>80</v>
      </c>
      <c r="AH11" t="s">
        <v>92</v>
      </c>
    </row>
    <row r="12" spans="1:38" x14ac:dyDescent="0.25">
      <c r="A12" t="s">
        <v>164</v>
      </c>
      <c r="B12">
        <f>SUMIF(Cargo!$AC:$AC,1,Cargo!E:E)</f>
        <v>0</v>
      </c>
      <c r="C12">
        <f>SUMIF(Cargo!$AC:$AC,1,Cargo!F:F)</f>
        <v>0</v>
      </c>
      <c r="D12">
        <f>SUMIF(Cargo!$AC:$AC,1,Cargo!G:G)</f>
        <v>0</v>
      </c>
      <c r="E12">
        <f>SUMIF(Cargo!$AC:$AC,1,Cargo!H:H)</f>
        <v>0</v>
      </c>
      <c r="F12">
        <f>SUMIF(Cargo!$AC:$AC,1,Cargo!I:I)</f>
        <v>6</v>
      </c>
      <c r="G12">
        <f>SUMIF(Cargo!$AC:$AC,1,Cargo!J:J)</f>
        <v>0</v>
      </c>
      <c r="H12">
        <f>SUMIF(Cargo!$AC:$AC,1,Cargo!K:K)</f>
        <v>0</v>
      </c>
      <c r="I12">
        <f>SUMIF(Cargo!$AC:$AC,1,Cargo!L:L)</f>
        <v>0</v>
      </c>
      <c r="J12">
        <f>SUMIF(Cargo!$AC:$AC,1,Cargo!M:M)</f>
        <v>0</v>
      </c>
      <c r="K12">
        <f>SUMIF(Cargo!$AC:$AC,1,Cargo!N:N)</f>
        <v>2</v>
      </c>
      <c r="L12">
        <f>SUMIF(Cargo!$AC:$AC,1,Cargo!O:O)</f>
        <v>0</v>
      </c>
      <c r="P12" t="s">
        <v>170</v>
      </c>
      <c r="Q12" t="s">
        <v>16</v>
      </c>
      <c r="R12" t="s">
        <v>28</v>
      </c>
      <c r="S12" t="s">
        <v>38</v>
      </c>
      <c r="T12" t="s">
        <v>46</v>
      </c>
      <c r="U12" t="s">
        <v>76</v>
      </c>
      <c r="V12" t="s">
        <v>108</v>
      </c>
    </row>
    <row r="13" spans="1:38" x14ac:dyDescent="0.25">
      <c r="A13" t="s">
        <v>165</v>
      </c>
      <c r="B13">
        <f>SUMIF(Cargo!$AD:$AD,1,Cargo!E:E)</f>
        <v>0</v>
      </c>
      <c r="C13">
        <f>SUMIF(Cargo!$AD:$AD,1,Cargo!F:F)</f>
        <v>0</v>
      </c>
      <c r="D13">
        <f>SUMIF(Cargo!$AD:$AD,1,Cargo!G:G)</f>
        <v>0</v>
      </c>
      <c r="E13">
        <f>SUMIF(Cargo!$AD:$AD,1,Cargo!H:H)</f>
        <v>0</v>
      </c>
      <c r="F13">
        <f>SUMIF(Cargo!$AD:$AD,1,Cargo!I:I)</f>
        <v>0</v>
      </c>
      <c r="G13">
        <f>SUMIF(Cargo!$AD:$AD,1,Cargo!J:J)</f>
        <v>2</v>
      </c>
      <c r="H13">
        <f>SUMIF(Cargo!$AD:$AD,1,Cargo!K:K)</f>
        <v>0</v>
      </c>
      <c r="I13">
        <f>SUMIF(Cargo!$AD:$AD,1,Cargo!L:L)</f>
        <v>0</v>
      </c>
      <c r="J13">
        <f>SUMIF(Cargo!$AD:$AD,1,Cargo!M:M)</f>
        <v>0</v>
      </c>
      <c r="K13">
        <f>SUMIF(Cargo!$AD:$AD,1,Cargo!N:N)</f>
        <v>0</v>
      </c>
      <c r="L13">
        <f>SUMIF(Cargo!$AD:$AD,1,Cargo!O:O)</f>
        <v>0</v>
      </c>
      <c r="P13" t="s">
        <v>170</v>
      </c>
      <c r="Q13" t="s">
        <v>22</v>
      </c>
      <c r="R13" t="s">
        <v>82</v>
      </c>
    </row>
    <row r="14" spans="1:38" x14ac:dyDescent="0.25">
      <c r="A14" t="s">
        <v>166</v>
      </c>
      <c r="B14">
        <f>SUMIF(Cargo!$AE:$AE,1,Cargo!E:E)</f>
        <v>0</v>
      </c>
      <c r="C14">
        <f>SUMIF(Cargo!$AE:$AE,1,Cargo!F:F)</f>
        <v>0</v>
      </c>
      <c r="D14">
        <f>SUMIF(Cargo!$AE:$AE,1,Cargo!G:G)</f>
        <v>0</v>
      </c>
      <c r="E14">
        <f>SUMIF(Cargo!$AE:$AE,1,Cargo!H:H)</f>
        <v>0</v>
      </c>
      <c r="F14">
        <f>SUMIF(Cargo!$AE:$AE,1,Cargo!I:I)</f>
        <v>6</v>
      </c>
      <c r="G14">
        <f>SUMIF(Cargo!$AE:$AE,1,Cargo!J:J)</f>
        <v>1</v>
      </c>
      <c r="H14">
        <f>SUMIF(Cargo!$AE:$AE,1,Cargo!K:K)</f>
        <v>0</v>
      </c>
      <c r="I14">
        <f>SUMIF(Cargo!$AE:$AE,1,Cargo!L:L)</f>
        <v>0</v>
      </c>
      <c r="J14">
        <f>SUMIF(Cargo!$AE:$AE,1,Cargo!M:M)</f>
        <v>0</v>
      </c>
      <c r="K14">
        <f>SUMIF(Cargo!$AE:$AE,1,Cargo!N:N)</f>
        <v>3</v>
      </c>
      <c r="L14">
        <f>SUMIF(Cargo!$AE:$AE,1,Cargo!O:O)</f>
        <v>0</v>
      </c>
      <c r="P14" t="s">
        <v>170</v>
      </c>
      <c r="Q14" t="s">
        <v>46</v>
      </c>
      <c r="R14" t="s">
        <v>80</v>
      </c>
      <c r="S14" t="s">
        <v>88</v>
      </c>
      <c r="T14" t="s">
        <v>102</v>
      </c>
      <c r="U14" t="s">
        <v>113</v>
      </c>
      <c r="V14" t="s">
        <v>127</v>
      </c>
    </row>
    <row r="15" spans="1:38" x14ac:dyDescent="0.25">
      <c r="A15" t="s">
        <v>167</v>
      </c>
      <c r="B15">
        <f>SUMIF(Cargo!$AF:$AF,1,Cargo!E:E)</f>
        <v>0</v>
      </c>
      <c r="C15">
        <f>SUMIF(Cargo!$AF:$AF,1,Cargo!F:F)</f>
        <v>0</v>
      </c>
      <c r="D15">
        <f>SUMIF(Cargo!$AF:$AF,1,Cargo!G:G)</f>
        <v>0</v>
      </c>
      <c r="E15">
        <f>SUMIF(Cargo!$AF:$AF,1,Cargo!H:H)</f>
        <v>0</v>
      </c>
      <c r="F15">
        <f>SUMIF(Cargo!$AF:$AF,1,Cargo!I:I)</f>
        <v>0</v>
      </c>
      <c r="G15">
        <f>SUMIF(Cargo!$AF:$AF,1,Cargo!J:J)</f>
        <v>1</v>
      </c>
      <c r="H15">
        <f>SUMIF(Cargo!$AF:$AF,1,Cargo!K:K)</f>
        <v>0</v>
      </c>
      <c r="I15">
        <f>SUMIF(Cargo!$AF:$AF,1,Cargo!L:L)</f>
        <v>0</v>
      </c>
      <c r="J15">
        <f>SUMIF(Cargo!$AF:$AF,1,Cargo!M:M)</f>
        <v>0</v>
      </c>
      <c r="K15">
        <f>SUMIF(Cargo!$AF:$AF,1,Cargo!N:N)</f>
        <v>1</v>
      </c>
      <c r="L15">
        <f>SUMIF(Cargo!$AF:$AF,1,Cargo!O:O)</f>
        <v>0</v>
      </c>
      <c r="P15" t="s">
        <v>170</v>
      </c>
      <c r="Q15" t="s">
        <v>115</v>
      </c>
    </row>
    <row r="16" spans="1:38" x14ac:dyDescent="0.25">
      <c r="A16" t="s">
        <v>169</v>
      </c>
      <c r="B16">
        <f>SUMIF(Cargo!$AG:$AG,1,Cargo!E:E)</f>
        <v>0</v>
      </c>
      <c r="C16">
        <f>SUMIF(Cargo!$AG:$AG,1,Cargo!F:F)</f>
        <v>0</v>
      </c>
      <c r="D16">
        <f>SUMIF(Cargo!$AG:$AG,1,Cargo!G:G)</f>
        <v>0</v>
      </c>
      <c r="E16">
        <f>SUMIF(Cargo!$AG:$AG,1,Cargo!H:H)</f>
        <v>0</v>
      </c>
      <c r="F16">
        <f>SUMIF(Cargo!$AG:$AG,1,Cargo!I:I)</f>
        <v>0</v>
      </c>
      <c r="G16">
        <f>SUMIF(Cargo!$AG:$AG,1,Cargo!J:J)</f>
        <v>1</v>
      </c>
      <c r="H16">
        <f>SUMIF(Cargo!$AG:$AG,1,Cargo!K:K)</f>
        <v>0</v>
      </c>
      <c r="I16">
        <f>SUMIF(Cargo!$AG:$AG,1,Cargo!L:L)</f>
        <v>0</v>
      </c>
      <c r="J16">
        <f>SUMIF(Cargo!$AG:$AG,1,Cargo!M:M)</f>
        <v>0</v>
      </c>
      <c r="K16">
        <f>SUMIF(Cargo!$AG:$AG,1,Cargo!N:N)</f>
        <v>0</v>
      </c>
      <c r="L16">
        <f>SUMIF(Cargo!$AG:$AG,1,Cargo!O:O)</f>
        <v>0</v>
      </c>
      <c r="P16" t="s">
        <v>170</v>
      </c>
      <c r="Q16" t="s">
        <v>12</v>
      </c>
    </row>
  </sheetData>
  <conditionalFormatting sqref="B2:L16"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Cargo</vt:lpstr>
      <vt:lpstr>Wagons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2011-12-05T16:29:07Z</dcterms:created>
  <dcterms:modified xsi:type="dcterms:W3CDTF">2011-12-10T15:09:19Z</dcterms:modified>
</cp:coreProperties>
</file>