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yergroup-my.sharepoint.com/personal/eray_ferah_bayer_com/Documents/Desktop/Bayer/Data Science/Courses/Bayesian Statistics/Week-1/"/>
    </mc:Choice>
  </mc:AlternateContent>
  <xr:revisionPtr revIDLastSave="111" documentId="8_{0E9E0FA8-D192-4D87-B7DD-31299995F154}" xr6:coauthVersionLast="47" xr6:coauthVersionMax="47" xr10:uidLastSave="{C270EC78-6936-473B-9F70-0530B5F0884D}"/>
  <bookViews>
    <workbookView xWindow="32310" yWindow="2040" windowWidth="21600" windowHeight="11385" activeTab="2" xr2:uid="{A51DA14B-9C92-4A38-8570-410E16D6937E}"/>
  </bookViews>
  <sheets>
    <sheet name="Bayes" sheetId="1" r:id="rId1"/>
    <sheet name="Binom" sheetId="2" r:id="rId2"/>
    <sheet name="Distribu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3" i="3"/>
  <c r="C14" i="2"/>
  <c r="B14" i="2"/>
  <c r="E14" i="2" s="1"/>
  <c r="A14" i="2"/>
  <c r="A10" i="2"/>
  <c r="F5" i="2"/>
  <c r="C5" i="2"/>
  <c r="D5" i="2"/>
  <c r="E5" i="2"/>
  <c r="B5" i="2"/>
  <c r="E16" i="1"/>
  <c r="C16" i="1"/>
  <c r="B16" i="1"/>
  <c r="A16" i="1"/>
  <c r="E13" i="1"/>
  <c r="C13" i="1"/>
  <c r="D13" i="1"/>
  <c r="B13" i="1"/>
  <c r="E12" i="1"/>
  <c r="E11" i="1"/>
  <c r="C7" i="1"/>
  <c r="B7" i="1"/>
  <c r="A7" i="1"/>
  <c r="F4" i="1"/>
  <c r="C4" i="1"/>
  <c r="D4" i="1"/>
  <c r="E4" i="1"/>
  <c r="B4" i="1"/>
  <c r="F3" i="1"/>
  <c r="F2" i="1"/>
</calcChain>
</file>

<file path=xl/sharedStrings.xml><?xml version="1.0" encoding="utf-8"?>
<sst xmlns="http://schemas.openxmlformats.org/spreadsheetml/2006/main" count="23" uniqueCount="21">
  <si>
    <t>C</t>
  </si>
  <si>
    <t>3rd</t>
  </si>
  <si>
    <t>2nd</t>
  </si>
  <si>
    <t>1st</t>
  </si>
  <si>
    <t>Dies</t>
  </si>
  <si>
    <t>Total</t>
  </si>
  <si>
    <t>1st question</t>
  </si>
  <si>
    <t>Not Dies</t>
  </si>
  <si>
    <t>2nd question</t>
  </si>
  <si>
    <t>3rd question</t>
  </si>
  <si>
    <t>A</t>
  </si>
  <si>
    <t>B</t>
  </si>
  <si>
    <t>Red</t>
  </si>
  <si>
    <t>Blue</t>
  </si>
  <si>
    <t>5th question</t>
  </si>
  <si>
    <t>6th Question</t>
  </si>
  <si>
    <t>7th Question</t>
  </si>
  <si>
    <t>8th</t>
  </si>
  <si>
    <t>9th</t>
  </si>
  <si>
    <r>
      <t xml:space="preserve">Suppose </t>
    </r>
    <r>
      <rPr>
        <sz val="13.3"/>
        <color rgb="FF1F1F1F"/>
        <rFont val="Times New Roman"/>
        <family val="1"/>
      </rPr>
      <t>X ∼Binomial(3,0.2)</t>
    </r>
    <r>
      <rPr>
        <sz val="12"/>
        <color rgb="FF1F1F1F"/>
        <rFont val="Source Sans Pro"/>
        <family val="2"/>
      </rPr>
      <t xml:space="preserve">. Calculate </t>
    </r>
    <r>
      <rPr>
        <sz val="13.3"/>
        <color rgb="FF1F1F1F"/>
        <rFont val="Times New Roman"/>
        <family val="1"/>
      </rPr>
      <t>P(X=0)</t>
    </r>
    <r>
      <rPr>
        <sz val="12"/>
        <color rgb="FF1F1F1F"/>
        <rFont val="Source Sans Pro"/>
        <family val="2"/>
      </rPr>
      <t>. Round your answer to two decimal places.</t>
    </r>
  </si>
  <si>
    <r>
      <t xml:space="preserve">Suppose </t>
    </r>
    <r>
      <rPr>
        <i/>
        <sz val="13.3"/>
        <color rgb="FF1F1F1F"/>
        <rFont val="KaTeX_Math"/>
      </rPr>
      <t>X</t>
    </r>
    <r>
      <rPr>
        <sz val="13.3"/>
        <color rgb="FF1F1F1F"/>
        <rFont val="Times New Roman"/>
        <family val="1"/>
      </rPr>
      <t>∼Binomial(3,0.2)</t>
    </r>
    <r>
      <rPr>
        <sz val="12"/>
        <color rgb="FF1F1F1F"/>
        <rFont val="Source Sans Pro"/>
        <family val="2"/>
      </rPr>
      <t xml:space="preserve">. Calculate </t>
    </r>
    <r>
      <rPr>
        <i/>
        <sz val="13.3"/>
        <color rgb="FF1F1F1F"/>
        <rFont val="KaTeX_Math"/>
      </rPr>
      <t>P</t>
    </r>
    <r>
      <rPr>
        <sz val="13.3"/>
        <color rgb="FF1F1F1F"/>
        <rFont val="Times New Roman"/>
        <family val="1"/>
      </rPr>
      <t>(</t>
    </r>
    <r>
      <rPr>
        <i/>
        <sz val="13.3"/>
        <color rgb="FF1F1F1F"/>
        <rFont val="KaTeX_Math"/>
      </rPr>
      <t>X</t>
    </r>
    <r>
      <rPr>
        <sz val="13.3"/>
        <color rgb="FF1F1F1F"/>
        <rFont val="Times New Roman"/>
        <family val="1"/>
      </rPr>
      <t>≤2)</t>
    </r>
    <r>
      <rPr>
        <sz val="12"/>
        <color rgb="FF1F1F1F"/>
        <rFont val="Source Sans Pro"/>
        <family val="2"/>
      </rPr>
      <t>. Round your answer to two decimal places.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</si>
</sst>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5"/>
      <color rgb="FF1F1F1F"/>
      <name val="Times New Roman"/>
      <family val="1"/>
    </font>
    <font>
      <sz val="12"/>
      <color rgb="FF1F1F1F"/>
      <name val="Source Sans Pro"/>
      <family val="2"/>
    </font>
    <font>
      <sz val="13.3"/>
      <color rgb="FF1F1F1F"/>
      <name val="Times New Roman"/>
      <family val="1"/>
    </font>
    <font>
      <i/>
      <sz val="13.3"/>
      <color rgb="FF1F1F1F"/>
      <name val="KaTeX_Math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43" fontId="0" fillId="0" borderId="0" xfId="1" applyFont="1"/>
    <xf numFmtId="0" fontId="2" fillId="0" borderId="0" xfId="0" applyFont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065BD-FBA5-452F-94E3-9EA76F44A496}">
  <dimension ref="A1:F16"/>
  <sheetViews>
    <sheetView workbookViewId="0">
      <selection activeCell="E16" sqref="E16"/>
    </sheetView>
  </sheetViews>
  <sheetFormatPr defaultRowHeight="15"/>
  <cols>
    <col min="1" max="1" width="11.85546875" bestFit="1" customWidth="1"/>
    <col min="2" max="2" width="12.5703125" bestFit="1" customWidth="1"/>
    <col min="3" max="3" width="12.140625" bestFit="1" customWidth="1"/>
  </cols>
  <sheetData>
    <row r="1" spans="1:6">
      <c r="B1" t="s">
        <v>3</v>
      </c>
      <c r="C1" t="s">
        <v>2</v>
      </c>
      <c r="D1" t="s">
        <v>1</v>
      </c>
      <c r="E1" t="s">
        <v>0</v>
      </c>
      <c r="F1" t="s">
        <v>5</v>
      </c>
    </row>
    <row r="2" spans="1:6">
      <c r="A2" t="s">
        <v>7</v>
      </c>
      <c r="B2">
        <v>203</v>
      </c>
      <c r="C2">
        <v>118</v>
      </c>
      <c r="D2">
        <v>178</v>
      </c>
      <c r="E2">
        <v>212</v>
      </c>
      <c r="F2">
        <f>SUM(B2:E2)</f>
        <v>711</v>
      </c>
    </row>
    <row r="3" spans="1:6">
      <c r="A3" t="s">
        <v>4</v>
      </c>
      <c r="B3">
        <v>122</v>
      </c>
      <c r="C3">
        <v>167</v>
      </c>
      <c r="D3">
        <v>528</v>
      </c>
      <c r="E3">
        <v>673</v>
      </c>
      <c r="F3">
        <f>SUM(B3:E3)</f>
        <v>1490</v>
      </c>
    </row>
    <row r="4" spans="1:6">
      <c r="A4" t="s">
        <v>5</v>
      </c>
      <c r="B4">
        <f>SUM(B2:B3)</f>
        <v>325</v>
      </c>
      <c r="C4">
        <f t="shared" ref="C4:E4" si="0">SUM(C2:C3)</f>
        <v>285</v>
      </c>
      <c r="D4">
        <f t="shared" si="0"/>
        <v>706</v>
      </c>
      <c r="E4">
        <f t="shared" si="0"/>
        <v>885</v>
      </c>
      <c r="F4">
        <f>SUM(F2:F3)</f>
        <v>2201</v>
      </c>
    </row>
    <row r="6" spans="1:6">
      <c r="A6" t="s">
        <v>6</v>
      </c>
      <c r="B6" t="s">
        <v>8</v>
      </c>
      <c r="C6" t="s">
        <v>9</v>
      </c>
    </row>
    <row r="7" spans="1:6">
      <c r="A7" s="1">
        <f>B4/F4</f>
        <v>0.14766015447523853</v>
      </c>
      <c r="B7" s="1">
        <f>F2/F4</f>
        <v>0.32303498409813719</v>
      </c>
      <c r="C7" s="1">
        <f>B2/B4</f>
        <v>0.62461538461538457</v>
      </c>
    </row>
    <row r="10" spans="1:6">
      <c r="B10" t="s">
        <v>10</v>
      </c>
      <c r="C10" t="s">
        <v>11</v>
      </c>
      <c r="D10" t="s">
        <v>0</v>
      </c>
    </row>
    <row r="11" spans="1:6">
      <c r="A11" t="s">
        <v>12</v>
      </c>
      <c r="B11">
        <v>2</v>
      </c>
      <c r="C11">
        <v>5</v>
      </c>
      <c r="D11">
        <v>3</v>
      </c>
      <c r="E11">
        <f>SUM(B11:D11)</f>
        <v>10</v>
      </c>
    </row>
    <row r="12" spans="1:6">
      <c r="A12" t="s">
        <v>13</v>
      </c>
      <c r="B12">
        <v>3</v>
      </c>
      <c r="C12">
        <v>1</v>
      </c>
      <c r="D12">
        <v>0</v>
      </c>
      <c r="E12">
        <f>SUM(B12:D12)</f>
        <v>4</v>
      </c>
    </row>
    <row r="13" spans="1:6">
      <c r="B13">
        <f>SUM(B11:B12)</f>
        <v>5</v>
      </c>
      <c r="C13">
        <f t="shared" ref="C13:D13" si="1">SUM(C11:C12)</f>
        <v>6</v>
      </c>
      <c r="D13">
        <f t="shared" si="1"/>
        <v>3</v>
      </c>
      <c r="E13">
        <f>SUM(E11:E12)</f>
        <v>14</v>
      </c>
    </row>
    <row r="15" spans="1:6">
      <c r="A15" t="s">
        <v>14</v>
      </c>
      <c r="B15" t="s">
        <v>15</v>
      </c>
      <c r="C15" t="s">
        <v>16</v>
      </c>
      <c r="D15" t="s">
        <v>17</v>
      </c>
      <c r="E15" t="s">
        <v>18</v>
      </c>
    </row>
    <row r="16" spans="1:6">
      <c r="A16" s="2">
        <f>5/6</f>
        <v>0.83333333333333337</v>
      </c>
      <c r="B16" s="1">
        <f>1/3*(B12/B13)+1/3*(C12/C13)+0</f>
        <v>0.25555555555555554</v>
      </c>
      <c r="C16" s="1">
        <f>(B12/B13)*(1/3)/((B12/B13)*(1/3)+(C12/C13)*(1/3))</f>
        <v>0.78260869565217395</v>
      </c>
      <c r="D16">
        <v>0</v>
      </c>
      <c r="E16" s="1">
        <f>((D11/D13)*(1/3))/(E11/E13)</f>
        <v>0.46666666666666662</v>
      </c>
    </row>
  </sheetData>
  <pageMargins left="0.7" right="0.7" top="0.75" bottom="0.75" header="0.3" footer="0.3"/>
  <pageSetup orientation="portrait" r:id="rId1"/>
  <headerFooter>
    <oddFooter>&amp;R&amp;1#&amp;"Calibri"&amp;22&amp;KFF8939RESTRICTED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03DF9-2CF0-4637-AFA8-C52DD17FCA9F}">
  <dimension ref="A2:F14"/>
  <sheetViews>
    <sheetView workbookViewId="0">
      <selection activeCell="B14" sqref="B14"/>
    </sheetView>
  </sheetViews>
  <sheetFormatPr defaultRowHeight="15"/>
  <sheetData>
    <row r="2" spans="1:6" ht="19.5">
      <c r="B2" s="3">
        <v>0</v>
      </c>
      <c r="C2">
        <v>1</v>
      </c>
      <c r="D2" s="3">
        <v>2</v>
      </c>
      <c r="E2">
        <v>3</v>
      </c>
    </row>
    <row r="3" spans="1:6" ht="19.5">
      <c r="B3">
        <v>0.5</v>
      </c>
      <c r="C3" s="3">
        <v>0.2</v>
      </c>
      <c r="D3" s="3">
        <v>0.2</v>
      </c>
      <c r="E3" s="3">
        <v>0.1</v>
      </c>
    </row>
    <row r="5" spans="1:6">
      <c r="B5">
        <f>B2*B3</f>
        <v>0</v>
      </c>
      <c r="C5">
        <f t="shared" ref="C5:E5" si="0">C2*C3</f>
        <v>0.2</v>
      </c>
      <c r="D5">
        <f t="shared" si="0"/>
        <v>0.4</v>
      </c>
      <c r="E5">
        <f t="shared" si="0"/>
        <v>0.30000000000000004</v>
      </c>
      <c r="F5">
        <f>SUM(B5:E5)</f>
        <v>0.90000000000000013</v>
      </c>
    </row>
    <row r="8" spans="1:6" ht="17.25">
      <c r="A8" s="4" t="s">
        <v>19</v>
      </c>
    </row>
    <row r="10" spans="1:6">
      <c r="A10" s="1">
        <f>(0.2^0)*(0.8^3)</f>
        <v>0.51200000000000012</v>
      </c>
    </row>
    <row r="12" spans="1:6" ht="18">
      <c r="A12" s="4" t="s">
        <v>20</v>
      </c>
    </row>
    <row r="14" spans="1:6">
      <c r="A14">
        <f>(0.2^0)*(0.8^3)</f>
        <v>0.51200000000000012</v>
      </c>
      <c r="B14">
        <f>3*(0.2^1)*(0.8^2)</f>
        <v>0.38400000000000012</v>
      </c>
      <c r="C14">
        <f>3*(0.2^2)*(0.8^1)</f>
        <v>9.600000000000003E-2</v>
      </c>
      <c r="E14" s="1">
        <f>SUM(A14:C14)</f>
        <v>0.99200000000000021</v>
      </c>
    </row>
  </sheetData>
  <pageMargins left="0.7" right="0.7" top="0.75" bottom="0.75" header="0.3" footer="0.3"/>
  <pageSetup orientation="portrait" r:id="rId1"/>
  <headerFooter>
    <oddFooter>&amp;R&amp;1#&amp;"Calibri"&amp;22&amp;KFF8939RESTRICTED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03304-D10B-423A-83DA-D6FBACA27C41}">
  <dimension ref="B3:C7"/>
  <sheetViews>
    <sheetView tabSelected="1" workbookViewId="0">
      <selection activeCell="C4" sqref="C4"/>
    </sheetView>
  </sheetViews>
  <sheetFormatPr defaultRowHeight="15"/>
  <sheetData>
    <row r="3" spans="2:3">
      <c r="B3">
        <v>2</v>
      </c>
      <c r="C3">
        <f>1/COUNTA($B$3:$B$7)</f>
        <v>0.2</v>
      </c>
    </row>
    <row r="4" spans="2:3">
      <c r="B4">
        <v>3</v>
      </c>
      <c r="C4">
        <f t="shared" ref="C4:C7" si="0">1/COUNTA($B$3:$B$7)</f>
        <v>0.2</v>
      </c>
    </row>
    <row r="5" spans="2:3">
      <c r="B5">
        <v>4</v>
      </c>
      <c r="C5">
        <f t="shared" si="0"/>
        <v>0.2</v>
      </c>
    </row>
    <row r="6" spans="2:3">
      <c r="B6">
        <v>5</v>
      </c>
      <c r="C6">
        <f t="shared" si="0"/>
        <v>0.2</v>
      </c>
    </row>
    <row r="7" spans="2:3">
      <c r="B7">
        <v>6</v>
      </c>
      <c r="C7">
        <f t="shared" si="0"/>
        <v>0.2</v>
      </c>
    </row>
  </sheetData>
  <pageMargins left="0.7" right="0.7" top="0.75" bottom="0.75" header="0.3" footer="0.3"/>
  <pageSetup orientation="portrait" r:id="rId1"/>
  <headerFooter>
    <oddFooter>&amp;R&amp;1#&amp;"Calibri"&amp;22&amp;KFF8939RESTRICTED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Bayes</vt:lpstr>
      <vt:lpstr>Binom</vt:lpstr>
      <vt:lpstr>Distributions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Eray Ferah</dc:creator>
  <cp:lastModifiedBy>Eray Ferah</cp:lastModifiedBy>
  <dcterms:created xsi:type="dcterms:W3CDTF">2022-09-11T15:47:38Z</dcterms:created>
  <dcterms:modified xsi:type="dcterms:W3CDTF">2022-09-12T08:48:45Z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76c141-ac86-40e5-abf2-c6f60e474cee_Enabled">
    <vt:lpwstr>true</vt:lpwstr>
  </property>
  <property fmtid="{D5CDD505-2E9C-101B-9397-08002B2CF9AE}" pid="3" name="MSIP_Label_2c76c141-ac86-40e5-abf2-c6f60e474cee_SetDate">
    <vt:lpwstr>2022-09-12T08:46:47Z</vt:lpwstr>
  </property>
  <property fmtid="{D5CDD505-2E9C-101B-9397-08002B2CF9AE}" pid="4" name="MSIP_Label_2c76c141-ac86-40e5-abf2-c6f60e474cee_Method">
    <vt:lpwstr>Standard</vt:lpwstr>
  </property>
  <property fmtid="{D5CDD505-2E9C-101B-9397-08002B2CF9AE}" pid="5" name="MSIP_Label_2c76c141-ac86-40e5-abf2-c6f60e474cee_Name">
    <vt:lpwstr>2c76c141-ac86-40e5-abf2-c6f60e474cee</vt:lpwstr>
  </property>
  <property fmtid="{D5CDD505-2E9C-101B-9397-08002B2CF9AE}" pid="6" name="MSIP_Label_2c76c141-ac86-40e5-abf2-c6f60e474cee_SiteId">
    <vt:lpwstr>fcb2b37b-5da0-466b-9b83-0014b67a7c78</vt:lpwstr>
  </property>
  <property fmtid="{D5CDD505-2E9C-101B-9397-08002B2CF9AE}" pid="7" name="MSIP_Label_2c76c141-ac86-40e5-abf2-c6f60e474cee_ActionId">
    <vt:lpwstr>ac8f4cfc-19bd-48c3-a53a-d6819c7aa485</vt:lpwstr>
  </property>
  <property fmtid="{D5CDD505-2E9C-101B-9397-08002B2CF9AE}" pid="8" name="MSIP_Label_2c76c141-ac86-40e5-abf2-c6f60e474cee_ContentBits">
    <vt:lpwstr>2</vt:lpwstr>
  </property>
</Properties>
</file>