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shxona\davomat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Print_Area" localSheetId="0">Лист1!$A$1:$X$23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1" l="1"/>
  <c r="AB21" i="1"/>
  <c r="AA22" i="1"/>
  <c r="AB22" i="1"/>
  <c r="Z21" i="1" l="1"/>
  <c r="Z2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J3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1" i="1"/>
  <c r="X22" i="1"/>
  <c r="Y22" i="1"/>
  <c r="Y21" i="1"/>
</calcChain>
</file>

<file path=xl/sharedStrings.xml><?xml version="1.0" encoding="utf-8"?>
<sst xmlns="http://schemas.openxmlformats.org/spreadsheetml/2006/main" count="447" uniqueCount="81">
  <si>
    <t>№</t>
  </si>
  <si>
    <t>F.I.Sh.</t>
  </si>
  <si>
    <t>Guruhi</t>
  </si>
  <si>
    <t>Tug`ilgan kuni, oyi, yili</t>
  </si>
  <si>
    <t>Doimiy yashash manzili</t>
  </si>
  <si>
    <t>Korxona nomi</t>
  </si>
  <si>
    <t>Telefoni</t>
  </si>
  <si>
    <t>AKILBEKOVA DIANA BAXTIBAY QIZI</t>
  </si>
  <si>
    <t>5AX-4</t>
  </si>
  <si>
    <t>AMANDAVLYATOV DILSHOD BAXTIYOR O‘G‘LI</t>
  </si>
  <si>
    <t>Surxondaryo viloyati Termiz shahri Alisher Navoiy mahallasi Baynalminal ko'chasi 47-uy</t>
  </si>
  <si>
    <t>Termiz MTU</t>
  </si>
  <si>
    <t>ATABAEVA MÓLDIR NAZARBAY QIZI</t>
  </si>
  <si>
    <t>Qoraqalpog‘iston Respublikasi Qo'ng'irot tumani A eshanov192a</t>
  </si>
  <si>
    <t>BAZARBAYEVA DILDA KURALBAY QIZI</t>
  </si>
  <si>
    <t>Qoraqalpog‘iston Respublikasi Qo'ng'irot tumani Qaraqalpaqstan SHFY Qazaq awil 294 uy</t>
  </si>
  <si>
    <t>GULMANOVA DILSHODA KUANISHBAY QIZI</t>
  </si>
  <si>
    <t>Qoraqalpog‘iston Respublikasi Qo'ng'irot tumani Qangli OFY</t>
  </si>
  <si>
    <t>JUMABAEVA MIRIGUL DAULETBAEVNA</t>
  </si>
  <si>
    <t>Qoraqalpog‘iston Respublikasi Nukus tumani Ibrat17</t>
  </si>
  <si>
    <t>KAMOLOV BOBUR SOBIRJON O‘G‘LI</t>
  </si>
  <si>
    <t>Toshkent viloyati Chirchiq shahri Nur MFY</t>
  </si>
  <si>
    <t>LUTFILLAYEV XAYRULLO SAYDULLA O‘G‘LI</t>
  </si>
  <si>
    <t>Toshkent viloyati Chinoz tumani Shukrona ko'chasi 2-do'm, 2-kvartira</t>
  </si>
  <si>
    <t>Toshkent MTU</t>
  </si>
  <si>
    <t>MADIYAROVA GULBANU BAXRAM QIZI</t>
  </si>
  <si>
    <t>Qoraqalpog‘iston Respublikasi Qo'ng'irot tumani A.Tajimuratov</t>
  </si>
  <si>
    <t>MELIBOYEVA SEVARA VALIJON QIZI</t>
  </si>
  <si>
    <t>Toshkent shahri Yangihayot tumani Sardor Toshkent 1 msg 56 uy</t>
  </si>
  <si>
    <t>MIRZATILLAYEV SARDOR IZZATILLA O‘G‘LI</t>
  </si>
  <si>
    <t>Toshkent viloyati Bo'stonliq tumani Soyliq qishlog'i Kichiksoy maxallasi 59-uy</t>
  </si>
  <si>
    <t>NORMO‘MINOV JAFARBEK OLIM O‘G‘LI</t>
  </si>
  <si>
    <t>Surxondaryo viloyati Termiz shahri Manguzar mahallasi</t>
  </si>
  <si>
    <t>RAXMONOVA RA’NO YODGOR QIZI</t>
  </si>
  <si>
    <t>Buxoro viloyati Vobkent tumani I.Buxoriy kõchasi 118-uy</t>
  </si>
  <si>
    <t>SATENOV ARSLONBEK ABDURASHIDOVICH</t>
  </si>
  <si>
    <t>Toshkent viloyati Chinoz tumani Bog'bon MFY samarqand ko'chasi 286 uy</t>
  </si>
  <si>
    <t>TO‘LAGANOVA SARVINOZ O‘TKIR QIZI</t>
  </si>
  <si>
    <t>Toshkent viloyati Chinoz tumani Чорводор МФЙ Хакикат 113</t>
  </si>
  <si>
    <t>TUXTABOYEVA SABINA BOTIR QIZI</t>
  </si>
  <si>
    <t>UZRAYTDINOV NURIDDIN ZAYNUTDIN UG'LI</t>
  </si>
  <si>
    <t>Toshkent viloyati Bekobod shahri 14 daxa 79 uy 6 xonadon</t>
  </si>
  <si>
    <t>XAITOVA SHAYDO XAMIDJONOVNA</t>
  </si>
  <si>
    <t>Surxondaryo viloyati Termiz shahri Ezgulik kôchasi 7-uy</t>
  </si>
  <si>
    <t>Toshkent viloyati Chinoz tumani Toshkent viloyati chinoz tumani olmazor qo'rg'oni Bo'gbon mahallasi samarqand kochasi 295-uy</t>
  </si>
  <si>
    <t>"O`ztemiryo`lyo`lovchitrans" AJ Orolbo`yi filiafi</t>
  </si>
  <si>
    <t>Kungrad vokzal</t>
  </si>
  <si>
    <t>ShCh-1</t>
  </si>
  <si>
    <t>"O`ztemiryo`lyo`lovchitrans" AJ</t>
  </si>
  <si>
    <t>Kogon Vokzal</t>
  </si>
  <si>
    <t>Qoraqalpog‘iston Respublikasi Qo'ng'irot tumani Jipek joli koshesi 20/1 uy</t>
  </si>
  <si>
    <t>Qo`ng`irot MTU</t>
  </si>
  <si>
    <t>Nukus vokzal</t>
  </si>
  <si>
    <t>Janubiy vokzal</t>
  </si>
  <si>
    <t>Yangiyo`l stansiyasi</t>
  </si>
  <si>
    <t>Bekobod vokzali</t>
  </si>
  <si>
    <t>91-871-29-03
90-708-78-04</t>
  </si>
  <si>
    <t>93-773-04-12
93-221-29-80</t>
  </si>
  <si>
    <t>90-092-77-04</t>
  </si>
  <si>
    <t>91-098-01-05</t>
  </si>
  <si>
    <t>94-748-08-23</t>
  </si>
  <si>
    <t>90-575-09-79</t>
  </si>
  <si>
    <t>94-978-28-24
93-205-01-69</t>
  </si>
  <si>
    <t>90-017-36-05
99-996-50-44</t>
  </si>
  <si>
    <t>99-108-66-65</t>
  </si>
  <si>
    <t>97-133-05-25
91-977-77-86</t>
  </si>
  <si>
    <t>97-872-79-71
99-791-78-40</t>
  </si>
  <si>
    <t>90-400-90-71
90-206-87-78</t>
  </si>
  <si>
    <t>94-187-34-04
93-792-83-38</t>
  </si>
  <si>
    <t>99-001-84-38</t>
  </si>
  <si>
    <t>99-102-11-20</t>
  </si>
  <si>
    <t>91-003-09-26</t>
  </si>
  <si>
    <t>88-545-12-14</t>
  </si>
  <si>
    <t>5AX-4 guruhining "Ishlab chiqarish amaliyoti"ni o'tashga yuboriladigan korxona to'g'risida ma'lumot</t>
  </si>
  <si>
    <t>Erbekov B.I.</t>
  </si>
  <si>
    <t>_________________</t>
  </si>
  <si>
    <t>97-886-06-07
97-537-08-74</t>
  </si>
  <si>
    <t>+</t>
  </si>
  <si>
    <t>-</t>
  </si>
  <si>
    <t>Keldi:</t>
  </si>
  <si>
    <t>Kelmadi: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</si>
</sst>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9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9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10" fillId="0" borderId="0" xfId="0" applyFont="1"/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</cellXfs>
  <cellStyles count="5">
    <cellStyle name="Обычный" xfId="0" builtinId="0"/>
    <cellStyle name="Обычный 129" xfId="2"/>
    <cellStyle name="Обычный 2" xfId="3"/>
    <cellStyle name="Обычный 3" xfId="1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3"/>
  <sheetViews>
    <sheetView tabSelected="1" zoomScale="80" zoomScaleNormal="80" workbookViewId="0">
      <pane xSplit="8" topLeftCell="I1" activePane="topRight" state="frozen"/>
      <selection pane="topRight" activeCell="AB20" sqref="A2:AB20"/>
    </sheetView>
  </sheetViews>
  <sheetFormatPr defaultRowHeight="15" x14ac:dyDescent="0.25"/>
  <cols>
    <col min="1" max="1" width="3.28515625" bestFit="1" customWidth="1"/>
    <col min="2" max="2" width="51.140625" customWidth="1"/>
    <col min="3" max="3" width="9.42578125" customWidth="1"/>
    <col min="4" max="4" width="11.28515625" hidden="1" customWidth="1"/>
    <col min="5" max="5" width="39.5703125" style="9" hidden="1" customWidth="1"/>
    <col min="6" max="6" width="18.28515625" hidden="1" customWidth="1"/>
    <col min="7" max="7" width="15.85546875" bestFit="1" customWidth="1"/>
    <col min="8" max="8" width="11.28515625" style="16" hidden="1" customWidth="1"/>
    <col min="9" max="10" width="5.85546875" style="16" customWidth="1"/>
    <col min="11" max="23" width="12.28515625" style="16" hidden="1" customWidth="1"/>
    <col min="24" max="26" width="12.28515625" hidden="1" customWidth="1"/>
    <col min="27" max="28" width="12.28515625" bestFit="1" customWidth="1"/>
  </cols>
  <sheetData>
    <row r="1" spans="1:28" ht="18.75" x14ac:dyDescent="0.25">
      <c r="A1" s="28" t="s">
        <v>73</v>
      </c>
      <c r="B1" s="28"/>
      <c r="C1" s="28"/>
      <c r="D1" s="28"/>
      <c r="E1" s="28"/>
      <c r="F1" s="28"/>
      <c r="G1" s="2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8" ht="4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7" t="s">
        <v>6</v>
      </c>
      <c r="I2" s="1" t="s">
        <v>77</v>
      </c>
      <c r="J2" s="1" t="s">
        <v>78</v>
      </c>
      <c r="K2" s="19">
        <v>45301</v>
      </c>
      <c r="L2" s="19">
        <v>45302</v>
      </c>
      <c r="M2" s="19">
        <v>45303</v>
      </c>
      <c r="N2" s="19">
        <v>45306</v>
      </c>
      <c r="O2" s="19">
        <v>45307</v>
      </c>
      <c r="P2" s="19">
        <v>45308</v>
      </c>
      <c r="Q2" s="19">
        <v>45309</v>
      </c>
      <c r="R2" s="19">
        <v>45310</v>
      </c>
      <c r="S2" s="19">
        <v>45313</v>
      </c>
      <c r="T2" s="19">
        <v>45314</v>
      </c>
      <c r="U2" s="19">
        <v>45315</v>
      </c>
      <c r="V2" s="19">
        <v>45316</v>
      </c>
      <c r="W2" s="19">
        <v>45317</v>
      </c>
      <c r="X2" s="19">
        <v>45320</v>
      </c>
      <c r="Y2" s="19">
        <v>45321</v>
      </c>
      <c r="Z2" s="19">
        <v>45322</v>
      </c>
      <c r="AA2" s="19">
        <v>45323</v>
      </c>
      <c r="AB2" s="19">
        <v>45324</v>
      </c>
    </row>
    <row r="3" spans="1:28" ht="33.75" customHeight="1" x14ac:dyDescent="0.25">
      <c r="A3" s="2">
        <v>1</v>
      </c>
      <c r="B3" s="10" t="s">
        <v>7</v>
      </c>
      <c r="C3" s="3" t="s">
        <v>8</v>
      </c>
      <c r="D3" s="4">
        <v>37770</v>
      </c>
      <c r="E3" s="5" t="s">
        <v>50</v>
      </c>
      <c r="F3" s="13" t="s">
        <v>51</v>
      </c>
      <c r="G3" s="13" t="s">
        <v>51</v>
      </c>
      <c r="H3" s="14" t="s">
        <v>56</v>
      </c>
      <c r="I3" s="25">
        <f>COUNTIF(K3:CZ3,"+")+2</f>
        <v>20</v>
      </c>
      <c r="J3" s="25">
        <f>COUNTIF(K3:CZ3,"-")</f>
        <v>0</v>
      </c>
      <c r="K3" s="20" t="s">
        <v>77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  <c r="R3" s="20" t="s">
        <v>77</v>
      </c>
      <c r="S3" s="20" t="s">
        <v>77</v>
      </c>
      <c r="T3" s="20" t="s">
        <v>77</v>
      </c>
      <c r="U3" s="20" t="s">
        <v>77</v>
      </c>
      <c r="V3" s="20" t="s">
        <v>77</v>
      </c>
      <c r="W3" s="20" t="s">
        <v>77</v>
      </c>
      <c r="X3" s="20" t="s">
        <v>77</v>
      </c>
      <c r="Y3" s="20" t="s">
        <v>77</v>
      </c>
      <c r="Z3" s="20" t="s">
        <v>77</v>
      </c>
      <c r="AA3" s="20" t="s">
        <v>77</v>
      </c>
      <c r="AB3" s="20" t="s">
        <v>77</v>
      </c>
    </row>
    <row r="4" spans="1:28" ht="33.75" customHeight="1" x14ac:dyDescent="0.25">
      <c r="A4" s="2">
        <v>2</v>
      </c>
      <c r="B4" s="10" t="s">
        <v>9</v>
      </c>
      <c r="C4" s="3" t="s">
        <v>8</v>
      </c>
      <c r="D4" s="4">
        <v>36993</v>
      </c>
      <c r="E4" s="5" t="s">
        <v>10</v>
      </c>
      <c r="F4" s="8" t="s">
        <v>11</v>
      </c>
      <c r="G4" s="8" t="s">
        <v>11</v>
      </c>
      <c r="H4" s="14" t="s">
        <v>57</v>
      </c>
      <c r="I4" s="25">
        <f t="shared" ref="I4:I20" si="0">COUNTIF(K4:CZ4,"+")+2</f>
        <v>13</v>
      </c>
      <c r="J4" s="25">
        <f t="shared" ref="J4:J20" si="1">COUNTIF(K4:CZ4,"-")</f>
        <v>7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78</v>
      </c>
      <c r="T4" s="20" t="s">
        <v>78</v>
      </c>
      <c r="U4" s="20" t="s">
        <v>78</v>
      </c>
      <c r="V4" s="20" t="s">
        <v>78</v>
      </c>
      <c r="W4" s="20" t="s">
        <v>78</v>
      </c>
      <c r="X4" s="20" t="s">
        <v>77</v>
      </c>
      <c r="Y4" s="20" t="s">
        <v>78</v>
      </c>
      <c r="Z4" s="20" t="s">
        <v>77</v>
      </c>
      <c r="AA4" s="20" t="s">
        <v>78</v>
      </c>
      <c r="AB4" s="20" t="s">
        <v>77</v>
      </c>
    </row>
    <row r="5" spans="1:28" ht="33.75" customHeight="1" x14ac:dyDescent="0.25">
      <c r="A5" s="2">
        <v>3</v>
      </c>
      <c r="B5" s="10" t="s">
        <v>12</v>
      </c>
      <c r="C5" s="3" t="s">
        <v>8</v>
      </c>
      <c r="D5" s="4">
        <v>38210</v>
      </c>
      <c r="E5" s="5" t="s">
        <v>13</v>
      </c>
      <c r="F5" s="13" t="s">
        <v>51</v>
      </c>
      <c r="G5" s="13" t="s">
        <v>51</v>
      </c>
      <c r="H5" s="12" t="s">
        <v>58</v>
      </c>
      <c r="I5" s="25">
        <f t="shared" si="0"/>
        <v>11</v>
      </c>
      <c r="J5" s="25">
        <f t="shared" si="1"/>
        <v>9</v>
      </c>
      <c r="K5" s="20" t="s">
        <v>78</v>
      </c>
      <c r="L5" s="20" t="s">
        <v>78</v>
      </c>
      <c r="M5" s="20" t="s">
        <v>77</v>
      </c>
      <c r="N5" s="20" t="s">
        <v>77</v>
      </c>
      <c r="O5" s="20" t="s">
        <v>78</v>
      </c>
      <c r="P5" s="20" t="s">
        <v>78</v>
      </c>
      <c r="Q5" s="20" t="s">
        <v>77</v>
      </c>
      <c r="R5" s="20" t="s">
        <v>77</v>
      </c>
      <c r="S5" s="20" t="s">
        <v>77</v>
      </c>
      <c r="T5" s="20" t="s">
        <v>77</v>
      </c>
      <c r="U5" s="20" t="s">
        <v>78</v>
      </c>
      <c r="V5" s="20" t="s">
        <v>77</v>
      </c>
      <c r="W5" s="20" t="s">
        <v>78</v>
      </c>
      <c r="X5" s="20" t="s">
        <v>77</v>
      </c>
      <c r="Y5" s="20" t="s">
        <v>78</v>
      </c>
      <c r="Z5" s="20" t="s">
        <v>78</v>
      </c>
      <c r="AA5" s="20" t="s">
        <v>78</v>
      </c>
      <c r="AB5" s="20" t="s">
        <v>77</v>
      </c>
    </row>
    <row r="6" spans="1:28" ht="33.75" customHeight="1" x14ac:dyDescent="0.25">
      <c r="A6" s="2">
        <v>4</v>
      </c>
      <c r="B6" s="10" t="s">
        <v>14</v>
      </c>
      <c r="C6" s="3" t="s">
        <v>8</v>
      </c>
      <c r="D6" s="4">
        <v>38357</v>
      </c>
      <c r="E6" s="5" t="s">
        <v>15</v>
      </c>
      <c r="F6" s="13" t="s">
        <v>45</v>
      </c>
      <c r="G6" s="12" t="s">
        <v>46</v>
      </c>
      <c r="H6" s="15" t="s">
        <v>59</v>
      </c>
      <c r="I6" s="25">
        <f t="shared" si="0"/>
        <v>19</v>
      </c>
      <c r="J6" s="25">
        <f t="shared" si="1"/>
        <v>1</v>
      </c>
      <c r="K6" s="20" t="s">
        <v>78</v>
      </c>
      <c r="L6" s="20" t="s">
        <v>77</v>
      </c>
      <c r="M6" s="20" t="s">
        <v>77</v>
      </c>
      <c r="N6" s="20" t="s">
        <v>77</v>
      </c>
      <c r="O6" s="20" t="s">
        <v>77</v>
      </c>
      <c r="P6" s="20" t="s">
        <v>77</v>
      </c>
      <c r="Q6" s="20" t="s">
        <v>77</v>
      </c>
      <c r="R6" s="20" t="s">
        <v>77</v>
      </c>
      <c r="S6" s="20" t="s">
        <v>77</v>
      </c>
      <c r="T6" s="20" t="s">
        <v>77</v>
      </c>
      <c r="U6" s="20" t="s">
        <v>77</v>
      </c>
      <c r="V6" s="20" t="s">
        <v>77</v>
      </c>
      <c r="W6" s="20" t="s">
        <v>77</v>
      </c>
      <c r="X6" s="20" t="s">
        <v>77</v>
      </c>
      <c r="Y6" s="20" t="s">
        <v>77</v>
      </c>
      <c r="Z6" s="20" t="s">
        <v>77</v>
      </c>
      <c r="AA6" s="20" t="s">
        <v>77</v>
      </c>
      <c r="AB6" s="20" t="s">
        <v>77</v>
      </c>
    </row>
    <row r="7" spans="1:28" ht="33.75" customHeight="1" x14ac:dyDescent="0.25">
      <c r="A7" s="2">
        <v>5</v>
      </c>
      <c r="B7" s="10" t="s">
        <v>16</v>
      </c>
      <c r="C7" s="3" t="s">
        <v>8</v>
      </c>
      <c r="D7" s="4">
        <v>38161</v>
      </c>
      <c r="E7" s="5" t="s">
        <v>17</v>
      </c>
      <c r="F7" s="13" t="s">
        <v>45</v>
      </c>
      <c r="G7" s="12" t="s">
        <v>46</v>
      </c>
      <c r="H7" s="15" t="s">
        <v>60</v>
      </c>
      <c r="I7" s="25">
        <f t="shared" si="0"/>
        <v>20</v>
      </c>
      <c r="J7" s="25">
        <f t="shared" si="1"/>
        <v>0</v>
      </c>
      <c r="K7" s="20" t="s">
        <v>77</v>
      </c>
      <c r="L7" s="20" t="s">
        <v>77</v>
      </c>
      <c r="M7" s="20" t="s">
        <v>77</v>
      </c>
      <c r="N7" s="20" t="s">
        <v>77</v>
      </c>
      <c r="O7" s="20" t="s">
        <v>77</v>
      </c>
      <c r="P7" s="20" t="s">
        <v>77</v>
      </c>
      <c r="Q7" s="20" t="s">
        <v>77</v>
      </c>
      <c r="R7" s="20" t="s">
        <v>77</v>
      </c>
      <c r="S7" s="20" t="s">
        <v>77</v>
      </c>
      <c r="T7" s="20" t="s">
        <v>77</v>
      </c>
      <c r="U7" s="20" t="s">
        <v>77</v>
      </c>
      <c r="V7" s="20" t="s">
        <v>77</v>
      </c>
      <c r="W7" s="20" t="s">
        <v>77</v>
      </c>
      <c r="X7" s="20" t="s">
        <v>77</v>
      </c>
      <c r="Y7" s="20" t="s">
        <v>77</v>
      </c>
      <c r="Z7" s="20" t="s">
        <v>77</v>
      </c>
      <c r="AA7" s="20" t="s">
        <v>77</v>
      </c>
      <c r="AB7" s="20" t="s">
        <v>77</v>
      </c>
    </row>
    <row r="8" spans="1:28" ht="33.75" customHeight="1" x14ac:dyDescent="0.25">
      <c r="A8" s="2">
        <v>6</v>
      </c>
      <c r="B8" s="10" t="s">
        <v>18</v>
      </c>
      <c r="C8" s="3" t="s">
        <v>8</v>
      </c>
      <c r="D8" s="4">
        <v>38312</v>
      </c>
      <c r="E8" s="5" t="s">
        <v>19</v>
      </c>
      <c r="F8" s="13" t="s">
        <v>45</v>
      </c>
      <c r="G8" s="12" t="s">
        <v>52</v>
      </c>
      <c r="H8" s="15" t="s">
        <v>61</v>
      </c>
      <c r="I8" s="25">
        <f t="shared" si="0"/>
        <v>18</v>
      </c>
      <c r="J8" s="25">
        <f t="shared" si="1"/>
        <v>2</v>
      </c>
      <c r="K8" s="20" t="s">
        <v>77</v>
      </c>
      <c r="L8" s="20" t="s">
        <v>77</v>
      </c>
      <c r="M8" s="20" t="s">
        <v>77</v>
      </c>
      <c r="N8" s="20" t="s">
        <v>77</v>
      </c>
      <c r="O8" s="20" t="s">
        <v>77</v>
      </c>
      <c r="P8" s="20" t="s">
        <v>77</v>
      </c>
      <c r="Q8" s="20" t="s">
        <v>77</v>
      </c>
      <c r="R8" s="20" t="s">
        <v>78</v>
      </c>
      <c r="S8" s="20" t="s">
        <v>77</v>
      </c>
      <c r="T8" s="20" t="s">
        <v>78</v>
      </c>
      <c r="U8" s="20" t="s">
        <v>77</v>
      </c>
      <c r="V8" s="20" t="s">
        <v>77</v>
      </c>
      <c r="W8" s="20" t="s">
        <v>77</v>
      </c>
      <c r="X8" s="20" t="s">
        <v>77</v>
      </c>
      <c r="Y8" s="20" t="s">
        <v>77</v>
      </c>
      <c r="Z8" s="20" t="s">
        <v>77</v>
      </c>
      <c r="AA8" s="20" t="s">
        <v>77</v>
      </c>
      <c r="AB8" s="20" t="s">
        <v>77</v>
      </c>
    </row>
    <row r="9" spans="1:28" ht="33.75" customHeight="1" x14ac:dyDescent="0.25">
      <c r="A9" s="2">
        <v>7</v>
      </c>
      <c r="B9" s="10" t="s">
        <v>20</v>
      </c>
      <c r="C9" s="3" t="s">
        <v>8</v>
      </c>
      <c r="D9" s="4">
        <v>38162</v>
      </c>
      <c r="E9" s="5" t="s">
        <v>21</v>
      </c>
      <c r="F9" s="8" t="s">
        <v>24</v>
      </c>
      <c r="G9" s="8" t="s">
        <v>24</v>
      </c>
      <c r="H9" s="15" t="s">
        <v>69</v>
      </c>
      <c r="I9" s="25">
        <f t="shared" si="0"/>
        <v>19</v>
      </c>
      <c r="J9" s="25">
        <f t="shared" si="1"/>
        <v>1</v>
      </c>
      <c r="K9" s="20" t="s">
        <v>77</v>
      </c>
      <c r="L9" s="20" t="s">
        <v>77</v>
      </c>
      <c r="M9" s="20" t="s">
        <v>77</v>
      </c>
      <c r="N9" s="20" t="s">
        <v>77</v>
      </c>
      <c r="O9" s="20" t="s">
        <v>78</v>
      </c>
      <c r="P9" s="20" t="s">
        <v>77</v>
      </c>
      <c r="Q9" s="20" t="s">
        <v>77</v>
      </c>
      <c r="R9" s="20" t="s">
        <v>77</v>
      </c>
      <c r="S9" s="20" t="s">
        <v>77</v>
      </c>
      <c r="T9" s="20" t="s">
        <v>77</v>
      </c>
      <c r="U9" s="20" t="s">
        <v>77</v>
      </c>
      <c r="V9" s="20" t="s">
        <v>77</v>
      </c>
      <c r="W9" s="20" t="s">
        <v>77</v>
      </c>
      <c r="X9" s="20" t="s">
        <v>77</v>
      </c>
      <c r="Y9" s="20" t="s">
        <v>77</v>
      </c>
      <c r="Z9" s="20" t="s">
        <v>77</v>
      </c>
      <c r="AA9" s="20" t="s">
        <v>77</v>
      </c>
      <c r="AB9" s="20" t="s">
        <v>77</v>
      </c>
    </row>
    <row r="10" spans="1:28" ht="33.75" customHeight="1" x14ac:dyDescent="0.25">
      <c r="A10" s="2">
        <v>8</v>
      </c>
      <c r="B10" s="10" t="s">
        <v>22</v>
      </c>
      <c r="C10" s="3" t="s">
        <v>8</v>
      </c>
      <c r="D10" s="4">
        <v>37041</v>
      </c>
      <c r="E10" s="5" t="s">
        <v>23</v>
      </c>
      <c r="F10" s="8" t="s">
        <v>24</v>
      </c>
      <c r="G10" s="8" t="s">
        <v>24</v>
      </c>
      <c r="H10" s="15" t="s">
        <v>70</v>
      </c>
      <c r="I10" s="25">
        <f t="shared" si="0"/>
        <v>10</v>
      </c>
      <c r="J10" s="25">
        <f t="shared" si="1"/>
        <v>10</v>
      </c>
      <c r="K10" s="20" t="s">
        <v>77</v>
      </c>
      <c r="L10" s="20" t="s">
        <v>77</v>
      </c>
      <c r="M10" s="20" t="s">
        <v>78</v>
      </c>
      <c r="N10" s="20" t="s">
        <v>77</v>
      </c>
      <c r="O10" s="20" t="s">
        <v>78</v>
      </c>
      <c r="P10" s="20" t="s">
        <v>78</v>
      </c>
      <c r="Q10" s="20" t="s">
        <v>78</v>
      </c>
      <c r="R10" s="20" t="s">
        <v>78</v>
      </c>
      <c r="S10" s="20" t="s">
        <v>78</v>
      </c>
      <c r="T10" s="20" t="s">
        <v>77</v>
      </c>
      <c r="U10" s="20" t="s">
        <v>78</v>
      </c>
      <c r="V10" s="20" t="s">
        <v>77</v>
      </c>
      <c r="W10" s="20" t="s">
        <v>78</v>
      </c>
      <c r="X10" s="20" t="s">
        <v>77</v>
      </c>
      <c r="Y10" s="20" t="s">
        <v>78</v>
      </c>
      <c r="Z10" s="20" t="s">
        <v>78</v>
      </c>
      <c r="AA10" s="20" t="s">
        <v>77</v>
      </c>
      <c r="AB10" s="20" t="s">
        <v>77</v>
      </c>
    </row>
    <row r="11" spans="1:28" ht="33.75" customHeight="1" x14ac:dyDescent="0.25">
      <c r="A11" s="2">
        <v>9</v>
      </c>
      <c r="B11" s="10" t="s">
        <v>25</v>
      </c>
      <c r="C11" s="3" t="s">
        <v>8</v>
      </c>
      <c r="D11" s="4">
        <v>38349</v>
      </c>
      <c r="E11" s="5" t="s">
        <v>26</v>
      </c>
      <c r="F11" s="13" t="s">
        <v>45</v>
      </c>
      <c r="G11" s="12" t="s">
        <v>46</v>
      </c>
      <c r="H11" s="14" t="s">
        <v>62</v>
      </c>
      <c r="I11" s="25">
        <f t="shared" si="0"/>
        <v>17</v>
      </c>
      <c r="J11" s="25">
        <f t="shared" si="1"/>
        <v>3</v>
      </c>
      <c r="K11" s="20" t="s">
        <v>77</v>
      </c>
      <c r="L11" s="20" t="s">
        <v>78</v>
      </c>
      <c r="M11" s="20" t="s">
        <v>77</v>
      </c>
      <c r="N11" s="20" t="s">
        <v>77</v>
      </c>
      <c r="O11" s="20" t="s">
        <v>77</v>
      </c>
      <c r="P11" s="20" t="s">
        <v>77</v>
      </c>
      <c r="Q11" s="20" t="s">
        <v>77</v>
      </c>
      <c r="R11" s="20" t="s">
        <v>77</v>
      </c>
      <c r="S11" s="20" t="s">
        <v>77</v>
      </c>
      <c r="T11" s="20" t="s">
        <v>77</v>
      </c>
      <c r="U11" s="20" t="s">
        <v>77</v>
      </c>
      <c r="V11" s="20" t="s">
        <v>77</v>
      </c>
      <c r="W11" s="20" t="s">
        <v>77</v>
      </c>
      <c r="X11" s="20" t="s">
        <v>78</v>
      </c>
      <c r="Y11" s="20" t="s">
        <v>78</v>
      </c>
      <c r="Z11" s="20" t="s">
        <v>77</v>
      </c>
      <c r="AA11" s="20" t="s">
        <v>77</v>
      </c>
      <c r="AB11" s="20" t="s">
        <v>77</v>
      </c>
    </row>
    <row r="12" spans="1:28" ht="33.75" customHeight="1" x14ac:dyDescent="0.25">
      <c r="A12" s="2">
        <v>10</v>
      </c>
      <c r="B12" s="10" t="s">
        <v>27</v>
      </c>
      <c r="C12" s="3" t="s">
        <v>8</v>
      </c>
      <c r="D12" s="4">
        <v>37632</v>
      </c>
      <c r="E12" s="5" t="s">
        <v>28</v>
      </c>
      <c r="F12" s="13" t="s">
        <v>48</v>
      </c>
      <c r="G12" s="12" t="s">
        <v>53</v>
      </c>
      <c r="H12" s="14" t="s">
        <v>63</v>
      </c>
      <c r="I12" s="25">
        <f t="shared" si="0"/>
        <v>20</v>
      </c>
      <c r="J12" s="25">
        <f t="shared" si="1"/>
        <v>0</v>
      </c>
      <c r="K12" s="20" t="s">
        <v>77</v>
      </c>
      <c r="L12" s="20" t="s">
        <v>77</v>
      </c>
      <c r="M12" s="20" t="s">
        <v>77</v>
      </c>
      <c r="N12" s="20" t="s">
        <v>77</v>
      </c>
      <c r="O12" s="20" t="s">
        <v>77</v>
      </c>
      <c r="P12" s="20" t="s">
        <v>77</v>
      </c>
      <c r="Q12" s="20" t="s">
        <v>77</v>
      </c>
      <c r="R12" s="20" t="s">
        <v>77</v>
      </c>
      <c r="S12" s="20" t="s">
        <v>77</v>
      </c>
      <c r="T12" s="20" t="s">
        <v>77</v>
      </c>
      <c r="U12" s="20" t="s">
        <v>77</v>
      </c>
      <c r="V12" s="20" t="s">
        <v>77</v>
      </c>
      <c r="W12" s="20" t="s">
        <v>77</v>
      </c>
      <c r="X12" s="20" t="s">
        <v>77</v>
      </c>
      <c r="Y12" s="20" t="s">
        <v>77</v>
      </c>
      <c r="Z12" s="20" t="s">
        <v>77</v>
      </c>
      <c r="AA12" s="20" t="s">
        <v>77</v>
      </c>
      <c r="AB12" s="20" t="s">
        <v>77</v>
      </c>
    </row>
    <row r="13" spans="1:28" ht="33.75" customHeight="1" x14ac:dyDescent="0.25">
      <c r="A13" s="2">
        <v>11</v>
      </c>
      <c r="B13" s="10" t="s">
        <v>29</v>
      </c>
      <c r="C13" s="3" t="s">
        <v>8</v>
      </c>
      <c r="D13" s="4">
        <v>38026</v>
      </c>
      <c r="E13" s="5" t="s">
        <v>30</v>
      </c>
      <c r="F13" s="8" t="s">
        <v>24</v>
      </c>
      <c r="G13" s="12" t="s">
        <v>47</v>
      </c>
      <c r="H13" s="15" t="s">
        <v>71</v>
      </c>
      <c r="I13" s="25">
        <f t="shared" si="0"/>
        <v>19</v>
      </c>
      <c r="J13" s="25">
        <f t="shared" si="1"/>
        <v>1</v>
      </c>
      <c r="K13" s="20" t="s">
        <v>78</v>
      </c>
      <c r="L13" s="20" t="s">
        <v>77</v>
      </c>
      <c r="M13" s="20" t="s">
        <v>77</v>
      </c>
      <c r="N13" s="20" t="s">
        <v>77</v>
      </c>
      <c r="O13" s="20" t="s">
        <v>77</v>
      </c>
      <c r="P13" s="20" t="s">
        <v>77</v>
      </c>
      <c r="Q13" s="20" t="s">
        <v>77</v>
      </c>
      <c r="R13" s="20" t="s">
        <v>77</v>
      </c>
      <c r="S13" s="20" t="s">
        <v>77</v>
      </c>
      <c r="T13" s="20" t="s">
        <v>77</v>
      </c>
      <c r="U13" s="20" t="s">
        <v>77</v>
      </c>
      <c r="V13" s="20" t="s">
        <v>77</v>
      </c>
      <c r="W13" s="20" t="s">
        <v>77</v>
      </c>
      <c r="X13" s="20" t="s">
        <v>77</v>
      </c>
      <c r="Y13" s="20" t="s">
        <v>77</v>
      </c>
      <c r="Z13" s="20" t="s">
        <v>77</v>
      </c>
      <c r="AA13" s="20" t="s">
        <v>77</v>
      </c>
      <c r="AB13" s="20" t="s">
        <v>77</v>
      </c>
    </row>
    <row r="14" spans="1:28" ht="33.75" customHeight="1" x14ac:dyDescent="0.25">
      <c r="A14" s="2">
        <v>12</v>
      </c>
      <c r="B14" s="10" t="s">
        <v>31</v>
      </c>
      <c r="C14" s="3" t="s">
        <v>8</v>
      </c>
      <c r="D14" s="4">
        <v>37640</v>
      </c>
      <c r="E14" s="5" t="s">
        <v>32</v>
      </c>
      <c r="F14" s="8" t="s">
        <v>11</v>
      </c>
      <c r="G14" s="8" t="s">
        <v>11</v>
      </c>
      <c r="H14" s="15" t="s">
        <v>64</v>
      </c>
      <c r="I14" s="25">
        <f t="shared" si="0"/>
        <v>13</v>
      </c>
      <c r="J14" s="25">
        <f t="shared" si="1"/>
        <v>7</v>
      </c>
      <c r="K14" s="20" t="s">
        <v>77</v>
      </c>
      <c r="L14" s="20" t="s">
        <v>77</v>
      </c>
      <c r="M14" s="20" t="s">
        <v>77</v>
      </c>
      <c r="N14" s="20" t="s">
        <v>78</v>
      </c>
      <c r="O14" s="20" t="s">
        <v>78</v>
      </c>
      <c r="P14" s="20" t="s">
        <v>77</v>
      </c>
      <c r="Q14" s="20" t="s">
        <v>78</v>
      </c>
      <c r="R14" s="20" t="s">
        <v>78</v>
      </c>
      <c r="S14" s="20" t="s">
        <v>77</v>
      </c>
      <c r="T14" s="20" t="s">
        <v>78</v>
      </c>
      <c r="U14" s="20" t="s">
        <v>78</v>
      </c>
      <c r="V14" s="20" t="s">
        <v>77</v>
      </c>
      <c r="W14" s="20" t="s">
        <v>77</v>
      </c>
      <c r="X14" s="20" t="s">
        <v>77</v>
      </c>
      <c r="Y14" s="20" t="s">
        <v>78</v>
      </c>
      <c r="Z14" s="20" t="s">
        <v>77</v>
      </c>
      <c r="AA14" s="20" t="s">
        <v>77</v>
      </c>
      <c r="AB14" s="20" t="s">
        <v>77</v>
      </c>
    </row>
    <row r="15" spans="1:28" ht="33.75" customHeight="1" x14ac:dyDescent="0.25">
      <c r="A15" s="2">
        <v>13</v>
      </c>
      <c r="B15" s="10" t="s">
        <v>33</v>
      </c>
      <c r="C15" s="3" t="s">
        <v>8</v>
      </c>
      <c r="D15" s="4">
        <v>35525</v>
      </c>
      <c r="E15" s="5" t="s">
        <v>34</v>
      </c>
      <c r="F15" s="13" t="s">
        <v>48</v>
      </c>
      <c r="G15" s="12" t="s">
        <v>49</v>
      </c>
      <c r="H15" s="14" t="s">
        <v>65</v>
      </c>
      <c r="I15" s="25">
        <f t="shared" si="0"/>
        <v>18</v>
      </c>
      <c r="J15" s="25">
        <f t="shared" si="1"/>
        <v>2</v>
      </c>
      <c r="K15" s="20" t="s">
        <v>77</v>
      </c>
      <c r="L15" s="20" t="s">
        <v>77</v>
      </c>
      <c r="M15" s="20" t="s">
        <v>77</v>
      </c>
      <c r="N15" s="20" t="s">
        <v>77</v>
      </c>
      <c r="O15" s="20" t="s">
        <v>77</v>
      </c>
      <c r="P15" s="20" t="s">
        <v>77</v>
      </c>
      <c r="Q15" s="20" t="s">
        <v>77</v>
      </c>
      <c r="R15" s="20" t="s">
        <v>77</v>
      </c>
      <c r="S15" s="20" t="s">
        <v>77</v>
      </c>
      <c r="T15" s="20" t="s">
        <v>77</v>
      </c>
      <c r="U15" s="20" t="s">
        <v>77</v>
      </c>
      <c r="V15" s="20" t="s">
        <v>77</v>
      </c>
      <c r="W15" s="20" t="s">
        <v>78</v>
      </c>
      <c r="X15" s="20" t="s">
        <v>77</v>
      </c>
      <c r="Y15" s="20" t="s">
        <v>77</v>
      </c>
      <c r="Z15" s="20" t="s">
        <v>77</v>
      </c>
      <c r="AA15" s="20" t="s">
        <v>78</v>
      </c>
      <c r="AB15" s="20" t="s">
        <v>77</v>
      </c>
    </row>
    <row r="16" spans="1:28" ht="33.75" customHeight="1" x14ac:dyDescent="0.25">
      <c r="A16" s="2">
        <v>14</v>
      </c>
      <c r="B16" s="10" t="s">
        <v>35</v>
      </c>
      <c r="C16" s="3" t="s">
        <v>8</v>
      </c>
      <c r="D16" s="4">
        <v>38700</v>
      </c>
      <c r="E16" s="5" t="s">
        <v>36</v>
      </c>
      <c r="F16" s="8" t="s">
        <v>24</v>
      </c>
      <c r="G16" s="8" t="s">
        <v>24</v>
      </c>
      <c r="H16" s="15" t="s">
        <v>72</v>
      </c>
      <c r="I16" s="25">
        <f t="shared" si="0"/>
        <v>12</v>
      </c>
      <c r="J16" s="25">
        <f t="shared" si="1"/>
        <v>8</v>
      </c>
      <c r="K16" s="20" t="s">
        <v>77</v>
      </c>
      <c r="L16" s="20" t="s">
        <v>77</v>
      </c>
      <c r="M16" s="20" t="s">
        <v>77</v>
      </c>
      <c r="N16" s="20" t="s">
        <v>78</v>
      </c>
      <c r="O16" s="20" t="s">
        <v>77</v>
      </c>
      <c r="P16" s="20" t="s">
        <v>78</v>
      </c>
      <c r="Q16" s="20" t="s">
        <v>77</v>
      </c>
      <c r="R16" s="20" t="s">
        <v>78</v>
      </c>
      <c r="S16" s="20" t="s">
        <v>78</v>
      </c>
      <c r="T16" s="20" t="s">
        <v>77</v>
      </c>
      <c r="U16" s="20" t="s">
        <v>77</v>
      </c>
      <c r="V16" s="20" t="s">
        <v>77</v>
      </c>
      <c r="W16" s="20" t="s">
        <v>78</v>
      </c>
      <c r="X16" s="20" t="s">
        <v>78</v>
      </c>
      <c r="Y16" s="20" t="s">
        <v>77</v>
      </c>
      <c r="Z16" s="20" t="s">
        <v>78</v>
      </c>
      <c r="AA16" s="20" t="s">
        <v>77</v>
      </c>
      <c r="AB16" s="20" t="s">
        <v>78</v>
      </c>
    </row>
    <row r="17" spans="1:28" ht="33.75" customHeight="1" x14ac:dyDescent="0.25">
      <c r="A17" s="2">
        <v>15</v>
      </c>
      <c r="B17" s="10" t="s">
        <v>37</v>
      </c>
      <c r="C17" s="3" t="s">
        <v>8</v>
      </c>
      <c r="D17" s="4">
        <v>37840</v>
      </c>
      <c r="E17" s="5" t="s">
        <v>38</v>
      </c>
      <c r="F17" s="8" t="s">
        <v>24</v>
      </c>
      <c r="G17" s="12" t="s">
        <v>54</v>
      </c>
      <c r="H17" s="14" t="s">
        <v>66</v>
      </c>
      <c r="I17" s="25">
        <f t="shared" si="0"/>
        <v>17</v>
      </c>
      <c r="J17" s="25">
        <f t="shared" si="1"/>
        <v>3</v>
      </c>
      <c r="K17" s="20" t="s">
        <v>77</v>
      </c>
      <c r="L17" s="20" t="s">
        <v>77</v>
      </c>
      <c r="M17" s="20" t="s">
        <v>77</v>
      </c>
      <c r="N17" s="20" t="s">
        <v>78</v>
      </c>
      <c r="O17" s="20" t="s">
        <v>77</v>
      </c>
      <c r="P17" s="20" t="s">
        <v>77</v>
      </c>
      <c r="Q17" s="20" t="s">
        <v>77</v>
      </c>
      <c r="R17" s="20" t="s">
        <v>77</v>
      </c>
      <c r="S17" s="20" t="s">
        <v>78</v>
      </c>
      <c r="T17" s="20" t="s">
        <v>77</v>
      </c>
      <c r="U17" s="20" t="s">
        <v>77</v>
      </c>
      <c r="V17" s="20" t="s">
        <v>77</v>
      </c>
      <c r="W17" s="20" t="s">
        <v>77</v>
      </c>
      <c r="X17" s="20" t="s">
        <v>78</v>
      </c>
      <c r="Y17" s="20" t="s">
        <v>77</v>
      </c>
      <c r="Z17" s="20" t="s">
        <v>77</v>
      </c>
      <c r="AA17" s="20" t="s">
        <v>77</v>
      </c>
      <c r="AB17" s="20" t="s">
        <v>77</v>
      </c>
    </row>
    <row r="18" spans="1:28" ht="33.75" customHeight="1" x14ac:dyDescent="0.25">
      <c r="A18" s="2">
        <v>16</v>
      </c>
      <c r="B18" s="10" t="s">
        <v>39</v>
      </c>
      <c r="C18" s="3" t="s">
        <v>8</v>
      </c>
      <c r="D18" s="4">
        <v>38085</v>
      </c>
      <c r="E18" s="5" t="s">
        <v>44</v>
      </c>
      <c r="F18" s="8" t="s">
        <v>24</v>
      </c>
      <c r="G18" s="8" t="s">
        <v>24</v>
      </c>
      <c r="H18" s="14" t="s">
        <v>76</v>
      </c>
      <c r="I18" s="25">
        <f t="shared" si="0"/>
        <v>12</v>
      </c>
      <c r="J18" s="25">
        <f t="shared" si="1"/>
        <v>8</v>
      </c>
      <c r="K18" s="20" t="s">
        <v>77</v>
      </c>
      <c r="L18" s="20" t="s">
        <v>77</v>
      </c>
      <c r="M18" s="20" t="s">
        <v>77</v>
      </c>
      <c r="N18" s="20" t="s">
        <v>77</v>
      </c>
      <c r="O18" s="20" t="s">
        <v>77</v>
      </c>
      <c r="P18" s="20" t="s">
        <v>78</v>
      </c>
      <c r="Q18" s="20" t="s">
        <v>77</v>
      </c>
      <c r="R18" s="20" t="s">
        <v>77</v>
      </c>
      <c r="S18" s="20" t="s">
        <v>77</v>
      </c>
      <c r="T18" s="20" t="s">
        <v>78</v>
      </c>
      <c r="U18" s="20" t="s">
        <v>77</v>
      </c>
      <c r="V18" s="24" t="s">
        <v>77</v>
      </c>
      <c r="W18" s="20" t="s">
        <v>78</v>
      </c>
      <c r="X18" s="20" t="s">
        <v>78</v>
      </c>
      <c r="Y18" s="20" t="s">
        <v>78</v>
      </c>
      <c r="Z18" s="20" t="s">
        <v>78</v>
      </c>
      <c r="AA18" s="20" t="s">
        <v>78</v>
      </c>
      <c r="AB18" s="20" t="s">
        <v>78</v>
      </c>
    </row>
    <row r="19" spans="1:28" ht="33.75" customHeight="1" x14ac:dyDescent="0.25">
      <c r="A19" s="2">
        <v>17</v>
      </c>
      <c r="B19" s="11" t="s">
        <v>40</v>
      </c>
      <c r="C19" s="6" t="s">
        <v>8</v>
      </c>
      <c r="D19" s="7">
        <v>38166</v>
      </c>
      <c r="E19" s="5" t="s">
        <v>41</v>
      </c>
      <c r="F19" s="13" t="s">
        <v>48</v>
      </c>
      <c r="G19" s="12" t="s">
        <v>55</v>
      </c>
      <c r="H19" s="18" t="s">
        <v>67</v>
      </c>
      <c r="I19" s="25">
        <f t="shared" si="0"/>
        <v>16</v>
      </c>
      <c r="J19" s="25">
        <f t="shared" si="1"/>
        <v>4</v>
      </c>
      <c r="K19" s="20" t="s">
        <v>77</v>
      </c>
      <c r="L19" s="20" t="s">
        <v>77</v>
      </c>
      <c r="M19" s="20" t="s">
        <v>77</v>
      </c>
      <c r="N19" s="20" t="s">
        <v>77</v>
      </c>
      <c r="O19" s="20" t="s">
        <v>77</v>
      </c>
      <c r="P19" s="20" t="s">
        <v>78</v>
      </c>
      <c r="Q19" s="20" t="s">
        <v>78</v>
      </c>
      <c r="R19" s="20" t="s">
        <v>78</v>
      </c>
      <c r="S19" s="20" t="s">
        <v>78</v>
      </c>
      <c r="T19" s="20" t="s">
        <v>77</v>
      </c>
      <c r="U19" s="20" t="s">
        <v>77</v>
      </c>
      <c r="V19" s="20" t="s">
        <v>77</v>
      </c>
      <c r="W19" s="20" t="s">
        <v>77</v>
      </c>
      <c r="X19" s="20" t="s">
        <v>77</v>
      </c>
      <c r="Y19" s="20" t="s">
        <v>77</v>
      </c>
      <c r="Z19" s="20" t="s">
        <v>77</v>
      </c>
      <c r="AA19" s="20" t="s">
        <v>77</v>
      </c>
      <c r="AB19" s="20" t="s">
        <v>77</v>
      </c>
    </row>
    <row r="20" spans="1:28" ht="33.75" customHeight="1" x14ac:dyDescent="0.25">
      <c r="A20" s="2">
        <v>18</v>
      </c>
      <c r="B20" s="10" t="s">
        <v>42</v>
      </c>
      <c r="C20" s="3" t="s">
        <v>8</v>
      </c>
      <c r="D20" s="4">
        <v>38592</v>
      </c>
      <c r="E20" s="5" t="s">
        <v>43</v>
      </c>
      <c r="F20" s="8" t="s">
        <v>11</v>
      </c>
      <c r="G20" s="8" t="s">
        <v>11</v>
      </c>
      <c r="H20" s="14" t="s">
        <v>68</v>
      </c>
      <c r="I20" s="25">
        <f t="shared" si="0"/>
        <v>19</v>
      </c>
      <c r="J20" s="25">
        <f t="shared" si="1"/>
        <v>1</v>
      </c>
      <c r="K20" s="20" t="s">
        <v>77</v>
      </c>
      <c r="L20" s="20" t="s">
        <v>77</v>
      </c>
      <c r="M20" s="20" t="s">
        <v>77</v>
      </c>
      <c r="N20" s="20" t="s">
        <v>77</v>
      </c>
      <c r="O20" s="20" t="s">
        <v>77</v>
      </c>
      <c r="P20" s="20" t="s">
        <v>77</v>
      </c>
      <c r="Q20" s="20" t="s">
        <v>77</v>
      </c>
      <c r="R20" s="20" t="s">
        <v>77</v>
      </c>
      <c r="S20" s="20" t="s">
        <v>77</v>
      </c>
      <c r="T20" s="20" t="s">
        <v>77</v>
      </c>
      <c r="U20" s="20" t="s">
        <v>77</v>
      </c>
      <c r="V20" s="20" t="s">
        <v>77</v>
      </c>
      <c r="W20" s="20" t="s">
        <v>77</v>
      </c>
      <c r="X20" s="20" t="s">
        <v>77</v>
      </c>
      <c r="Y20" s="20" t="s">
        <v>77</v>
      </c>
      <c r="Z20" s="20" t="s">
        <v>77</v>
      </c>
      <c r="AA20" s="20" t="s">
        <v>77</v>
      </c>
      <c r="AB20" s="20" t="s">
        <v>78</v>
      </c>
    </row>
    <row r="21" spans="1:28" x14ac:dyDescent="0.25">
      <c r="G21" s="21" t="s">
        <v>79</v>
      </c>
      <c r="K21">
        <f t="shared" ref="K21:Y21" si="2">COUNTIF(K3:K20,"+")</f>
        <v>15</v>
      </c>
      <c r="L21">
        <f t="shared" si="2"/>
        <v>16</v>
      </c>
      <c r="M21">
        <f t="shared" si="2"/>
        <v>17</v>
      </c>
      <c r="N21">
        <f t="shared" si="2"/>
        <v>15</v>
      </c>
      <c r="O21">
        <f t="shared" si="2"/>
        <v>14</v>
      </c>
      <c r="P21">
        <f t="shared" si="2"/>
        <v>13</v>
      </c>
      <c r="Q21">
        <f t="shared" si="2"/>
        <v>15</v>
      </c>
      <c r="R21">
        <f t="shared" si="2"/>
        <v>13</v>
      </c>
      <c r="S21">
        <f t="shared" si="2"/>
        <v>13</v>
      </c>
      <c r="T21">
        <f t="shared" si="2"/>
        <v>14</v>
      </c>
      <c r="U21">
        <f t="shared" si="2"/>
        <v>14</v>
      </c>
      <c r="V21">
        <f t="shared" si="2"/>
        <v>17</v>
      </c>
      <c r="W21">
        <f t="shared" si="2"/>
        <v>12</v>
      </c>
      <c r="X21">
        <f t="shared" si="2"/>
        <v>14</v>
      </c>
      <c r="Y21">
        <f t="shared" si="2"/>
        <v>12</v>
      </c>
      <c r="Z21">
        <f t="shared" ref="Z21:AB21" si="3">COUNTIF(Z3:Z20,"+")</f>
        <v>14</v>
      </c>
      <c r="AA21">
        <f t="shared" si="3"/>
        <v>14</v>
      </c>
      <c r="AB21">
        <f t="shared" si="3"/>
        <v>15</v>
      </c>
    </row>
    <row r="22" spans="1:28" x14ac:dyDescent="0.25">
      <c r="G22" s="22" t="s">
        <v>80</v>
      </c>
      <c r="K22">
        <f t="shared" ref="K22:Y22" si="4">COUNTIF(K3:K20,"-")</f>
        <v>3</v>
      </c>
      <c r="L22">
        <f t="shared" si="4"/>
        <v>2</v>
      </c>
      <c r="M22">
        <f t="shared" si="4"/>
        <v>1</v>
      </c>
      <c r="N22">
        <f t="shared" si="4"/>
        <v>3</v>
      </c>
      <c r="O22">
        <f t="shared" si="4"/>
        <v>4</v>
      </c>
      <c r="P22">
        <f t="shared" si="4"/>
        <v>5</v>
      </c>
      <c r="Q22">
        <f t="shared" si="4"/>
        <v>3</v>
      </c>
      <c r="R22">
        <f t="shared" si="4"/>
        <v>5</v>
      </c>
      <c r="S22">
        <f t="shared" si="4"/>
        <v>5</v>
      </c>
      <c r="T22">
        <f t="shared" si="4"/>
        <v>4</v>
      </c>
      <c r="U22">
        <f t="shared" si="4"/>
        <v>4</v>
      </c>
      <c r="V22">
        <f t="shared" si="4"/>
        <v>1</v>
      </c>
      <c r="W22">
        <f t="shared" si="4"/>
        <v>6</v>
      </c>
      <c r="X22">
        <f t="shared" si="4"/>
        <v>4</v>
      </c>
      <c r="Y22">
        <f t="shared" si="4"/>
        <v>6</v>
      </c>
      <c r="Z22">
        <f t="shared" ref="Z22:AB22" si="5">COUNTIF(Z3:Z20,"-")</f>
        <v>4</v>
      </c>
      <c r="AA22">
        <f t="shared" si="5"/>
        <v>4</v>
      </c>
      <c r="AB22">
        <f t="shared" si="5"/>
        <v>3</v>
      </c>
    </row>
    <row r="23" spans="1:28" ht="18.75" x14ac:dyDescent="0.3">
      <c r="B23" s="26" t="s">
        <v>74</v>
      </c>
      <c r="C23" s="26"/>
      <c r="D23" s="26"/>
      <c r="E23" s="26"/>
      <c r="F23" s="27" t="s">
        <v>75</v>
      </c>
      <c r="G23" s="27"/>
    </row>
  </sheetData>
  <mergeCells count="3">
    <mergeCell ref="B23:E23"/>
    <mergeCell ref="F23:G23"/>
    <mergeCell ref="A1:G1"/>
  </mergeCells>
  <conditionalFormatting sqref="J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</dc:creator>
  <cp:lastModifiedBy>Immer</cp:lastModifiedBy>
  <cp:lastPrinted>2023-12-15T05:22:32Z</cp:lastPrinted>
  <dcterms:created xsi:type="dcterms:W3CDTF">2023-12-13T07:05:23Z</dcterms:created>
  <dcterms:modified xsi:type="dcterms:W3CDTF">2024-02-04T16:21:44Z</dcterms:modified>
</cp:coreProperties>
</file>