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other_drafts\"/>
    </mc:Choice>
  </mc:AlternateContent>
  <xr:revisionPtr revIDLastSave="0" documentId="13_ncr:1_{7637E1B4-A364-4516-AF2F-39E079A4B81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E37" i="1"/>
  <c r="F23" i="1"/>
  <c r="E23" i="1"/>
</calcChain>
</file>

<file path=xl/sharedStrings.xml><?xml version="1.0" encoding="utf-8"?>
<sst xmlns="http://schemas.openxmlformats.org/spreadsheetml/2006/main" count="102" uniqueCount="101">
  <si>
    <t>No.</t>
  </si>
  <si>
    <t>Name</t>
  </si>
  <si>
    <t>Email</t>
  </si>
  <si>
    <t>Amount</t>
  </si>
  <si>
    <t>Number of Shares</t>
  </si>
  <si>
    <t>Li, Kai</t>
  </si>
  <si>
    <t>317000@163.com</t>
  </si>
  <si>
    <t>AC9900372</t>
  </si>
  <si>
    <t>Ni Yiru</t>
  </si>
  <si>
    <t>Niyiru@gmail.com</t>
  </si>
  <si>
    <t>AC9900373</t>
  </si>
  <si>
    <t>ZHONG YUCHI</t>
  </si>
  <si>
    <t>368174489@qq.com</t>
  </si>
  <si>
    <t>AC9900378</t>
  </si>
  <si>
    <t>Wong Tai San Donald</t>
  </si>
  <si>
    <t>donaldw1994@gmail.com</t>
  </si>
  <si>
    <t>AC9900392</t>
  </si>
  <si>
    <t>Liu Wan Dong</t>
  </si>
  <si>
    <t>wandongliu@163.com</t>
  </si>
  <si>
    <t>AC9900400</t>
  </si>
  <si>
    <t>Wu Xiaojing</t>
  </si>
  <si>
    <t>carolyn_wu@foxmail.com</t>
  </si>
  <si>
    <t>AC9900352</t>
  </si>
  <si>
    <t>ZHOU JUNWEN</t>
  </si>
  <si>
    <t>547840900@qq.com</t>
  </si>
  <si>
    <t>AC9900354</t>
  </si>
  <si>
    <t>YINTIEJIANG</t>
  </si>
  <si>
    <t>469991010@qq.com</t>
  </si>
  <si>
    <t>AC9900376</t>
  </si>
  <si>
    <t>ZHOU JUNMING</t>
  </si>
  <si>
    <t>yimazhou@126.com</t>
  </si>
  <si>
    <t>AC9900359</t>
  </si>
  <si>
    <t>Chan Kam Wai</t>
  </si>
  <si>
    <t>rymo@hotmail.com.hk</t>
  </si>
  <si>
    <t>AC9900390</t>
  </si>
  <si>
    <t>Luminary Market Solutions Limited</t>
  </si>
  <si>
    <t>luminarymarketsolutions@gmail.com</t>
  </si>
  <si>
    <t>AC9900327</t>
  </si>
  <si>
    <t>Starry Step Investments Limited</t>
  </si>
  <si>
    <t>starrystep.cs@gmail.com</t>
  </si>
  <si>
    <t>AC9900328</t>
  </si>
  <si>
    <t>Lua Choon Hann</t>
  </si>
  <si>
    <t>choonhann76@gmail.com</t>
  </si>
  <si>
    <t>AC9900358</t>
  </si>
  <si>
    <t>Lam Sze Wai Stephen</t>
  </si>
  <si>
    <t>stephenlam1519@outlook.com</t>
  </si>
  <si>
    <t>AC9900310</t>
  </si>
  <si>
    <t>Lee Hei Yu</t>
  </si>
  <si>
    <t>Leeheiyu7@gmail.com</t>
  </si>
  <si>
    <t>AC9900313</t>
  </si>
  <si>
    <t>Numenor Group Limited</t>
  </si>
  <si>
    <t>chikan_wyk@yahoo.com.hk</t>
  </si>
  <si>
    <t>AC9900319</t>
  </si>
  <si>
    <t>Mighty Stage Limited</t>
  </si>
  <si>
    <t>Steven.cheng@fastrich-int.com</t>
  </si>
  <si>
    <t>AC9900320</t>
  </si>
  <si>
    <t>Competitive funding</t>
  </si>
  <si>
    <t>terencewong118@icloud.com</t>
  </si>
  <si>
    <t>AC9900218</t>
  </si>
  <si>
    <t>zondamax INC.</t>
  </si>
  <si>
    <t>pongpong9527@yahoo.com.hk</t>
  </si>
  <si>
    <t>AC9900221</t>
  </si>
  <si>
    <t>Miracle Moment Ltd</t>
  </si>
  <si>
    <t>markwong8118@gmail.com</t>
  </si>
  <si>
    <t>AC9900223</t>
  </si>
  <si>
    <t>Innovative Financial</t>
  </si>
  <si>
    <t>chaukiu83@gmail.com</t>
  </si>
  <si>
    <t>AC9900220</t>
  </si>
  <si>
    <t>Solomon Capital Sp 2</t>
  </si>
  <si>
    <t>cs@solowinholdings.com</t>
  </si>
  <si>
    <t>AC9900309</t>
  </si>
  <si>
    <t>VALERIA DEJA UNIVERSE LLC</t>
  </si>
  <si>
    <t>valeriadeja88@gmail.com</t>
  </si>
  <si>
    <t>AC9900130</t>
  </si>
  <si>
    <t>Chen LiuBing</t>
  </si>
  <si>
    <t>lbingchen20220@163.com</t>
  </si>
  <si>
    <t>AC9900145</t>
  </si>
  <si>
    <t>HuoYuan Chen</t>
  </si>
  <si>
    <t>chenhy1122@163.com</t>
  </si>
  <si>
    <t>AC9900100</t>
  </si>
  <si>
    <t xml:space="preserve">Tower Luck Group </t>
  </si>
  <si>
    <t>sunhuixin91@163.com</t>
  </si>
  <si>
    <t>AC9900129</t>
  </si>
  <si>
    <t>Broad Elite Ventures Limited</t>
  </si>
  <si>
    <t>zlqzlq0821@126.com</t>
  </si>
  <si>
    <t>AC9900128</t>
  </si>
  <si>
    <t>YIN ZHELONG</t>
  </si>
  <si>
    <t>zhelong198001@126.com</t>
  </si>
  <si>
    <t>AC9900135</t>
  </si>
  <si>
    <t>BRIGHT FLAG INTERNATIONAL LIMITED</t>
  </si>
  <si>
    <t>AC9900134</t>
  </si>
  <si>
    <t>SINO RAINBOW BROUP LIMITED</t>
  </si>
  <si>
    <t>lirenliu870904@163.com</t>
  </si>
  <si>
    <t>AC9900131</t>
  </si>
  <si>
    <t>LIN YONG</t>
  </si>
  <si>
    <t>18501936657@163.com</t>
  </si>
  <si>
    <t>AC9900086</t>
  </si>
  <si>
    <t>Number 8 Capital Limited</t>
  </si>
  <si>
    <t>1434671183@qq.com</t>
  </si>
  <si>
    <t>AC9900050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</si>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</sst>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8" formatCode="&quot;US$&quot;#,##0_);[Red]\(&quot;US$&quot;#,##0\)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sz val="12"/>
      <color rgb="FFFF0000"/>
      <name val="Calibri"/>
      <charset val="136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Microsoft YaHei UI"/>
      <charset val="134"/>
    </font>
    <font>
      <sz val="11"/>
      <color theme="1"/>
      <name val="Microsoft YaHei UI"/>
      <charset val="134"/>
    </font>
    <font>
      <sz val="11"/>
      <name val="方正大黑体_GBK"/>
      <charset val="134"/>
    </font>
    <font>
      <b/>
      <sz val="12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3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/>
    <xf numFmtId="0" fontId="0" fillId="5" borderId="0" xfId="0" applyFill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/>
    <xf numFmtId="0" fontId="0" fillId="7" borderId="0" xfId="0" applyFill="1">
      <alignment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/>
    <xf numFmtId="0" fontId="4" fillId="9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0" fillId="10" borderId="0" xfId="0" applyFill="1">
      <alignment vertical="center"/>
    </xf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168" fontId="4" fillId="8" borderId="1" xfId="0" applyNumberFormat="1" applyFont="1" applyFill="1" applyBorder="1">
      <alignment vertical="center"/>
    </xf>
    <xf numFmtId="0" fontId="4" fillId="4" borderId="2" xfId="0" applyFont="1" applyFill="1" applyBorder="1">
      <alignment vertical="center"/>
    </xf>
    <xf numFmtId="8" fontId="0" fillId="0" borderId="0" xfId="0" applyNumberFormat="1" applyAlignment="1"/>
    <xf numFmtId="168" fontId="8" fillId="11" borderId="3" xfId="0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0" xfId="0" applyAlignment="1"/>
    <xf numFmtId="168" fontId="4" fillId="10" borderId="1" xfId="0" applyNumberFormat="1" applyFont="1" applyFill="1" applyBorder="1">
      <alignment vertical="center"/>
    </xf>
    <xf numFmtId="0" fontId="5" fillId="4" borderId="1" xfId="0" applyFont="1" applyFill="1" applyBorder="1" applyAlignment="1">
      <alignment horizontal="right" vertical="center"/>
    </xf>
    <xf numFmtId="168" fontId="8" fillId="1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zoomScale="95" zoomScaleNormal="95" workbookViewId="0">
      <selection activeCell="J19" sqref="J19"/>
    </sheetView>
  </sheetViews>
  <sheetFormatPr defaultColWidth="9.140625" defaultRowHeight="15.75"/>
  <cols>
    <col min="1" max="1" width="5.42578125" style="2" customWidth="1"/>
    <col min="2" max="2" width="38" style="2" customWidth="1"/>
    <col min="3" max="3" width="36.28515625" style="2" customWidth="1"/>
    <col min="4" max="4" width="20.85546875" style="2" customWidth="1"/>
    <col min="5" max="5" width="15.7109375" style="2" customWidth="1"/>
    <col min="6" max="6" width="20.85546875" style="2" customWidth="1"/>
    <col min="7" max="7" width="22.85546875" customWidth="1"/>
    <col min="8" max="8" width="13.140625" customWidth="1"/>
  </cols>
  <sheetData>
    <row r="1" spans="1:20">
      <c r="A1" s="4" t="s">
        <v>0</v>
      </c>
      <c r="B1" s="5" t="s">
        <v>1</v>
      </c>
      <c r="C1" s="5" t="s">
        <v>2</v>
      </c>
      <c r="D1" s="5" t="s">
        <v>100</v>
      </c>
      <c r="E1" s="5" t="s">
        <v>3</v>
      </c>
      <c r="F1" s="5" t="s">
        <v>4</v>
      </c>
    </row>
    <row r="2" spans="1:20">
      <c r="A2" s="6">
        <v>1</v>
      </c>
      <c r="B2" s="7" t="s">
        <v>5</v>
      </c>
      <c r="C2" s="7" t="s">
        <v>6</v>
      </c>
      <c r="D2" s="7" t="s">
        <v>7</v>
      </c>
      <c r="E2" s="22">
        <v>209960</v>
      </c>
      <c r="F2" s="23">
        <f>E2/0.4</f>
        <v>524900</v>
      </c>
      <c r="G2" s="24">
        <v>209960</v>
      </c>
    </row>
    <row r="3" spans="1:20">
      <c r="A3" s="6">
        <v>2</v>
      </c>
      <c r="B3" s="7" t="s">
        <v>8</v>
      </c>
      <c r="C3" s="7" t="s">
        <v>9</v>
      </c>
      <c r="D3" s="7" t="s">
        <v>10</v>
      </c>
      <c r="E3" s="22">
        <v>300060</v>
      </c>
      <c r="F3" s="23">
        <f t="shared" ref="F3:F22" si="0">E3/0.4</f>
        <v>750150</v>
      </c>
      <c r="G3" s="24">
        <v>300065</v>
      </c>
    </row>
    <row r="4" spans="1:20">
      <c r="A4" s="6">
        <v>3</v>
      </c>
      <c r="B4" s="7" t="s">
        <v>11</v>
      </c>
      <c r="C4" s="7" t="s">
        <v>12</v>
      </c>
      <c r="D4" s="7" t="s">
        <v>13</v>
      </c>
      <c r="E4" s="22">
        <v>74880</v>
      </c>
      <c r="F4" s="23">
        <f t="shared" si="0"/>
        <v>187200</v>
      </c>
      <c r="G4" s="24">
        <v>74880</v>
      </c>
    </row>
    <row r="5" spans="1:20">
      <c r="A5" s="6">
        <v>4</v>
      </c>
      <c r="B5" s="7" t="s">
        <v>14</v>
      </c>
      <c r="C5" s="7" t="s">
        <v>15</v>
      </c>
      <c r="D5" s="7" t="s">
        <v>16</v>
      </c>
      <c r="E5" s="22">
        <v>99980</v>
      </c>
      <c r="F5" s="23">
        <f t="shared" si="0"/>
        <v>249950</v>
      </c>
      <c r="G5" s="24">
        <v>99980</v>
      </c>
    </row>
    <row r="6" spans="1:20" s="1" customFormat="1">
      <c r="A6" s="6">
        <v>5</v>
      </c>
      <c r="B6" s="7" t="s">
        <v>17</v>
      </c>
      <c r="C6" s="7" t="s">
        <v>18</v>
      </c>
      <c r="D6" s="7" t="s">
        <v>19</v>
      </c>
      <c r="E6" s="22">
        <v>499940</v>
      </c>
      <c r="F6" s="23">
        <f t="shared" si="0"/>
        <v>1249850</v>
      </c>
      <c r="G6" s="24">
        <v>499940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6">
        <v>6</v>
      </c>
      <c r="B7" s="7" t="s">
        <v>20</v>
      </c>
      <c r="C7" s="8" t="s">
        <v>21</v>
      </c>
      <c r="D7" s="7" t="s">
        <v>22</v>
      </c>
      <c r="E7" s="22">
        <v>110000</v>
      </c>
      <c r="F7" s="23">
        <f t="shared" si="0"/>
        <v>275000</v>
      </c>
      <c r="G7" s="24">
        <v>110000</v>
      </c>
    </row>
    <row r="8" spans="1:20">
      <c r="A8" s="6">
        <v>7</v>
      </c>
      <c r="B8" s="7" t="s">
        <v>23</v>
      </c>
      <c r="C8" s="7" t="s">
        <v>24</v>
      </c>
      <c r="D8" s="7" t="s">
        <v>25</v>
      </c>
      <c r="E8" s="22">
        <v>176980</v>
      </c>
      <c r="F8" s="23">
        <f t="shared" si="0"/>
        <v>442450</v>
      </c>
      <c r="G8" s="24">
        <v>176980</v>
      </c>
    </row>
    <row r="9" spans="1:20">
      <c r="A9" s="6">
        <v>8</v>
      </c>
      <c r="B9" s="7" t="s">
        <v>26</v>
      </c>
      <c r="C9" s="7" t="s">
        <v>27</v>
      </c>
      <c r="D9" s="7" t="s">
        <v>28</v>
      </c>
      <c r="E9" s="22">
        <v>499960</v>
      </c>
      <c r="F9" s="23">
        <f t="shared" si="0"/>
        <v>1249900</v>
      </c>
      <c r="G9" s="24">
        <v>499961</v>
      </c>
    </row>
    <row r="10" spans="1:20">
      <c r="A10" s="6">
        <v>9</v>
      </c>
      <c r="B10" s="7" t="s">
        <v>29</v>
      </c>
      <c r="C10" s="8" t="s">
        <v>30</v>
      </c>
      <c r="D10" s="7" t="s">
        <v>31</v>
      </c>
      <c r="E10" s="22">
        <v>32980</v>
      </c>
      <c r="F10" s="23">
        <f t="shared" si="0"/>
        <v>82450</v>
      </c>
      <c r="G10" s="24">
        <v>32980</v>
      </c>
    </row>
    <row r="11" spans="1:20">
      <c r="A11" s="6">
        <v>10</v>
      </c>
      <c r="B11" s="9" t="s">
        <v>32</v>
      </c>
      <c r="C11" s="9" t="s">
        <v>33</v>
      </c>
      <c r="D11" s="9" t="s">
        <v>34</v>
      </c>
      <c r="E11" s="22">
        <v>100960</v>
      </c>
      <c r="F11" s="23">
        <f t="shared" si="0"/>
        <v>252400</v>
      </c>
      <c r="G11" s="24">
        <v>100960</v>
      </c>
    </row>
    <row r="12" spans="1:20">
      <c r="A12" s="6">
        <v>11</v>
      </c>
      <c r="B12" s="10" t="s">
        <v>35</v>
      </c>
      <c r="C12" s="10" t="s">
        <v>36</v>
      </c>
      <c r="D12" s="11" t="s">
        <v>37</v>
      </c>
      <c r="E12" s="22">
        <v>299980</v>
      </c>
      <c r="F12" s="23">
        <f t="shared" si="0"/>
        <v>749950</v>
      </c>
      <c r="G12" s="24">
        <v>299980</v>
      </c>
    </row>
    <row r="13" spans="1:20" s="1" customFormat="1">
      <c r="A13" s="6">
        <v>12</v>
      </c>
      <c r="B13" s="10" t="s">
        <v>38</v>
      </c>
      <c r="C13" s="10" t="s">
        <v>39</v>
      </c>
      <c r="D13" s="11" t="s">
        <v>40</v>
      </c>
      <c r="E13" s="22">
        <v>290000</v>
      </c>
      <c r="F13" s="23">
        <f t="shared" si="0"/>
        <v>725000</v>
      </c>
      <c r="G13" s="24">
        <v>290000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 s="6">
        <v>13</v>
      </c>
      <c r="B14" s="10" t="s">
        <v>41</v>
      </c>
      <c r="C14" s="12" t="s">
        <v>42</v>
      </c>
      <c r="D14" s="11" t="s">
        <v>43</v>
      </c>
      <c r="E14" s="22">
        <v>249980</v>
      </c>
      <c r="F14" s="23">
        <f t="shared" si="0"/>
        <v>624950</v>
      </c>
      <c r="G14" s="24">
        <v>249980</v>
      </c>
    </row>
    <row r="15" spans="1:20">
      <c r="A15" s="6">
        <v>14</v>
      </c>
      <c r="B15" s="13" t="s">
        <v>44</v>
      </c>
      <c r="C15" s="13" t="s">
        <v>45</v>
      </c>
      <c r="D15" s="14" t="s">
        <v>46</v>
      </c>
      <c r="E15" s="22">
        <v>199950</v>
      </c>
      <c r="F15" s="23">
        <f t="shared" si="0"/>
        <v>499875</v>
      </c>
      <c r="G15" s="24">
        <v>199955</v>
      </c>
    </row>
    <row r="16" spans="1:20">
      <c r="A16" s="6">
        <v>15</v>
      </c>
      <c r="B16" s="13" t="s">
        <v>47</v>
      </c>
      <c r="C16" s="13" t="s">
        <v>48</v>
      </c>
      <c r="D16" s="14" t="s">
        <v>49</v>
      </c>
      <c r="E16" s="22">
        <v>109900</v>
      </c>
      <c r="F16" s="23">
        <f t="shared" si="0"/>
        <v>274750</v>
      </c>
      <c r="G16" s="24">
        <v>109901</v>
      </c>
    </row>
    <row r="17" spans="1:20">
      <c r="A17" s="6">
        <v>16</v>
      </c>
      <c r="B17" s="13" t="s">
        <v>50</v>
      </c>
      <c r="C17" s="13" t="s">
        <v>51</v>
      </c>
      <c r="D17" s="14" t="s">
        <v>52</v>
      </c>
      <c r="E17" s="22">
        <v>299960</v>
      </c>
      <c r="F17" s="23">
        <f t="shared" si="0"/>
        <v>749900</v>
      </c>
      <c r="G17" s="24">
        <v>299960</v>
      </c>
    </row>
    <row r="18" spans="1:20" s="1" customFormat="1">
      <c r="A18" s="6">
        <v>17</v>
      </c>
      <c r="B18" s="13" t="s">
        <v>53</v>
      </c>
      <c r="C18" s="13" t="s">
        <v>54</v>
      </c>
      <c r="D18" s="14" t="s">
        <v>55</v>
      </c>
      <c r="E18" s="22">
        <v>289918</v>
      </c>
      <c r="F18" s="23">
        <f t="shared" si="0"/>
        <v>724795</v>
      </c>
      <c r="G18" s="24">
        <v>289918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6">
        <v>18</v>
      </c>
      <c r="B19" s="13" t="s">
        <v>56</v>
      </c>
      <c r="C19" s="13" t="s">
        <v>57</v>
      </c>
      <c r="D19" s="14" t="s">
        <v>58</v>
      </c>
      <c r="E19" s="22">
        <v>100000</v>
      </c>
      <c r="F19" s="23">
        <f t="shared" si="0"/>
        <v>250000</v>
      </c>
      <c r="G19" s="24">
        <v>148362.47</v>
      </c>
    </row>
    <row r="20" spans="1:20">
      <c r="A20" s="6">
        <v>19</v>
      </c>
      <c r="B20" s="13" t="s">
        <v>59</v>
      </c>
      <c r="C20" s="13" t="s">
        <v>60</v>
      </c>
      <c r="D20" s="14" t="s">
        <v>61</v>
      </c>
      <c r="E20" s="22">
        <v>60000</v>
      </c>
      <c r="F20" s="23">
        <f t="shared" si="0"/>
        <v>150000</v>
      </c>
      <c r="G20" s="24">
        <v>60175.6</v>
      </c>
    </row>
    <row r="21" spans="1:20">
      <c r="A21" s="6">
        <v>20</v>
      </c>
      <c r="B21" s="13" t="s">
        <v>62</v>
      </c>
      <c r="C21" s="13" t="s">
        <v>63</v>
      </c>
      <c r="D21" s="14" t="s">
        <v>64</v>
      </c>
      <c r="E21" s="22">
        <v>50000</v>
      </c>
      <c r="F21" s="23">
        <f t="shared" si="0"/>
        <v>125000</v>
      </c>
      <c r="G21" s="24">
        <v>58881.36</v>
      </c>
    </row>
    <row r="22" spans="1:20">
      <c r="A22" s="6">
        <v>21</v>
      </c>
      <c r="B22" s="13" t="s">
        <v>65</v>
      </c>
      <c r="C22" s="13" t="s">
        <v>66</v>
      </c>
      <c r="D22" s="14" t="s">
        <v>67</v>
      </c>
      <c r="E22" s="22">
        <v>90000</v>
      </c>
      <c r="F22" s="23">
        <f t="shared" si="0"/>
        <v>225000</v>
      </c>
      <c r="G22" s="24">
        <v>106624.13</v>
      </c>
    </row>
    <row r="23" spans="1:20" s="2" customFormat="1">
      <c r="A23"/>
      <c r="B23"/>
      <c r="C23"/>
      <c r="D23"/>
      <c r="E23" s="25">
        <f>SUM(E2:E22)</f>
        <v>4145388</v>
      </c>
      <c r="F23" s="26">
        <f>SUM(F2:F22)</f>
        <v>10363470</v>
      </c>
      <c r="G23" s="27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2" customFormat="1">
      <c r="A24"/>
      <c r="B24"/>
      <c r="C24"/>
      <c r="D24"/>
      <c r="E24"/>
      <c r="F24"/>
      <c r="G24" s="27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2" customFormat="1">
      <c r="A25"/>
      <c r="B25"/>
      <c r="C25"/>
      <c r="D25"/>
      <c r="E25"/>
      <c r="F25"/>
      <c r="G25" s="27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2" customFormat="1" ht="16.5">
      <c r="A26" s="15">
        <v>24</v>
      </c>
      <c r="B26" s="16" t="s">
        <v>68</v>
      </c>
      <c r="C26" s="17" t="s">
        <v>69</v>
      </c>
      <c r="D26" s="18" t="s">
        <v>70</v>
      </c>
      <c r="E26" s="28">
        <v>899980</v>
      </c>
      <c r="F26" s="29">
        <f>E26/0.4</f>
        <v>2249950</v>
      </c>
      <c r="G26" s="24">
        <v>899980</v>
      </c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2" customFormat="1" ht="16.5">
      <c r="A27" s="15">
        <v>25</v>
      </c>
      <c r="B27" s="16" t="s">
        <v>71</v>
      </c>
      <c r="C27" s="17" t="s">
        <v>72</v>
      </c>
      <c r="D27" s="18" t="s">
        <v>73</v>
      </c>
      <c r="E27" s="28">
        <v>580000</v>
      </c>
      <c r="F27" s="29">
        <f t="shared" ref="F27:F36" si="1">E27/0.4</f>
        <v>1450000</v>
      </c>
      <c r="G27" s="24">
        <v>599921.86</v>
      </c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3" customFormat="1" ht="16.5">
      <c r="A28" s="15">
        <v>26</v>
      </c>
      <c r="B28" s="16" t="s">
        <v>74</v>
      </c>
      <c r="C28" s="17" t="s">
        <v>75</v>
      </c>
      <c r="D28" s="19" t="s">
        <v>76</v>
      </c>
      <c r="E28" s="28">
        <v>499990</v>
      </c>
      <c r="F28" s="29">
        <f t="shared" si="1"/>
        <v>1249975</v>
      </c>
      <c r="G28" s="24">
        <v>499997.34</v>
      </c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2" customFormat="1" ht="16.5">
      <c r="A29" s="15">
        <v>27</v>
      </c>
      <c r="B29" s="16" t="s">
        <v>77</v>
      </c>
      <c r="C29" s="17" t="s">
        <v>78</v>
      </c>
      <c r="D29" s="18" t="s">
        <v>79</v>
      </c>
      <c r="E29" s="28">
        <v>165090</v>
      </c>
      <c r="F29" s="29">
        <f t="shared" si="1"/>
        <v>412725</v>
      </c>
      <c r="G29" s="24">
        <v>165091.19</v>
      </c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2" customFormat="1" ht="16.5">
      <c r="A30" s="15">
        <v>28</v>
      </c>
      <c r="B30" s="16" t="s">
        <v>80</v>
      </c>
      <c r="C30" s="17" t="s">
        <v>81</v>
      </c>
      <c r="D30" s="18" t="s">
        <v>82</v>
      </c>
      <c r="E30" s="28">
        <v>209400</v>
      </c>
      <c r="F30" s="29">
        <f t="shared" si="1"/>
        <v>523500</v>
      </c>
      <c r="G30" s="24">
        <v>209686.64</v>
      </c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2" customFormat="1" ht="16.5">
      <c r="A31" s="15">
        <v>29</v>
      </c>
      <c r="B31" s="16" t="s">
        <v>83</v>
      </c>
      <c r="C31" s="17" t="s">
        <v>84</v>
      </c>
      <c r="D31" s="18" t="s">
        <v>85</v>
      </c>
      <c r="E31" s="28">
        <v>802000</v>
      </c>
      <c r="F31" s="29">
        <f t="shared" si="1"/>
        <v>2005000</v>
      </c>
      <c r="G31" s="24">
        <v>814206.37</v>
      </c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2" customFormat="1" ht="16.5">
      <c r="A32" s="15">
        <v>30</v>
      </c>
      <c r="B32" s="16" t="s">
        <v>86</v>
      </c>
      <c r="C32" s="17" t="s">
        <v>87</v>
      </c>
      <c r="D32" s="18" t="s">
        <v>88</v>
      </c>
      <c r="E32" s="28">
        <v>529600</v>
      </c>
      <c r="F32" s="29">
        <f t="shared" si="1"/>
        <v>1324000</v>
      </c>
      <c r="G32" s="24">
        <v>530790.15</v>
      </c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2" customFormat="1" ht="16.5">
      <c r="A33" s="15">
        <v>31</v>
      </c>
      <c r="B33" s="16" t="s">
        <v>89</v>
      </c>
      <c r="C33" s="17" t="s">
        <v>84</v>
      </c>
      <c r="D33" s="18" t="s">
        <v>90</v>
      </c>
      <c r="E33" s="28">
        <v>815800</v>
      </c>
      <c r="F33" s="29">
        <f t="shared" si="1"/>
        <v>2039500</v>
      </c>
      <c r="G33" s="24">
        <v>817655.6</v>
      </c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2" customFormat="1" ht="16.5">
      <c r="A34" s="15">
        <v>32</v>
      </c>
      <c r="B34" s="16" t="s">
        <v>91</v>
      </c>
      <c r="C34" s="17" t="s">
        <v>92</v>
      </c>
      <c r="D34" s="18" t="s">
        <v>93</v>
      </c>
      <c r="E34" s="28">
        <v>810000</v>
      </c>
      <c r="F34" s="29">
        <f t="shared" si="1"/>
        <v>2025000</v>
      </c>
      <c r="G34" s="24">
        <v>822630.39</v>
      </c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2" customFormat="1" ht="16.5">
      <c r="A35" s="15">
        <v>33</v>
      </c>
      <c r="B35" s="16" t="s">
        <v>94</v>
      </c>
      <c r="C35" s="17" t="s">
        <v>95</v>
      </c>
      <c r="D35" s="20" t="s">
        <v>96</v>
      </c>
      <c r="E35" s="28">
        <v>477702</v>
      </c>
      <c r="F35" s="29">
        <f t="shared" si="1"/>
        <v>1194255</v>
      </c>
      <c r="G35" s="24">
        <v>478834.45</v>
      </c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2" customFormat="1" ht="16.5">
      <c r="A36" s="15">
        <v>34</v>
      </c>
      <c r="B36" s="16" t="s">
        <v>97</v>
      </c>
      <c r="C36" s="17" t="s">
        <v>98</v>
      </c>
      <c r="D36" s="18" t="s">
        <v>99</v>
      </c>
      <c r="E36" s="28">
        <v>637758</v>
      </c>
      <c r="F36" s="29">
        <f t="shared" si="1"/>
        <v>1594395</v>
      </c>
      <c r="G36" s="24">
        <v>639211.91</v>
      </c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2" customFormat="1">
      <c r="A37" s="21"/>
      <c r="B37" s="21"/>
      <c r="C37" s="21"/>
      <c r="D37" s="21"/>
      <c r="E37" s="30">
        <f>SUM(E2:E22,E26:E36)</f>
        <v>10572708</v>
      </c>
      <c r="F37" s="26">
        <f>SUM(F2:F22,F26:F36)</f>
        <v>26431770</v>
      </c>
    </row>
    <row r="38" spans="1:20" s="2" customFormat="1"/>
    <row r="39" spans="1:20" s="2" customFormat="1"/>
    <row r="40" spans="1:20" ht="15">
      <c r="A40"/>
      <c r="B40"/>
      <c r="C40"/>
      <c r="D40"/>
      <c r="E40"/>
      <c r="F40"/>
    </row>
    <row r="41" spans="1:20" ht="15">
      <c r="A41"/>
      <c r="B41"/>
      <c r="C41"/>
      <c r="D41"/>
      <c r="E41"/>
      <c r="F41"/>
    </row>
    <row r="42" spans="1:20" ht="15">
      <c r="A42"/>
      <c r="B42"/>
      <c r="C42"/>
      <c r="D42"/>
      <c r="E42"/>
      <c r="F42"/>
    </row>
    <row r="43" spans="1:20" ht="15">
      <c r="A43"/>
      <c r="B43"/>
      <c r="C43"/>
      <c r="D43"/>
      <c r="E43"/>
      <c r="F43"/>
    </row>
    <row r="44" spans="1:20" ht="15">
      <c r="A44"/>
      <c r="B44"/>
      <c r="C44"/>
      <c r="D44"/>
      <c r="E44"/>
      <c r="F44"/>
    </row>
    <row r="45" spans="1:20" ht="15">
      <c r="A45"/>
      <c r="B45"/>
      <c r="C45"/>
      <c r="D45"/>
      <c r="E45"/>
      <c r="F45"/>
    </row>
    <row r="46" spans="1:20" ht="15">
      <c r="A46"/>
      <c r="B46"/>
      <c r="C46"/>
      <c r="D46"/>
      <c r="E46"/>
      <c r="F46"/>
    </row>
    <row r="47" spans="1:20" ht="15">
      <c r="A47"/>
      <c r="B47"/>
      <c r="C47"/>
      <c r="D47"/>
      <c r="E47"/>
      <c r="F47"/>
    </row>
    <row r="48" spans="1:20" ht="15">
      <c r="A48"/>
      <c r="B48"/>
      <c r="C48"/>
      <c r="D48"/>
      <c r="E48"/>
      <c r="F48"/>
    </row>
    <row r="49" customFormat="1" ht="15"/>
    <row r="50" customFormat="1" ht="15"/>
    <row r="51" customFormat="1" ht="15"/>
    <row r="52" customFormat="1" ht="15"/>
    <row r="53" customFormat="1" ht="15"/>
    <row r="54" customFormat="1" ht="1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David Ada-Winter</cp:lastModifiedBy>
  <dcterms:created xsi:type="dcterms:W3CDTF">2024-10-11T06:40:00Z</dcterms:created>
  <dcterms:modified xsi:type="dcterms:W3CDTF">2024-10-09T17:30:27Z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F2F1EA5801283483F7BB0667D97A3700_43</vt:lpwstr>
  </property>
  <property fmtid="{D5CDD505-2E9C-101B-9397-08002B2CF9AE}" pid="3" name="KSOProductBuildVer">
    <vt:lpwstr>2052-6.11.0.8885</vt:lpwstr>
  </property>
</Properties>
</file>