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ltium\Projects\STM32F417 Demo Board\Project Outputs for STM32F417 Demo Board\Bill of Materials\"/>
    </mc:Choice>
  </mc:AlternateContent>
  <xr:revisionPtr revIDLastSave="0" documentId="13_ncr:1_{0D428E27-152F-4E9F-ADBB-B1E5914D00BE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TM32F417 Demo Board" sheetId="1" r:id="rId1"/>
    <sheet name="Sheet2" sheetId="2" r:id="rId2"/>
    <sheet name="Sheet3" sheetId="3" r:id="rId3"/>
  </sheets>
  <definedNames>
    <definedName name="_xlnm.Print_Titles" localSheetId="0">'STM32F417 Demo Board'!$1:$1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4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74" i="1" s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M2" i="1"/>
  <c r="L2" i="1"/>
</calcChain>
</file>

<file path=xl/sharedStrings.xml><?xml version="1.0" encoding="utf-8"?>
<sst xmlns="http://schemas.openxmlformats.org/spreadsheetml/2006/main" count="511" uniqueCount="324">
  <si>
    <t>Description</t>
  </si>
  <si>
    <t>Manufacturer</t>
  </si>
  <si>
    <t>Manufacturer Part Number</t>
  </si>
  <si>
    <t>Supplier</t>
  </si>
  <si>
    <t>Supplier Part Number</t>
  </si>
  <si>
    <t>Quantity</t>
  </si>
  <si>
    <t>Supplier Currency</t>
  </si>
  <si>
    <t>Price, Max</t>
  </si>
  <si>
    <t>Price, Min</t>
  </si>
  <si>
    <t>Quantity, Max</t>
  </si>
  <si>
    <t>Quantity, Min</t>
  </si>
  <si>
    <t>Supplier Link</t>
  </si>
  <si>
    <t>Conn, RJ45, 2 Leds, Shielded, Side Entry</t>
  </si>
  <si>
    <t>Amphenol</t>
  </si>
  <si>
    <t>RJHSE5381A1</t>
  </si>
  <si>
    <t>Digikey</t>
  </si>
  <si>
    <t>RJHSE5381A1-ND</t>
  </si>
  <si>
    <t>$</t>
  </si>
  <si>
    <t>https://www.digikey.com/en/products/detail/amphenol-cs-commercial-products/RJHSE5381A1/3083556</t>
  </si>
  <si>
    <t>Transformer, Eth, 100Mbps, SM13126PEL</t>
  </si>
  <si>
    <t>Bourns</t>
  </si>
  <si>
    <t>SM13126PEL</t>
  </si>
  <si>
    <t>SM13126PELCT-ND</t>
  </si>
  <si>
    <t>https://www.digikey.com/en/products/detail/bourns-inc/SM13126PEL/10229989</t>
  </si>
  <si>
    <t>TVS, 2P, Bidirectional, 7V/12V, SOT-23-3</t>
  </si>
  <si>
    <t>CDSOT23-SM712</t>
  </si>
  <si>
    <t>CDSOT23-SM712CT-ND</t>
  </si>
  <si>
    <t>https://www.digikey.com/en/products/detail/bourns-inc/CDSOT23-SM712/1630592</t>
  </si>
  <si>
    <t>Switch, Slide, SPST, SMD</t>
  </si>
  <si>
    <t>C&amp;K</t>
  </si>
  <si>
    <t>SDA01H1SBD</t>
  </si>
  <si>
    <t>CKN10358-ND</t>
  </si>
  <si>
    <t>https://www.digikey.com/en/products/detail/c-k/SDA01H1SBD/2263273</t>
  </si>
  <si>
    <t>IC, Oscillator, 50MHz</t>
  </si>
  <si>
    <t>ECS</t>
  </si>
  <si>
    <t>ECS-2333-500-BN-TR</t>
  </si>
  <si>
    <t>XC1930CT-ND</t>
  </si>
  <si>
    <t>https://www.digikey.com/en/products/detail/ecs-inc/ECS-2333-500-BN-TR/3927356</t>
  </si>
  <si>
    <t>IC, Interface, FTDI, QFN-16</t>
  </si>
  <si>
    <t>FTDI</t>
  </si>
  <si>
    <t>FT230XQ-R</t>
  </si>
  <si>
    <t>768-1130-1-ND</t>
  </si>
  <si>
    <t>https://www.digikey.com/en/products/detail/ftdi-future-technology-devices-international-ltd/FT230XQ-R/3029142</t>
  </si>
  <si>
    <t>Conn, USB, TYPE-C</t>
  </si>
  <si>
    <t>GCT</t>
  </si>
  <si>
    <t>USB4056-03-A</t>
  </si>
  <si>
    <t>2073-USB4056-03-ACT-ND</t>
  </si>
  <si>
    <t>https://www.digikey.com/en/products/detail/gct/USB4056-03-A/14638038</t>
  </si>
  <si>
    <t>Conn, JST, 4P, TH, XA, Side Entry</t>
  </si>
  <si>
    <t>JST</t>
  </si>
  <si>
    <t>S04B-XASK-1(LF)(SN)</t>
  </si>
  <si>
    <t>455-4090-ND</t>
  </si>
  <si>
    <t>https://www.digikey.com/en/products/detail/jst-sales-america-inc/S04B-XASK-1-LF-SN/7230506</t>
  </si>
  <si>
    <t>Conn, JST, 6P, TH, PA, Side Entry</t>
  </si>
  <si>
    <t>S06B-PASK-2(LF)(SN)</t>
  </si>
  <si>
    <t>455-1851-ND</t>
  </si>
  <si>
    <t>https://www.digikey.com/en/products/detail/jst-sales-america-inc/S06B-PASK-2-LF-SN/926757</t>
  </si>
  <si>
    <t>Conn, JST, 10P, TH, PAD, Side Entry</t>
  </si>
  <si>
    <t>S10B-PADSS-1(LF)(SN)</t>
  </si>
  <si>
    <t>455-2032-ND</t>
  </si>
  <si>
    <t>https://www.digikey.com/en/products/detail/jst-sales-america-inc/S10B-PADSS-1-LF-SN/1634773</t>
  </si>
  <si>
    <t>Conn, JST, 16P, TH, PAD, Side Entry</t>
  </si>
  <si>
    <t>S16B-PADSS-1(LF)(SN)</t>
  </si>
  <si>
    <t>455-2037-ND</t>
  </si>
  <si>
    <t>https://www.digikey.com/en/products/detail/jst-sales-america-inc/S16B-PADSS-1-LF-SN/1634778</t>
  </si>
  <si>
    <t>Housing, JST, 4P, XA</t>
  </si>
  <si>
    <t>XAP-04V-1</t>
  </si>
  <si>
    <t>455-2150-ND</t>
  </si>
  <si>
    <t>https://www.digikey.com/en/products/detail/jst-sales-america-inc/XAP-04V-1/959010</t>
  </si>
  <si>
    <t>Housing, JST, 10P, PAD</t>
  </si>
  <si>
    <t>PADP-10V-1-S</t>
  </si>
  <si>
    <t>455-2140-ND</t>
  </si>
  <si>
    <t>https://www.digikey.com/en/products/detail/jst-sales-america-inc/PADP-10V-1-S/1300221</t>
  </si>
  <si>
    <t>Housing, JST, 16P, PAD</t>
  </si>
  <si>
    <t>PADP-16V-1-S</t>
  </si>
  <si>
    <t>455-2143-ND</t>
  </si>
  <si>
    <t>https://www.digikey.com/en/products/detail/jst-sales-america-inc/PADP-16V-1-S/1300224?s=N4IgTCBcDaIAoEEAicC0BGAbANQyAugL5A</t>
  </si>
  <si>
    <t>Housing, JST, PAP-06V-S, IC, Interface, FTDI, QFN-16</t>
  </si>
  <si>
    <t>PAP-06V-S</t>
  </si>
  <si>
    <t>455-1490-ND</t>
  </si>
  <si>
    <t>https://www.digikey.com/en/products/detail/jst-sales-america-inc/PAP-06V-S/759978</t>
  </si>
  <si>
    <t>Pin, JST, SPHD-001T-P0.5, IC, Interface, FTDI, QFN-16</t>
  </si>
  <si>
    <t>SPHD-001T-P0.5</t>
  </si>
  <si>
    <t>455-1325-1-ND</t>
  </si>
  <si>
    <t>https://www.digikey.com/en/products/detail/jst-sales-america-inc/SPHD-001T-P0-5/608766</t>
  </si>
  <si>
    <t>Pin, JST, SPND-001T-C0.5</t>
  </si>
  <si>
    <t>SPND-001T-C0.5</t>
  </si>
  <si>
    <t>455-2303-1-ND</t>
  </si>
  <si>
    <t>https://www.digikey.com/en/products/detail/jst-sales-america-inc/SPND-001T-C0-5/1788519</t>
  </si>
  <si>
    <t>Pin, JST, SXA-001T-P0.6</t>
  </si>
  <si>
    <t>SXA-001T-P0.6</t>
  </si>
  <si>
    <t>455-1904-1-ND</t>
  </si>
  <si>
    <t>https://www.digikey.com/en/products/detail/jst-sales-america-inc/SXA-001T-P0-6/923775</t>
  </si>
  <si>
    <t>Cap, Cer, 100nF, 6.3V, M1005</t>
  </si>
  <si>
    <t>Kyocera</t>
  </si>
  <si>
    <t>04026D104KAT4A</t>
  </si>
  <si>
    <t>478-11504-1-ND</t>
  </si>
  <si>
    <t>https://www.digikey.com/en/products/detail/kyocera-avx/04026D104KAT4A/8107673</t>
  </si>
  <si>
    <t>XTAL, 25MHz, 12pF</t>
  </si>
  <si>
    <t>CX3225SB25000H0FLJCC</t>
  </si>
  <si>
    <t>478-CX3225SB25000H0FLJCCCT-ND</t>
  </si>
  <si>
    <t>https://www.digikey.com/en/products/detail/kyocera-avx/cx3225sb25000h0fljcc/6123312</t>
  </si>
  <si>
    <t>Cap, Cer, 22uF, 6.3V, M2012</t>
  </si>
  <si>
    <t>Murata</t>
  </si>
  <si>
    <t>GRM21BR60J226ME39K</t>
  </si>
  <si>
    <t>490-6471-1-ND</t>
  </si>
  <si>
    <t>https://www.digikey.com/en/products/detail/murata-electronics/GRM21BR60J226ME39K/2546881</t>
  </si>
  <si>
    <t>XTAL, 32.768kHz, 12.5pF</t>
  </si>
  <si>
    <t>NDK</t>
  </si>
  <si>
    <t>NX3215SA-32.768K-STD-MUS-2</t>
  </si>
  <si>
    <t>644-1159-1-ND</t>
  </si>
  <si>
    <t>https://www.digikey.com/en/products/detail/ndk-america-inc/NX3215SA-32-768K-STD-MUS-2/2349033</t>
  </si>
  <si>
    <t>IC, Buffer, TSSOP-24</t>
  </si>
  <si>
    <t>Nexperia</t>
  </si>
  <si>
    <t>74LVC4245APW,118</t>
  </si>
  <si>
    <t>1727-4308-1-ND</t>
  </si>
  <si>
    <t>https://www.digikey.com/en/products/detail/nexperia-usa-inc/74LVC4245APW-118/1231659</t>
  </si>
  <si>
    <t>IC, Interface, I2C, TSSOP-8</t>
  </si>
  <si>
    <t>Nxp</t>
  </si>
  <si>
    <t>NVT2002DP,118</t>
  </si>
  <si>
    <t>568-5121-1-ND</t>
  </si>
  <si>
    <t>https://www.digikey.com/en/products/detail/nxp-usa-inc/NVT2002DP-118/2355938</t>
  </si>
  <si>
    <t>Conn, Header, 20P, RA, TH, Shrouded</t>
  </si>
  <si>
    <t>Omron</t>
  </si>
  <si>
    <t>XG4C-2034</t>
  </si>
  <si>
    <t>OR900-ND</t>
  </si>
  <si>
    <t>https://www.digikey.com/en/products/detail/omron-electronics-inc-emc-div/XG4C-2034/1787182</t>
  </si>
  <si>
    <t>Module, Display, Lcd, 2 Lines, I2C</t>
  </si>
  <si>
    <t>Orient Display</t>
  </si>
  <si>
    <t>AMC0802BR-B-B6WTDW-I2C</t>
  </si>
  <si>
    <t>3444-AMC0802BR-B-B6WTDW-I2C-ND</t>
  </si>
  <si>
    <t>https://www.digikey.com/en/products/detail/orient-display/AMC0802BR-B-B6WTDW-I2C/12089222</t>
  </si>
  <si>
    <t>Switch, Tactile, SPST, SMD</t>
  </si>
  <si>
    <t>Panasonic</t>
  </si>
  <si>
    <t>EVQ-Q2K03W</t>
  </si>
  <si>
    <t>P12943SCT-ND</t>
  </si>
  <si>
    <t>https://www.digikey.com/en/products/detail/panasonic-electronic-components/EVQ-Q2K03W/762893</t>
  </si>
  <si>
    <t>IC, Power, Buck, DFN-8, 2x2</t>
  </si>
  <si>
    <t>Richtek</t>
  </si>
  <si>
    <t>AP3441SHE-7B</t>
  </si>
  <si>
    <t>AP3441SHE-7BDICT-ND</t>
  </si>
  <si>
    <t>https://www.digikey.com/en/products/detail/diodes-incorporated/AP3441SHE-7B/9765636</t>
  </si>
  <si>
    <t>IC, Power, Buck, SOP-8</t>
  </si>
  <si>
    <t>RT2862GSP</t>
  </si>
  <si>
    <t>1028-1373-1-ND</t>
  </si>
  <si>
    <t>https://www.digikey.com/en/products/detail/richtek-usa-inc/RT2862GSP/5880463</t>
  </si>
  <si>
    <t>Diode, Led, Green-Yellow, 2.2V, 20mA, M1608</t>
  </si>
  <si>
    <t>Rohm</t>
  </si>
  <si>
    <t>SML-D12M1WT86</t>
  </si>
  <si>
    <t>SML-D12M1WT86CT-ND</t>
  </si>
  <si>
    <t>https://www.digikey.com/en/products/detail/rohm-semiconductor/SML-D12M1WT86/5843856</t>
  </si>
  <si>
    <t>Diode, Led, Orange, 2.2V, 20mA, M1608</t>
  </si>
  <si>
    <t>SML-D12D1WT86</t>
  </si>
  <si>
    <t>SML-D12D1WT86CT-ND</t>
  </si>
  <si>
    <t>https://www.digikey.com/en/products/detail/rohm-semiconductor/SML-D12D1WT86/5843854</t>
  </si>
  <si>
    <t>Diode, Led, Red, 2.2V, 20mA, M1608</t>
  </si>
  <si>
    <t>SML-D12U1WT86</t>
  </si>
  <si>
    <t>SML-D12U1WT86CT-ND</t>
  </si>
  <si>
    <t>https://www.digikey.com/en/products/detail/rohm-semiconductor/SML-D12U1WT86/5843853</t>
  </si>
  <si>
    <t>Diode, Led, Yellow, 2.2V, 20mA, M1608</t>
  </si>
  <si>
    <t>SML-D12Y1WT86</t>
  </si>
  <si>
    <t>SML-D12Y1WT86CT-ND</t>
  </si>
  <si>
    <t>https://www.digikey.com/en/products/detail/rohm-semiconductor/SML-D12Y1WT86/5843855</t>
  </si>
  <si>
    <t>MOSFET, N-CH, 20V, 100mA, SOT-416FL</t>
  </si>
  <si>
    <t>RE1C001UNTCL</t>
  </si>
  <si>
    <t>RE1C001UNTCLCT-ND</t>
  </si>
  <si>
    <t>https://www.digikey.com/en/products/detail/rohm-semiconductor/RE1C001UNTCL/4004557</t>
  </si>
  <si>
    <t>Cap, Cer, 1uF, 6.3V, M1005</t>
  </si>
  <si>
    <t>Samsung</t>
  </si>
  <si>
    <t>CL05A105MQ5NNNC</t>
  </si>
  <si>
    <t>1276-1235-1-ND</t>
  </si>
  <si>
    <t>https://www.digikey.com/en/products/detail/samsung-electro-mechanics/CL05A105MQ5NNNC/3886893</t>
  </si>
  <si>
    <t>Cap, Cer, 2.2uF, 6.3V, M1005</t>
  </si>
  <si>
    <t>CL05A225MQ5NNNC</t>
  </si>
  <si>
    <t>1276-1469-1-ND</t>
  </si>
  <si>
    <t>https://www.digikey.com/en/products/detail/samsung-electro-mechanics/CL05A225MQ5NNNC/3887127</t>
  </si>
  <si>
    <t>Cap, Cer, 4.7uF, 6.3V, M1608</t>
  </si>
  <si>
    <t>CL10A475KQ8NNNC</t>
  </si>
  <si>
    <t>1276-1045-1-ND</t>
  </si>
  <si>
    <t>https://www.digikey.com/en/products/detail/samsung-electro-mechanics/CL10A475KQ8NNNC/3886703</t>
  </si>
  <si>
    <t>Cap, Cer, 10uF, 6.3V, M2012</t>
  </si>
  <si>
    <t>CL21A106MQFNNNE</t>
  </si>
  <si>
    <t>1276-1298-1-ND</t>
  </si>
  <si>
    <t>https://www.digikey.com/en/products/detail/samsung-electro-mechanics/CL21A106MQFNNNE/3886956</t>
  </si>
  <si>
    <t>IC, MCU, STM32F417, QFP-100</t>
  </si>
  <si>
    <t>STM</t>
  </si>
  <si>
    <t>STM32F417VGT6</t>
  </si>
  <si>
    <t>497-11900-ND</t>
  </si>
  <si>
    <t>https://www.digikey.com/en/products/detail/stmicroelectronics/STM32F417VGT6/2757684</t>
  </si>
  <si>
    <t>Inductor, Power, 2.2uH, 3A, 4x4x1.8mm</t>
  </si>
  <si>
    <t>Taiyo Yuden</t>
  </si>
  <si>
    <t>NRS4018T2R2MDGJ</t>
  </si>
  <si>
    <t>587-2890-1-ND</t>
  </si>
  <si>
    <t>https://www.digikey.com/en/products/detail/taiyo-yuden/NRS4018T2R2MDGJ/2648968</t>
  </si>
  <si>
    <t>Inductor, Power, 4.7uH, 2A, 5x5x2mm</t>
  </si>
  <si>
    <t>NRS5020T4R7MMGJ</t>
  </si>
  <si>
    <t>https://www.digikey.com/en/products/detail/taiyo-yuden/NRS5020T4R7MMGJ/2230192</t>
  </si>
  <si>
    <t>IC, Interface, CAN, DIP-8, Gull Wing</t>
  </si>
  <si>
    <t>Texas</t>
  </si>
  <si>
    <t>ISO1050DUBR</t>
  </si>
  <si>
    <t>296-24818-1-ND</t>
  </si>
  <si>
    <t>https://www.digikey.com/en/products/detail/texas-instruments/ISO1050DUBR/2094633</t>
  </si>
  <si>
    <t>IC, Interface, Eth Phy, 10/100Mb, DP83848IVV</t>
  </si>
  <si>
    <t>DP83848IVV/NOPB</t>
  </si>
  <si>
    <t>DP83848IVV/NOPB-ND</t>
  </si>
  <si>
    <t>https://www.digikey.com/en/products/detail/texas-instruments/DP83848IVV-NOPB/947543</t>
  </si>
  <si>
    <t>IC, Interface, RS232, TSSOP-24</t>
  </si>
  <si>
    <t>TRS3232IPWR</t>
  </si>
  <si>
    <t>https://www.digikey.com/en/products/detail/texas-instruments/TRS3232IPWR/1909117</t>
  </si>
  <si>
    <t>IC, Interface, RS422, SOIC-8</t>
  </si>
  <si>
    <t>Diode, Schottky, 30V, 200mA, SOD-523</t>
  </si>
  <si>
    <t>Toshiba</t>
  </si>
  <si>
    <t>CES521,L3F</t>
  </si>
  <si>
    <t>CES521L3FCT-ND</t>
  </si>
  <si>
    <t>https://www.digikey.com/en/products/detail/toshiba-semiconductor-and-storage/CES521-L3F/3522356</t>
  </si>
  <si>
    <t>Diode, TVS, 5V/6.8V, SOD-723</t>
  </si>
  <si>
    <t>DF3A6.8LFV,L3F</t>
  </si>
  <si>
    <t>DF3A6.8LFVL3FCT-ND</t>
  </si>
  <si>
    <t>https://www.digikey.com/en/products/detail/toshiba-semiconductor-and-storage/DF3A6-8LFV-L3F/4305070</t>
  </si>
  <si>
    <t>Cap, Cer, 2.7nF, 50V, M1005</t>
  </si>
  <si>
    <t>Walsin</t>
  </si>
  <si>
    <t>CC0402KRX7R9BB272</t>
  </si>
  <si>
    <t>311-1033-1-ND</t>
  </si>
  <si>
    <t>https://www.digikey.com/en/products/detail/yageo/CC0402KRX7R9BB272/302767</t>
  </si>
  <si>
    <t>Cap, Cer, 16pF, 50V, M1005</t>
  </si>
  <si>
    <t>0402N160J500CT</t>
  </si>
  <si>
    <t>1292-1262-1-ND</t>
  </si>
  <si>
    <t>https://www.digikey.com/en/products/detail/walsin-technology-corporation/0402N160J500CT/9354759</t>
  </si>
  <si>
    <t>Cap, Cer, 22pF, 25V, M1005</t>
  </si>
  <si>
    <t>0402N220J250CT</t>
  </si>
  <si>
    <t>1292-1282-1-ND</t>
  </si>
  <si>
    <t>https://www.digikey.com/en/products/detail/walsin-technology-corporation/0402N220J250CT/9354779</t>
  </si>
  <si>
    <t>Yageo</t>
  </si>
  <si>
    <t>CC1206MKX7RDBB102</t>
  </si>
  <si>
    <t>311-4501-1-ND</t>
  </si>
  <si>
    <t>https://www.digikey.com/en/products/detail/yageo/CC1206MKX7RDBB102/5884663</t>
  </si>
  <si>
    <t>Res, 0R, M1005</t>
  </si>
  <si>
    <t>RC0402FR-070RL</t>
  </si>
  <si>
    <t>311-0.0LRCT-ND</t>
  </si>
  <si>
    <t>https://www.digikey.com/en/products/detail/yageo/RC0402FR-070RL/2827570</t>
  </si>
  <si>
    <t>Res, 1K, 1%, M1005</t>
  </si>
  <si>
    <t>RC0402FR-071KP</t>
  </si>
  <si>
    <t>YAG1254CT-ND</t>
  </si>
  <si>
    <t>https://www.digikey.com/en/products/detail/yageo/RC0402FR-071KP/4935269</t>
  </si>
  <si>
    <t>Res, 1.5K, 1%, M1005</t>
  </si>
  <si>
    <t>RC0402FR-071K5L</t>
  </si>
  <si>
    <t>311-1.50KLRCT-ND</t>
  </si>
  <si>
    <t>https://www.digikey.com/en/products/detail/yageo/RC0402FR-071K5L/726519</t>
  </si>
  <si>
    <t>Res, 2.2K, 1%, M1005</t>
  </si>
  <si>
    <t>RC0402FR-072K2L</t>
  </si>
  <si>
    <t>311-2.20KLRCT-ND</t>
  </si>
  <si>
    <t>https://www.digikey.com/en/products/detail/yageo/RC0402FR-072K2L/726553</t>
  </si>
  <si>
    <t>Res, 4.7K, 1%, M1005</t>
  </si>
  <si>
    <t>RC0402FR-074K7L</t>
  </si>
  <si>
    <t>311-4.7KLRCT-ND</t>
  </si>
  <si>
    <t>https://www.digikey.com/en/products/detail/yageo/RC0402FR-074K7L/2827563</t>
  </si>
  <si>
    <t>Res, 4.87K, 1%, M1005</t>
  </si>
  <si>
    <t>RC0402FR-074K87L</t>
  </si>
  <si>
    <t>YAG3175CT-ND</t>
  </si>
  <si>
    <t>https://www.digikey.com/en/products/detail/yageo/RC0402FR-074K87L/5281035</t>
  </si>
  <si>
    <t>Res, 10K, 1%, M1005</t>
  </si>
  <si>
    <t>RC0402FR-0710KP</t>
  </si>
  <si>
    <t>YAG1249CT-ND</t>
  </si>
  <si>
    <t>https://www.digikey.com/en/products/detail/yageo/RC0402FR-0710KP/4935264</t>
  </si>
  <si>
    <t>Res, 16K, 1%, M1005</t>
  </si>
  <si>
    <t>RC0402FR-0716KL</t>
  </si>
  <si>
    <t>311-16.0KLRCT-ND</t>
  </si>
  <si>
    <t>https://www.digikey.com/en/products/detail/yageo/RC0402FR-0716KL/726544</t>
  </si>
  <si>
    <t>RC0402FR-07150KL</t>
  </si>
  <si>
    <t>311-150KLRCT-ND</t>
  </si>
  <si>
    <t>https://www.digikey.com/en/products/detail/yageo/RC0402FR-07150KL/726542</t>
  </si>
  <si>
    <t>Res, 22R, 1%, M1005</t>
  </si>
  <si>
    <t>RC0402FR-0722RL</t>
  </si>
  <si>
    <t>311-22.0LRCT-ND</t>
  </si>
  <si>
    <t>https://www.digikey.com/en/products/detail/yageo/RC0402FR-0722RL/726562</t>
  </si>
  <si>
    <t>Res, 24K, 1%, M1005</t>
  </si>
  <si>
    <t>RC0402FR-0724KL</t>
  </si>
  <si>
    <t>311-24KLRCT-ND</t>
  </si>
  <si>
    <t>https://www.digikey.com/en/products/detail/yageo/RC0402FR-0724KL/2827581</t>
  </si>
  <si>
    <t>Res, 51R, 1%, M1005</t>
  </si>
  <si>
    <t>RC0402FR-0751RL</t>
  </si>
  <si>
    <t>311-51.0LRCT-ND</t>
  </si>
  <si>
    <t>https://www.digikey.com/en/products/detail/yageo/RC0402FR-0751RL/726629</t>
  </si>
  <si>
    <t>Res, 56K, 1%, M1005</t>
  </si>
  <si>
    <t>RC0402FR-0756KL</t>
  </si>
  <si>
    <t>311-56.0KLRCT-ND</t>
  </si>
  <si>
    <t>https://www.digikey.com/en/products/detail/yageo/RC0402FR-0756KL/726635</t>
  </si>
  <si>
    <t>Res, 60.4R, 1%, M1005</t>
  </si>
  <si>
    <t>RC0805FR-0760R4L</t>
  </si>
  <si>
    <t>311-60.4CRCT-ND</t>
  </si>
  <si>
    <t>https://www.digikey.com/en/products/detail/yageo/RC0805FR-0760R4L/728073</t>
  </si>
  <si>
    <t>Res, 75K, 1%, M1005</t>
  </si>
  <si>
    <t>RC0402FR-0775KL</t>
  </si>
  <si>
    <t>311-75KLRCT-ND</t>
  </si>
  <si>
    <t>https://www.digikey.com/en/products/detail/yageo/RC0402FR-0775KL/2827576</t>
  </si>
  <si>
    <t>Res, 75R, 1%, M1005</t>
  </si>
  <si>
    <t>RC0402FR-0775RL</t>
  </si>
  <si>
    <t>311-75.0LRCT-ND</t>
  </si>
  <si>
    <t>https://www.digikey.com/en/products/detail/yageo/RC0402FR-0775RL/726658</t>
  </si>
  <si>
    <t>Res, 100K, 1%, M1005</t>
  </si>
  <si>
    <t>RC0402FR-07100KP</t>
  </si>
  <si>
    <t>13-RC0402FR-07100KPCT-ND</t>
  </si>
  <si>
    <t>https://www.digikey.com/en/products/detail/yageo/RC0402FR-07100KP/12698883</t>
  </si>
  <si>
    <t>Res, 200K, 1%, M1005</t>
  </si>
  <si>
    <t>RC0402FR-07200KL</t>
  </si>
  <si>
    <t>311-200KLRCT-ND</t>
  </si>
  <si>
    <t>https://www.digikey.com/en/products/detail/yageo/RC0402FR-07200KL/726558</t>
  </si>
  <si>
    <t>Res, 330R, 1%, M1005</t>
  </si>
  <si>
    <t>RC0402FR-07330RL</t>
  </si>
  <si>
    <t>311-330LRCT-ND</t>
  </si>
  <si>
    <t>https://www.digikey.com/en/products/detail/yageo/RC0402FR-07330RL/726594</t>
  </si>
  <si>
    <t>Res, 453K, 1%, M1005</t>
  </si>
  <si>
    <t>RC0402FR-07453KL</t>
  </si>
  <si>
    <t>YAG3164CT-ND</t>
  </si>
  <si>
    <t>https://www.digikey.com/en/products/detail/yageo/RC0402FR-07453KL/5281024</t>
  </si>
  <si>
    <t>Prototip Maliyeti</t>
  </si>
  <si>
    <t>Seri İmalat M.</t>
  </si>
  <si>
    <t>SN65HVD30DR</t>
  </si>
  <si>
    <t>296-19625-1-ND</t>
  </si>
  <si>
    <t>https://www.digikey.com/en/products/detail/texas-instruments/SN65HVD30DR/1016459</t>
  </si>
  <si>
    <t>Res, 150K, 1%, M1005</t>
  </si>
  <si>
    <t>Cap, Cer, 1nF, 2kV, M3216</t>
  </si>
  <si>
    <t>296-25041-1-ND</t>
  </si>
  <si>
    <t>587-2407-1-ND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</si>
</sst>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8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20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0" xfId="0" applyAlignment="1">
      <alignment horizontal="center"/>
    </xf>
    <xf numFmtId="0" fontId="0" fillId="2" borderId="4" xfId="0" quotePrefix="1" applyBorder="1" applyAlignment="1">
      <alignment horizontal="center"/>
    </xf>
    <xf numFmtId="0" fontId="0" fillId="2" borderId="3" xfId="0" quotePrefix="1" applyBorder="1" applyAlignment="1">
      <alignment horizontal="center"/>
    </xf>
    <xf numFmtId="0" fontId="1" fillId="2" borderId="0" xfId="0" applyFont="1" applyAlignment="1">
      <alignment horizontal="center"/>
    </xf>
    <xf numFmtId="0" fontId="0" fillId="4" borderId="6" xfId="0" quotePrefix="1" applyFill="1" applyBorder="1"/>
    <xf numFmtId="0" fontId="0" fillId="4" borderId="3" xfId="0" quotePrefix="1" applyFill="1" applyBorder="1"/>
    <xf numFmtId="0" fontId="0" fillId="4" borderId="3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4" borderId="4" xfId="0" quotePrefix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4"/>
  <sheetViews>
    <sheetView tabSelected="1" zoomScale="85" zoomScaleNormal="85" workbookViewId="0">
      <selection activeCell="B57" sqref="B57"/>
    </sheetView>
  </sheetViews>
  <sheetFormatPr defaultColWidth="8.7265625" defaultRowHeight="12.5" x14ac:dyDescent="0.25"/>
  <cols>
    <col min="1" max="1" width="53.36328125" customWidth="1"/>
    <col min="2" max="2" width="16.453125" customWidth="1"/>
    <col min="3" max="3" width="28.26953125" customWidth="1"/>
    <col min="4" max="4" width="11.1796875" customWidth="1"/>
    <col min="5" max="5" width="31.90625" customWidth="1"/>
    <col min="6" max="6" width="9.90625" style="10" customWidth="1"/>
    <col min="7" max="7" width="15.7265625" style="10" customWidth="1"/>
    <col min="8" max="8" width="10.7265625" style="10" customWidth="1"/>
    <col min="9" max="9" width="11" style="10" customWidth="1"/>
    <col min="10" max="10" width="12.90625" style="10" customWidth="1"/>
    <col min="11" max="11" width="13.08984375" style="10" customWidth="1"/>
    <col min="12" max="12" width="15.08984375" style="10" customWidth="1"/>
    <col min="13" max="13" width="13.81640625" style="10" customWidth="1"/>
    <col min="14" max="14" width="111.36328125" customWidth="1"/>
  </cols>
  <sheetData>
    <row r="1" spans="1:14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315</v>
      </c>
      <c r="M1" s="7" t="s">
        <v>316</v>
      </c>
      <c r="N1" s="6" t="s">
        <v>11</v>
      </c>
    </row>
    <row r="2" spans="1:14" x14ac:dyDescent="0.25">
      <c r="A2" s="3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8">
        <v>1</v>
      </c>
      <c r="G2" s="11" t="s">
        <v>17</v>
      </c>
      <c r="H2" s="11">
        <v>0.80600000000000005</v>
      </c>
      <c r="I2" s="11">
        <v>1.51</v>
      </c>
      <c r="J2" s="11">
        <v>2400</v>
      </c>
      <c r="K2" s="11">
        <v>1</v>
      </c>
      <c r="L2" s="11">
        <f>F2*I2</f>
        <v>1.51</v>
      </c>
      <c r="M2" s="11">
        <f>F2*H2</f>
        <v>0.80600000000000005</v>
      </c>
      <c r="N2" s="2" t="s">
        <v>18</v>
      </c>
    </row>
    <row r="3" spans="1:14" x14ac:dyDescent="0.25">
      <c r="A3" s="4" t="s">
        <v>19</v>
      </c>
      <c r="B3" s="1" t="s">
        <v>20</v>
      </c>
      <c r="C3" s="1" t="s">
        <v>21</v>
      </c>
      <c r="D3" s="1" t="s">
        <v>15</v>
      </c>
      <c r="E3" s="1" t="s">
        <v>22</v>
      </c>
      <c r="F3" s="9">
        <v>1</v>
      </c>
      <c r="G3" s="12" t="s">
        <v>17</v>
      </c>
      <c r="H3" s="12">
        <v>1.0504899999999999</v>
      </c>
      <c r="I3" s="12">
        <v>2.17</v>
      </c>
      <c r="J3" s="12">
        <v>6000</v>
      </c>
      <c r="K3" s="12">
        <v>1</v>
      </c>
      <c r="L3" s="11">
        <f t="shared" ref="L3:L66" si="0">F3*I3</f>
        <v>2.17</v>
      </c>
      <c r="M3" s="11">
        <f t="shared" ref="M3:M66" si="1">F3*H3</f>
        <v>1.0504899999999999</v>
      </c>
      <c r="N3" s="1" t="s">
        <v>23</v>
      </c>
    </row>
    <row r="4" spans="1:14" x14ac:dyDescent="0.25">
      <c r="A4" s="4" t="s">
        <v>24</v>
      </c>
      <c r="B4" s="1" t="s">
        <v>20</v>
      </c>
      <c r="C4" s="1" t="s">
        <v>25</v>
      </c>
      <c r="D4" s="1" t="s">
        <v>15</v>
      </c>
      <c r="E4" s="1" t="s">
        <v>26</v>
      </c>
      <c r="F4" s="9">
        <v>6</v>
      </c>
      <c r="G4" s="12" t="s">
        <v>17</v>
      </c>
      <c r="H4" s="12">
        <v>0.67500000000000004</v>
      </c>
      <c r="I4" s="12">
        <v>1.59</v>
      </c>
      <c r="J4" s="12">
        <v>3000</v>
      </c>
      <c r="K4" s="12">
        <v>1</v>
      </c>
      <c r="L4" s="11">
        <f t="shared" si="0"/>
        <v>9.5400000000000009</v>
      </c>
      <c r="M4" s="11">
        <f t="shared" si="1"/>
        <v>4.0500000000000007</v>
      </c>
      <c r="N4" s="1" t="s">
        <v>27</v>
      </c>
    </row>
    <row r="5" spans="1:14" x14ac:dyDescent="0.25">
      <c r="A5" s="4" t="s">
        <v>28</v>
      </c>
      <c r="B5" s="1" t="s">
        <v>29</v>
      </c>
      <c r="C5" s="1" t="s">
        <v>30</v>
      </c>
      <c r="D5" s="1" t="s">
        <v>15</v>
      </c>
      <c r="E5" s="1" t="s">
        <v>31</v>
      </c>
      <c r="F5" s="9">
        <v>3</v>
      </c>
      <c r="G5" s="12" t="s">
        <v>17</v>
      </c>
      <c r="H5" s="12">
        <v>0.69803000000000004</v>
      </c>
      <c r="I5" s="12">
        <v>1.34</v>
      </c>
      <c r="J5" s="12">
        <v>5000</v>
      </c>
      <c r="K5" s="12">
        <v>1</v>
      </c>
      <c r="L5" s="11">
        <f t="shared" si="0"/>
        <v>4.0200000000000005</v>
      </c>
      <c r="M5" s="11">
        <f t="shared" si="1"/>
        <v>2.09409</v>
      </c>
      <c r="N5" s="1" t="s">
        <v>32</v>
      </c>
    </row>
    <row r="6" spans="1:14" x14ac:dyDescent="0.25">
      <c r="A6" s="4" t="s">
        <v>33</v>
      </c>
      <c r="B6" s="1" t="s">
        <v>34</v>
      </c>
      <c r="C6" s="1" t="s">
        <v>35</v>
      </c>
      <c r="D6" s="1" t="s">
        <v>15</v>
      </c>
      <c r="E6" s="1" t="s">
        <v>36</v>
      </c>
      <c r="F6" s="9">
        <v>1</v>
      </c>
      <c r="G6" s="12" t="s">
        <v>17</v>
      </c>
      <c r="H6" s="12">
        <v>0.71655999999999997</v>
      </c>
      <c r="I6" s="12">
        <v>1.24</v>
      </c>
      <c r="J6" s="12">
        <v>10000</v>
      </c>
      <c r="K6" s="12">
        <v>1</v>
      </c>
      <c r="L6" s="11">
        <f t="shared" si="0"/>
        <v>1.24</v>
      </c>
      <c r="M6" s="11">
        <f t="shared" si="1"/>
        <v>0.71655999999999997</v>
      </c>
      <c r="N6" s="1" t="s">
        <v>37</v>
      </c>
    </row>
    <row r="7" spans="1:14" x14ac:dyDescent="0.25">
      <c r="A7" s="4" t="s">
        <v>38</v>
      </c>
      <c r="B7" s="1" t="s">
        <v>39</v>
      </c>
      <c r="C7" s="1" t="s">
        <v>40</v>
      </c>
      <c r="D7" s="1" t="s">
        <v>15</v>
      </c>
      <c r="E7" s="1" t="s">
        <v>41</v>
      </c>
      <c r="F7" s="9">
        <v>1</v>
      </c>
      <c r="G7" s="12" t="s">
        <v>17</v>
      </c>
      <c r="H7" s="12">
        <v>1.7124999999999999</v>
      </c>
      <c r="I7" s="12">
        <v>2.14</v>
      </c>
      <c r="J7" s="12">
        <v>5000</v>
      </c>
      <c r="K7" s="12">
        <v>1</v>
      </c>
      <c r="L7" s="11">
        <f t="shared" si="0"/>
        <v>2.14</v>
      </c>
      <c r="M7" s="11">
        <f t="shared" si="1"/>
        <v>1.7124999999999999</v>
      </c>
      <c r="N7" s="1" t="s">
        <v>42</v>
      </c>
    </row>
    <row r="8" spans="1:14" x14ac:dyDescent="0.25">
      <c r="A8" s="4" t="s">
        <v>43</v>
      </c>
      <c r="B8" s="1" t="s">
        <v>44</v>
      </c>
      <c r="C8" s="1" t="s">
        <v>45</v>
      </c>
      <c r="D8" s="1" t="s">
        <v>15</v>
      </c>
      <c r="E8" s="1" t="s">
        <v>46</v>
      </c>
      <c r="F8" s="9">
        <v>1</v>
      </c>
      <c r="G8" s="12" t="s">
        <v>17</v>
      </c>
      <c r="H8" s="12">
        <v>0.44463000000000003</v>
      </c>
      <c r="I8" s="12">
        <v>0.97</v>
      </c>
      <c r="J8" s="12">
        <v>10000</v>
      </c>
      <c r="K8" s="12">
        <v>1</v>
      </c>
      <c r="L8" s="11">
        <f t="shared" si="0"/>
        <v>0.97</v>
      </c>
      <c r="M8" s="11">
        <f t="shared" si="1"/>
        <v>0.44463000000000003</v>
      </c>
      <c r="N8" s="1" t="s">
        <v>47</v>
      </c>
    </row>
    <row r="9" spans="1:14" x14ac:dyDescent="0.25">
      <c r="A9" s="4" t="s">
        <v>48</v>
      </c>
      <c r="B9" s="1" t="s">
        <v>49</v>
      </c>
      <c r="C9" s="1" t="s">
        <v>50</v>
      </c>
      <c r="D9" s="1" t="s">
        <v>15</v>
      </c>
      <c r="E9" s="1" t="s">
        <v>51</v>
      </c>
      <c r="F9" s="9">
        <v>2</v>
      </c>
      <c r="G9" s="12" t="s">
        <v>17</v>
      </c>
      <c r="H9" s="12">
        <v>0.22547</v>
      </c>
      <c r="I9" s="12">
        <v>0.53</v>
      </c>
      <c r="J9" s="12">
        <v>10000</v>
      </c>
      <c r="K9" s="12">
        <v>1</v>
      </c>
      <c r="L9" s="11">
        <f t="shared" si="0"/>
        <v>1.06</v>
      </c>
      <c r="M9" s="11">
        <f t="shared" si="1"/>
        <v>0.45094000000000001</v>
      </c>
      <c r="N9" s="1" t="s">
        <v>52</v>
      </c>
    </row>
    <row r="10" spans="1:14" x14ac:dyDescent="0.25">
      <c r="A10" s="4" t="s">
        <v>53</v>
      </c>
      <c r="B10" s="1" t="s">
        <v>49</v>
      </c>
      <c r="C10" s="1" t="s">
        <v>54</v>
      </c>
      <c r="D10" s="1" t="s">
        <v>15</v>
      </c>
      <c r="E10" s="1" t="s">
        <v>55</v>
      </c>
      <c r="F10" s="9">
        <v>2</v>
      </c>
      <c r="G10" s="12" t="s">
        <v>17</v>
      </c>
      <c r="H10" s="12">
        <v>0.21423</v>
      </c>
      <c r="I10" s="12">
        <v>0.51</v>
      </c>
      <c r="J10" s="12">
        <v>10000</v>
      </c>
      <c r="K10" s="12">
        <v>1</v>
      </c>
      <c r="L10" s="11">
        <f t="shared" si="0"/>
        <v>1.02</v>
      </c>
      <c r="M10" s="11">
        <f t="shared" si="1"/>
        <v>0.42846000000000001</v>
      </c>
      <c r="N10" s="1" t="s">
        <v>56</v>
      </c>
    </row>
    <row r="11" spans="1:14" x14ac:dyDescent="0.25">
      <c r="A11" s="4" t="s">
        <v>57</v>
      </c>
      <c r="B11" s="1" t="s">
        <v>49</v>
      </c>
      <c r="C11" s="1" t="s">
        <v>58</v>
      </c>
      <c r="D11" s="1" t="s">
        <v>15</v>
      </c>
      <c r="E11" s="1" t="s">
        <v>59</v>
      </c>
      <c r="F11" s="9">
        <v>1</v>
      </c>
      <c r="G11" s="12" t="s">
        <v>17</v>
      </c>
      <c r="H11" s="12">
        <v>0.27565000000000001</v>
      </c>
      <c r="I11" s="12">
        <v>0.65</v>
      </c>
      <c r="J11" s="12">
        <v>10080</v>
      </c>
      <c r="K11" s="12">
        <v>1</v>
      </c>
      <c r="L11" s="11">
        <f t="shared" si="0"/>
        <v>0.65</v>
      </c>
      <c r="M11" s="11">
        <f t="shared" si="1"/>
        <v>0.27565000000000001</v>
      </c>
      <c r="N11" s="1" t="s">
        <v>60</v>
      </c>
    </row>
    <row r="12" spans="1:14" x14ac:dyDescent="0.25">
      <c r="A12" s="4" t="s">
        <v>61</v>
      </c>
      <c r="B12" s="1" t="s">
        <v>49</v>
      </c>
      <c r="C12" s="1" t="s">
        <v>62</v>
      </c>
      <c r="D12" s="1" t="s">
        <v>15</v>
      </c>
      <c r="E12" s="1" t="s">
        <v>63</v>
      </c>
      <c r="F12" s="9">
        <v>2</v>
      </c>
      <c r="G12" s="12" t="s">
        <v>17</v>
      </c>
      <c r="H12" s="12">
        <v>0.35386000000000001</v>
      </c>
      <c r="I12" s="12">
        <v>0.77</v>
      </c>
      <c r="J12" s="12">
        <v>10080</v>
      </c>
      <c r="K12" s="12">
        <v>1</v>
      </c>
      <c r="L12" s="11">
        <f t="shared" si="0"/>
        <v>1.54</v>
      </c>
      <c r="M12" s="11">
        <f t="shared" si="1"/>
        <v>0.70772000000000002</v>
      </c>
      <c r="N12" s="1" t="s">
        <v>64</v>
      </c>
    </row>
    <row r="13" spans="1:14" x14ac:dyDescent="0.25">
      <c r="A13" s="4" t="s">
        <v>65</v>
      </c>
      <c r="B13" s="1" t="s">
        <v>49</v>
      </c>
      <c r="C13" s="1" t="s">
        <v>66</v>
      </c>
      <c r="D13" s="1" t="s">
        <v>15</v>
      </c>
      <c r="E13" s="1" t="s">
        <v>67</v>
      </c>
      <c r="F13" s="9">
        <v>2</v>
      </c>
      <c r="G13" s="12" t="s">
        <v>17</v>
      </c>
      <c r="H13" s="12">
        <v>5.9580000000000001E-2</v>
      </c>
      <c r="I13" s="12">
        <v>0.16</v>
      </c>
      <c r="J13" s="12">
        <v>2500</v>
      </c>
      <c r="K13" s="12">
        <v>1</v>
      </c>
      <c r="L13" s="11">
        <f t="shared" si="0"/>
        <v>0.32</v>
      </c>
      <c r="M13" s="11">
        <f t="shared" si="1"/>
        <v>0.11916</v>
      </c>
      <c r="N13" s="1" t="s">
        <v>68</v>
      </c>
    </row>
    <row r="14" spans="1:14" x14ac:dyDescent="0.25">
      <c r="A14" s="4" t="s">
        <v>69</v>
      </c>
      <c r="B14" s="1" t="s">
        <v>49</v>
      </c>
      <c r="C14" s="1" t="s">
        <v>70</v>
      </c>
      <c r="D14" s="1" t="s">
        <v>15</v>
      </c>
      <c r="E14" s="1" t="s">
        <v>71</v>
      </c>
      <c r="F14" s="9">
        <v>1</v>
      </c>
      <c r="G14" s="12" t="s">
        <v>17</v>
      </c>
      <c r="H14" s="12">
        <v>0.14263999999999999</v>
      </c>
      <c r="I14" s="12">
        <v>0.33</v>
      </c>
      <c r="J14" s="12">
        <v>2500</v>
      </c>
      <c r="K14" s="12">
        <v>1</v>
      </c>
      <c r="L14" s="11">
        <f t="shared" si="0"/>
        <v>0.33</v>
      </c>
      <c r="M14" s="11">
        <f t="shared" si="1"/>
        <v>0.14263999999999999</v>
      </c>
      <c r="N14" s="1" t="s">
        <v>72</v>
      </c>
    </row>
    <row r="15" spans="1:14" x14ac:dyDescent="0.25">
      <c r="A15" s="4" t="s">
        <v>73</v>
      </c>
      <c r="B15" s="1" t="s">
        <v>49</v>
      </c>
      <c r="C15" s="1" t="s">
        <v>74</v>
      </c>
      <c r="D15" s="1" t="s">
        <v>15</v>
      </c>
      <c r="E15" s="1" t="s">
        <v>75</v>
      </c>
      <c r="F15" s="9">
        <v>2</v>
      </c>
      <c r="G15" s="12" t="s">
        <v>17</v>
      </c>
      <c r="H15" s="12">
        <v>0.152</v>
      </c>
      <c r="I15" s="12">
        <v>0.35</v>
      </c>
      <c r="J15" s="12">
        <v>2500</v>
      </c>
      <c r="K15" s="12">
        <v>1</v>
      </c>
      <c r="L15" s="11">
        <f t="shared" si="0"/>
        <v>0.7</v>
      </c>
      <c r="M15" s="11">
        <f t="shared" si="1"/>
        <v>0.30399999999999999</v>
      </c>
      <c r="N15" s="1" t="s">
        <v>76</v>
      </c>
    </row>
    <row r="16" spans="1:14" x14ac:dyDescent="0.25">
      <c r="A16" s="4" t="s">
        <v>77</v>
      </c>
      <c r="B16" s="1" t="s">
        <v>49</v>
      </c>
      <c r="C16" s="1" t="s">
        <v>78</v>
      </c>
      <c r="D16" s="1" t="s">
        <v>15</v>
      </c>
      <c r="E16" s="1" t="s">
        <v>79</v>
      </c>
      <c r="F16" s="9">
        <v>2</v>
      </c>
      <c r="G16" s="12" t="s">
        <v>17</v>
      </c>
      <c r="H16" s="12">
        <v>7.8079999999999997E-2</v>
      </c>
      <c r="I16" s="12">
        <v>0.19</v>
      </c>
      <c r="J16" s="12">
        <v>2500</v>
      </c>
      <c r="K16" s="12">
        <v>1</v>
      </c>
      <c r="L16" s="11">
        <f t="shared" si="0"/>
        <v>0.38</v>
      </c>
      <c r="M16" s="11">
        <f t="shared" si="1"/>
        <v>0.15615999999999999</v>
      </c>
      <c r="N16" s="1" t="s">
        <v>80</v>
      </c>
    </row>
    <row r="17" spans="1:14" x14ac:dyDescent="0.25">
      <c r="A17" s="4" t="s">
        <v>81</v>
      </c>
      <c r="B17" s="1" t="s">
        <v>49</v>
      </c>
      <c r="C17" s="1" t="s">
        <v>82</v>
      </c>
      <c r="D17" s="1" t="s">
        <v>15</v>
      </c>
      <c r="E17" s="1" t="s">
        <v>83</v>
      </c>
      <c r="F17" s="9">
        <v>12</v>
      </c>
      <c r="G17" s="12" t="s">
        <v>17</v>
      </c>
      <c r="H17" s="12">
        <v>1.478E-2</v>
      </c>
      <c r="I17" s="12">
        <v>0.1</v>
      </c>
      <c r="J17" s="12">
        <v>2500</v>
      </c>
      <c r="K17" s="12">
        <v>1</v>
      </c>
      <c r="L17" s="11">
        <f t="shared" si="0"/>
        <v>1.2000000000000002</v>
      </c>
      <c r="M17" s="11">
        <f t="shared" si="1"/>
        <v>0.17735999999999999</v>
      </c>
      <c r="N17" s="1" t="s">
        <v>84</v>
      </c>
    </row>
    <row r="18" spans="1:14" x14ac:dyDescent="0.25">
      <c r="A18" s="4" t="s">
        <v>85</v>
      </c>
      <c r="B18" s="1" t="s">
        <v>49</v>
      </c>
      <c r="C18" s="1" t="s">
        <v>86</v>
      </c>
      <c r="D18" s="1" t="s">
        <v>15</v>
      </c>
      <c r="E18" s="1" t="s">
        <v>87</v>
      </c>
      <c r="F18" s="9">
        <v>42</v>
      </c>
      <c r="G18" s="12" t="s">
        <v>17</v>
      </c>
      <c r="H18" s="12">
        <v>1.409E-2</v>
      </c>
      <c r="I18" s="12">
        <v>0.1</v>
      </c>
      <c r="J18" s="12">
        <v>56000</v>
      </c>
      <c r="K18" s="12">
        <v>1</v>
      </c>
      <c r="L18" s="11">
        <f t="shared" si="0"/>
        <v>4.2</v>
      </c>
      <c r="M18" s="11">
        <f t="shared" si="1"/>
        <v>0.59177999999999997</v>
      </c>
      <c r="N18" s="1" t="s">
        <v>88</v>
      </c>
    </row>
    <row r="19" spans="1:14" x14ac:dyDescent="0.25">
      <c r="A19" s="4" t="s">
        <v>89</v>
      </c>
      <c r="B19" s="1" t="s">
        <v>49</v>
      </c>
      <c r="C19" s="1" t="s">
        <v>90</v>
      </c>
      <c r="D19" s="1" t="s">
        <v>15</v>
      </c>
      <c r="E19" s="1" t="s">
        <v>91</v>
      </c>
      <c r="F19" s="9">
        <v>8</v>
      </c>
      <c r="G19" s="12" t="s">
        <v>17</v>
      </c>
      <c r="H19" s="12">
        <v>1.303E-2</v>
      </c>
      <c r="I19" s="12">
        <v>0.1</v>
      </c>
      <c r="J19" s="12">
        <v>56000</v>
      </c>
      <c r="K19" s="12">
        <v>1</v>
      </c>
      <c r="L19" s="11">
        <f t="shared" si="0"/>
        <v>0.8</v>
      </c>
      <c r="M19" s="11">
        <f t="shared" si="1"/>
        <v>0.10424</v>
      </c>
      <c r="N19" s="1" t="s">
        <v>92</v>
      </c>
    </row>
    <row r="20" spans="1:14" x14ac:dyDescent="0.25">
      <c r="A20" s="4" t="s">
        <v>93</v>
      </c>
      <c r="B20" s="1" t="s">
        <v>94</v>
      </c>
      <c r="C20" s="1" t="s">
        <v>95</v>
      </c>
      <c r="D20" s="1" t="s">
        <v>15</v>
      </c>
      <c r="E20" s="1" t="s">
        <v>96</v>
      </c>
      <c r="F20" s="9">
        <v>47</v>
      </c>
      <c r="G20" s="12" t="s">
        <v>17</v>
      </c>
      <c r="H20" s="12">
        <v>1.89E-3</v>
      </c>
      <c r="I20" s="12">
        <v>0.1</v>
      </c>
      <c r="J20" s="12">
        <v>250000</v>
      </c>
      <c r="K20" s="12">
        <v>1</v>
      </c>
      <c r="L20" s="11">
        <f t="shared" si="0"/>
        <v>4.7</v>
      </c>
      <c r="M20" s="11">
        <f t="shared" si="1"/>
        <v>8.8829999999999992E-2</v>
      </c>
      <c r="N20" s="1" t="s">
        <v>97</v>
      </c>
    </row>
    <row r="21" spans="1:14" x14ac:dyDescent="0.25">
      <c r="A21" s="4" t="s">
        <v>98</v>
      </c>
      <c r="B21" s="1" t="s">
        <v>94</v>
      </c>
      <c r="C21" s="1" t="s">
        <v>99</v>
      </c>
      <c r="D21" s="1" t="s">
        <v>15</v>
      </c>
      <c r="E21" s="1" t="s">
        <v>100</v>
      </c>
      <c r="F21" s="9">
        <v>1</v>
      </c>
      <c r="G21" s="12" t="s">
        <v>17</v>
      </c>
      <c r="H21" s="12">
        <v>0.34087000000000001</v>
      </c>
      <c r="I21" s="12">
        <v>0.66</v>
      </c>
      <c r="J21" s="12">
        <v>15000</v>
      </c>
      <c r="K21" s="12">
        <v>1</v>
      </c>
      <c r="L21" s="11">
        <f t="shared" si="0"/>
        <v>0.66</v>
      </c>
      <c r="M21" s="11">
        <f t="shared" si="1"/>
        <v>0.34087000000000001</v>
      </c>
      <c r="N21" s="1" t="s">
        <v>101</v>
      </c>
    </row>
    <row r="22" spans="1:14" x14ac:dyDescent="0.25">
      <c r="A22" s="4" t="s">
        <v>102</v>
      </c>
      <c r="B22" s="1" t="s">
        <v>103</v>
      </c>
      <c r="C22" s="1" t="s">
        <v>104</v>
      </c>
      <c r="D22" s="1" t="s">
        <v>15</v>
      </c>
      <c r="E22" s="1" t="s">
        <v>105</v>
      </c>
      <c r="F22" s="9">
        <v>8</v>
      </c>
      <c r="G22" s="12" t="s">
        <v>17</v>
      </c>
      <c r="H22" s="12">
        <v>2.843E-2</v>
      </c>
      <c r="I22" s="12">
        <v>0.25</v>
      </c>
      <c r="J22" s="12">
        <v>250000</v>
      </c>
      <c r="K22" s="12">
        <v>1</v>
      </c>
      <c r="L22" s="11">
        <f t="shared" si="0"/>
        <v>2</v>
      </c>
      <c r="M22" s="11">
        <f t="shared" si="1"/>
        <v>0.22744</v>
      </c>
      <c r="N22" s="1" t="s">
        <v>106</v>
      </c>
    </row>
    <row r="23" spans="1:14" x14ac:dyDescent="0.25">
      <c r="A23" s="4" t="s">
        <v>107</v>
      </c>
      <c r="B23" s="1" t="s">
        <v>108</v>
      </c>
      <c r="C23" s="1" t="s">
        <v>109</v>
      </c>
      <c r="D23" s="1" t="s">
        <v>15</v>
      </c>
      <c r="E23" s="1" t="s">
        <v>110</v>
      </c>
      <c r="F23" s="9">
        <v>1</v>
      </c>
      <c r="G23" s="12" t="s">
        <v>17</v>
      </c>
      <c r="H23" s="12">
        <v>0.34320000000000001</v>
      </c>
      <c r="I23" s="12">
        <v>0.74</v>
      </c>
      <c r="J23" s="12">
        <v>15000</v>
      </c>
      <c r="K23" s="12">
        <v>1</v>
      </c>
      <c r="L23" s="11">
        <f t="shared" si="0"/>
        <v>0.74</v>
      </c>
      <c r="M23" s="11">
        <f t="shared" si="1"/>
        <v>0.34320000000000001</v>
      </c>
      <c r="N23" s="1" t="s">
        <v>111</v>
      </c>
    </row>
    <row r="24" spans="1:14" x14ac:dyDescent="0.25">
      <c r="A24" s="4" t="s">
        <v>112</v>
      </c>
      <c r="B24" s="1" t="s">
        <v>113</v>
      </c>
      <c r="C24" s="1" t="s">
        <v>114</v>
      </c>
      <c r="D24" s="1" t="s">
        <v>15</v>
      </c>
      <c r="E24" s="1" t="s">
        <v>115</v>
      </c>
      <c r="F24" s="9">
        <v>2</v>
      </c>
      <c r="G24" s="12" t="s">
        <v>17</v>
      </c>
      <c r="H24" s="12">
        <v>0.91</v>
      </c>
      <c r="I24" s="12">
        <v>0.34184999999999999</v>
      </c>
      <c r="J24" s="12">
        <v>5000</v>
      </c>
      <c r="K24" s="12">
        <v>1</v>
      </c>
      <c r="L24" s="11">
        <f t="shared" si="0"/>
        <v>0.68369999999999997</v>
      </c>
      <c r="M24" s="11">
        <f t="shared" si="1"/>
        <v>1.82</v>
      </c>
      <c r="N24" s="1" t="s">
        <v>116</v>
      </c>
    </row>
    <row r="25" spans="1:14" x14ac:dyDescent="0.25">
      <c r="A25" s="4" t="s">
        <v>117</v>
      </c>
      <c r="B25" s="1" t="s">
        <v>118</v>
      </c>
      <c r="C25" s="1" t="s">
        <v>119</v>
      </c>
      <c r="D25" s="1" t="s">
        <v>15</v>
      </c>
      <c r="E25" s="1" t="s">
        <v>120</v>
      </c>
      <c r="F25" s="9">
        <v>1</v>
      </c>
      <c r="G25" s="12" t="s">
        <v>17</v>
      </c>
      <c r="H25" s="12">
        <v>0.35985</v>
      </c>
      <c r="I25" s="12">
        <v>0.94</v>
      </c>
      <c r="J25" s="12">
        <v>5000</v>
      </c>
      <c r="K25" s="12">
        <v>1</v>
      </c>
      <c r="L25" s="11">
        <f t="shared" si="0"/>
        <v>0.94</v>
      </c>
      <c r="M25" s="11">
        <f t="shared" si="1"/>
        <v>0.35985</v>
      </c>
      <c r="N25" s="1" t="s">
        <v>121</v>
      </c>
    </row>
    <row r="26" spans="1:14" x14ac:dyDescent="0.25">
      <c r="A26" s="4" t="s">
        <v>122</v>
      </c>
      <c r="B26" s="1" t="s">
        <v>123</v>
      </c>
      <c r="C26" s="1" t="s">
        <v>124</v>
      </c>
      <c r="D26" s="1" t="s">
        <v>15</v>
      </c>
      <c r="E26" s="1" t="s">
        <v>125</v>
      </c>
      <c r="F26" s="9">
        <v>1</v>
      </c>
      <c r="G26" s="12" t="s">
        <v>17</v>
      </c>
      <c r="H26" s="12">
        <v>1.2771600000000001</v>
      </c>
      <c r="I26" s="12">
        <v>1.97</v>
      </c>
      <c r="J26" s="12">
        <v>450</v>
      </c>
      <c r="K26" s="12">
        <v>1</v>
      </c>
      <c r="L26" s="11">
        <f t="shared" si="0"/>
        <v>1.97</v>
      </c>
      <c r="M26" s="11">
        <f t="shared" si="1"/>
        <v>1.2771600000000001</v>
      </c>
      <c r="N26" s="1" t="s">
        <v>126</v>
      </c>
    </row>
    <row r="27" spans="1:14" x14ac:dyDescent="0.25">
      <c r="A27" s="4" t="s">
        <v>127</v>
      </c>
      <c r="B27" s="1" t="s">
        <v>128</v>
      </c>
      <c r="C27" s="1" t="s">
        <v>129</v>
      </c>
      <c r="D27" s="1" t="s">
        <v>15</v>
      </c>
      <c r="E27" s="1" t="s">
        <v>130</v>
      </c>
      <c r="F27" s="9">
        <v>1</v>
      </c>
      <c r="G27" s="12" t="s">
        <v>17</v>
      </c>
      <c r="H27" s="12">
        <v>4.2120800000000003</v>
      </c>
      <c r="I27" s="12">
        <v>8.69</v>
      </c>
      <c r="J27" s="12">
        <v>2000</v>
      </c>
      <c r="K27" s="12">
        <v>1</v>
      </c>
      <c r="L27" s="11">
        <f t="shared" si="0"/>
        <v>8.69</v>
      </c>
      <c r="M27" s="11">
        <f t="shared" si="1"/>
        <v>4.2120800000000003</v>
      </c>
      <c r="N27" s="1" t="s">
        <v>131</v>
      </c>
    </row>
    <row r="28" spans="1:14" x14ac:dyDescent="0.25">
      <c r="A28" s="4" t="s">
        <v>132</v>
      </c>
      <c r="B28" s="1" t="s">
        <v>133</v>
      </c>
      <c r="C28" s="1" t="s">
        <v>134</v>
      </c>
      <c r="D28" s="1" t="s">
        <v>15</v>
      </c>
      <c r="E28" s="1" t="s">
        <v>135</v>
      </c>
      <c r="F28" s="9">
        <v>4</v>
      </c>
      <c r="G28" s="12" t="s">
        <v>17</v>
      </c>
      <c r="H28" s="12">
        <v>0.16173999999999999</v>
      </c>
      <c r="I28" s="12">
        <v>0.32</v>
      </c>
      <c r="J28" s="12">
        <v>10000</v>
      </c>
      <c r="K28" s="12">
        <v>1</v>
      </c>
      <c r="L28" s="11">
        <f t="shared" si="0"/>
        <v>1.28</v>
      </c>
      <c r="M28" s="11">
        <f t="shared" si="1"/>
        <v>0.64695999999999998</v>
      </c>
      <c r="N28" s="1" t="s">
        <v>136</v>
      </c>
    </row>
    <row r="29" spans="1:14" x14ac:dyDescent="0.25">
      <c r="A29" s="4" t="s">
        <v>137</v>
      </c>
      <c r="B29" s="1" t="s">
        <v>138</v>
      </c>
      <c r="C29" s="1" t="s">
        <v>139</v>
      </c>
      <c r="D29" s="1" t="s">
        <v>15</v>
      </c>
      <c r="E29" s="1" t="s">
        <v>140</v>
      </c>
      <c r="F29" s="9">
        <v>1</v>
      </c>
      <c r="G29" s="12" t="s">
        <v>17</v>
      </c>
      <c r="H29" s="12">
        <v>0.13275000000000001</v>
      </c>
      <c r="I29" s="12">
        <v>0.54</v>
      </c>
      <c r="J29" s="12">
        <v>30000</v>
      </c>
      <c r="K29" s="12">
        <v>1</v>
      </c>
      <c r="L29" s="11">
        <f t="shared" si="0"/>
        <v>0.54</v>
      </c>
      <c r="M29" s="11">
        <f t="shared" si="1"/>
        <v>0.13275000000000001</v>
      </c>
      <c r="N29" s="1" t="s">
        <v>141</v>
      </c>
    </row>
    <row r="30" spans="1:14" x14ac:dyDescent="0.25">
      <c r="A30" s="4" t="s">
        <v>142</v>
      </c>
      <c r="B30" s="1" t="s">
        <v>138</v>
      </c>
      <c r="C30" s="1" t="s">
        <v>143</v>
      </c>
      <c r="D30" s="1" t="s">
        <v>15</v>
      </c>
      <c r="E30" s="1" t="s">
        <v>144</v>
      </c>
      <c r="F30" s="9">
        <v>1</v>
      </c>
      <c r="G30" s="12" t="s">
        <v>17</v>
      </c>
      <c r="H30" s="12">
        <v>0.85214000000000001</v>
      </c>
      <c r="I30" s="12">
        <v>1.93</v>
      </c>
      <c r="J30" s="12">
        <v>5000</v>
      </c>
      <c r="K30" s="12">
        <v>1</v>
      </c>
      <c r="L30" s="11">
        <f t="shared" si="0"/>
        <v>1.93</v>
      </c>
      <c r="M30" s="11">
        <f t="shared" si="1"/>
        <v>0.85214000000000001</v>
      </c>
      <c r="N30" s="1" t="s">
        <v>145</v>
      </c>
    </row>
    <row r="31" spans="1:14" x14ac:dyDescent="0.25">
      <c r="A31" s="4" t="s">
        <v>146</v>
      </c>
      <c r="B31" s="1" t="s">
        <v>147</v>
      </c>
      <c r="C31" s="1" t="s">
        <v>148</v>
      </c>
      <c r="D31" s="1" t="s">
        <v>15</v>
      </c>
      <c r="E31" s="1" t="s">
        <v>149</v>
      </c>
      <c r="F31" s="9">
        <v>5</v>
      </c>
      <c r="G31" s="12" t="s">
        <v>17</v>
      </c>
      <c r="H31" s="12">
        <v>2.8379999999999999E-2</v>
      </c>
      <c r="I31" s="12">
        <v>0.25</v>
      </c>
      <c r="J31" s="12">
        <v>75000</v>
      </c>
      <c r="K31" s="12">
        <v>1</v>
      </c>
      <c r="L31" s="11">
        <f t="shared" si="0"/>
        <v>1.25</v>
      </c>
      <c r="M31" s="11">
        <f t="shared" si="1"/>
        <v>0.1419</v>
      </c>
      <c r="N31" s="1" t="s">
        <v>150</v>
      </c>
    </row>
    <row r="32" spans="1:14" x14ac:dyDescent="0.25">
      <c r="A32" s="4" t="s">
        <v>151</v>
      </c>
      <c r="B32" s="1" t="s">
        <v>147</v>
      </c>
      <c r="C32" s="1" t="s">
        <v>152</v>
      </c>
      <c r="D32" s="1" t="s">
        <v>15</v>
      </c>
      <c r="E32" s="1" t="s">
        <v>153</v>
      </c>
      <c r="F32" s="9">
        <v>3</v>
      </c>
      <c r="G32" s="12" t="s">
        <v>17</v>
      </c>
      <c r="H32" s="12">
        <v>2.8379999999999999E-2</v>
      </c>
      <c r="I32" s="12">
        <v>0.25</v>
      </c>
      <c r="J32" s="12">
        <v>75000</v>
      </c>
      <c r="K32" s="12">
        <v>1</v>
      </c>
      <c r="L32" s="11">
        <f t="shared" si="0"/>
        <v>0.75</v>
      </c>
      <c r="M32" s="11">
        <f t="shared" si="1"/>
        <v>8.5139999999999993E-2</v>
      </c>
      <c r="N32" s="1" t="s">
        <v>154</v>
      </c>
    </row>
    <row r="33" spans="1:14" x14ac:dyDescent="0.25">
      <c r="A33" s="4" t="s">
        <v>155</v>
      </c>
      <c r="B33" s="1" t="s">
        <v>147</v>
      </c>
      <c r="C33" s="1" t="s">
        <v>156</v>
      </c>
      <c r="D33" s="1" t="s">
        <v>15</v>
      </c>
      <c r="E33" s="1" t="s">
        <v>157</v>
      </c>
      <c r="F33" s="9">
        <v>2</v>
      </c>
      <c r="G33" s="12" t="s">
        <v>17</v>
      </c>
      <c r="H33" s="12">
        <v>2.8379999999999999E-2</v>
      </c>
      <c r="I33" s="12">
        <v>0.25</v>
      </c>
      <c r="J33" s="12">
        <v>75000</v>
      </c>
      <c r="K33" s="12">
        <v>1</v>
      </c>
      <c r="L33" s="11">
        <f t="shared" si="0"/>
        <v>0.5</v>
      </c>
      <c r="M33" s="11">
        <f t="shared" si="1"/>
        <v>5.6759999999999998E-2</v>
      </c>
      <c r="N33" s="1" t="s">
        <v>158</v>
      </c>
    </row>
    <row r="34" spans="1:14" x14ac:dyDescent="0.25">
      <c r="A34" s="4" t="s">
        <v>159</v>
      </c>
      <c r="B34" s="1" t="s">
        <v>147</v>
      </c>
      <c r="C34" s="1" t="s">
        <v>160</v>
      </c>
      <c r="D34" s="1" t="s">
        <v>15</v>
      </c>
      <c r="E34" s="1" t="s">
        <v>161</v>
      </c>
      <c r="F34" s="9">
        <v>1</v>
      </c>
      <c r="G34" s="12" t="s">
        <v>17</v>
      </c>
      <c r="H34" s="12">
        <v>2.8379999999999999E-2</v>
      </c>
      <c r="I34" s="12">
        <v>0.25</v>
      </c>
      <c r="J34" s="12">
        <v>75000</v>
      </c>
      <c r="K34" s="12">
        <v>1</v>
      </c>
      <c r="L34" s="11">
        <f t="shared" si="0"/>
        <v>0.25</v>
      </c>
      <c r="M34" s="11">
        <f t="shared" si="1"/>
        <v>2.8379999999999999E-2</v>
      </c>
      <c r="N34" s="1" t="s">
        <v>162</v>
      </c>
    </row>
    <row r="35" spans="1:14" x14ac:dyDescent="0.25">
      <c r="A35" s="4" t="s">
        <v>163</v>
      </c>
      <c r="B35" s="1" t="s">
        <v>147</v>
      </c>
      <c r="C35" s="1" t="s">
        <v>164</v>
      </c>
      <c r="D35" s="1" t="s">
        <v>15</v>
      </c>
      <c r="E35" s="1" t="s">
        <v>165</v>
      </c>
      <c r="F35" s="9">
        <v>4</v>
      </c>
      <c r="G35" s="12" t="s">
        <v>17</v>
      </c>
      <c r="H35" s="12">
        <v>6.3799999999999996E-2</v>
      </c>
      <c r="I35" s="12">
        <v>0.42</v>
      </c>
      <c r="J35" s="12">
        <v>6000</v>
      </c>
      <c r="K35" s="12">
        <v>1</v>
      </c>
      <c r="L35" s="11">
        <f t="shared" si="0"/>
        <v>1.68</v>
      </c>
      <c r="M35" s="11">
        <f t="shared" si="1"/>
        <v>0.25519999999999998</v>
      </c>
      <c r="N35" s="1" t="s">
        <v>166</v>
      </c>
    </row>
    <row r="36" spans="1:14" x14ac:dyDescent="0.25">
      <c r="A36" s="4" t="s">
        <v>167</v>
      </c>
      <c r="B36" s="1" t="s">
        <v>168</v>
      </c>
      <c r="C36" s="1" t="s">
        <v>169</v>
      </c>
      <c r="D36" s="1" t="s">
        <v>15</v>
      </c>
      <c r="E36" s="1" t="s">
        <v>170</v>
      </c>
      <c r="F36" s="9">
        <v>2</v>
      </c>
      <c r="G36" s="12" t="s">
        <v>17</v>
      </c>
      <c r="H36" s="12">
        <v>1.4400000000000001E-3</v>
      </c>
      <c r="I36" s="12">
        <v>0.1</v>
      </c>
      <c r="J36" s="12">
        <v>250000</v>
      </c>
      <c r="K36" s="12">
        <v>1</v>
      </c>
      <c r="L36" s="11">
        <f t="shared" si="0"/>
        <v>0.2</v>
      </c>
      <c r="M36" s="11">
        <f t="shared" si="1"/>
        <v>2.8800000000000002E-3</v>
      </c>
      <c r="N36" s="1" t="s">
        <v>171</v>
      </c>
    </row>
    <row r="37" spans="1:14" x14ac:dyDescent="0.25">
      <c r="A37" s="4" t="s">
        <v>172</v>
      </c>
      <c r="B37" s="1" t="s">
        <v>168</v>
      </c>
      <c r="C37" s="1" t="s">
        <v>173</v>
      </c>
      <c r="D37" s="1" t="s">
        <v>15</v>
      </c>
      <c r="E37" s="1" t="s">
        <v>174</v>
      </c>
      <c r="F37" s="9">
        <v>2</v>
      </c>
      <c r="G37" s="12" t="s">
        <v>17</v>
      </c>
      <c r="H37" s="12">
        <v>2.4399999999999999E-3</v>
      </c>
      <c r="I37" s="12">
        <v>0.1</v>
      </c>
      <c r="J37" s="12">
        <v>250000</v>
      </c>
      <c r="K37" s="12">
        <v>1</v>
      </c>
      <c r="L37" s="11">
        <f t="shared" si="0"/>
        <v>0.2</v>
      </c>
      <c r="M37" s="11">
        <f t="shared" si="1"/>
        <v>4.8799999999999998E-3</v>
      </c>
      <c r="N37" s="1" t="s">
        <v>175</v>
      </c>
    </row>
    <row r="38" spans="1:14" x14ac:dyDescent="0.25">
      <c r="A38" s="4" t="s">
        <v>176</v>
      </c>
      <c r="B38" s="1" t="s">
        <v>168</v>
      </c>
      <c r="C38" s="1" t="s">
        <v>177</v>
      </c>
      <c r="D38" s="1" t="s">
        <v>15</v>
      </c>
      <c r="E38" s="1" t="s">
        <v>178</v>
      </c>
      <c r="F38" s="9">
        <v>2</v>
      </c>
      <c r="G38" s="12" t="s">
        <v>17</v>
      </c>
      <c r="H38" s="12">
        <v>4.4400000000000004E-3</v>
      </c>
      <c r="I38" s="12">
        <v>0.1</v>
      </c>
      <c r="J38" s="12">
        <v>400000</v>
      </c>
      <c r="K38" s="12">
        <v>1</v>
      </c>
      <c r="L38" s="11">
        <f t="shared" si="0"/>
        <v>0.2</v>
      </c>
      <c r="M38" s="11">
        <f t="shared" si="1"/>
        <v>8.8800000000000007E-3</v>
      </c>
      <c r="N38" s="1" t="s">
        <v>179</v>
      </c>
    </row>
    <row r="39" spans="1:14" x14ac:dyDescent="0.25">
      <c r="A39" s="4" t="s">
        <v>180</v>
      </c>
      <c r="B39" s="1" t="s">
        <v>168</v>
      </c>
      <c r="C39" s="1" t="s">
        <v>181</v>
      </c>
      <c r="D39" s="1" t="s">
        <v>15</v>
      </c>
      <c r="E39" s="1" t="s">
        <v>182</v>
      </c>
      <c r="F39" s="9">
        <v>2</v>
      </c>
      <c r="G39" s="12" t="s">
        <v>17</v>
      </c>
      <c r="H39" s="12">
        <v>8.6999999999999994E-3</v>
      </c>
      <c r="I39" s="12">
        <v>0.1</v>
      </c>
      <c r="J39" s="12">
        <v>200000</v>
      </c>
      <c r="K39" s="12">
        <v>1</v>
      </c>
      <c r="L39" s="11">
        <f t="shared" si="0"/>
        <v>0.2</v>
      </c>
      <c r="M39" s="11">
        <f t="shared" si="1"/>
        <v>1.7399999999999999E-2</v>
      </c>
      <c r="N39" s="1" t="s">
        <v>183</v>
      </c>
    </row>
    <row r="40" spans="1:14" x14ac:dyDescent="0.25">
      <c r="A40" s="4" t="s">
        <v>184</v>
      </c>
      <c r="B40" s="1" t="s">
        <v>185</v>
      </c>
      <c r="C40" s="1" t="s">
        <v>186</v>
      </c>
      <c r="D40" s="1" t="s">
        <v>15</v>
      </c>
      <c r="E40" s="1" t="s">
        <v>187</v>
      </c>
      <c r="F40" s="9">
        <v>1</v>
      </c>
      <c r="G40" s="12" t="s">
        <v>17</v>
      </c>
      <c r="H40" s="12">
        <v>13.22667</v>
      </c>
      <c r="I40" s="12">
        <v>19.05</v>
      </c>
      <c r="J40" s="12">
        <v>450</v>
      </c>
      <c r="K40" s="12">
        <v>1</v>
      </c>
      <c r="L40" s="11">
        <f t="shared" si="0"/>
        <v>19.05</v>
      </c>
      <c r="M40" s="11">
        <f t="shared" si="1"/>
        <v>13.22667</v>
      </c>
      <c r="N40" s="1" t="s">
        <v>188</v>
      </c>
    </row>
    <row r="41" spans="1:14" x14ac:dyDescent="0.25">
      <c r="A41" s="4" t="s">
        <v>189</v>
      </c>
      <c r="B41" s="1" t="s">
        <v>190</v>
      </c>
      <c r="C41" s="1" t="s">
        <v>191</v>
      </c>
      <c r="D41" s="1" t="s">
        <v>15</v>
      </c>
      <c r="E41" s="1" t="s">
        <v>192</v>
      </c>
      <c r="F41" s="9">
        <v>1</v>
      </c>
      <c r="G41" s="12" t="s">
        <v>17</v>
      </c>
      <c r="H41" s="12">
        <v>8.6330000000000004E-2</v>
      </c>
      <c r="I41" s="12">
        <v>0.27</v>
      </c>
      <c r="J41" s="12">
        <v>87500</v>
      </c>
      <c r="K41" s="12">
        <v>1</v>
      </c>
      <c r="L41" s="11">
        <f t="shared" si="0"/>
        <v>0.27</v>
      </c>
      <c r="M41" s="11">
        <f t="shared" si="1"/>
        <v>8.6330000000000004E-2</v>
      </c>
      <c r="N41" s="1" t="s">
        <v>193</v>
      </c>
    </row>
    <row r="42" spans="1:14" s="19" customFormat="1" x14ac:dyDescent="0.25">
      <c r="A42" s="14" t="s">
        <v>194</v>
      </c>
      <c r="B42" s="15" t="s">
        <v>190</v>
      </c>
      <c r="C42" s="15" t="s">
        <v>195</v>
      </c>
      <c r="D42" s="15" t="s">
        <v>15</v>
      </c>
      <c r="E42" s="15" t="s">
        <v>323</v>
      </c>
      <c r="F42" s="16">
        <v>1</v>
      </c>
      <c r="G42" s="17" t="s">
        <v>17</v>
      </c>
      <c r="H42" s="17">
        <v>0.1079</v>
      </c>
      <c r="I42" s="17">
        <v>0.31</v>
      </c>
      <c r="J42" s="17">
        <v>20000</v>
      </c>
      <c r="K42" s="17">
        <v>1</v>
      </c>
      <c r="L42" s="18">
        <f t="shared" si="0"/>
        <v>0.31</v>
      </c>
      <c r="M42" s="18">
        <f t="shared" si="1"/>
        <v>0.1079</v>
      </c>
      <c r="N42" s="15" t="s">
        <v>196</v>
      </c>
    </row>
    <row r="43" spans="1:14" x14ac:dyDescent="0.25">
      <c r="A43" s="4" t="s">
        <v>197</v>
      </c>
      <c r="B43" s="1" t="s">
        <v>198</v>
      </c>
      <c r="C43" s="1" t="s">
        <v>199</v>
      </c>
      <c r="D43" s="1" t="s">
        <v>15</v>
      </c>
      <c r="E43" s="1" t="s">
        <v>200</v>
      </c>
      <c r="F43" s="9">
        <v>1</v>
      </c>
      <c r="G43" s="12" t="s">
        <v>17</v>
      </c>
      <c r="H43" s="12">
        <v>3.2528000000000001</v>
      </c>
      <c r="I43" s="12">
        <v>5.71</v>
      </c>
      <c r="J43" s="12">
        <v>1050</v>
      </c>
      <c r="K43" s="12">
        <v>1</v>
      </c>
      <c r="L43" s="11">
        <f t="shared" si="0"/>
        <v>5.71</v>
      </c>
      <c r="M43" s="11">
        <f t="shared" si="1"/>
        <v>3.2528000000000001</v>
      </c>
      <c r="N43" s="1" t="s">
        <v>201</v>
      </c>
    </row>
    <row r="44" spans="1:14" x14ac:dyDescent="0.25">
      <c r="A44" s="4" t="s">
        <v>202</v>
      </c>
      <c r="B44" s="1" t="s">
        <v>198</v>
      </c>
      <c r="C44" s="1" t="s">
        <v>203</v>
      </c>
      <c r="D44" s="1" t="s">
        <v>15</v>
      </c>
      <c r="E44" s="1" t="s">
        <v>204</v>
      </c>
      <c r="F44" s="9">
        <v>1</v>
      </c>
      <c r="G44" s="12" t="s">
        <v>17</v>
      </c>
      <c r="H44" s="12">
        <v>3.8340000000000001</v>
      </c>
      <c r="I44" s="12">
        <v>6.45</v>
      </c>
      <c r="J44" s="12">
        <v>1000</v>
      </c>
      <c r="K44" s="12">
        <v>1</v>
      </c>
      <c r="L44" s="11">
        <f t="shared" si="0"/>
        <v>6.45</v>
      </c>
      <c r="M44" s="11">
        <f t="shared" si="1"/>
        <v>3.8340000000000001</v>
      </c>
      <c r="N44" s="1" t="s">
        <v>205</v>
      </c>
    </row>
    <row r="45" spans="1:14" s="19" customFormat="1" x14ac:dyDescent="0.25">
      <c r="A45" s="14" t="s">
        <v>206</v>
      </c>
      <c r="B45" s="15" t="s">
        <v>198</v>
      </c>
      <c r="C45" s="15" t="s">
        <v>207</v>
      </c>
      <c r="D45" s="15" t="s">
        <v>15</v>
      </c>
      <c r="E45" s="15" t="s">
        <v>322</v>
      </c>
      <c r="F45" s="16">
        <v>1</v>
      </c>
      <c r="G45" s="17" t="s">
        <v>17</v>
      </c>
      <c r="H45" s="17">
        <v>0.99839999999999995</v>
      </c>
      <c r="I45" s="17">
        <v>1.95</v>
      </c>
      <c r="J45" s="17">
        <v>2000</v>
      </c>
      <c r="K45" s="17">
        <v>1</v>
      </c>
      <c r="L45" s="18">
        <f t="shared" si="0"/>
        <v>1.95</v>
      </c>
      <c r="M45" s="18">
        <f t="shared" si="1"/>
        <v>0.99839999999999995</v>
      </c>
      <c r="N45" s="15" t="s">
        <v>208</v>
      </c>
    </row>
    <row r="46" spans="1:14" s="19" customFormat="1" x14ac:dyDescent="0.25">
      <c r="A46" s="14" t="s">
        <v>209</v>
      </c>
      <c r="B46" s="15" t="s">
        <v>198</v>
      </c>
      <c r="C46" s="15" t="s">
        <v>317</v>
      </c>
      <c r="D46" s="15" t="s">
        <v>15</v>
      </c>
      <c r="E46" s="15" t="s">
        <v>318</v>
      </c>
      <c r="F46" s="16">
        <v>2</v>
      </c>
      <c r="G46" s="17" t="s">
        <v>17</v>
      </c>
      <c r="H46" s="17">
        <v>2.1694300000000002</v>
      </c>
      <c r="I46" s="17">
        <v>4.32</v>
      </c>
      <c r="J46" s="17">
        <v>2500</v>
      </c>
      <c r="K46" s="17">
        <v>1</v>
      </c>
      <c r="L46" s="18">
        <f t="shared" si="0"/>
        <v>8.64</v>
      </c>
      <c r="M46" s="18">
        <f t="shared" si="1"/>
        <v>4.3388600000000004</v>
      </c>
      <c r="N46" s="15" t="s">
        <v>319</v>
      </c>
    </row>
    <row r="47" spans="1:14" x14ac:dyDescent="0.25">
      <c r="A47" s="4" t="s">
        <v>210</v>
      </c>
      <c r="B47" s="1" t="s">
        <v>211</v>
      </c>
      <c r="C47" s="1" t="s">
        <v>212</v>
      </c>
      <c r="D47" s="1" t="s">
        <v>15</v>
      </c>
      <c r="E47" s="1" t="s">
        <v>213</v>
      </c>
      <c r="F47" s="9">
        <v>1</v>
      </c>
      <c r="G47" s="12" t="s">
        <v>17</v>
      </c>
      <c r="H47" s="12">
        <v>1.7999999999999999E-2</v>
      </c>
      <c r="I47" s="12">
        <v>0.18</v>
      </c>
      <c r="J47" s="12">
        <v>200000</v>
      </c>
      <c r="K47" s="12">
        <v>1</v>
      </c>
      <c r="L47" s="11">
        <f t="shared" si="0"/>
        <v>0.18</v>
      </c>
      <c r="M47" s="11">
        <f t="shared" si="1"/>
        <v>1.7999999999999999E-2</v>
      </c>
      <c r="N47" s="1" t="s">
        <v>214</v>
      </c>
    </row>
    <row r="48" spans="1:14" x14ac:dyDescent="0.25">
      <c r="A48" s="4" t="s">
        <v>215</v>
      </c>
      <c r="B48" s="1" t="s">
        <v>211</v>
      </c>
      <c r="C48" s="1" t="s">
        <v>216</v>
      </c>
      <c r="D48" s="1" t="s">
        <v>15</v>
      </c>
      <c r="E48" s="1" t="s">
        <v>217</v>
      </c>
      <c r="F48" s="9">
        <v>2</v>
      </c>
      <c r="G48" s="12" t="s">
        <v>17</v>
      </c>
      <c r="H48" s="12">
        <v>2.7E-2</v>
      </c>
      <c r="I48" s="12">
        <v>0.25</v>
      </c>
      <c r="J48" s="12">
        <v>200000</v>
      </c>
      <c r="K48" s="12">
        <v>1</v>
      </c>
      <c r="L48" s="11">
        <f t="shared" si="0"/>
        <v>0.5</v>
      </c>
      <c r="M48" s="11">
        <f t="shared" si="1"/>
        <v>5.3999999999999999E-2</v>
      </c>
      <c r="N48" s="1" t="s">
        <v>218</v>
      </c>
    </row>
    <row r="49" spans="1:14" x14ac:dyDescent="0.25">
      <c r="A49" s="4" t="s">
        <v>219</v>
      </c>
      <c r="B49" s="1" t="s">
        <v>220</v>
      </c>
      <c r="C49" s="1" t="s">
        <v>221</v>
      </c>
      <c r="D49" s="1" t="s">
        <v>15</v>
      </c>
      <c r="E49" s="1" t="s">
        <v>222</v>
      </c>
      <c r="F49" s="9">
        <v>1</v>
      </c>
      <c r="G49" s="12" t="s">
        <v>17</v>
      </c>
      <c r="H49" s="12">
        <v>2.7799999999999999E-3</v>
      </c>
      <c r="I49" s="12">
        <v>0.1</v>
      </c>
      <c r="J49" s="12">
        <v>250000</v>
      </c>
      <c r="K49" s="12">
        <v>1</v>
      </c>
      <c r="L49" s="11">
        <f t="shared" si="0"/>
        <v>0.1</v>
      </c>
      <c r="M49" s="11">
        <f t="shared" si="1"/>
        <v>2.7799999999999999E-3</v>
      </c>
      <c r="N49" s="1" t="s">
        <v>223</v>
      </c>
    </row>
    <row r="50" spans="1:14" x14ac:dyDescent="0.25">
      <c r="A50" s="4" t="s">
        <v>224</v>
      </c>
      <c r="B50" s="1" t="s">
        <v>220</v>
      </c>
      <c r="C50" s="1" t="s">
        <v>225</v>
      </c>
      <c r="D50" s="1" t="s">
        <v>15</v>
      </c>
      <c r="E50" s="1" t="s">
        <v>226</v>
      </c>
      <c r="F50" s="9">
        <v>2</v>
      </c>
      <c r="G50" s="12" t="s">
        <v>17</v>
      </c>
      <c r="H50" s="12">
        <v>4.1700000000000001E-3</v>
      </c>
      <c r="I50" s="12">
        <v>0.1</v>
      </c>
      <c r="J50" s="12">
        <v>250000</v>
      </c>
      <c r="K50" s="12">
        <v>1</v>
      </c>
      <c r="L50" s="11">
        <f t="shared" si="0"/>
        <v>0.2</v>
      </c>
      <c r="M50" s="11">
        <f t="shared" si="1"/>
        <v>8.3400000000000002E-3</v>
      </c>
      <c r="N50" s="1" t="s">
        <v>227</v>
      </c>
    </row>
    <row r="51" spans="1:14" x14ac:dyDescent="0.25">
      <c r="A51" s="4" t="s">
        <v>228</v>
      </c>
      <c r="B51" s="1" t="s">
        <v>220</v>
      </c>
      <c r="C51" s="1" t="s">
        <v>229</v>
      </c>
      <c r="D51" s="1" t="s">
        <v>15</v>
      </c>
      <c r="E51" s="1" t="s">
        <v>230</v>
      </c>
      <c r="F51" s="9">
        <v>7</v>
      </c>
      <c r="G51" s="12" t="s">
        <v>17</v>
      </c>
      <c r="H51" s="12">
        <v>1.7700000000000001E-3</v>
      </c>
      <c r="I51" s="12">
        <v>0.1</v>
      </c>
      <c r="J51" s="12">
        <v>250000</v>
      </c>
      <c r="K51" s="12">
        <v>1</v>
      </c>
      <c r="L51" s="11">
        <f t="shared" si="0"/>
        <v>0.70000000000000007</v>
      </c>
      <c r="M51" s="11">
        <f t="shared" si="1"/>
        <v>1.239E-2</v>
      </c>
      <c r="N51" s="1" t="s">
        <v>231</v>
      </c>
    </row>
    <row r="52" spans="1:14" s="19" customFormat="1" x14ac:dyDescent="0.25">
      <c r="A52" s="14" t="s">
        <v>321</v>
      </c>
      <c r="B52" s="15" t="s">
        <v>232</v>
      </c>
      <c r="C52" s="15" t="s">
        <v>233</v>
      </c>
      <c r="D52" s="15" t="s">
        <v>15</v>
      </c>
      <c r="E52" s="15" t="s">
        <v>234</v>
      </c>
      <c r="F52" s="16">
        <v>3</v>
      </c>
      <c r="G52" s="17" t="s">
        <v>17</v>
      </c>
      <c r="H52" s="17">
        <v>3.2710000000000003E-2</v>
      </c>
      <c r="I52" s="17">
        <v>0.23</v>
      </c>
      <c r="J52" s="17">
        <v>300000</v>
      </c>
      <c r="K52" s="17">
        <v>1</v>
      </c>
      <c r="L52" s="18">
        <f t="shared" si="0"/>
        <v>0.69000000000000006</v>
      </c>
      <c r="M52" s="18">
        <f t="shared" si="1"/>
        <v>9.8130000000000009E-2</v>
      </c>
      <c r="N52" s="15" t="s">
        <v>235</v>
      </c>
    </row>
    <row r="53" spans="1:14" x14ac:dyDescent="0.25">
      <c r="A53" s="4" t="s">
        <v>236</v>
      </c>
      <c r="B53" s="1" t="s">
        <v>232</v>
      </c>
      <c r="C53" s="1" t="s">
        <v>237</v>
      </c>
      <c r="D53" s="1" t="s">
        <v>15</v>
      </c>
      <c r="E53" s="1" t="s">
        <v>238</v>
      </c>
      <c r="F53" s="9">
        <v>39</v>
      </c>
      <c r="G53" s="12" t="s">
        <v>17</v>
      </c>
      <c r="H53" s="12">
        <v>1.09E-3</v>
      </c>
      <c r="I53" s="12">
        <v>0.1</v>
      </c>
      <c r="J53" s="12">
        <v>50000</v>
      </c>
      <c r="K53" s="12">
        <v>1</v>
      </c>
      <c r="L53" s="11">
        <f t="shared" si="0"/>
        <v>3.9000000000000004</v>
      </c>
      <c r="M53" s="11">
        <f t="shared" si="1"/>
        <v>4.2509999999999999E-2</v>
      </c>
      <c r="N53" s="1" t="s">
        <v>239</v>
      </c>
    </row>
    <row r="54" spans="1:14" x14ac:dyDescent="0.25">
      <c r="A54" s="4" t="s">
        <v>240</v>
      </c>
      <c r="B54" s="1" t="s">
        <v>232</v>
      </c>
      <c r="C54" s="1" t="s">
        <v>241</v>
      </c>
      <c r="D54" s="1" t="s">
        <v>15</v>
      </c>
      <c r="E54" s="1" t="s">
        <v>242</v>
      </c>
      <c r="F54" s="9">
        <v>10</v>
      </c>
      <c r="G54" s="12" t="s">
        <v>17</v>
      </c>
      <c r="H54" s="12">
        <v>2.82E-3</v>
      </c>
      <c r="I54" s="12">
        <v>0.1</v>
      </c>
      <c r="J54" s="12">
        <v>100000</v>
      </c>
      <c r="K54" s="12">
        <v>1</v>
      </c>
      <c r="L54" s="11">
        <f t="shared" si="0"/>
        <v>1</v>
      </c>
      <c r="M54" s="11">
        <f t="shared" si="1"/>
        <v>2.8199999999999999E-2</v>
      </c>
      <c r="N54" s="1" t="s">
        <v>243</v>
      </c>
    </row>
    <row r="55" spans="1:14" x14ac:dyDescent="0.25">
      <c r="A55" s="4" t="s">
        <v>244</v>
      </c>
      <c r="B55" s="1" t="s">
        <v>232</v>
      </c>
      <c r="C55" s="1" t="s">
        <v>245</v>
      </c>
      <c r="D55" s="1" t="s">
        <v>15</v>
      </c>
      <c r="E55" s="1" t="s">
        <v>246</v>
      </c>
      <c r="F55" s="9">
        <v>1</v>
      </c>
      <c r="G55" s="12" t="s">
        <v>17</v>
      </c>
      <c r="H55" s="12">
        <v>1.2899999999999999E-3</v>
      </c>
      <c r="I55" s="12">
        <v>0.1</v>
      </c>
      <c r="J55" s="12">
        <v>100000</v>
      </c>
      <c r="K55" s="12">
        <v>1</v>
      </c>
      <c r="L55" s="11">
        <f t="shared" si="0"/>
        <v>0.1</v>
      </c>
      <c r="M55" s="11">
        <f t="shared" si="1"/>
        <v>1.2899999999999999E-3</v>
      </c>
      <c r="N55" s="1" t="s">
        <v>247</v>
      </c>
    </row>
    <row r="56" spans="1:14" x14ac:dyDescent="0.25">
      <c r="A56" s="4" t="s">
        <v>248</v>
      </c>
      <c r="B56" s="1" t="s">
        <v>232</v>
      </c>
      <c r="C56" s="1" t="s">
        <v>249</v>
      </c>
      <c r="D56" s="1" t="s">
        <v>15</v>
      </c>
      <c r="E56" s="1" t="s">
        <v>250</v>
      </c>
      <c r="F56" s="9">
        <v>9</v>
      </c>
      <c r="G56" s="12" t="s">
        <v>17</v>
      </c>
      <c r="H56" s="12">
        <v>1.2899999999999999E-3</v>
      </c>
      <c r="I56" s="12">
        <v>0.1</v>
      </c>
      <c r="J56" s="12">
        <v>100000</v>
      </c>
      <c r="K56" s="12">
        <v>1</v>
      </c>
      <c r="L56" s="11">
        <f t="shared" si="0"/>
        <v>0.9</v>
      </c>
      <c r="M56" s="11">
        <f t="shared" si="1"/>
        <v>1.1609999999999999E-2</v>
      </c>
      <c r="N56" s="1" t="s">
        <v>251</v>
      </c>
    </row>
    <row r="57" spans="1:14" x14ac:dyDescent="0.25">
      <c r="A57" s="4" t="s">
        <v>252</v>
      </c>
      <c r="B57" s="1" t="s">
        <v>232</v>
      </c>
      <c r="C57" s="1" t="s">
        <v>253</v>
      </c>
      <c r="D57" s="1" t="s">
        <v>15</v>
      </c>
      <c r="E57" s="1" t="s">
        <v>254</v>
      </c>
      <c r="F57" s="9">
        <v>5</v>
      </c>
      <c r="G57" s="12" t="s">
        <v>17</v>
      </c>
      <c r="H57" s="12">
        <v>1.2899999999999999E-3</v>
      </c>
      <c r="I57" s="12">
        <v>0.1</v>
      </c>
      <c r="J57" s="12">
        <v>100000</v>
      </c>
      <c r="K57" s="12">
        <v>1</v>
      </c>
      <c r="L57" s="11">
        <f t="shared" si="0"/>
        <v>0.5</v>
      </c>
      <c r="M57" s="11">
        <f t="shared" si="1"/>
        <v>6.4499999999999991E-3</v>
      </c>
      <c r="N57" s="1" t="s">
        <v>255</v>
      </c>
    </row>
    <row r="58" spans="1:14" x14ac:dyDescent="0.25">
      <c r="A58" s="4" t="s">
        <v>256</v>
      </c>
      <c r="B58" s="1" t="s">
        <v>232</v>
      </c>
      <c r="C58" s="1" t="s">
        <v>257</v>
      </c>
      <c r="D58" s="1" t="s">
        <v>15</v>
      </c>
      <c r="E58" s="1" t="s">
        <v>258</v>
      </c>
      <c r="F58" s="9">
        <v>1</v>
      </c>
      <c r="G58" s="12" t="s">
        <v>17</v>
      </c>
      <c r="H58" s="12">
        <v>1.2899999999999999E-3</v>
      </c>
      <c r="I58" s="12">
        <v>0.1</v>
      </c>
      <c r="J58" s="12">
        <v>100000</v>
      </c>
      <c r="K58" s="12">
        <v>1</v>
      </c>
      <c r="L58" s="11">
        <f t="shared" si="0"/>
        <v>0.1</v>
      </c>
      <c r="M58" s="11">
        <f t="shared" si="1"/>
        <v>1.2899999999999999E-3</v>
      </c>
      <c r="N58" s="1" t="s">
        <v>259</v>
      </c>
    </row>
    <row r="59" spans="1:14" x14ac:dyDescent="0.25">
      <c r="A59" s="4" t="s">
        <v>260</v>
      </c>
      <c r="B59" s="1" t="s">
        <v>232</v>
      </c>
      <c r="C59" s="1" t="s">
        <v>261</v>
      </c>
      <c r="D59" s="1" t="s">
        <v>15</v>
      </c>
      <c r="E59" s="1" t="s">
        <v>262</v>
      </c>
      <c r="F59" s="9">
        <v>11</v>
      </c>
      <c r="G59" s="12" t="s">
        <v>17</v>
      </c>
      <c r="H59" s="12">
        <v>2.82E-3</v>
      </c>
      <c r="I59" s="12">
        <v>0.1</v>
      </c>
      <c r="J59" s="12">
        <v>100000</v>
      </c>
      <c r="K59" s="12">
        <v>1</v>
      </c>
      <c r="L59" s="11">
        <f t="shared" si="0"/>
        <v>1.1000000000000001</v>
      </c>
      <c r="M59" s="11">
        <f t="shared" si="1"/>
        <v>3.1019999999999999E-2</v>
      </c>
      <c r="N59" s="1" t="s">
        <v>263</v>
      </c>
    </row>
    <row r="60" spans="1:14" x14ac:dyDescent="0.25">
      <c r="A60" s="4" t="s">
        <v>264</v>
      </c>
      <c r="B60" s="1" t="s">
        <v>232</v>
      </c>
      <c r="C60" s="1" t="s">
        <v>265</v>
      </c>
      <c r="D60" s="1" t="s">
        <v>15</v>
      </c>
      <c r="E60" s="1" t="s">
        <v>266</v>
      </c>
      <c r="F60" s="9">
        <v>1</v>
      </c>
      <c r="G60" s="12" t="s">
        <v>17</v>
      </c>
      <c r="H60" s="12">
        <v>1.2899999999999999E-3</v>
      </c>
      <c r="I60" s="12">
        <v>0.1</v>
      </c>
      <c r="J60" s="12">
        <v>100000</v>
      </c>
      <c r="K60" s="12">
        <v>1</v>
      </c>
      <c r="L60" s="11">
        <f t="shared" si="0"/>
        <v>0.1</v>
      </c>
      <c r="M60" s="11">
        <f t="shared" si="1"/>
        <v>1.2899999999999999E-3</v>
      </c>
      <c r="N60" s="1" t="s">
        <v>267</v>
      </c>
    </row>
    <row r="61" spans="1:14" s="19" customFormat="1" x14ac:dyDescent="0.25">
      <c r="A61" s="14" t="s">
        <v>320</v>
      </c>
      <c r="B61" s="15" t="s">
        <v>232</v>
      </c>
      <c r="C61" s="15" t="s">
        <v>268</v>
      </c>
      <c r="D61" s="15" t="s">
        <v>15</v>
      </c>
      <c r="E61" s="15" t="s">
        <v>269</v>
      </c>
      <c r="F61" s="16">
        <v>1</v>
      </c>
      <c r="G61" s="17" t="s">
        <v>17</v>
      </c>
      <c r="H61" s="17">
        <v>1.2899999999999999E-3</v>
      </c>
      <c r="I61" s="17">
        <v>0.1</v>
      </c>
      <c r="J61" s="17">
        <v>100000</v>
      </c>
      <c r="K61" s="17">
        <v>1</v>
      </c>
      <c r="L61" s="18">
        <f t="shared" si="0"/>
        <v>0.1</v>
      </c>
      <c r="M61" s="18">
        <f t="shared" si="1"/>
        <v>1.2899999999999999E-3</v>
      </c>
      <c r="N61" s="15" t="s">
        <v>270</v>
      </c>
    </row>
    <row r="62" spans="1:14" x14ac:dyDescent="0.25">
      <c r="A62" s="4" t="s">
        <v>271</v>
      </c>
      <c r="B62" s="1" t="s">
        <v>232</v>
      </c>
      <c r="C62" s="1" t="s">
        <v>272</v>
      </c>
      <c r="D62" s="1" t="s">
        <v>15</v>
      </c>
      <c r="E62" s="1" t="s">
        <v>273</v>
      </c>
      <c r="F62" s="9">
        <v>16</v>
      </c>
      <c r="G62" s="12" t="s">
        <v>17</v>
      </c>
      <c r="H62" s="12">
        <v>1.2899999999999999E-3</v>
      </c>
      <c r="I62" s="12">
        <v>0.1</v>
      </c>
      <c r="J62" s="12">
        <v>100000</v>
      </c>
      <c r="K62" s="12">
        <v>1</v>
      </c>
      <c r="L62" s="11">
        <f t="shared" si="0"/>
        <v>1.6</v>
      </c>
      <c r="M62" s="11">
        <f t="shared" si="1"/>
        <v>2.0639999999999999E-2</v>
      </c>
      <c r="N62" s="1" t="s">
        <v>274</v>
      </c>
    </row>
    <row r="63" spans="1:14" x14ac:dyDescent="0.25">
      <c r="A63" s="4" t="s">
        <v>275</v>
      </c>
      <c r="B63" s="1" t="s">
        <v>232</v>
      </c>
      <c r="C63" s="1" t="s">
        <v>276</v>
      </c>
      <c r="D63" s="1" t="s">
        <v>15</v>
      </c>
      <c r="E63" s="1" t="s">
        <v>277</v>
      </c>
      <c r="F63" s="9">
        <v>1</v>
      </c>
      <c r="G63" s="12" t="s">
        <v>17</v>
      </c>
      <c r="H63" s="12">
        <v>1.2899999999999999E-3</v>
      </c>
      <c r="I63" s="12">
        <v>0.1</v>
      </c>
      <c r="J63" s="12">
        <v>100000</v>
      </c>
      <c r="K63" s="12">
        <v>1</v>
      </c>
      <c r="L63" s="11">
        <f t="shared" si="0"/>
        <v>0.1</v>
      </c>
      <c r="M63" s="11">
        <f t="shared" si="1"/>
        <v>1.2899999999999999E-3</v>
      </c>
      <c r="N63" s="1" t="s">
        <v>278</v>
      </c>
    </row>
    <row r="64" spans="1:14" x14ac:dyDescent="0.25">
      <c r="A64" s="4" t="s">
        <v>279</v>
      </c>
      <c r="B64" s="1" t="s">
        <v>232</v>
      </c>
      <c r="C64" s="1" t="s">
        <v>280</v>
      </c>
      <c r="D64" s="1" t="s">
        <v>15</v>
      </c>
      <c r="E64" s="1" t="s">
        <v>281</v>
      </c>
      <c r="F64" s="9">
        <v>4</v>
      </c>
      <c r="G64" s="12" t="s">
        <v>17</v>
      </c>
      <c r="H64" s="12">
        <v>1.2899999999999999E-3</v>
      </c>
      <c r="I64" s="12">
        <v>0.1</v>
      </c>
      <c r="J64" s="12">
        <v>100000</v>
      </c>
      <c r="K64" s="12">
        <v>1</v>
      </c>
      <c r="L64" s="11">
        <f t="shared" si="0"/>
        <v>0.4</v>
      </c>
      <c r="M64" s="11">
        <f t="shared" si="1"/>
        <v>5.1599999999999997E-3</v>
      </c>
      <c r="N64" s="1" t="s">
        <v>282</v>
      </c>
    </row>
    <row r="65" spans="1:14" x14ac:dyDescent="0.25">
      <c r="A65" s="4" t="s">
        <v>283</v>
      </c>
      <c r="B65" s="1" t="s">
        <v>232</v>
      </c>
      <c r="C65" s="1" t="s">
        <v>284</v>
      </c>
      <c r="D65" s="1" t="s">
        <v>15</v>
      </c>
      <c r="E65" s="1" t="s">
        <v>285</v>
      </c>
      <c r="F65" s="9">
        <v>2</v>
      </c>
      <c r="G65" s="12" t="s">
        <v>17</v>
      </c>
      <c r="H65" s="12">
        <v>1.2899999999999999E-3</v>
      </c>
      <c r="I65" s="12">
        <v>0.1</v>
      </c>
      <c r="J65" s="12">
        <v>100000</v>
      </c>
      <c r="K65" s="12">
        <v>1</v>
      </c>
      <c r="L65" s="11">
        <f t="shared" si="0"/>
        <v>0.2</v>
      </c>
      <c r="M65" s="11">
        <f t="shared" si="1"/>
        <v>2.5799999999999998E-3</v>
      </c>
      <c r="N65" s="1" t="s">
        <v>286</v>
      </c>
    </row>
    <row r="66" spans="1:14" x14ac:dyDescent="0.25">
      <c r="A66" s="4" t="s">
        <v>287</v>
      </c>
      <c r="B66" s="1" t="s">
        <v>232</v>
      </c>
      <c r="C66" s="1" t="s">
        <v>288</v>
      </c>
      <c r="D66" s="1" t="s">
        <v>15</v>
      </c>
      <c r="E66" s="1" t="s">
        <v>289</v>
      </c>
      <c r="F66" s="9">
        <v>6</v>
      </c>
      <c r="G66" s="12" t="s">
        <v>17</v>
      </c>
      <c r="H66" s="12">
        <v>3.2799999999999999E-3</v>
      </c>
      <c r="I66" s="12">
        <v>0.1</v>
      </c>
      <c r="J66" s="12">
        <v>125000</v>
      </c>
      <c r="K66" s="12">
        <v>1</v>
      </c>
      <c r="L66" s="11">
        <f t="shared" si="0"/>
        <v>0.60000000000000009</v>
      </c>
      <c r="M66" s="11">
        <f t="shared" si="1"/>
        <v>1.968E-2</v>
      </c>
      <c r="N66" s="1" t="s">
        <v>290</v>
      </c>
    </row>
    <row r="67" spans="1:14" x14ac:dyDescent="0.25">
      <c r="A67" s="4" t="s">
        <v>291</v>
      </c>
      <c r="B67" s="1" t="s">
        <v>232</v>
      </c>
      <c r="C67" s="1" t="s">
        <v>292</v>
      </c>
      <c r="D67" s="1" t="s">
        <v>15</v>
      </c>
      <c r="E67" s="1" t="s">
        <v>293</v>
      </c>
      <c r="F67" s="9">
        <v>1</v>
      </c>
      <c r="G67" s="12" t="s">
        <v>17</v>
      </c>
      <c r="H67" s="12">
        <v>1.2899999999999999E-3</v>
      </c>
      <c r="I67" s="12">
        <v>0.1</v>
      </c>
      <c r="J67" s="12">
        <v>100000</v>
      </c>
      <c r="K67" s="12">
        <v>1</v>
      </c>
      <c r="L67" s="11">
        <f t="shared" ref="L67:L72" si="2">F67*I67</f>
        <v>0.1</v>
      </c>
      <c r="M67" s="11">
        <f t="shared" ref="M67:M72" si="3">F67*H67</f>
        <v>1.2899999999999999E-3</v>
      </c>
      <c r="N67" s="1" t="s">
        <v>294</v>
      </c>
    </row>
    <row r="68" spans="1:14" x14ac:dyDescent="0.25">
      <c r="A68" s="4" t="s">
        <v>295</v>
      </c>
      <c r="B68" s="1" t="s">
        <v>232</v>
      </c>
      <c r="C68" s="1" t="s">
        <v>296</v>
      </c>
      <c r="D68" s="1" t="s">
        <v>15</v>
      </c>
      <c r="E68" s="1" t="s">
        <v>297</v>
      </c>
      <c r="F68" s="9">
        <v>2</v>
      </c>
      <c r="G68" s="12" t="s">
        <v>17</v>
      </c>
      <c r="H68" s="12">
        <v>1.2899999999999999E-3</v>
      </c>
      <c r="I68" s="12">
        <v>0.1</v>
      </c>
      <c r="J68" s="12">
        <v>100000</v>
      </c>
      <c r="K68" s="12">
        <v>1</v>
      </c>
      <c r="L68" s="11">
        <f t="shared" si="2"/>
        <v>0.2</v>
      </c>
      <c r="M68" s="11">
        <f t="shared" si="3"/>
        <v>2.5799999999999998E-3</v>
      </c>
      <c r="N68" s="1" t="s">
        <v>298</v>
      </c>
    </row>
    <row r="69" spans="1:14" x14ac:dyDescent="0.25">
      <c r="A69" s="4" t="s">
        <v>299</v>
      </c>
      <c r="B69" s="1" t="s">
        <v>232</v>
      </c>
      <c r="C69" s="1" t="s">
        <v>300</v>
      </c>
      <c r="D69" s="1" t="s">
        <v>15</v>
      </c>
      <c r="E69" s="1" t="s">
        <v>301</v>
      </c>
      <c r="F69" s="9">
        <v>11</v>
      </c>
      <c r="G69" s="12" t="s">
        <v>17</v>
      </c>
      <c r="H69" s="12">
        <v>2.82E-3</v>
      </c>
      <c r="I69" s="12">
        <v>0.1</v>
      </c>
      <c r="J69" s="12">
        <v>100000</v>
      </c>
      <c r="K69" s="12">
        <v>1</v>
      </c>
      <c r="L69" s="11">
        <f t="shared" si="2"/>
        <v>1.1000000000000001</v>
      </c>
      <c r="M69" s="11">
        <f t="shared" si="3"/>
        <v>3.1019999999999999E-2</v>
      </c>
      <c r="N69" s="1" t="s">
        <v>302</v>
      </c>
    </row>
    <row r="70" spans="1:14" x14ac:dyDescent="0.25">
      <c r="A70" s="4" t="s">
        <v>303</v>
      </c>
      <c r="B70" s="1" t="s">
        <v>232</v>
      </c>
      <c r="C70" s="1" t="s">
        <v>304</v>
      </c>
      <c r="D70" s="1" t="s">
        <v>15</v>
      </c>
      <c r="E70" s="1" t="s">
        <v>305</v>
      </c>
      <c r="F70" s="9">
        <v>1</v>
      </c>
      <c r="G70" s="12" t="s">
        <v>17</v>
      </c>
      <c r="H70" s="12">
        <v>1.2899999999999999E-3</v>
      </c>
      <c r="I70" s="12">
        <v>0.1</v>
      </c>
      <c r="J70" s="12">
        <v>100000</v>
      </c>
      <c r="K70" s="12">
        <v>1</v>
      </c>
      <c r="L70" s="11">
        <f t="shared" si="2"/>
        <v>0.1</v>
      </c>
      <c r="M70" s="11">
        <f t="shared" si="3"/>
        <v>1.2899999999999999E-3</v>
      </c>
      <c r="N70" s="1" t="s">
        <v>306</v>
      </c>
    </row>
    <row r="71" spans="1:14" x14ac:dyDescent="0.25">
      <c r="A71" s="4" t="s">
        <v>307</v>
      </c>
      <c r="B71" s="1" t="s">
        <v>232</v>
      </c>
      <c r="C71" s="1" t="s">
        <v>308</v>
      </c>
      <c r="D71" s="1" t="s">
        <v>15</v>
      </c>
      <c r="E71" s="1" t="s">
        <v>309</v>
      </c>
      <c r="F71" s="9">
        <v>20</v>
      </c>
      <c r="G71" s="12" t="s">
        <v>17</v>
      </c>
      <c r="H71" s="12">
        <v>1.2899999999999999E-3</v>
      </c>
      <c r="I71" s="12">
        <v>0.1</v>
      </c>
      <c r="J71" s="12">
        <v>100000</v>
      </c>
      <c r="K71" s="12">
        <v>1</v>
      </c>
      <c r="L71" s="11">
        <f t="shared" si="2"/>
        <v>2</v>
      </c>
      <c r="M71" s="11">
        <f t="shared" si="3"/>
        <v>2.5799999999999997E-2</v>
      </c>
      <c r="N71" s="1" t="s">
        <v>310</v>
      </c>
    </row>
    <row r="72" spans="1:14" x14ac:dyDescent="0.25">
      <c r="A72" s="4" t="s">
        <v>311</v>
      </c>
      <c r="B72" s="1" t="s">
        <v>232</v>
      </c>
      <c r="C72" s="1" t="s">
        <v>312</v>
      </c>
      <c r="D72" s="1" t="s">
        <v>15</v>
      </c>
      <c r="E72" s="1" t="s">
        <v>313</v>
      </c>
      <c r="F72" s="9">
        <v>1</v>
      </c>
      <c r="G72" s="12" t="s">
        <v>17</v>
      </c>
      <c r="H72" s="12">
        <v>1.2899999999999999E-3</v>
      </c>
      <c r="I72" s="12">
        <v>0.1</v>
      </c>
      <c r="J72" s="12">
        <v>100000</v>
      </c>
      <c r="K72" s="12">
        <v>1</v>
      </c>
      <c r="L72" s="11">
        <f t="shared" si="2"/>
        <v>0.1</v>
      </c>
      <c r="M72" s="11">
        <f t="shared" si="3"/>
        <v>1.2899999999999999E-3</v>
      </c>
      <c r="N72" s="1" t="s">
        <v>314</v>
      </c>
    </row>
    <row r="74" spans="1:14" ht="22" customHeight="1" x14ac:dyDescent="0.4">
      <c r="L74" s="13">
        <f>SUM(L2:L72)</f>
        <v>122.20369999999996</v>
      </c>
      <c r="M74" s="13">
        <f>SUM(M2:M72)</f>
        <v>51.511249999999968</v>
      </c>
    </row>
  </sheetData>
  <pageMargins left="0.25" right="0.25" top="0.75" bottom="0.75" header="0.3" footer="0.3"/>
  <pageSetup paperSize="8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STM32F417 Demo Board</vt:lpstr>
      <vt:lpstr>Sheet2</vt:lpstr>
      <vt:lpstr>Sheet3</vt:lpstr>
      <vt:lpstr>'STM32F417 Demo Board'!Print_Titles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Han</cp:lastModifiedBy>
  <cp:lastPrinted>2024-01-21T14:26:53Z</cp:lastPrinted>
  <dcterms:modified xsi:type="dcterms:W3CDTF">2024-03-03T09:59:22Z</dcterms:modified>
</cp:coreProperties>
</file>