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A:\Year 3\Advanced Software Engineering\"/>
    </mc:Choice>
  </mc:AlternateContent>
  <xr:revisionPtr revIDLastSave="0" documentId="13_ncr:1_{909E0E0B-68A3-48CD-97F5-5187B0A85A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definedNames>
    <definedName name="_xlchart.v1.0" hidden="1">List1!$A$30:$A$41</definedName>
    <definedName name="_xlchart.v1.1" hidden="1">List1!$A$8:$A$19</definedName>
    <definedName name="_xlchart.v1.2" hidden="1">List1!$I$30:$I$41</definedName>
    <definedName name="_xlchart.v1.3" hidden="1">List1!$I$8:$I$19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1" l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</calcChain>
</file>

<file path=xl/sharedStrings.xml><?xml version="1.0" encoding="utf-8"?>
<sst xmlns="http://schemas.openxmlformats.org/spreadsheetml/2006/main" count="15" uniqueCount="9">
  <si>
    <t>average</t>
  </si>
  <si>
    <t>Optimal</t>
  </si>
  <si>
    <t>Worst</t>
  </si>
  <si>
    <t>ns to ms</t>
  </si>
  <si>
    <t>Number of Bricks</t>
  </si>
  <si>
    <t>Time taken(ms)/log(N)</t>
  </si>
  <si>
    <t>Time taken (ms)/ N</t>
  </si>
  <si>
    <t xml:space="preserve"> </t>
  </si>
  <si>
    <t>Task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</si>
</sst>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 taken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List1!$A$8:$A$19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</c:numCache>
            </c:numRef>
          </c:xVal>
          <c:yVal>
            <c:numRef>
              <c:f>List1!$I$8:$I$19</c:f>
              <c:numCache>
                <c:formatCode>General</c:formatCode>
                <c:ptCount val="12"/>
                <c:pt idx="0">
                  <c:v>15.420999999999999</c:v>
                </c:pt>
                <c:pt idx="1">
                  <c:v>30.40964</c:v>
                </c:pt>
                <c:pt idx="2">
                  <c:v>81.656639999999996</c:v>
                </c:pt>
                <c:pt idx="3">
                  <c:v>147.24258</c:v>
                </c:pt>
                <c:pt idx="4">
                  <c:v>301.00468000000001</c:v>
                </c:pt>
                <c:pt idx="5">
                  <c:v>762.93399999999997</c:v>
                </c:pt>
                <c:pt idx="6">
                  <c:v>1589.96784</c:v>
                </c:pt>
                <c:pt idx="7">
                  <c:v>2994.1630799999998</c:v>
                </c:pt>
                <c:pt idx="8">
                  <c:v>7690.4053800000002</c:v>
                </c:pt>
                <c:pt idx="9">
                  <c:v>15605.642760000001</c:v>
                </c:pt>
                <c:pt idx="10">
                  <c:v>33307.682500000003</c:v>
                </c:pt>
                <c:pt idx="11">
                  <c:v>50213.741620000001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3-47AD-8D0A-D8961A35D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61471"/>
        <c:axId val="2051361887"/>
      </c:scatterChart>
      <c:valAx>
        <c:axId val="20513614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Bricks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1887"/>
        <c:crosses val="autoZero"/>
        <c:crossBetween val="midCat"/>
      </c:valAx>
      <c:valAx>
        <c:axId val="205136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Worst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 taken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List1!$A$30:$A$41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</c:numCache>
            </c:numRef>
          </c:xVal>
          <c:yVal>
            <c:numRef>
              <c:f>List1!$I$30:$I$41</c:f>
              <c:numCache>
                <c:formatCode>General</c:formatCode>
                <c:ptCount val="12"/>
                <c:pt idx="0">
                  <c:v>20.015599999999999</c:v>
                </c:pt>
                <c:pt idx="1">
                  <c:v>39.518819999999998</c:v>
                </c:pt>
                <c:pt idx="2">
                  <c:v>102.66325999999999</c:v>
                </c:pt>
                <c:pt idx="3">
                  <c:v>207.7987</c:v>
                </c:pt>
                <c:pt idx="4">
                  <c:v>393.43346000000003</c:v>
                </c:pt>
                <c:pt idx="5">
                  <c:v>1084.0807600000001</c:v>
                </c:pt>
                <c:pt idx="6">
                  <c:v>2214.9312</c:v>
                </c:pt>
                <c:pt idx="7">
                  <c:v>4944.01656</c:v>
                </c:pt>
                <c:pt idx="8">
                  <c:v>12340.46686</c:v>
                </c:pt>
                <c:pt idx="9">
                  <c:v>25479.217059999999</c:v>
                </c:pt>
                <c:pt idx="10">
                  <c:v>56138.193500000001</c:v>
                </c:pt>
                <c:pt idx="11">
                  <c:v>86527.044299999994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E5-40E6-861B-6CF9FC9AD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67871"/>
        <c:axId val="2033768287"/>
      </c:scatterChart>
      <c:valAx>
        <c:axId val="20337678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Bricks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68287"/>
        <c:crosses val="autoZero"/>
        <c:crossBetween val="midCat"/>
      </c:valAx>
      <c:valAx>
        <c:axId val="20337682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6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Optimal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List1!$A$8:$A$19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</c:numCache>
            </c:numRef>
          </c:xVal>
          <c:yVal>
            <c:numRef>
              <c:f>List1!$I$8:$I$19</c:f>
              <c:numCache>
                <c:formatCode>General</c:formatCode>
                <c:ptCount val="12"/>
                <c:pt idx="0">
                  <c:v>15.420999999999999</c:v>
                </c:pt>
                <c:pt idx="1">
                  <c:v>30.40964</c:v>
                </c:pt>
                <c:pt idx="2">
                  <c:v>81.656639999999996</c:v>
                </c:pt>
                <c:pt idx="3">
                  <c:v>147.24258</c:v>
                </c:pt>
                <c:pt idx="4">
                  <c:v>301.00468000000001</c:v>
                </c:pt>
                <c:pt idx="5">
                  <c:v>762.93399999999997</c:v>
                </c:pt>
                <c:pt idx="6">
                  <c:v>1589.96784</c:v>
                </c:pt>
                <c:pt idx="7">
                  <c:v>2994.1630799999998</c:v>
                </c:pt>
                <c:pt idx="8">
                  <c:v>7690.4053800000002</c:v>
                </c:pt>
                <c:pt idx="9">
                  <c:v>15605.642760000001</c:v>
                </c:pt>
                <c:pt idx="10">
                  <c:v>33307.682500000003</c:v>
                </c:pt>
                <c:pt idx="11">
                  <c:v>50213.741620000001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2-4BEB-93C4-90A291700FAB}"/>
            </c:ext>
          </c:extLst>
        </c:ser>
        <c:ser>
          <c:idx val="1"/>
          <c:order val="1"/>
          <c:tx>
            <c:v>Worst Solution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List1!$A$30:$A$41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</c:numCache>
            </c:numRef>
          </c:xVal>
          <c:yVal>
            <c:numRef>
              <c:f>List1!$I$30:$I$41</c:f>
              <c:numCache>
                <c:formatCode>General</c:formatCode>
                <c:ptCount val="12"/>
                <c:pt idx="0">
                  <c:v>20.015599999999999</c:v>
                </c:pt>
                <c:pt idx="1">
                  <c:v>39.518819999999998</c:v>
                </c:pt>
                <c:pt idx="2">
                  <c:v>102.66325999999999</c:v>
                </c:pt>
                <c:pt idx="3">
                  <c:v>207.7987</c:v>
                </c:pt>
                <c:pt idx="4">
                  <c:v>393.43346000000003</c:v>
                </c:pt>
                <c:pt idx="5">
                  <c:v>1084.0807600000001</c:v>
                </c:pt>
                <c:pt idx="6">
                  <c:v>2214.9312</c:v>
                </c:pt>
                <c:pt idx="7">
                  <c:v>4944.01656</c:v>
                </c:pt>
                <c:pt idx="8">
                  <c:v>12340.46686</c:v>
                </c:pt>
                <c:pt idx="9">
                  <c:v>25479.217059999999</c:v>
                </c:pt>
                <c:pt idx="10">
                  <c:v>56138.193500000001</c:v>
                </c:pt>
                <c:pt idx="11">
                  <c:v>86527.044299999994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92-4BEB-93C4-90A291700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61471"/>
        <c:axId val="2051361887"/>
      </c:scatterChart>
      <c:valAx>
        <c:axId val="205136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Bricks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1887"/>
        <c:crosses val="autoZero"/>
        <c:crossBetween val="midCat"/>
      </c:valAx>
      <c:valAx>
        <c:axId val="20513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List1!$J$2</c:f>
              <c:strCache>
                <c:ptCount val="1"/>
                <c:pt idx="0">
                  <c:v>Time taken(ms)/log(N)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List1!$A$3:$A$19</c:f>
              <c:numCache>
                <c:formatCode>General</c:formatCode>
                <c:ptCount val="1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xVal>
          <c:yVal>
            <c:numRef>
              <c:f>List1!$J$3:$J$19</c:f>
              <c:numCache>
                <c:formatCode>General</c:formatCode>
                <c:ptCount val="17"/>
                <c:pt idx="0">
                  <c:v>0.11378255010344315</c:v>
                </c:pt>
                <c:pt idx="1">
                  <c:v>0.17887415377965116</c:v>
                </c:pt>
                <c:pt idx="2">
                  <c:v>0.28579486758342709</c:v>
                </c:pt>
                <c:pt idx="3">
                  <c:v>0.45441200275935179</c:v>
                </c:pt>
                <c:pt idx="4">
                  <c:v>0.89334739111469419</c:v>
                </c:pt>
                <c:pt idx="5">
                  <c:v>1.5473945210447513</c:v>
                </c:pt>
                <c:pt idx="6">
                  <c:v>2.7731386292665046</c:v>
                </c:pt>
                <c:pt idx="7">
                  <c:v>6.6453899210647114</c:v>
                </c:pt>
                <c:pt idx="8">
                  <c:v>11.081108304738351</c:v>
                </c:pt>
                <c:pt idx="9">
                  <c:v>21.067380977716176</c:v>
                </c:pt>
                <c:pt idx="10">
                  <c:v>48.875821403409113</c:v>
                </c:pt>
                <c:pt idx="11">
                  <c:v>95.725602396213901</c:v>
                </c:pt>
                <c:pt idx="12">
                  <c:v>170.02976774832527</c:v>
                </c:pt>
                <c:pt idx="13">
                  <c:v>406.22124637158555</c:v>
                </c:pt>
                <c:pt idx="14">
                  <c:v>782.96109539607335</c:v>
                </c:pt>
                <c:pt idx="15">
                  <c:v>1591.265479683801</c:v>
                </c:pt>
                <c:pt idx="16">
                  <c:v>2333.7284925963768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1-4DCD-AC1A-18C50B343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92127"/>
        <c:axId val="158991295"/>
      </c:scatterChart>
      <c:valAx>
        <c:axId val="15899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1295"/>
        <c:crosses val="autoZero"/>
        <c:crossBetween val="midCat"/>
      </c:valAx>
      <c:valAx>
        <c:axId val="1589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Optimal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List1!$A$3:$A$19</c:f>
              <c:numCache>
                <c:formatCode>General</c:formatCode>
                <c:ptCount val="1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xVal>
          <c:yVal>
            <c:numRef>
              <c:f>List1!$I$3:$I$19</c:f>
              <c:numCache>
                <c:formatCode>General</c:formatCode>
                <c:ptCount val="17"/>
                <c:pt idx="0">
                  <c:v>0.49175999999999997</c:v>
                </c:pt>
                <c:pt idx="1">
                  <c:v>1.0095400000000001</c:v>
                </c:pt>
                <c:pt idx="2">
                  <c:v>1.8987799999999999</c:v>
                </c:pt>
                <c:pt idx="3">
                  <c:v>3.4734600000000002</c:v>
                </c:pt>
                <c:pt idx="4">
                  <c:v>8.0095600000000005</c:v>
                </c:pt>
                <c:pt idx="5">
                  <c:v>15.420999999999999</c:v>
                </c:pt>
                <c:pt idx="6">
                  <c:v>30.40964</c:v>
                </c:pt>
                <c:pt idx="7">
                  <c:v>81.656639999999996</c:v>
                </c:pt>
                <c:pt idx="8">
                  <c:v>147.24258</c:v>
                </c:pt>
                <c:pt idx="9">
                  <c:v>301.00468000000001</c:v>
                </c:pt>
                <c:pt idx="10">
                  <c:v>762.93399999999997</c:v>
                </c:pt>
                <c:pt idx="11">
                  <c:v>1589.96784</c:v>
                </c:pt>
                <c:pt idx="12">
                  <c:v>2994.1630799999998</c:v>
                </c:pt>
                <c:pt idx="13">
                  <c:v>7690.4053800000002</c:v>
                </c:pt>
                <c:pt idx="14">
                  <c:v>15605.642760000001</c:v>
                </c:pt>
                <c:pt idx="15">
                  <c:v>33307.682500000003</c:v>
                </c:pt>
                <c:pt idx="16">
                  <c:v>50213.741620000001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F-4D9D-B8F2-7465B55F3516}"/>
            </c:ext>
          </c:extLst>
        </c:ser>
        <c:ser>
          <c:idx val="1"/>
          <c:order val="1"/>
          <c:tx>
            <c:v>Worst Solution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List1!$A$25:$A$41</c:f>
              <c:numCache>
                <c:formatCode>General</c:formatCode>
                <c:ptCount val="1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xVal>
          <c:yVal>
            <c:numRef>
              <c:f>List1!$I$25:$I$41</c:f>
              <c:numCache>
                <c:formatCode>General</c:formatCode>
                <c:ptCount val="17"/>
                <c:pt idx="0">
                  <c:v>1.8303400000000001</c:v>
                </c:pt>
                <c:pt idx="1">
                  <c:v>2.53728</c:v>
                </c:pt>
                <c:pt idx="2">
                  <c:v>3.5680200000000002</c:v>
                </c:pt>
                <c:pt idx="3">
                  <c:v>4.9992400000000004</c:v>
                </c:pt>
                <c:pt idx="4">
                  <c:v>10.095879999999999</c:v>
                </c:pt>
                <c:pt idx="5">
                  <c:v>20.015599999999999</c:v>
                </c:pt>
                <c:pt idx="6">
                  <c:v>39.518819999999998</c:v>
                </c:pt>
                <c:pt idx="7">
                  <c:v>102.66325999999999</c:v>
                </c:pt>
                <c:pt idx="8">
                  <c:v>207.7987</c:v>
                </c:pt>
                <c:pt idx="9">
                  <c:v>393.43346000000003</c:v>
                </c:pt>
                <c:pt idx="10">
                  <c:v>1084.0807600000001</c:v>
                </c:pt>
                <c:pt idx="11">
                  <c:v>2214.9312</c:v>
                </c:pt>
                <c:pt idx="12">
                  <c:v>4944.01656</c:v>
                </c:pt>
                <c:pt idx="13">
                  <c:v>12340.46686</c:v>
                </c:pt>
                <c:pt idx="14">
                  <c:v>25479.217059999999</c:v>
                </c:pt>
                <c:pt idx="15">
                  <c:v>56138.193500000001</c:v>
                </c:pt>
                <c:pt idx="16">
                  <c:v>86527.044299999994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EF-4D9D-B8F2-7465B55F3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61471"/>
        <c:axId val="2051361887"/>
      </c:scatterChart>
      <c:valAx>
        <c:axId val="20513614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Bricks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1887"/>
        <c:crosses val="autoZero"/>
        <c:crossBetween val="midCat"/>
      </c:valAx>
      <c:valAx>
        <c:axId val="205136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 taken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List1!$A$52:$A$63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  <c:pt idx="10">
                  <c:v>2000000</c:v>
                </c:pt>
                <c:pt idx="11">
                  <c:v>3000000</c:v>
                </c:pt>
              </c:numCache>
            </c:numRef>
          </c:xVal>
          <c:yVal>
            <c:numRef>
              <c:f>List1!$I$52:$I$63</c:f>
              <c:numCache>
                <c:formatCode>General</c:formatCode>
                <c:ptCount val="12"/>
                <c:pt idx="0">
                  <c:v>61.013460000000002</c:v>
                </c:pt>
                <c:pt idx="1">
                  <c:v>138.25301999999999</c:v>
                </c:pt>
                <c:pt idx="2">
                  <c:v>387.96030000000002</c:v>
                </c:pt>
                <c:pt idx="3">
                  <c:v>884.03697999999997</c:v>
                </c:pt>
                <c:pt idx="4">
                  <c:v>1922.5294200000001</c:v>
                </c:pt>
                <c:pt idx="5">
                  <c:v>5721.01188</c:v>
                </c:pt>
                <c:pt idx="6">
                  <c:v>12709.353800000001</c:v>
                </c:pt>
                <c:pt idx="7">
                  <c:v>28182.901000000002</c:v>
                </c:pt>
                <c:pt idx="8">
                  <c:v>80966.306280000004</c:v>
                </c:pt>
                <c:pt idx="9">
                  <c:v>184094.18854</c:v>
                </c:pt>
                <c:pt idx="10">
                  <c:v>391878.58909999998</c:v>
                </c:pt>
                <c:pt idx="11">
                  <c:v>636203.10212000005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2-4907-AFF3-4DD281EF0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61471"/>
        <c:axId val="2051361887"/>
      </c:scatterChart>
      <c:valAx>
        <c:axId val="20513614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Bricks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1887"/>
        <c:crosses val="autoZero"/>
        <c:crossBetween val="midCat"/>
      </c:valAx>
      <c:valAx>
        <c:axId val="205136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Optimal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List1!$A$3:$A$19</c:f>
              <c:numCache>
                <c:formatCode>General</c:formatCode>
                <c:ptCount val="1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xVal>
          <c:yVal>
            <c:numRef>
              <c:f>List1!$I$3:$I$19</c:f>
              <c:numCache>
                <c:formatCode>General</c:formatCode>
                <c:ptCount val="17"/>
                <c:pt idx="0">
                  <c:v>0.49175999999999997</c:v>
                </c:pt>
                <c:pt idx="1">
                  <c:v>1.0095400000000001</c:v>
                </c:pt>
                <c:pt idx="2">
                  <c:v>1.8987799999999999</c:v>
                </c:pt>
                <c:pt idx="3">
                  <c:v>3.4734600000000002</c:v>
                </c:pt>
                <c:pt idx="4">
                  <c:v>8.0095600000000005</c:v>
                </c:pt>
                <c:pt idx="5">
                  <c:v>15.420999999999999</c:v>
                </c:pt>
                <c:pt idx="6">
                  <c:v>30.40964</c:v>
                </c:pt>
                <c:pt idx="7">
                  <c:v>81.656639999999996</c:v>
                </c:pt>
                <c:pt idx="8">
                  <c:v>147.24258</c:v>
                </c:pt>
                <c:pt idx="9">
                  <c:v>301.00468000000001</c:v>
                </c:pt>
                <c:pt idx="10">
                  <c:v>762.93399999999997</c:v>
                </c:pt>
                <c:pt idx="11">
                  <c:v>1589.96784</c:v>
                </c:pt>
                <c:pt idx="12">
                  <c:v>2994.1630799999998</c:v>
                </c:pt>
                <c:pt idx="13">
                  <c:v>7690.4053800000002</c:v>
                </c:pt>
                <c:pt idx="14">
                  <c:v>15605.642760000001</c:v>
                </c:pt>
                <c:pt idx="15">
                  <c:v>33307.682500000003</c:v>
                </c:pt>
                <c:pt idx="16">
                  <c:v>50213.741620000001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7-4250-A62B-D7B6C7B98516}"/>
            </c:ext>
          </c:extLst>
        </c:ser>
        <c:ser>
          <c:idx val="1"/>
          <c:order val="1"/>
          <c:tx>
            <c:v>Worst Solution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List1!$A$25:$A$41</c:f>
              <c:numCache>
                <c:formatCode>General</c:formatCode>
                <c:ptCount val="1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xVal>
          <c:yVal>
            <c:numRef>
              <c:f>List1!$I$25:$I$41</c:f>
              <c:numCache>
                <c:formatCode>General</c:formatCode>
                <c:ptCount val="17"/>
                <c:pt idx="0">
                  <c:v>1.8303400000000001</c:v>
                </c:pt>
                <c:pt idx="1">
                  <c:v>2.53728</c:v>
                </c:pt>
                <c:pt idx="2">
                  <c:v>3.5680200000000002</c:v>
                </c:pt>
                <c:pt idx="3">
                  <c:v>4.9992400000000004</c:v>
                </c:pt>
                <c:pt idx="4">
                  <c:v>10.095879999999999</c:v>
                </c:pt>
                <c:pt idx="5">
                  <c:v>20.015599999999999</c:v>
                </c:pt>
                <c:pt idx="6">
                  <c:v>39.518819999999998</c:v>
                </c:pt>
                <c:pt idx="7">
                  <c:v>102.66325999999999</c:v>
                </c:pt>
                <c:pt idx="8">
                  <c:v>207.7987</c:v>
                </c:pt>
                <c:pt idx="9">
                  <c:v>393.43346000000003</c:v>
                </c:pt>
                <c:pt idx="10">
                  <c:v>1084.0807600000001</c:v>
                </c:pt>
                <c:pt idx="11">
                  <c:v>2214.9312</c:v>
                </c:pt>
                <c:pt idx="12">
                  <c:v>4944.01656</c:v>
                </c:pt>
                <c:pt idx="13">
                  <c:v>12340.46686</c:v>
                </c:pt>
                <c:pt idx="14">
                  <c:v>25479.217059999999</c:v>
                </c:pt>
                <c:pt idx="15">
                  <c:v>56138.193500000001</c:v>
                </c:pt>
                <c:pt idx="16">
                  <c:v>86527.044299999994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A7-4250-A62B-D7B6C7B98516}"/>
            </c:ext>
          </c:extLst>
        </c:ser>
        <c:ser>
          <c:idx val="2"/>
          <c:order val="2"/>
          <c:tx>
            <c:v>Task 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List1!$A$47:$A$63</c:f>
              <c:numCache>
                <c:formatCode>General</c:formatCode>
                <c:ptCount val="1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xVal>
          <c:yVal>
            <c:numRef>
              <c:f>List1!$I$47:$I$63</c:f>
              <c:numCache>
                <c:formatCode>General</c:formatCode>
                <c:ptCount val="17"/>
                <c:pt idx="0">
                  <c:v>2.70364</c:v>
                </c:pt>
                <c:pt idx="1">
                  <c:v>2.5335800000000002</c:v>
                </c:pt>
                <c:pt idx="2">
                  <c:v>4.6275399999999998</c:v>
                </c:pt>
                <c:pt idx="3">
                  <c:v>9.6287400000000005</c:v>
                </c:pt>
                <c:pt idx="4">
                  <c:v>26.359559999999998</c:v>
                </c:pt>
                <c:pt idx="5">
                  <c:v>61.013460000000002</c:v>
                </c:pt>
                <c:pt idx="6">
                  <c:v>138.25301999999999</c:v>
                </c:pt>
                <c:pt idx="7">
                  <c:v>387.96030000000002</c:v>
                </c:pt>
                <c:pt idx="8">
                  <c:v>884.03697999999997</c:v>
                </c:pt>
                <c:pt idx="9">
                  <c:v>1922.5294200000001</c:v>
                </c:pt>
                <c:pt idx="10">
                  <c:v>5721.01188</c:v>
                </c:pt>
                <c:pt idx="11">
                  <c:v>12709.353800000001</c:v>
                </c:pt>
                <c:pt idx="12">
                  <c:v>28182.901000000002</c:v>
                </c:pt>
                <c:pt idx="13">
                  <c:v>80966.306280000004</c:v>
                </c:pt>
                <c:pt idx="14">
                  <c:v>184094.18854</c:v>
                </c:pt>
                <c:pt idx="15">
                  <c:v>391878.58909999998</c:v>
                </c:pt>
                <c:pt idx="16">
                  <c:v>636203.10212000005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A7-4250-A62B-D7B6C7B98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61471"/>
        <c:axId val="2051361887"/>
      </c:scatterChart>
      <c:valAx>
        <c:axId val="205136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Bricks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1887"/>
        <c:crosses val="autoZero"/>
        <c:crossBetween val="midCat"/>
      </c:valAx>
      <c:valAx>
        <c:axId val="20513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Solutions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Optimal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List1!$A$3:$A$19</c:f>
              <c:numCache>
                <c:formatCode>General</c:formatCode>
                <c:ptCount val="1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xVal>
          <c:yVal>
            <c:numRef>
              <c:f>List1!$I$3:$I$19</c:f>
              <c:numCache>
                <c:formatCode>General</c:formatCode>
                <c:ptCount val="17"/>
                <c:pt idx="0">
                  <c:v>0.49175999999999997</c:v>
                </c:pt>
                <c:pt idx="1">
                  <c:v>1.0095400000000001</c:v>
                </c:pt>
                <c:pt idx="2">
                  <c:v>1.8987799999999999</c:v>
                </c:pt>
                <c:pt idx="3">
                  <c:v>3.4734600000000002</c:v>
                </c:pt>
                <c:pt idx="4">
                  <c:v>8.0095600000000005</c:v>
                </c:pt>
                <c:pt idx="5">
                  <c:v>15.420999999999999</c:v>
                </c:pt>
                <c:pt idx="6">
                  <c:v>30.40964</c:v>
                </c:pt>
                <c:pt idx="7">
                  <c:v>81.656639999999996</c:v>
                </c:pt>
                <c:pt idx="8">
                  <c:v>147.24258</c:v>
                </c:pt>
                <c:pt idx="9">
                  <c:v>301.00468000000001</c:v>
                </c:pt>
                <c:pt idx="10">
                  <c:v>762.93399999999997</c:v>
                </c:pt>
                <c:pt idx="11">
                  <c:v>1589.96784</c:v>
                </c:pt>
                <c:pt idx="12">
                  <c:v>2994.1630799999998</c:v>
                </c:pt>
                <c:pt idx="13">
                  <c:v>7690.4053800000002</c:v>
                </c:pt>
                <c:pt idx="14">
                  <c:v>15605.642760000001</c:v>
                </c:pt>
                <c:pt idx="15">
                  <c:v>33307.682500000003</c:v>
                </c:pt>
                <c:pt idx="16">
                  <c:v>50213.741620000001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5B-4E7D-83CB-C6DC0D7BEA64}"/>
            </c:ext>
          </c:extLst>
        </c:ser>
        <c:ser>
          <c:idx val="1"/>
          <c:order val="1"/>
          <c:tx>
            <c:v>Worst Solution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List1!$A$25:$A$41</c:f>
              <c:numCache>
                <c:formatCode>General</c:formatCode>
                <c:ptCount val="1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xVal>
          <c:yVal>
            <c:numRef>
              <c:f>List1!$I$25:$I$41</c:f>
              <c:numCache>
                <c:formatCode>General</c:formatCode>
                <c:ptCount val="17"/>
                <c:pt idx="0">
                  <c:v>1.8303400000000001</c:v>
                </c:pt>
                <c:pt idx="1">
                  <c:v>2.53728</c:v>
                </c:pt>
                <c:pt idx="2">
                  <c:v>3.5680200000000002</c:v>
                </c:pt>
                <c:pt idx="3">
                  <c:v>4.9992400000000004</c:v>
                </c:pt>
                <c:pt idx="4">
                  <c:v>10.095879999999999</c:v>
                </c:pt>
                <c:pt idx="5">
                  <c:v>20.015599999999999</c:v>
                </c:pt>
                <c:pt idx="6">
                  <c:v>39.518819999999998</c:v>
                </c:pt>
                <c:pt idx="7">
                  <c:v>102.66325999999999</c:v>
                </c:pt>
                <c:pt idx="8">
                  <c:v>207.7987</c:v>
                </c:pt>
                <c:pt idx="9">
                  <c:v>393.43346000000003</c:v>
                </c:pt>
                <c:pt idx="10">
                  <c:v>1084.0807600000001</c:v>
                </c:pt>
                <c:pt idx="11">
                  <c:v>2214.9312</c:v>
                </c:pt>
                <c:pt idx="12">
                  <c:v>4944.01656</c:v>
                </c:pt>
                <c:pt idx="13">
                  <c:v>12340.46686</c:v>
                </c:pt>
                <c:pt idx="14">
                  <c:v>25479.217059999999</c:v>
                </c:pt>
                <c:pt idx="15">
                  <c:v>56138.193500000001</c:v>
                </c:pt>
                <c:pt idx="16">
                  <c:v>86527.044299999994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5B-4E7D-83CB-C6DC0D7BEA64}"/>
            </c:ext>
          </c:extLst>
        </c:ser>
        <c:ser>
          <c:idx val="2"/>
          <c:order val="2"/>
          <c:tx>
            <c:v>Task 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List1!$A$47:$A$63</c:f>
              <c:numCache>
                <c:formatCode>General</c:formatCode>
                <c:ptCount val="1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xVal>
          <c:yVal>
            <c:numRef>
              <c:f>List1!$I$47:$I$63</c:f>
              <c:numCache>
                <c:formatCode>General</c:formatCode>
                <c:ptCount val="17"/>
                <c:pt idx="0">
                  <c:v>2.70364</c:v>
                </c:pt>
                <c:pt idx="1">
                  <c:v>2.5335800000000002</c:v>
                </c:pt>
                <c:pt idx="2">
                  <c:v>4.6275399999999998</c:v>
                </c:pt>
                <c:pt idx="3">
                  <c:v>9.6287400000000005</c:v>
                </c:pt>
                <c:pt idx="4">
                  <c:v>26.359559999999998</c:v>
                </c:pt>
                <c:pt idx="5">
                  <c:v>61.013460000000002</c:v>
                </c:pt>
                <c:pt idx="6">
                  <c:v>138.25301999999999</c:v>
                </c:pt>
                <c:pt idx="7">
                  <c:v>387.96030000000002</c:v>
                </c:pt>
                <c:pt idx="8">
                  <c:v>884.03697999999997</c:v>
                </c:pt>
                <c:pt idx="9">
                  <c:v>1922.5294200000001</c:v>
                </c:pt>
                <c:pt idx="10">
                  <c:v>5721.01188</c:v>
                </c:pt>
                <c:pt idx="11">
                  <c:v>12709.353800000001</c:v>
                </c:pt>
                <c:pt idx="12">
                  <c:v>28182.901000000002</c:v>
                </c:pt>
                <c:pt idx="13">
                  <c:v>80966.306280000004</c:v>
                </c:pt>
                <c:pt idx="14">
                  <c:v>184094.18854</c:v>
                </c:pt>
                <c:pt idx="15">
                  <c:v>391878.58909999998</c:v>
                </c:pt>
                <c:pt idx="16">
                  <c:v>636203.10212000005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5B-4E7D-83CB-C6DC0D7BE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61471"/>
        <c:axId val="2051361887"/>
      </c:scatterChart>
      <c:valAx>
        <c:axId val="205136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Bricks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1887"/>
        <c:crosses val="autoZero"/>
        <c:crossBetween val="midCat"/>
      </c:valAx>
      <c:valAx>
        <c:axId val="20513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 taken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List1!$A$47:$A$63</c:f>
              <c:numCache>
                <c:formatCode>General</c:formatCode>
                <c:ptCount val="1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>
                  <c:v>10000</c:v>
                </c:pt>
                <c:pt idx="9">
                  <c:v>20000</c:v>
                </c:pt>
                <c:pt idx="10">
                  <c:v>50000</c:v>
                </c:pt>
                <c:pt idx="11">
                  <c:v>100000</c:v>
                </c:pt>
                <c:pt idx="12">
                  <c:v>200000</c:v>
                </c:pt>
                <c:pt idx="13">
                  <c:v>500000</c:v>
                </c:pt>
                <c:pt idx="14">
                  <c:v>1000000</c:v>
                </c:pt>
                <c:pt idx="15">
                  <c:v>2000000</c:v>
                </c:pt>
                <c:pt idx="16">
                  <c:v>3000000</c:v>
                </c:pt>
              </c:numCache>
            </c:numRef>
          </c:xVal>
          <c:yVal>
            <c:numRef>
              <c:f>List1!$I$47:$I$63</c:f>
              <c:numCache>
                <c:formatCode>General</c:formatCode>
                <c:ptCount val="17"/>
                <c:pt idx="0">
                  <c:v>2.70364</c:v>
                </c:pt>
                <c:pt idx="1">
                  <c:v>2.5335800000000002</c:v>
                </c:pt>
                <c:pt idx="2">
                  <c:v>4.6275399999999998</c:v>
                </c:pt>
                <c:pt idx="3">
                  <c:v>9.6287400000000005</c:v>
                </c:pt>
                <c:pt idx="4">
                  <c:v>26.359559999999998</c:v>
                </c:pt>
                <c:pt idx="5">
                  <c:v>61.013460000000002</c:v>
                </c:pt>
                <c:pt idx="6">
                  <c:v>138.25301999999999</c:v>
                </c:pt>
                <c:pt idx="7">
                  <c:v>387.96030000000002</c:v>
                </c:pt>
                <c:pt idx="8">
                  <c:v>884.03697999999997</c:v>
                </c:pt>
                <c:pt idx="9">
                  <c:v>1922.5294200000001</c:v>
                </c:pt>
                <c:pt idx="10">
                  <c:v>5721.01188</c:v>
                </c:pt>
                <c:pt idx="11">
                  <c:v>12709.353800000001</c:v>
                </c:pt>
                <c:pt idx="12">
                  <c:v>28182.901000000002</c:v>
                </c:pt>
                <c:pt idx="13">
                  <c:v>80966.306280000004</c:v>
                </c:pt>
                <c:pt idx="14">
                  <c:v>184094.18854</c:v>
                </c:pt>
                <c:pt idx="15">
                  <c:v>391878.58909999998</c:v>
                </c:pt>
                <c:pt idx="16">
                  <c:v>636203.10212000005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5-49DB-9793-A6D111E4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361471"/>
        <c:axId val="2051361887"/>
      </c:scatterChart>
      <c:valAx>
        <c:axId val="205136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Bricks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1887"/>
        <c:crosses val="autoZero"/>
        <c:crossBetween val="midCat"/>
      </c:valAx>
      <c:valAx>
        <c:axId val="20513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6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7482</xdr:colOff>
      <xdr:row>0</xdr:row>
      <xdr:rowOff>178251</xdr:rowOff>
    </xdr:from>
    <xdr:to>
      <xdr:col>29</xdr:col>
      <xdr:colOff>74982</xdr:colOff>
      <xdr:row>28</xdr:row>
      <xdr:rowOff>12869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85C955-03C5-BFA8-5065-065BA2CBFEA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15207</xdr:colOff>
      <xdr:row>29</xdr:row>
      <xdr:rowOff>9927</xdr:rowOff>
    </xdr:from>
    <xdr:to>
      <xdr:col>29</xdr:col>
      <xdr:colOff>82707</xdr:colOff>
      <xdr:row>55</xdr:row>
      <xdr:rowOff>180178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E92EEE-9D6F-40A3-3981-50B8E3BA553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278778</xdr:colOff>
      <xdr:row>0</xdr:row>
      <xdr:rowOff>52857</xdr:rowOff>
    </xdr:from>
    <xdr:to>
      <xdr:col>49</xdr:col>
      <xdr:colOff>343804</xdr:colOff>
      <xdr:row>27</xdr:row>
      <xdr:rowOff>133790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8799D7-D748-4C74-8A9F-473E754908A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205571</xdr:colOff>
      <xdr:row>28</xdr:row>
      <xdr:rowOff>143248</xdr:rowOff>
    </xdr:from>
    <xdr:to>
      <xdr:col>49</xdr:col>
      <xdr:colOff>499319</xdr:colOff>
      <xdr:row>59</xdr:row>
      <xdr:rowOff>147330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62C88EA-152E-E8AA-D48C-B7D450FBC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234147</xdr:colOff>
      <xdr:row>65</xdr:row>
      <xdr:rowOff>58882</xdr:rowOff>
    </xdr:from>
    <xdr:to>
      <xdr:col>59</xdr:col>
      <xdr:colOff>324800</xdr:colOff>
      <xdr:row>103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1A9EF-D304-4CF0-8D60-46108E3FD8D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369794</xdr:colOff>
      <xdr:row>64</xdr:row>
      <xdr:rowOff>134471</xdr:rowOff>
    </xdr:from>
    <xdr:to>
      <xdr:col>8</xdr:col>
      <xdr:colOff>851912</xdr:colOff>
      <xdr:row>91</xdr:row>
      <xdr:rowOff>159589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E7763-3C1A-48E9-BD0B-35E19DB8997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114300</xdr:colOff>
      <xdr:row>64</xdr:row>
      <xdr:rowOff>170533</xdr:rowOff>
    </xdr:from>
    <xdr:to>
      <xdr:col>32</xdr:col>
      <xdr:colOff>507716</xdr:colOff>
      <xdr:row>102</xdr:row>
      <xdr:rowOff>187851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8B3C50-B3F3-431B-A587-BF102131CF0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106</xdr:row>
      <xdr:rowOff>0</xdr:rowOff>
    </xdr:from>
    <xdr:to>
      <xdr:col>21</xdr:col>
      <xdr:colOff>146887</xdr:colOff>
      <xdr:row>144</xdr:row>
      <xdr:rowOff>17318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3AB546-BE97-480F-997E-DA2BE20E937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9</xdr:col>
      <xdr:colOff>655300</xdr:colOff>
      <xdr:row>125</xdr:row>
      <xdr:rowOff>25118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B9C1E7-7E73-40A1-8637-42D072A04E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abSelected="1" topLeftCell="A67" zoomScale="55" zoomScaleNormal="55" workbookViewId="0">
      <selection activeCell="B99" sqref="B99"/>
    </sheetView>
  </sheetViews>
  <sheetFormatPr defaultRowHeight="15" x14ac:dyDescent="0.25"/>
  <cols>
    <col min="1" max="1" width="17.28515625" bestFit="1" customWidth="1"/>
    <col min="2" max="2" width="14.85546875" customWidth="1"/>
    <col min="3" max="9" width="14.85546875" bestFit="1" customWidth="1"/>
    <col min="10" max="10" width="22" bestFit="1" customWidth="1"/>
  </cols>
  <sheetData>
    <row r="1" spans="1:13" x14ac:dyDescent="0.25">
      <c r="B1" t="s">
        <v>1</v>
      </c>
    </row>
    <row r="2" spans="1:13" x14ac:dyDescent="0.25">
      <c r="A2" t="s">
        <v>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t="s">
        <v>0</v>
      </c>
      <c r="I2" t="s">
        <v>3</v>
      </c>
      <c r="J2" t="s">
        <v>5</v>
      </c>
      <c r="K2" t="s">
        <v>6</v>
      </c>
    </row>
    <row r="3" spans="1:13" x14ac:dyDescent="0.25">
      <c r="A3">
        <v>20</v>
      </c>
      <c r="B3">
        <v>7720300</v>
      </c>
      <c r="C3">
        <v>454700</v>
      </c>
      <c r="D3">
        <v>463100</v>
      </c>
      <c r="E3">
        <v>481700</v>
      </c>
      <c r="F3">
        <v>595000</v>
      </c>
      <c r="G3">
        <v>464300</v>
      </c>
      <c r="H3">
        <f>AVERAGE(C3:G3)</f>
        <v>491760</v>
      </c>
      <c r="I3">
        <f>SUM(H3/1000000)</f>
        <v>0.49175999999999997</v>
      </c>
      <c r="J3">
        <f>I3/LOG(A3,2)</f>
        <v>0.11378255010344315</v>
      </c>
      <c r="K3">
        <f>I3/A3</f>
        <v>2.4587999999999999E-2</v>
      </c>
    </row>
    <row r="4" spans="1:13" x14ac:dyDescent="0.25">
      <c r="A4">
        <v>50</v>
      </c>
      <c r="B4">
        <v>8003500</v>
      </c>
      <c r="C4">
        <v>956000</v>
      </c>
      <c r="D4">
        <v>902200</v>
      </c>
      <c r="E4">
        <v>1003800</v>
      </c>
      <c r="F4">
        <v>1296100</v>
      </c>
      <c r="G4">
        <v>889600</v>
      </c>
      <c r="H4">
        <f t="shared" ref="H4:H19" si="0">AVERAGE(C4:G4)</f>
        <v>1009540</v>
      </c>
      <c r="I4">
        <f t="shared" ref="I4:I19" si="1">SUM(H4/1000000)</f>
        <v>1.0095400000000001</v>
      </c>
      <c r="J4">
        <f t="shared" ref="J4:J19" si="2">I4/LOG(A4,2)</f>
        <v>0.17887415377965116</v>
      </c>
      <c r="K4">
        <f t="shared" ref="K4:K19" si="3">I4/A4</f>
        <v>2.0190800000000002E-2</v>
      </c>
    </row>
    <row r="5" spans="1:13" x14ac:dyDescent="0.25">
      <c r="A5">
        <v>100</v>
      </c>
      <c r="B5">
        <v>8545500</v>
      </c>
      <c r="C5">
        <v>1894800</v>
      </c>
      <c r="D5">
        <v>1771100</v>
      </c>
      <c r="E5">
        <v>2117400</v>
      </c>
      <c r="F5">
        <v>1978200</v>
      </c>
      <c r="G5">
        <v>1732400</v>
      </c>
      <c r="H5">
        <f t="shared" si="0"/>
        <v>1898780</v>
      </c>
      <c r="I5">
        <f t="shared" si="1"/>
        <v>1.8987799999999999</v>
      </c>
      <c r="J5">
        <f t="shared" si="2"/>
        <v>0.28579486758342709</v>
      </c>
      <c r="K5">
        <f t="shared" si="3"/>
        <v>1.8987799999999999E-2</v>
      </c>
    </row>
    <row r="6" spans="1:13" x14ac:dyDescent="0.25">
      <c r="A6">
        <v>200</v>
      </c>
      <c r="B6">
        <v>10887200</v>
      </c>
      <c r="C6">
        <v>3402200</v>
      </c>
      <c r="D6">
        <v>3279300</v>
      </c>
      <c r="E6">
        <v>3781300</v>
      </c>
      <c r="F6">
        <v>3543400</v>
      </c>
      <c r="G6">
        <v>3361100</v>
      </c>
      <c r="H6">
        <f t="shared" si="0"/>
        <v>3473460</v>
      </c>
      <c r="I6">
        <f t="shared" si="1"/>
        <v>3.4734600000000002</v>
      </c>
      <c r="J6">
        <f t="shared" si="2"/>
        <v>0.45441200275935179</v>
      </c>
      <c r="K6">
        <f t="shared" si="3"/>
        <v>1.7367300000000002E-2</v>
      </c>
    </row>
    <row r="7" spans="1:13" x14ac:dyDescent="0.25">
      <c r="A7">
        <v>500</v>
      </c>
      <c r="B7">
        <v>14979100</v>
      </c>
      <c r="C7">
        <v>8506000</v>
      </c>
      <c r="D7">
        <v>7756800</v>
      </c>
      <c r="E7">
        <v>7934100</v>
      </c>
      <c r="F7">
        <v>8115000</v>
      </c>
      <c r="G7">
        <v>7735900</v>
      </c>
      <c r="H7">
        <f t="shared" si="0"/>
        <v>8009560</v>
      </c>
      <c r="I7">
        <f t="shared" si="1"/>
        <v>8.0095600000000005</v>
      </c>
      <c r="J7">
        <f t="shared" si="2"/>
        <v>0.89334739111469419</v>
      </c>
      <c r="K7">
        <f t="shared" si="3"/>
        <v>1.6019120000000001E-2</v>
      </c>
    </row>
    <row r="8" spans="1:13" x14ac:dyDescent="0.25">
      <c r="A8">
        <v>1000</v>
      </c>
      <c r="B8">
        <v>21886300</v>
      </c>
      <c r="C8">
        <v>16340000</v>
      </c>
      <c r="D8">
        <v>15018700</v>
      </c>
      <c r="E8">
        <v>14617200</v>
      </c>
      <c r="F8">
        <v>15779700</v>
      </c>
      <c r="G8">
        <v>15349400</v>
      </c>
      <c r="H8">
        <f t="shared" si="0"/>
        <v>15421000</v>
      </c>
      <c r="I8">
        <f t="shared" si="1"/>
        <v>15.420999999999999</v>
      </c>
      <c r="J8">
        <f t="shared" si="2"/>
        <v>1.5473945210447513</v>
      </c>
      <c r="K8">
        <f t="shared" si="3"/>
        <v>1.5420999999999999E-2</v>
      </c>
      <c r="M8" t="s">
        <v>7</v>
      </c>
    </row>
    <row r="9" spans="1:13" x14ac:dyDescent="0.25">
      <c r="A9">
        <v>2000</v>
      </c>
      <c r="B9">
        <v>37103200</v>
      </c>
      <c r="C9">
        <v>29667700</v>
      </c>
      <c r="D9">
        <v>29653500</v>
      </c>
      <c r="E9">
        <v>29639700</v>
      </c>
      <c r="F9">
        <v>30765700</v>
      </c>
      <c r="G9">
        <v>32321600</v>
      </c>
      <c r="H9">
        <f t="shared" si="0"/>
        <v>30409640</v>
      </c>
      <c r="I9">
        <f t="shared" si="1"/>
        <v>30.40964</v>
      </c>
      <c r="J9">
        <f t="shared" si="2"/>
        <v>2.7731386292665046</v>
      </c>
      <c r="K9">
        <f t="shared" si="3"/>
        <v>1.5204819999999999E-2</v>
      </c>
    </row>
    <row r="10" spans="1:13" x14ac:dyDescent="0.25">
      <c r="A10">
        <v>5000</v>
      </c>
      <c r="B10">
        <v>87794700</v>
      </c>
      <c r="C10">
        <v>82290800</v>
      </c>
      <c r="D10">
        <v>79368400</v>
      </c>
      <c r="E10">
        <v>79470200</v>
      </c>
      <c r="F10">
        <v>81872700</v>
      </c>
      <c r="G10">
        <v>85281100</v>
      </c>
      <c r="H10">
        <f t="shared" si="0"/>
        <v>81656640</v>
      </c>
      <c r="I10">
        <f t="shared" si="1"/>
        <v>81.656639999999996</v>
      </c>
      <c r="J10">
        <f t="shared" si="2"/>
        <v>6.6453899210647114</v>
      </c>
      <c r="K10">
        <f t="shared" si="3"/>
        <v>1.6331327999999999E-2</v>
      </c>
    </row>
    <row r="11" spans="1:13" x14ac:dyDescent="0.25">
      <c r="A11">
        <v>10000</v>
      </c>
      <c r="B11">
        <v>165269200</v>
      </c>
      <c r="C11">
        <v>149317700</v>
      </c>
      <c r="D11">
        <v>146546900</v>
      </c>
      <c r="E11">
        <v>145147100</v>
      </c>
      <c r="F11">
        <v>146527000</v>
      </c>
      <c r="G11">
        <v>148674200</v>
      </c>
      <c r="H11">
        <f t="shared" si="0"/>
        <v>147242580</v>
      </c>
      <c r="I11">
        <f t="shared" si="1"/>
        <v>147.24258</v>
      </c>
      <c r="J11">
        <f t="shared" si="2"/>
        <v>11.081108304738351</v>
      </c>
      <c r="K11">
        <f t="shared" si="3"/>
        <v>1.4724258E-2</v>
      </c>
    </row>
    <row r="12" spans="1:13" x14ac:dyDescent="0.25">
      <c r="A12">
        <v>20000</v>
      </c>
      <c r="B12">
        <v>316782900</v>
      </c>
      <c r="C12">
        <v>309091800</v>
      </c>
      <c r="D12">
        <v>296553800</v>
      </c>
      <c r="E12">
        <v>305772200</v>
      </c>
      <c r="F12">
        <v>296609200</v>
      </c>
      <c r="G12">
        <v>296996400</v>
      </c>
      <c r="H12">
        <f t="shared" si="0"/>
        <v>301004680</v>
      </c>
      <c r="I12">
        <f t="shared" si="1"/>
        <v>301.00468000000001</v>
      </c>
      <c r="J12">
        <f t="shared" si="2"/>
        <v>21.067380977716176</v>
      </c>
      <c r="K12">
        <f t="shared" si="3"/>
        <v>1.5050234000000001E-2</v>
      </c>
    </row>
    <row r="13" spans="1:13" x14ac:dyDescent="0.25">
      <c r="A13">
        <v>50000</v>
      </c>
      <c r="B13">
        <v>793044000</v>
      </c>
      <c r="C13">
        <v>774583600</v>
      </c>
      <c r="D13">
        <v>752144900</v>
      </c>
      <c r="E13">
        <v>769750200</v>
      </c>
      <c r="F13">
        <v>764314200</v>
      </c>
      <c r="G13">
        <v>753877100</v>
      </c>
      <c r="H13">
        <f t="shared" si="0"/>
        <v>762934000</v>
      </c>
      <c r="I13">
        <f t="shared" si="1"/>
        <v>762.93399999999997</v>
      </c>
      <c r="J13">
        <f t="shared" si="2"/>
        <v>48.875821403409113</v>
      </c>
      <c r="K13">
        <f t="shared" si="3"/>
        <v>1.525868E-2</v>
      </c>
    </row>
    <row r="14" spans="1:13" x14ac:dyDescent="0.25">
      <c r="A14">
        <v>100000</v>
      </c>
      <c r="B14">
        <v>1646631100</v>
      </c>
      <c r="C14">
        <v>1633431200</v>
      </c>
      <c r="D14">
        <v>1577357500</v>
      </c>
      <c r="E14">
        <v>1574996100</v>
      </c>
      <c r="F14">
        <v>1584493300</v>
      </c>
      <c r="G14">
        <v>1579561100</v>
      </c>
      <c r="H14">
        <f t="shared" si="0"/>
        <v>1589967840</v>
      </c>
      <c r="I14">
        <f t="shared" si="1"/>
        <v>1589.96784</v>
      </c>
      <c r="J14">
        <f t="shared" si="2"/>
        <v>95.725602396213901</v>
      </c>
      <c r="K14">
        <f t="shared" si="3"/>
        <v>1.5899678399999999E-2</v>
      </c>
    </row>
    <row r="15" spans="1:13" x14ac:dyDescent="0.25">
      <c r="A15">
        <v>200000</v>
      </c>
      <c r="B15">
        <v>3184277700</v>
      </c>
      <c r="C15">
        <v>3053922600</v>
      </c>
      <c r="D15">
        <v>2964392400</v>
      </c>
      <c r="E15">
        <v>3028613300</v>
      </c>
      <c r="F15">
        <v>2952675700</v>
      </c>
      <c r="G15">
        <v>2971211400</v>
      </c>
      <c r="H15">
        <f t="shared" si="0"/>
        <v>2994163080</v>
      </c>
      <c r="I15">
        <f t="shared" si="1"/>
        <v>2994.1630799999998</v>
      </c>
      <c r="J15">
        <f t="shared" si="2"/>
        <v>170.02976774832527</v>
      </c>
      <c r="K15">
        <f t="shared" si="3"/>
        <v>1.4970815399999999E-2</v>
      </c>
    </row>
    <row r="16" spans="1:13" x14ac:dyDescent="0.25">
      <c r="A16">
        <v>500000</v>
      </c>
      <c r="B16">
        <v>9895427500</v>
      </c>
      <c r="C16">
        <v>7713325700</v>
      </c>
      <c r="D16">
        <v>7597376900</v>
      </c>
      <c r="E16">
        <v>7712502900</v>
      </c>
      <c r="F16">
        <v>7724356800</v>
      </c>
      <c r="G16">
        <v>7704464600</v>
      </c>
      <c r="H16">
        <f t="shared" si="0"/>
        <v>7690405380</v>
      </c>
      <c r="I16">
        <f t="shared" si="1"/>
        <v>7690.4053800000002</v>
      </c>
      <c r="J16">
        <f t="shared" si="2"/>
        <v>406.22124637158555</v>
      </c>
      <c r="K16">
        <f t="shared" si="3"/>
        <v>1.538081076E-2</v>
      </c>
    </row>
    <row r="17" spans="1:11" x14ac:dyDescent="0.25">
      <c r="A17">
        <v>1000000</v>
      </c>
      <c r="B17">
        <v>16435076700</v>
      </c>
      <c r="C17">
        <v>15417504800</v>
      </c>
      <c r="D17">
        <v>15448355500</v>
      </c>
      <c r="E17">
        <v>15593894500</v>
      </c>
      <c r="F17">
        <v>15997506400</v>
      </c>
      <c r="G17">
        <v>15570952600</v>
      </c>
      <c r="H17">
        <f t="shared" si="0"/>
        <v>15605642760</v>
      </c>
      <c r="I17">
        <f t="shared" si="1"/>
        <v>15605.642760000001</v>
      </c>
      <c r="J17">
        <f t="shared" si="2"/>
        <v>782.96109539607335</v>
      </c>
      <c r="K17">
        <f t="shared" si="3"/>
        <v>1.560564276E-2</v>
      </c>
    </row>
    <row r="18" spans="1:11" x14ac:dyDescent="0.25">
      <c r="A18">
        <v>2000000</v>
      </c>
      <c r="B18">
        <v>35950120500</v>
      </c>
      <c r="C18">
        <v>32631011300</v>
      </c>
      <c r="D18">
        <v>33410540900</v>
      </c>
      <c r="E18">
        <v>32932089300</v>
      </c>
      <c r="F18">
        <v>34361732800</v>
      </c>
      <c r="G18">
        <v>33203038200</v>
      </c>
      <c r="H18">
        <f t="shared" si="0"/>
        <v>33307682500</v>
      </c>
      <c r="I18">
        <f t="shared" si="1"/>
        <v>33307.682500000003</v>
      </c>
      <c r="J18">
        <f t="shared" si="2"/>
        <v>1591.265479683801</v>
      </c>
      <c r="K18">
        <f t="shared" si="3"/>
        <v>1.6653841250000002E-2</v>
      </c>
    </row>
    <row r="19" spans="1:11" x14ac:dyDescent="0.25">
      <c r="A19">
        <v>3000000</v>
      </c>
      <c r="B19">
        <v>52054937600</v>
      </c>
      <c r="C19">
        <v>49183120600</v>
      </c>
      <c r="D19">
        <v>50310732200</v>
      </c>
      <c r="E19">
        <v>49354688800</v>
      </c>
      <c r="F19">
        <v>51447534600</v>
      </c>
      <c r="G19">
        <v>50772631900</v>
      </c>
      <c r="H19">
        <f t="shared" si="0"/>
        <v>50213741620</v>
      </c>
      <c r="I19">
        <f t="shared" si="1"/>
        <v>50213.741620000001</v>
      </c>
      <c r="J19">
        <f t="shared" si="2"/>
        <v>2333.7284925963768</v>
      </c>
      <c r="K19">
        <f t="shared" si="3"/>
        <v>1.6737913873333333E-2</v>
      </c>
    </row>
    <row r="23" spans="1:11" x14ac:dyDescent="0.25">
      <c r="B23" t="s">
        <v>2</v>
      </c>
    </row>
    <row r="24" spans="1:11" x14ac:dyDescent="0.25">
      <c r="A24" t="s">
        <v>4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 t="s">
        <v>0</v>
      </c>
      <c r="I24" t="s">
        <v>3</v>
      </c>
    </row>
    <row r="25" spans="1:11" x14ac:dyDescent="0.25">
      <c r="A25">
        <v>20</v>
      </c>
      <c r="B25" s="1">
        <v>8159200</v>
      </c>
      <c r="C25">
        <v>508000</v>
      </c>
      <c r="D25">
        <v>507400</v>
      </c>
      <c r="E25">
        <v>7210700</v>
      </c>
      <c r="F25">
        <v>478400</v>
      </c>
      <c r="G25">
        <v>447200</v>
      </c>
      <c r="H25">
        <f>AVERAGE(C25:G25)</f>
        <v>1830340</v>
      </c>
      <c r="I25">
        <f>SUM(H25/1000000)</f>
        <v>1.8303400000000001</v>
      </c>
    </row>
    <row r="26" spans="1:11" x14ac:dyDescent="0.25">
      <c r="A26">
        <v>50</v>
      </c>
      <c r="B26">
        <v>1875200</v>
      </c>
      <c r="C26">
        <v>1336900</v>
      </c>
      <c r="D26">
        <v>1010800</v>
      </c>
      <c r="E26">
        <v>8246400</v>
      </c>
      <c r="F26">
        <v>1020800</v>
      </c>
      <c r="G26">
        <v>1071500</v>
      </c>
      <c r="H26">
        <f t="shared" ref="H26:H41" si="4">AVERAGE(C26:G26)</f>
        <v>2537280</v>
      </c>
      <c r="I26">
        <f t="shared" ref="I26:I41" si="5">SUM(H26/1000000)</f>
        <v>2.53728</v>
      </c>
    </row>
    <row r="27" spans="1:11" x14ac:dyDescent="0.25">
      <c r="A27">
        <v>100</v>
      </c>
      <c r="B27">
        <v>10879600</v>
      </c>
      <c r="C27">
        <v>1762000</v>
      </c>
      <c r="D27">
        <v>1786900</v>
      </c>
      <c r="E27">
        <v>10781100</v>
      </c>
      <c r="F27">
        <v>1717600</v>
      </c>
      <c r="G27">
        <v>1792500</v>
      </c>
      <c r="H27">
        <f t="shared" si="4"/>
        <v>3568020</v>
      </c>
      <c r="I27">
        <f t="shared" si="5"/>
        <v>3.5680200000000002</v>
      </c>
    </row>
    <row r="28" spans="1:11" x14ac:dyDescent="0.25">
      <c r="A28">
        <v>200</v>
      </c>
      <c r="B28">
        <v>4779800</v>
      </c>
      <c r="C28">
        <v>3819100</v>
      </c>
      <c r="D28">
        <v>3634800</v>
      </c>
      <c r="E28">
        <v>10915500</v>
      </c>
      <c r="F28">
        <v>3268500</v>
      </c>
      <c r="G28">
        <v>3358300</v>
      </c>
      <c r="H28">
        <f t="shared" si="4"/>
        <v>4999240</v>
      </c>
      <c r="I28">
        <f t="shared" si="5"/>
        <v>4.9992400000000004</v>
      </c>
    </row>
    <row r="29" spans="1:11" x14ac:dyDescent="0.25">
      <c r="A29">
        <v>500</v>
      </c>
      <c r="B29">
        <v>10342300</v>
      </c>
      <c r="C29">
        <v>8819700</v>
      </c>
      <c r="D29">
        <v>9058600</v>
      </c>
      <c r="E29">
        <v>15578100</v>
      </c>
      <c r="F29">
        <v>8566100</v>
      </c>
      <c r="G29">
        <v>8456900</v>
      </c>
      <c r="H29">
        <f t="shared" si="4"/>
        <v>10095880</v>
      </c>
      <c r="I29">
        <f t="shared" si="5"/>
        <v>10.095879999999999</v>
      </c>
    </row>
    <row r="30" spans="1:11" x14ac:dyDescent="0.25">
      <c r="A30">
        <v>1000</v>
      </c>
      <c r="B30">
        <v>28238500</v>
      </c>
      <c r="C30">
        <v>19902500</v>
      </c>
      <c r="D30">
        <v>17853400</v>
      </c>
      <c r="E30">
        <v>26906700</v>
      </c>
      <c r="F30">
        <v>17501600</v>
      </c>
      <c r="G30">
        <v>17913800</v>
      </c>
      <c r="H30">
        <f t="shared" si="4"/>
        <v>20015600</v>
      </c>
      <c r="I30">
        <f t="shared" si="5"/>
        <v>20.015599999999999</v>
      </c>
    </row>
    <row r="31" spans="1:11" x14ac:dyDescent="0.25">
      <c r="A31">
        <v>2000</v>
      </c>
      <c r="B31">
        <v>46560300</v>
      </c>
      <c r="C31">
        <v>47715500</v>
      </c>
      <c r="D31">
        <v>34795900</v>
      </c>
      <c r="E31">
        <v>47307900</v>
      </c>
      <c r="F31">
        <v>33802500</v>
      </c>
      <c r="G31">
        <v>33972300</v>
      </c>
      <c r="H31">
        <f t="shared" si="4"/>
        <v>39518820</v>
      </c>
      <c r="I31">
        <f t="shared" si="5"/>
        <v>39.518819999999998</v>
      </c>
    </row>
    <row r="32" spans="1:11" x14ac:dyDescent="0.25">
      <c r="A32">
        <v>5000</v>
      </c>
      <c r="B32">
        <v>142911900</v>
      </c>
      <c r="C32">
        <v>103448400</v>
      </c>
      <c r="D32">
        <v>102424500</v>
      </c>
      <c r="E32">
        <v>101610700</v>
      </c>
      <c r="F32">
        <v>104942000</v>
      </c>
      <c r="G32">
        <v>100890700</v>
      </c>
      <c r="H32">
        <f t="shared" si="4"/>
        <v>102663260</v>
      </c>
      <c r="I32">
        <f t="shared" si="5"/>
        <v>102.66325999999999</v>
      </c>
    </row>
    <row r="33" spans="1:9" x14ac:dyDescent="0.25">
      <c r="A33">
        <v>10000</v>
      </c>
      <c r="B33">
        <v>253582200</v>
      </c>
      <c r="C33">
        <v>209924500</v>
      </c>
      <c r="D33">
        <v>205132600</v>
      </c>
      <c r="E33">
        <v>215146500</v>
      </c>
      <c r="F33">
        <v>206654100</v>
      </c>
      <c r="G33">
        <v>202135800</v>
      </c>
      <c r="H33">
        <f t="shared" si="4"/>
        <v>207798700</v>
      </c>
      <c r="I33">
        <f t="shared" si="5"/>
        <v>207.7987</v>
      </c>
    </row>
    <row r="34" spans="1:9" x14ac:dyDescent="0.25">
      <c r="A34">
        <v>20000</v>
      </c>
      <c r="B34">
        <v>413399000</v>
      </c>
      <c r="C34">
        <v>408967000</v>
      </c>
      <c r="D34">
        <v>383999600</v>
      </c>
      <c r="E34">
        <v>402911100</v>
      </c>
      <c r="F34">
        <v>388332700</v>
      </c>
      <c r="G34">
        <v>382956900</v>
      </c>
      <c r="H34">
        <f t="shared" si="4"/>
        <v>393433460</v>
      </c>
      <c r="I34">
        <f t="shared" si="5"/>
        <v>393.43346000000003</v>
      </c>
    </row>
    <row r="35" spans="1:9" x14ac:dyDescent="0.25">
      <c r="A35">
        <v>50000</v>
      </c>
      <c r="B35">
        <v>1141025300</v>
      </c>
      <c r="C35">
        <v>1091488400</v>
      </c>
      <c r="D35">
        <v>1045986800</v>
      </c>
      <c r="E35">
        <v>1173178400</v>
      </c>
      <c r="F35">
        <v>1058407400</v>
      </c>
      <c r="G35">
        <v>1051342800</v>
      </c>
      <c r="H35">
        <f t="shared" si="4"/>
        <v>1084080760</v>
      </c>
      <c r="I35">
        <f t="shared" si="5"/>
        <v>1084.0807600000001</v>
      </c>
    </row>
    <row r="36" spans="1:9" x14ac:dyDescent="0.25">
      <c r="A36">
        <v>100000</v>
      </c>
      <c r="B36">
        <v>2361881100</v>
      </c>
      <c r="C36">
        <v>2247120200</v>
      </c>
      <c r="D36">
        <v>2128657700</v>
      </c>
      <c r="E36">
        <v>2398983900</v>
      </c>
      <c r="F36">
        <v>2145669500</v>
      </c>
      <c r="G36">
        <v>2154224700</v>
      </c>
      <c r="H36">
        <f t="shared" si="4"/>
        <v>2214931200</v>
      </c>
      <c r="I36">
        <f t="shared" si="5"/>
        <v>2214.9312</v>
      </c>
    </row>
    <row r="37" spans="1:9" x14ac:dyDescent="0.25">
      <c r="A37">
        <v>200000</v>
      </c>
      <c r="B37">
        <v>5076022200</v>
      </c>
      <c r="C37">
        <v>5039037200</v>
      </c>
      <c r="D37">
        <v>4904850000</v>
      </c>
      <c r="E37">
        <v>5087601500</v>
      </c>
      <c r="F37">
        <v>4807824600</v>
      </c>
      <c r="G37">
        <v>4880769500</v>
      </c>
      <c r="H37">
        <f t="shared" si="4"/>
        <v>4944016560</v>
      </c>
      <c r="I37">
        <f t="shared" si="5"/>
        <v>4944.01656</v>
      </c>
    </row>
    <row r="38" spans="1:9" x14ac:dyDescent="0.25">
      <c r="A38">
        <v>500000</v>
      </c>
      <c r="B38">
        <v>12418621800</v>
      </c>
      <c r="C38">
        <v>12821277900</v>
      </c>
      <c r="D38">
        <v>12177977200</v>
      </c>
      <c r="E38">
        <v>12398716600</v>
      </c>
      <c r="F38">
        <v>12087090500</v>
      </c>
      <c r="G38">
        <v>12217272100</v>
      </c>
      <c r="H38">
        <f t="shared" si="4"/>
        <v>12340466860</v>
      </c>
      <c r="I38">
        <f t="shared" si="5"/>
        <v>12340.46686</v>
      </c>
    </row>
    <row r="39" spans="1:9" x14ac:dyDescent="0.25">
      <c r="A39">
        <v>1000000</v>
      </c>
      <c r="B39">
        <v>25005166000</v>
      </c>
      <c r="C39">
        <v>25647193400</v>
      </c>
      <c r="D39">
        <v>25516512800</v>
      </c>
      <c r="E39">
        <v>26236392700</v>
      </c>
      <c r="F39">
        <v>25037799600</v>
      </c>
      <c r="G39">
        <v>24958186800</v>
      </c>
      <c r="H39">
        <f t="shared" si="4"/>
        <v>25479217060</v>
      </c>
      <c r="I39">
        <f t="shared" si="5"/>
        <v>25479.217059999999</v>
      </c>
    </row>
    <row r="40" spans="1:9" x14ac:dyDescent="0.25">
      <c r="A40">
        <v>2000000</v>
      </c>
      <c r="B40">
        <v>54934528500</v>
      </c>
      <c r="C40">
        <v>56830680200</v>
      </c>
      <c r="D40">
        <v>56546733700</v>
      </c>
      <c r="E40">
        <v>57026268300</v>
      </c>
      <c r="F40">
        <v>54135075400</v>
      </c>
      <c r="G40">
        <v>56152209900</v>
      </c>
      <c r="H40">
        <f t="shared" si="4"/>
        <v>56138193500</v>
      </c>
      <c r="I40">
        <f t="shared" si="5"/>
        <v>56138.193500000001</v>
      </c>
    </row>
    <row r="41" spans="1:9" x14ac:dyDescent="0.25">
      <c r="A41">
        <v>3000000</v>
      </c>
      <c r="B41">
        <v>88371938900</v>
      </c>
      <c r="C41">
        <v>87613145500</v>
      </c>
      <c r="D41">
        <v>85558855000</v>
      </c>
      <c r="E41">
        <v>85381642700</v>
      </c>
      <c r="F41">
        <v>87688341100</v>
      </c>
      <c r="G41">
        <v>86393237200</v>
      </c>
      <c r="H41">
        <f t="shared" si="4"/>
        <v>86527044300</v>
      </c>
      <c r="I41">
        <f t="shared" si="5"/>
        <v>86527.044299999994</v>
      </c>
    </row>
    <row r="45" spans="1:9" x14ac:dyDescent="0.25">
      <c r="B45" t="s">
        <v>8</v>
      </c>
    </row>
    <row r="46" spans="1:9" x14ac:dyDescent="0.25">
      <c r="A46" t="s">
        <v>4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 t="s">
        <v>0</v>
      </c>
      <c r="I46" t="s">
        <v>3</v>
      </c>
    </row>
    <row r="47" spans="1:9" x14ac:dyDescent="0.25">
      <c r="A47">
        <v>20</v>
      </c>
      <c r="B47" s="1">
        <v>1362700</v>
      </c>
      <c r="C47">
        <v>3847600</v>
      </c>
      <c r="D47">
        <v>3551800</v>
      </c>
      <c r="E47">
        <v>1408300</v>
      </c>
      <c r="F47">
        <v>1079300</v>
      </c>
      <c r="G47">
        <v>3631200</v>
      </c>
      <c r="H47">
        <f>AVERAGE(C47:G47)</f>
        <v>2703640</v>
      </c>
      <c r="I47">
        <f>SUM(H47/1000000)</f>
        <v>2.70364</v>
      </c>
    </row>
    <row r="48" spans="1:9" x14ac:dyDescent="0.25">
      <c r="A48">
        <v>50</v>
      </c>
      <c r="B48">
        <v>2892400</v>
      </c>
      <c r="C48">
        <v>2752800</v>
      </c>
      <c r="D48">
        <v>2208600</v>
      </c>
      <c r="E48">
        <v>2590700</v>
      </c>
      <c r="F48">
        <v>2518400</v>
      </c>
      <c r="G48">
        <v>2597400</v>
      </c>
      <c r="H48">
        <f t="shared" ref="H48:H63" si="6">AVERAGE(C48:G48)</f>
        <v>2533580</v>
      </c>
      <c r="I48">
        <f t="shared" ref="I48:I63" si="7">SUM(H48/1000000)</f>
        <v>2.5335800000000002</v>
      </c>
    </row>
    <row r="49" spans="1:9" x14ac:dyDescent="0.25">
      <c r="A49">
        <v>100</v>
      </c>
      <c r="B49">
        <v>5030500</v>
      </c>
      <c r="C49">
        <v>4821800</v>
      </c>
      <c r="D49">
        <v>3949400</v>
      </c>
      <c r="E49">
        <v>5023400</v>
      </c>
      <c r="F49">
        <v>4451100</v>
      </c>
      <c r="G49">
        <v>4892000</v>
      </c>
      <c r="H49">
        <f t="shared" si="6"/>
        <v>4627540</v>
      </c>
      <c r="I49">
        <f t="shared" si="7"/>
        <v>4.6275399999999998</v>
      </c>
    </row>
    <row r="50" spans="1:9" x14ac:dyDescent="0.25">
      <c r="A50">
        <v>200</v>
      </c>
      <c r="B50">
        <v>10945700</v>
      </c>
      <c r="C50">
        <v>9294700</v>
      </c>
      <c r="D50">
        <v>9138800</v>
      </c>
      <c r="E50">
        <v>10260100</v>
      </c>
      <c r="F50">
        <v>9598300</v>
      </c>
      <c r="G50">
        <v>9851800</v>
      </c>
      <c r="H50">
        <f t="shared" si="6"/>
        <v>9628740</v>
      </c>
      <c r="I50">
        <f t="shared" si="7"/>
        <v>9.6287400000000005</v>
      </c>
    </row>
    <row r="51" spans="1:9" x14ac:dyDescent="0.25">
      <c r="A51">
        <v>500</v>
      </c>
      <c r="B51">
        <v>37150600</v>
      </c>
      <c r="C51">
        <v>26390000</v>
      </c>
      <c r="D51">
        <v>25702500</v>
      </c>
      <c r="E51">
        <v>25995300</v>
      </c>
      <c r="F51">
        <v>27496100</v>
      </c>
      <c r="G51">
        <v>26213900</v>
      </c>
      <c r="H51">
        <f t="shared" si="6"/>
        <v>26359560</v>
      </c>
      <c r="I51">
        <f t="shared" si="7"/>
        <v>26.359559999999998</v>
      </c>
    </row>
    <row r="52" spans="1:9" x14ac:dyDescent="0.25">
      <c r="A52">
        <v>1000</v>
      </c>
      <c r="B52">
        <v>78410300</v>
      </c>
      <c r="C52">
        <v>59016400</v>
      </c>
      <c r="D52">
        <v>62051000</v>
      </c>
      <c r="E52">
        <v>59962600</v>
      </c>
      <c r="F52">
        <v>66130400</v>
      </c>
      <c r="G52">
        <v>57906900</v>
      </c>
      <c r="H52">
        <f t="shared" si="6"/>
        <v>61013460</v>
      </c>
      <c r="I52">
        <f t="shared" si="7"/>
        <v>61.013460000000002</v>
      </c>
    </row>
    <row r="53" spans="1:9" x14ac:dyDescent="0.25">
      <c r="A53">
        <v>2000</v>
      </c>
      <c r="B53">
        <v>133222400</v>
      </c>
      <c r="C53">
        <v>129025000</v>
      </c>
      <c r="D53">
        <v>130328100</v>
      </c>
      <c r="E53">
        <v>140513600</v>
      </c>
      <c r="F53">
        <v>146221600</v>
      </c>
      <c r="G53">
        <v>145176800</v>
      </c>
      <c r="H53">
        <f t="shared" si="6"/>
        <v>138253020</v>
      </c>
      <c r="I53">
        <f t="shared" si="7"/>
        <v>138.25301999999999</v>
      </c>
    </row>
    <row r="54" spans="1:9" x14ac:dyDescent="0.25">
      <c r="A54">
        <v>5000</v>
      </c>
      <c r="B54">
        <v>428693300</v>
      </c>
      <c r="C54">
        <v>359014500</v>
      </c>
      <c r="D54">
        <v>381089400</v>
      </c>
      <c r="E54">
        <v>402303900</v>
      </c>
      <c r="F54">
        <v>413774000</v>
      </c>
      <c r="G54">
        <v>383619700</v>
      </c>
      <c r="H54">
        <f t="shared" si="6"/>
        <v>387960300</v>
      </c>
      <c r="I54">
        <f t="shared" si="7"/>
        <v>387.96030000000002</v>
      </c>
    </row>
    <row r="55" spans="1:9" x14ac:dyDescent="0.25">
      <c r="A55">
        <v>10000</v>
      </c>
      <c r="B55">
        <v>920505800</v>
      </c>
      <c r="C55">
        <v>820414000</v>
      </c>
      <c r="D55">
        <v>889149300</v>
      </c>
      <c r="E55">
        <v>943571500</v>
      </c>
      <c r="F55">
        <v>907548600</v>
      </c>
      <c r="G55">
        <v>859501500</v>
      </c>
      <c r="H55">
        <f t="shared" si="6"/>
        <v>884036980</v>
      </c>
      <c r="I55">
        <f t="shared" si="7"/>
        <v>884.03697999999997</v>
      </c>
    </row>
    <row r="56" spans="1:9" x14ac:dyDescent="0.25">
      <c r="A56">
        <v>20000</v>
      </c>
      <c r="B56">
        <v>1951095100</v>
      </c>
      <c r="C56">
        <v>1799153800</v>
      </c>
      <c r="D56">
        <v>1877410000</v>
      </c>
      <c r="E56">
        <v>1952623200</v>
      </c>
      <c r="F56">
        <v>2064481800</v>
      </c>
      <c r="G56">
        <v>1918978300</v>
      </c>
      <c r="H56">
        <f t="shared" si="6"/>
        <v>1922529420</v>
      </c>
      <c r="I56">
        <f t="shared" si="7"/>
        <v>1922.5294200000001</v>
      </c>
    </row>
    <row r="57" spans="1:9" x14ac:dyDescent="0.25">
      <c r="A57">
        <v>50000</v>
      </c>
      <c r="B57">
        <v>5640324200</v>
      </c>
      <c r="C57">
        <v>5231219000</v>
      </c>
      <c r="D57">
        <v>5821714600</v>
      </c>
      <c r="E57">
        <v>6003505100</v>
      </c>
      <c r="F57">
        <v>5976891400</v>
      </c>
      <c r="G57">
        <v>5571729300</v>
      </c>
      <c r="H57">
        <f t="shared" si="6"/>
        <v>5721011880</v>
      </c>
      <c r="I57">
        <f t="shared" si="7"/>
        <v>5721.01188</v>
      </c>
    </row>
    <row r="58" spans="1:9" x14ac:dyDescent="0.25">
      <c r="A58">
        <v>100000</v>
      </c>
      <c r="B58">
        <v>12779875300</v>
      </c>
      <c r="C58">
        <v>11996092400</v>
      </c>
      <c r="D58">
        <v>12155079400</v>
      </c>
      <c r="E58">
        <v>13561629900</v>
      </c>
      <c r="F58">
        <v>13620372000</v>
      </c>
      <c r="G58">
        <v>12213595300</v>
      </c>
      <c r="H58">
        <f t="shared" si="6"/>
        <v>12709353800</v>
      </c>
      <c r="I58">
        <f t="shared" si="7"/>
        <v>12709.353800000001</v>
      </c>
    </row>
    <row r="59" spans="1:9" x14ac:dyDescent="0.25">
      <c r="A59">
        <v>200000</v>
      </c>
      <c r="B59">
        <v>28928139600</v>
      </c>
      <c r="C59">
        <v>26982046600</v>
      </c>
      <c r="D59">
        <v>28467346600</v>
      </c>
      <c r="E59">
        <v>29373781700</v>
      </c>
      <c r="F59">
        <v>29176279000</v>
      </c>
      <c r="G59">
        <v>26915051100</v>
      </c>
      <c r="H59">
        <f t="shared" si="6"/>
        <v>28182901000</v>
      </c>
      <c r="I59">
        <f t="shared" si="7"/>
        <v>28182.901000000002</v>
      </c>
    </row>
    <row r="60" spans="1:9" x14ac:dyDescent="0.25">
      <c r="A60">
        <v>500000</v>
      </c>
      <c r="B60">
        <v>87872489500</v>
      </c>
      <c r="C60">
        <v>78398538600</v>
      </c>
      <c r="D60">
        <v>83634984900</v>
      </c>
      <c r="E60">
        <v>81425086800</v>
      </c>
      <c r="F60">
        <v>81912098600</v>
      </c>
      <c r="G60">
        <v>79460822500</v>
      </c>
      <c r="H60">
        <f t="shared" si="6"/>
        <v>80966306280</v>
      </c>
      <c r="I60">
        <f t="shared" si="7"/>
        <v>80966.306280000004</v>
      </c>
    </row>
    <row r="61" spans="1:9" x14ac:dyDescent="0.25">
      <c r="A61">
        <v>1000000</v>
      </c>
      <c r="B61">
        <v>183752211800</v>
      </c>
      <c r="C61">
        <v>171863736800</v>
      </c>
      <c r="D61">
        <v>173883495500</v>
      </c>
      <c r="E61">
        <v>193505318700</v>
      </c>
      <c r="F61">
        <v>194493240800</v>
      </c>
      <c r="G61">
        <v>186725150900</v>
      </c>
      <c r="H61">
        <f t="shared" si="6"/>
        <v>184094188540</v>
      </c>
      <c r="I61">
        <f t="shared" si="7"/>
        <v>184094.18854</v>
      </c>
    </row>
    <row r="62" spans="1:9" x14ac:dyDescent="0.25">
      <c r="A62">
        <v>2000000</v>
      </c>
      <c r="B62">
        <v>395158204200</v>
      </c>
      <c r="C62">
        <v>380110647100</v>
      </c>
      <c r="D62">
        <v>391846879400</v>
      </c>
      <c r="E62">
        <v>402685767300</v>
      </c>
      <c r="F62">
        <v>402809351000</v>
      </c>
      <c r="G62">
        <v>381940300700</v>
      </c>
      <c r="H62">
        <f t="shared" si="6"/>
        <v>391878589100</v>
      </c>
      <c r="I62">
        <f t="shared" si="7"/>
        <v>391878.58909999998</v>
      </c>
    </row>
    <row r="63" spans="1:9" x14ac:dyDescent="0.25">
      <c r="A63">
        <v>3000000</v>
      </c>
      <c r="B63">
        <v>641165254400</v>
      </c>
      <c r="C63">
        <v>637324271800</v>
      </c>
      <c r="D63">
        <v>618949465900</v>
      </c>
      <c r="E63">
        <v>663462840800</v>
      </c>
      <c r="F63">
        <v>664905676400</v>
      </c>
      <c r="G63">
        <v>596373255700</v>
      </c>
      <c r="H63">
        <f t="shared" si="6"/>
        <v>636203102120</v>
      </c>
      <c r="I63">
        <f t="shared" si="7"/>
        <v>636203.10212000005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Tugra Karakus 2020 (N0912548)</dc:creator>
  <cp:lastModifiedBy>Tugra Karakus 2020 (N0912548)</cp:lastModifiedBy>
  <dcterms:created xsi:type="dcterms:W3CDTF">2015-06-05T18:19:34Z</dcterms:created>
  <dcterms:modified xsi:type="dcterms:W3CDTF">2022-12-16T08:28:08Z</dcterms:modified>
</cp:coreProperties>
</file>