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K35" i="1"/>
  <c r="K33" i="1"/>
  <c r="K32" i="1"/>
  <c r="K34" i="1"/>
  <c r="K26" i="1"/>
  <c r="K27" i="1"/>
  <c r="K28" i="1"/>
  <c r="K25" i="1"/>
  <c r="J31" i="1"/>
  <c r="J32" i="1"/>
  <c r="J33" i="1"/>
  <c r="J34" i="1"/>
  <c r="J35" i="1"/>
  <c r="J30" i="1"/>
  <c r="J23" i="1"/>
  <c r="M23" i="1" s="1"/>
  <c r="J24" i="1"/>
  <c r="J25" i="1"/>
  <c r="J26" i="1"/>
  <c r="J27" i="1"/>
  <c r="J28" i="1"/>
  <c r="H30" i="1"/>
  <c r="H31" i="1"/>
  <c r="H32" i="1"/>
  <c r="H33" i="1"/>
  <c r="H29" i="1"/>
  <c r="M29" i="1" s="1"/>
  <c r="M24" i="1"/>
  <c r="D15" i="1"/>
  <c r="D16" i="1" s="1"/>
  <c r="C15" i="1"/>
  <c r="C16" i="1" s="1"/>
  <c r="C17" i="1" s="1"/>
  <c r="C18" i="1" s="1"/>
  <c r="M30" i="1" l="1"/>
  <c r="M31" i="1"/>
  <c r="M27" i="1"/>
  <c r="M25" i="1"/>
  <c r="M32" i="1"/>
  <c r="M28" i="1"/>
  <c r="M33" i="1"/>
  <c r="M26" i="1"/>
  <c r="M35" i="1"/>
  <c r="M34" i="1"/>
  <c r="D17" i="1"/>
  <c r="D18" i="1" s="1"/>
</calcChain>
</file>

<file path=xl/sharedStrings.xml><?xml version="1.0" encoding="utf-8"?>
<sst xmlns="http://schemas.openxmlformats.org/spreadsheetml/2006/main" count="63" uniqueCount="55">
  <si>
    <t>Unit</t>
  </si>
  <si>
    <t>No</t>
  </si>
  <si>
    <t xml:space="preserve">Loading Limits (MW) </t>
  </si>
  <si>
    <t xml:space="preserve">     Production cost coefficients</t>
  </si>
  <si>
    <t xml:space="preserve">Start-up cost  </t>
  </si>
  <si>
    <t>Full-load average cost ($/MWhr)</t>
  </si>
  <si>
    <t>Min</t>
  </si>
  <si>
    <t>Max</t>
  </si>
  <si>
    <r>
      <t>b</t>
    </r>
    <r>
      <rPr>
        <b/>
        <vertAlign val="subscript"/>
        <sz val="12"/>
        <color theme="1"/>
        <rFont val="Times New Roman"/>
        <family val="1"/>
        <charset val="162"/>
      </rPr>
      <t>i</t>
    </r>
  </si>
  <si>
    <r>
      <t>c</t>
    </r>
    <r>
      <rPr>
        <b/>
        <vertAlign val="subscript"/>
        <sz val="12"/>
        <color theme="1"/>
        <rFont val="Times New Roman"/>
        <family val="1"/>
        <charset val="162"/>
      </rPr>
      <t>i</t>
    </r>
  </si>
  <si>
    <t>( $)</t>
  </si>
  <si>
    <t>Time period</t>
  </si>
  <si>
    <t>Stage</t>
  </si>
  <si>
    <t>PL (MW)</t>
  </si>
  <si>
    <t>0-1 hr</t>
  </si>
  <si>
    <t>1-2 hr</t>
  </si>
  <si>
    <t>2-3 hr</t>
  </si>
  <si>
    <t>3-4 hr</t>
  </si>
  <si>
    <t>4-5 hr</t>
  </si>
  <si>
    <t>Priority List</t>
  </si>
  <si>
    <t>1+3</t>
  </si>
  <si>
    <t>1+3+2</t>
  </si>
  <si>
    <t>1+3+2+4</t>
  </si>
  <si>
    <t>1+3+2+4+5</t>
  </si>
  <si>
    <r>
      <t>P</t>
    </r>
    <r>
      <rPr>
        <b/>
        <vertAlign val="subscript"/>
        <sz val="12"/>
        <color theme="1"/>
        <rFont val="Times New Roman"/>
        <family val="1"/>
        <charset val="162"/>
      </rPr>
      <t xml:space="preserve">L </t>
    </r>
    <r>
      <rPr>
        <b/>
        <sz val="10"/>
        <color theme="1"/>
        <rFont val="Times New Roman"/>
        <family val="1"/>
        <charset val="162"/>
      </rPr>
      <t>(MW)</t>
    </r>
  </si>
  <si>
    <t>Feasible states</t>
  </si>
  <si>
    <r>
      <t>P</t>
    </r>
    <r>
      <rPr>
        <b/>
        <vertAlign val="subscript"/>
        <sz val="12"/>
        <color theme="1"/>
        <rFont val="Times New Roman"/>
        <family val="1"/>
        <charset val="162"/>
      </rPr>
      <t>1</t>
    </r>
    <r>
      <rPr>
        <b/>
        <sz val="12"/>
        <color theme="1"/>
        <rFont val="Times New Roman"/>
        <family val="1"/>
        <charset val="162"/>
      </rPr>
      <t xml:space="preserve"> </t>
    </r>
  </si>
  <si>
    <t>(MW)</t>
  </si>
  <si>
    <r>
      <t>P</t>
    </r>
    <r>
      <rPr>
        <b/>
        <vertAlign val="subscript"/>
        <sz val="12"/>
        <color theme="1"/>
        <rFont val="Times New Roman"/>
        <family val="1"/>
        <charset val="162"/>
      </rPr>
      <t xml:space="preserve">2 </t>
    </r>
    <r>
      <rPr>
        <b/>
        <sz val="12"/>
        <color theme="1"/>
        <rFont val="Times New Roman"/>
        <family val="1"/>
        <charset val="162"/>
      </rPr>
      <t>(MW)</t>
    </r>
  </si>
  <si>
    <r>
      <t>P</t>
    </r>
    <r>
      <rPr>
        <b/>
        <vertAlign val="subscript"/>
        <sz val="12"/>
        <color theme="1"/>
        <rFont val="Times New Roman"/>
        <family val="1"/>
        <charset val="162"/>
      </rPr>
      <t>3</t>
    </r>
    <r>
      <rPr>
        <b/>
        <sz val="12"/>
        <color theme="1"/>
        <rFont val="Times New Roman"/>
        <family val="1"/>
        <charset val="162"/>
      </rPr>
      <t xml:space="preserve"> (MW)</t>
    </r>
  </si>
  <si>
    <r>
      <t>P</t>
    </r>
    <r>
      <rPr>
        <b/>
        <vertAlign val="subscript"/>
        <sz val="12"/>
        <color theme="1"/>
        <rFont val="Times New Roman"/>
        <family val="1"/>
        <charset val="162"/>
      </rPr>
      <t>4</t>
    </r>
    <r>
      <rPr>
        <b/>
        <sz val="12"/>
        <color theme="1"/>
        <rFont val="Times New Roman"/>
        <family val="1"/>
        <charset val="162"/>
      </rPr>
      <t xml:space="preserve"> (MW)</t>
    </r>
  </si>
  <si>
    <r>
      <t>P</t>
    </r>
    <r>
      <rPr>
        <b/>
        <vertAlign val="subscript"/>
        <sz val="12"/>
        <color theme="1"/>
        <rFont val="Times New Roman"/>
        <family val="1"/>
        <charset val="162"/>
      </rPr>
      <t>5</t>
    </r>
    <r>
      <rPr>
        <b/>
        <sz val="12"/>
        <color theme="1"/>
        <rFont val="Times New Roman"/>
        <family val="1"/>
        <charset val="162"/>
      </rPr>
      <t xml:space="preserve"> (MW)</t>
    </r>
  </si>
  <si>
    <r>
      <t>F</t>
    </r>
    <r>
      <rPr>
        <b/>
        <vertAlign val="subscript"/>
        <sz val="12"/>
        <color theme="1"/>
        <rFont val="Times New Roman"/>
        <family val="1"/>
        <charset val="162"/>
      </rPr>
      <t>1</t>
    </r>
    <r>
      <rPr>
        <b/>
        <sz val="12"/>
        <color theme="1"/>
        <rFont val="Times New Roman"/>
        <family val="1"/>
        <charset val="162"/>
      </rPr>
      <t xml:space="preserve"> ($/hr)</t>
    </r>
  </si>
  <si>
    <r>
      <t>F</t>
    </r>
    <r>
      <rPr>
        <b/>
        <vertAlign val="subscript"/>
        <sz val="12"/>
        <color theme="1"/>
        <rFont val="Times New Roman"/>
        <family val="1"/>
        <charset val="162"/>
      </rPr>
      <t xml:space="preserve">2 </t>
    </r>
    <r>
      <rPr>
        <b/>
        <sz val="12"/>
        <color theme="1"/>
        <rFont val="Times New Roman"/>
        <family val="1"/>
        <charset val="162"/>
      </rPr>
      <t>($/hr)</t>
    </r>
  </si>
  <si>
    <r>
      <t>F</t>
    </r>
    <r>
      <rPr>
        <b/>
        <vertAlign val="subscript"/>
        <sz val="12"/>
        <color theme="1"/>
        <rFont val="Times New Roman"/>
        <family val="1"/>
        <charset val="162"/>
      </rPr>
      <t xml:space="preserve">3 </t>
    </r>
    <r>
      <rPr>
        <b/>
        <sz val="12"/>
        <color theme="1"/>
        <rFont val="Times New Roman"/>
        <family val="1"/>
        <charset val="162"/>
      </rPr>
      <t>($/hr)</t>
    </r>
  </si>
  <si>
    <r>
      <t>F</t>
    </r>
    <r>
      <rPr>
        <b/>
        <vertAlign val="subscript"/>
        <sz val="12"/>
        <color theme="1"/>
        <rFont val="Times New Roman"/>
        <family val="1"/>
        <charset val="162"/>
      </rPr>
      <t xml:space="preserve">4 </t>
    </r>
    <r>
      <rPr>
        <b/>
        <sz val="12"/>
        <color theme="1"/>
        <rFont val="Times New Roman"/>
        <family val="1"/>
        <charset val="162"/>
      </rPr>
      <t>($/hr)</t>
    </r>
  </si>
  <si>
    <r>
      <t>F</t>
    </r>
    <r>
      <rPr>
        <b/>
        <vertAlign val="subscript"/>
        <sz val="12"/>
        <color theme="1"/>
        <rFont val="Times New Roman"/>
        <family val="1"/>
        <charset val="162"/>
      </rPr>
      <t xml:space="preserve">5 </t>
    </r>
    <r>
      <rPr>
        <b/>
        <sz val="12"/>
        <color theme="1"/>
        <rFont val="Times New Roman"/>
        <family val="1"/>
        <charset val="162"/>
      </rPr>
      <t>($/hr)</t>
    </r>
  </si>
  <si>
    <r>
      <t>F</t>
    </r>
    <r>
      <rPr>
        <b/>
        <vertAlign val="subscript"/>
        <sz val="12"/>
        <color theme="1"/>
        <rFont val="Times New Roman"/>
        <family val="1"/>
        <charset val="162"/>
      </rPr>
      <t xml:space="preserve">total </t>
    </r>
    <r>
      <rPr>
        <b/>
        <sz val="12"/>
        <color theme="1"/>
        <rFont val="Times New Roman"/>
        <family val="1"/>
        <charset val="162"/>
      </rPr>
      <t xml:space="preserve">($) </t>
    </r>
  </si>
  <si>
    <t>F1</t>
  </si>
  <si>
    <t>F2</t>
  </si>
  <si>
    <t>F3</t>
  </si>
  <si>
    <t>F4</t>
  </si>
  <si>
    <t>F5</t>
  </si>
  <si>
    <t>P</t>
  </si>
  <si>
    <t xml:space="preserve">P1 </t>
  </si>
  <si>
    <t>P2 (MW)</t>
  </si>
  <si>
    <t>P3 (MW)</t>
  </si>
  <si>
    <t>P4 (MW)</t>
  </si>
  <si>
    <t>P5 (MW)</t>
  </si>
  <si>
    <t>F1 ($/hr)</t>
  </si>
  <si>
    <t>F2 ($/hr)</t>
  </si>
  <si>
    <t>F3 ($/hr)</t>
  </si>
  <si>
    <t>F4 ($/hr)</t>
  </si>
  <si>
    <t>F5 ($/hr)</t>
  </si>
  <si>
    <t xml:space="preserve">Ftotal ($)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</si>
</sst>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b/>
      <vertAlign val="subscript"/>
      <sz val="12"/>
      <color theme="1"/>
      <name val="Times New Roman"/>
      <family val="1"/>
      <charset val="162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19" zoomScale="130" zoomScaleNormal="130" workbookViewId="0">
      <selection activeCell="A21" sqref="A21:M35"/>
    </sheetView>
  </sheetViews>
  <sheetFormatPr defaultRowHeight="15" x14ac:dyDescent="0.25"/>
  <cols>
    <col min="2" max="2" width="13.7109375" customWidth="1"/>
  </cols>
  <sheetData>
    <row r="1" spans="1:12" ht="44.25" customHeight="1" thickBot="1" x14ac:dyDescent="0.3">
      <c r="A1" s="1" t="s">
        <v>0</v>
      </c>
      <c r="B1" s="25" t="s">
        <v>2</v>
      </c>
      <c r="C1" s="26"/>
      <c r="D1" s="29" t="s">
        <v>3</v>
      </c>
      <c r="E1" s="30"/>
      <c r="F1" s="31"/>
      <c r="G1" s="35" t="s">
        <v>4</v>
      </c>
      <c r="H1" s="37" t="s">
        <v>5</v>
      </c>
      <c r="J1" s="8" t="s">
        <v>11</v>
      </c>
      <c r="K1" s="9" t="s">
        <v>12</v>
      </c>
      <c r="L1" s="9" t="s">
        <v>13</v>
      </c>
    </row>
    <row r="2" spans="1:12" ht="16.5" thickBot="1" x14ac:dyDescent="0.3">
      <c r="A2" s="2"/>
      <c r="B2" s="27"/>
      <c r="C2" s="28"/>
      <c r="D2" s="32"/>
      <c r="E2" s="33"/>
      <c r="F2" s="34"/>
      <c r="G2" s="36"/>
      <c r="H2" s="38"/>
      <c r="J2" s="3" t="s">
        <v>14</v>
      </c>
      <c r="K2" s="5">
        <v>1</v>
      </c>
      <c r="L2" s="5">
        <v>250</v>
      </c>
    </row>
    <row r="3" spans="1:12" ht="28.5" customHeight="1" thickBot="1" x14ac:dyDescent="0.3">
      <c r="A3" s="3" t="s">
        <v>1</v>
      </c>
      <c r="B3" s="4" t="s">
        <v>6</v>
      </c>
      <c r="C3" s="4" t="s">
        <v>7</v>
      </c>
      <c r="D3" s="5"/>
      <c r="E3" s="5" t="s">
        <v>8</v>
      </c>
      <c r="F3" s="6" t="s">
        <v>9</v>
      </c>
      <c r="G3" s="7" t="s">
        <v>10</v>
      </c>
      <c r="H3" s="39"/>
      <c r="J3" s="3" t="s">
        <v>15</v>
      </c>
      <c r="K3" s="5">
        <v>2</v>
      </c>
      <c r="L3" s="5">
        <v>320</v>
      </c>
    </row>
    <row r="4" spans="1:12" ht="16.5" thickBot="1" x14ac:dyDescent="0.3">
      <c r="A4" s="3">
        <v>1</v>
      </c>
      <c r="B4" s="5">
        <v>50</v>
      </c>
      <c r="C4" s="5">
        <v>200</v>
      </c>
      <c r="D4" s="5"/>
      <c r="E4" s="5">
        <v>13.8</v>
      </c>
      <c r="F4" s="5">
        <v>308</v>
      </c>
      <c r="G4" s="5">
        <v>600</v>
      </c>
      <c r="H4" s="5">
        <v>15.4</v>
      </c>
      <c r="J4" s="3" t="s">
        <v>16</v>
      </c>
      <c r="K4" s="5">
        <v>3</v>
      </c>
      <c r="L4" s="5">
        <v>110</v>
      </c>
    </row>
    <row r="5" spans="1:12" ht="16.5" thickBot="1" x14ac:dyDescent="0.3">
      <c r="A5" s="3">
        <v>2</v>
      </c>
      <c r="B5" s="5">
        <v>15</v>
      </c>
      <c r="C5" s="5">
        <v>50</v>
      </c>
      <c r="D5" s="5"/>
      <c r="E5" s="5">
        <v>15.1</v>
      </c>
      <c r="F5" s="5">
        <v>84</v>
      </c>
      <c r="G5" s="5">
        <v>150</v>
      </c>
      <c r="H5" s="5">
        <v>16.8</v>
      </c>
      <c r="J5" s="3" t="s">
        <v>17</v>
      </c>
      <c r="K5" s="5">
        <v>4</v>
      </c>
      <c r="L5" s="5">
        <v>320</v>
      </c>
    </row>
    <row r="6" spans="1:12" ht="16.5" thickBot="1" x14ac:dyDescent="0.3">
      <c r="A6" s="3">
        <v>3</v>
      </c>
      <c r="B6" s="5">
        <v>15</v>
      </c>
      <c r="C6" s="5">
        <v>60</v>
      </c>
      <c r="D6" s="5"/>
      <c r="E6" s="5">
        <v>14.1</v>
      </c>
      <c r="F6" s="5">
        <v>112</v>
      </c>
      <c r="G6" s="5">
        <v>200</v>
      </c>
      <c r="H6" s="5">
        <v>16</v>
      </c>
      <c r="J6" s="3" t="s">
        <v>18</v>
      </c>
      <c r="K6" s="5">
        <v>5</v>
      </c>
      <c r="L6" s="5">
        <v>350</v>
      </c>
    </row>
    <row r="7" spans="1:12" ht="16.5" thickBot="1" x14ac:dyDescent="0.3">
      <c r="A7" s="3">
        <v>4</v>
      </c>
      <c r="B7" s="5">
        <v>5</v>
      </c>
      <c r="C7" s="5">
        <v>40</v>
      </c>
      <c r="D7" s="5"/>
      <c r="E7" s="5">
        <v>16.7</v>
      </c>
      <c r="F7" s="5">
        <v>56</v>
      </c>
      <c r="G7" s="5">
        <v>0</v>
      </c>
      <c r="H7" s="5">
        <v>18.059999999999999</v>
      </c>
    </row>
    <row r="8" spans="1:12" ht="16.5" thickBot="1" x14ac:dyDescent="0.3">
      <c r="A8" s="3">
        <v>5</v>
      </c>
      <c r="B8" s="5">
        <v>5</v>
      </c>
      <c r="C8" s="5">
        <v>40</v>
      </c>
      <c r="D8" s="5"/>
      <c r="E8" s="5">
        <v>17.399999999999999</v>
      </c>
      <c r="F8" s="5">
        <v>48</v>
      </c>
      <c r="G8" s="5">
        <v>100</v>
      </c>
      <c r="H8" s="5">
        <v>18.899999999999999</v>
      </c>
    </row>
    <row r="9" spans="1:12" ht="15.75" thickBot="1" x14ac:dyDescent="0.3">
      <c r="H9" t="s">
        <v>43</v>
      </c>
    </row>
    <row r="10" spans="1:12" ht="18" customHeight="1" thickBot="1" x14ac:dyDescent="0.3">
      <c r="B10" s="22" t="s">
        <v>19</v>
      </c>
      <c r="C10" s="23"/>
      <c r="D10" s="24"/>
      <c r="G10" t="s">
        <v>38</v>
      </c>
      <c r="H10" s="12">
        <v>200</v>
      </c>
      <c r="I10">
        <f>H10*E4+F4</f>
        <v>3068</v>
      </c>
    </row>
    <row r="11" spans="1:12" ht="15.75" x14ac:dyDescent="0.25">
      <c r="B11" s="1" t="s">
        <v>0</v>
      </c>
      <c r="C11" s="25" t="s">
        <v>2</v>
      </c>
      <c r="D11" s="26"/>
      <c r="G11" t="s">
        <v>39</v>
      </c>
      <c r="H11" s="12">
        <v>50</v>
      </c>
      <c r="I11">
        <f t="shared" ref="I11:I14" si="0">H11*E5+F5</f>
        <v>839</v>
      </c>
    </row>
    <row r="12" spans="1:12" ht="16.5" thickBot="1" x14ac:dyDescent="0.3">
      <c r="B12" s="2"/>
      <c r="C12" s="27"/>
      <c r="D12" s="28"/>
      <c r="G12" t="s">
        <v>40</v>
      </c>
      <c r="H12" s="12">
        <v>60</v>
      </c>
      <c r="I12">
        <f t="shared" si="0"/>
        <v>958</v>
      </c>
    </row>
    <row r="13" spans="1:12" ht="16.5" thickBot="1" x14ac:dyDescent="0.3">
      <c r="B13" s="3" t="s">
        <v>1</v>
      </c>
      <c r="C13" s="4" t="s">
        <v>6</v>
      </c>
      <c r="D13" s="4" t="s">
        <v>7</v>
      </c>
      <c r="G13" t="s">
        <v>41</v>
      </c>
      <c r="H13" s="12">
        <v>5</v>
      </c>
      <c r="I13">
        <f t="shared" si="0"/>
        <v>139.5</v>
      </c>
    </row>
    <row r="14" spans="1:12" ht="16.5" thickBot="1" x14ac:dyDescent="0.3">
      <c r="B14" s="3">
        <v>1</v>
      </c>
      <c r="C14" s="5">
        <v>50</v>
      </c>
      <c r="D14" s="5">
        <v>200</v>
      </c>
      <c r="G14" t="s">
        <v>42</v>
      </c>
      <c r="H14" s="12">
        <v>5</v>
      </c>
      <c r="I14">
        <f t="shared" si="0"/>
        <v>135</v>
      </c>
    </row>
    <row r="15" spans="1:12" ht="16.5" thickBot="1" x14ac:dyDescent="0.3">
      <c r="B15" s="3" t="s">
        <v>20</v>
      </c>
      <c r="C15" s="5">
        <f>C14+B5</f>
        <v>65</v>
      </c>
      <c r="D15" s="5">
        <f>D14+C6</f>
        <v>260</v>
      </c>
    </row>
    <row r="16" spans="1:12" ht="16.5" thickBot="1" x14ac:dyDescent="0.3">
      <c r="B16" s="3" t="s">
        <v>21</v>
      </c>
      <c r="C16" s="5">
        <f>C15+B6</f>
        <v>80</v>
      </c>
      <c r="D16" s="5">
        <f>D15+C5</f>
        <v>310</v>
      </c>
    </row>
    <row r="17" spans="1:13" ht="32.25" thickBot="1" x14ac:dyDescent="0.3">
      <c r="B17" s="3" t="s">
        <v>22</v>
      </c>
      <c r="C17" s="5">
        <f>C16+B7</f>
        <v>85</v>
      </c>
      <c r="D17" s="5">
        <f>D16+C7</f>
        <v>350</v>
      </c>
    </row>
    <row r="18" spans="1:13" ht="32.25" thickBot="1" x14ac:dyDescent="0.3">
      <c r="B18" s="3" t="s">
        <v>23</v>
      </c>
      <c r="C18" s="5">
        <f>B8+C17</f>
        <v>90</v>
      </c>
      <c r="D18" s="5">
        <f>D17+C8</f>
        <v>390</v>
      </c>
    </row>
    <row r="20" spans="1:13" ht="15.75" thickBot="1" x14ac:dyDescent="0.3"/>
    <row r="21" spans="1:13" ht="17.25" x14ac:dyDescent="0.25">
      <c r="A21" s="17" t="s">
        <v>24</v>
      </c>
      <c r="B21" s="20" t="s">
        <v>25</v>
      </c>
      <c r="C21" s="13" t="s">
        <v>26</v>
      </c>
      <c r="D21" s="17" t="s">
        <v>28</v>
      </c>
      <c r="E21" s="17" t="s">
        <v>29</v>
      </c>
      <c r="F21" s="17" t="s">
        <v>30</v>
      </c>
      <c r="G21" s="17" t="s">
        <v>31</v>
      </c>
      <c r="H21" s="17" t="s">
        <v>32</v>
      </c>
      <c r="I21" s="17" t="s">
        <v>33</v>
      </c>
      <c r="J21" s="17" t="s">
        <v>34</v>
      </c>
      <c r="K21" s="17" t="s">
        <v>35</v>
      </c>
      <c r="L21" s="17" t="s">
        <v>36</v>
      </c>
      <c r="M21" s="17" t="s">
        <v>37</v>
      </c>
    </row>
    <row r="22" spans="1:13" ht="16.5" thickBot="1" x14ac:dyDescent="0.3">
      <c r="A22" s="19"/>
      <c r="B22" s="21"/>
      <c r="C22" s="5" t="s">
        <v>27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6.5" thickBot="1" x14ac:dyDescent="0.3">
      <c r="A23" s="17">
        <v>250</v>
      </c>
      <c r="B23" s="11">
        <v>10100</v>
      </c>
      <c r="C23" s="11">
        <v>200</v>
      </c>
      <c r="D23" s="11"/>
      <c r="E23" s="11">
        <v>50</v>
      </c>
      <c r="F23" s="11"/>
      <c r="G23" s="11"/>
      <c r="H23" s="11">
        <v>3068</v>
      </c>
      <c r="I23" s="11"/>
      <c r="J23" s="11">
        <f>E23*$E$6+$F$6</f>
        <v>817</v>
      </c>
      <c r="K23" s="11"/>
      <c r="L23" s="11"/>
      <c r="M23" s="11">
        <f>SUM(H23:L23)</f>
        <v>3885</v>
      </c>
    </row>
    <row r="24" spans="1:13" ht="16.5" thickBot="1" x14ac:dyDescent="0.3">
      <c r="A24" s="18"/>
      <c r="B24" s="11">
        <v>11100</v>
      </c>
      <c r="C24" s="11">
        <v>200</v>
      </c>
      <c r="D24" s="11">
        <v>15</v>
      </c>
      <c r="E24" s="11">
        <v>35</v>
      </c>
      <c r="F24" s="11"/>
      <c r="G24" s="11"/>
      <c r="H24" s="11">
        <v>3068</v>
      </c>
      <c r="I24" s="14">
        <v>310.5</v>
      </c>
      <c r="J24" s="11">
        <f t="shared" ref="J24:J28" si="1">E24*$E$6+$F$6</f>
        <v>605.5</v>
      </c>
      <c r="K24" s="11"/>
      <c r="L24" s="11"/>
      <c r="M24" s="11">
        <f t="shared" ref="M24:M35" si="2">SUM(H24:L24)</f>
        <v>3984</v>
      </c>
    </row>
    <row r="25" spans="1:13" ht="16.5" thickBot="1" x14ac:dyDescent="0.3">
      <c r="A25" s="18"/>
      <c r="B25" s="11">
        <v>11110</v>
      </c>
      <c r="C25" s="11">
        <v>200</v>
      </c>
      <c r="D25" s="11">
        <v>15</v>
      </c>
      <c r="E25" s="11">
        <v>30</v>
      </c>
      <c r="F25" s="11">
        <v>5</v>
      </c>
      <c r="G25" s="11"/>
      <c r="H25" s="11">
        <v>3068</v>
      </c>
      <c r="I25" s="14">
        <v>310.5</v>
      </c>
      <c r="J25" s="11">
        <f t="shared" si="1"/>
        <v>535</v>
      </c>
      <c r="K25" s="11">
        <f>F25*$E$7+$F$7</f>
        <v>139.5</v>
      </c>
      <c r="L25" s="11"/>
      <c r="M25" s="11">
        <f t="shared" si="2"/>
        <v>4053</v>
      </c>
    </row>
    <row r="26" spans="1:13" ht="16.5" thickBot="1" x14ac:dyDescent="0.3">
      <c r="A26" s="19"/>
      <c r="B26" s="11">
        <v>11111</v>
      </c>
      <c r="C26" s="11">
        <v>200</v>
      </c>
      <c r="D26" s="11">
        <v>15</v>
      </c>
      <c r="E26" s="11">
        <v>25</v>
      </c>
      <c r="F26" s="11">
        <v>5</v>
      </c>
      <c r="G26" s="11">
        <v>5</v>
      </c>
      <c r="H26" s="11">
        <v>3068</v>
      </c>
      <c r="I26" s="14">
        <v>310.5</v>
      </c>
      <c r="J26" s="11">
        <f t="shared" si="1"/>
        <v>464.5</v>
      </c>
      <c r="K26" s="11">
        <f t="shared" ref="K26:K28" si="3">F26*$E$7+$F$7</f>
        <v>139.5</v>
      </c>
      <c r="L26" s="14">
        <v>135</v>
      </c>
      <c r="M26" s="11">
        <f t="shared" si="2"/>
        <v>4117.5</v>
      </c>
    </row>
    <row r="27" spans="1:13" ht="16.5" thickBot="1" x14ac:dyDescent="0.3">
      <c r="A27" s="17">
        <v>320</v>
      </c>
      <c r="B27" s="11">
        <v>11110</v>
      </c>
      <c r="C27" s="11">
        <v>200</v>
      </c>
      <c r="D27" s="11">
        <v>50</v>
      </c>
      <c r="E27" s="11">
        <v>60</v>
      </c>
      <c r="F27" s="11">
        <v>10</v>
      </c>
      <c r="G27" s="11"/>
      <c r="H27" s="11">
        <v>3068</v>
      </c>
      <c r="I27" s="11">
        <v>839</v>
      </c>
      <c r="J27" s="11">
        <f t="shared" si="1"/>
        <v>958</v>
      </c>
      <c r="K27" s="11">
        <f t="shared" si="3"/>
        <v>223</v>
      </c>
      <c r="L27" s="11"/>
      <c r="M27" s="11">
        <f t="shared" si="2"/>
        <v>5088</v>
      </c>
    </row>
    <row r="28" spans="1:13" ht="16.5" thickBot="1" x14ac:dyDescent="0.3">
      <c r="A28" s="19"/>
      <c r="B28" s="11">
        <v>11111</v>
      </c>
      <c r="C28" s="11">
        <v>200</v>
      </c>
      <c r="D28" s="11">
        <v>50</v>
      </c>
      <c r="E28" s="11">
        <v>60</v>
      </c>
      <c r="F28" s="11">
        <v>5</v>
      </c>
      <c r="G28" s="11">
        <v>5</v>
      </c>
      <c r="H28" s="11">
        <v>3068</v>
      </c>
      <c r="I28" s="11">
        <v>839</v>
      </c>
      <c r="J28" s="11">
        <f t="shared" si="1"/>
        <v>958</v>
      </c>
      <c r="K28" s="11">
        <f t="shared" si="3"/>
        <v>139.5</v>
      </c>
      <c r="L28" s="14">
        <v>135</v>
      </c>
      <c r="M28" s="11">
        <f t="shared" si="2"/>
        <v>5139.5</v>
      </c>
    </row>
    <row r="29" spans="1:13" ht="16.5" thickBot="1" x14ac:dyDescent="0.3">
      <c r="A29" s="17">
        <v>110</v>
      </c>
      <c r="B29" s="11">
        <v>10000</v>
      </c>
      <c r="C29" s="11">
        <v>110</v>
      </c>
      <c r="D29" s="11"/>
      <c r="E29" s="11"/>
      <c r="F29" s="11"/>
      <c r="G29" s="11"/>
      <c r="H29" s="11">
        <f>C29*$E$4+$F$4</f>
        <v>1826</v>
      </c>
      <c r="I29" s="11"/>
      <c r="J29" s="11"/>
      <c r="K29" s="11"/>
      <c r="L29" s="11"/>
      <c r="M29" s="11">
        <f t="shared" si="2"/>
        <v>1826</v>
      </c>
    </row>
    <row r="30" spans="1:13" ht="16.5" thickBot="1" x14ac:dyDescent="0.3">
      <c r="A30" s="18"/>
      <c r="B30" s="11">
        <v>10100</v>
      </c>
      <c r="C30" s="11">
        <v>95</v>
      </c>
      <c r="D30" s="11"/>
      <c r="E30" s="11">
        <v>15</v>
      </c>
      <c r="F30" s="11"/>
      <c r="G30" s="11"/>
      <c r="H30" s="11">
        <f t="shared" ref="H30:H33" si="4">C30*$E$4+$F$4</f>
        <v>1619</v>
      </c>
      <c r="I30" s="11"/>
      <c r="J30" s="11">
        <f>E30*$E$6+$F$6</f>
        <v>323.5</v>
      </c>
      <c r="K30" s="11"/>
      <c r="L30" s="11"/>
      <c r="M30" s="11">
        <f t="shared" si="2"/>
        <v>1942.5</v>
      </c>
    </row>
    <row r="31" spans="1:13" ht="16.5" thickBot="1" x14ac:dyDescent="0.3">
      <c r="A31" s="18"/>
      <c r="B31" s="11">
        <v>11100</v>
      </c>
      <c r="C31" s="11">
        <v>80</v>
      </c>
      <c r="D31" s="11">
        <v>15</v>
      </c>
      <c r="E31" s="11">
        <v>15</v>
      </c>
      <c r="F31" s="11"/>
      <c r="G31" s="11"/>
      <c r="H31" s="11">
        <f t="shared" si="4"/>
        <v>1412</v>
      </c>
      <c r="I31" s="14">
        <v>310.5</v>
      </c>
      <c r="J31" s="11">
        <f t="shared" ref="J31:J35" si="5">E31*$E$6+$F$6</f>
        <v>323.5</v>
      </c>
      <c r="K31" s="11"/>
      <c r="L31" s="11"/>
      <c r="M31" s="11">
        <f t="shared" si="2"/>
        <v>2046</v>
      </c>
    </row>
    <row r="32" spans="1:13" ht="16.5" thickBot="1" x14ac:dyDescent="0.3">
      <c r="A32" s="18"/>
      <c r="B32" s="11">
        <v>11110</v>
      </c>
      <c r="C32" s="11">
        <v>75</v>
      </c>
      <c r="D32" s="11">
        <v>15</v>
      </c>
      <c r="E32" s="11">
        <v>15</v>
      </c>
      <c r="F32" s="11">
        <v>5</v>
      </c>
      <c r="G32" s="11"/>
      <c r="H32" s="11">
        <f t="shared" si="4"/>
        <v>1343</v>
      </c>
      <c r="I32" s="14">
        <v>310.5</v>
      </c>
      <c r="J32" s="11">
        <f t="shared" si="5"/>
        <v>323.5</v>
      </c>
      <c r="K32" s="11">
        <f t="shared" ref="K32:K35" si="6">F32*$E$7+$F$7</f>
        <v>139.5</v>
      </c>
      <c r="L32" s="11"/>
      <c r="M32" s="11">
        <f t="shared" si="2"/>
        <v>2116.5</v>
      </c>
    </row>
    <row r="33" spans="1:15" ht="16.5" thickBot="1" x14ac:dyDescent="0.3">
      <c r="A33" s="19"/>
      <c r="B33" s="11">
        <v>11111</v>
      </c>
      <c r="C33" s="11">
        <v>70</v>
      </c>
      <c r="D33" s="11">
        <v>15</v>
      </c>
      <c r="E33" s="11">
        <v>15</v>
      </c>
      <c r="F33" s="11">
        <v>5</v>
      </c>
      <c r="G33" s="11">
        <v>5</v>
      </c>
      <c r="H33" s="11">
        <f t="shared" si="4"/>
        <v>1274</v>
      </c>
      <c r="I33" s="14">
        <v>310.5</v>
      </c>
      <c r="J33" s="11">
        <f t="shared" si="5"/>
        <v>323.5</v>
      </c>
      <c r="K33" s="11">
        <f t="shared" si="6"/>
        <v>139.5</v>
      </c>
      <c r="L33" s="14">
        <v>135</v>
      </c>
      <c r="M33" s="11">
        <f t="shared" si="2"/>
        <v>2182.5</v>
      </c>
    </row>
    <row r="34" spans="1:15" ht="16.5" thickBot="1" x14ac:dyDescent="0.3">
      <c r="A34" s="17">
        <v>350</v>
      </c>
      <c r="B34" s="11">
        <v>11110</v>
      </c>
      <c r="C34" s="11">
        <v>200</v>
      </c>
      <c r="D34" s="11">
        <v>50</v>
      </c>
      <c r="E34" s="11">
        <v>60</v>
      </c>
      <c r="F34" s="11">
        <v>40</v>
      </c>
      <c r="G34" s="11"/>
      <c r="H34" s="11">
        <v>3068</v>
      </c>
      <c r="I34" s="11">
        <v>839</v>
      </c>
      <c r="J34" s="11">
        <f t="shared" si="5"/>
        <v>958</v>
      </c>
      <c r="K34" s="11">
        <f>F34*$E$7+$F$7</f>
        <v>724</v>
      </c>
      <c r="L34" s="11"/>
      <c r="M34" s="11">
        <f t="shared" si="2"/>
        <v>5589</v>
      </c>
    </row>
    <row r="35" spans="1:15" ht="16.5" thickBot="1" x14ac:dyDescent="0.3">
      <c r="A35" s="19"/>
      <c r="B35" s="11">
        <v>11111</v>
      </c>
      <c r="C35" s="11">
        <v>200</v>
      </c>
      <c r="D35" s="11">
        <v>50</v>
      </c>
      <c r="E35" s="11">
        <v>60</v>
      </c>
      <c r="F35" s="11">
        <v>35</v>
      </c>
      <c r="G35" s="11">
        <v>5</v>
      </c>
      <c r="H35" s="11">
        <v>3068</v>
      </c>
      <c r="I35" s="11">
        <v>839</v>
      </c>
      <c r="J35" s="11">
        <f t="shared" si="5"/>
        <v>958</v>
      </c>
      <c r="K35" s="11">
        <f t="shared" si="6"/>
        <v>640.5</v>
      </c>
      <c r="L35" s="14">
        <v>135</v>
      </c>
      <c r="M35" s="11">
        <f t="shared" si="2"/>
        <v>5640.5</v>
      </c>
    </row>
    <row r="37" spans="1:15" x14ac:dyDescent="0.25">
      <c r="A37" s="10">
        <v>10000</v>
      </c>
      <c r="C37" s="15"/>
      <c r="F37" s="15"/>
      <c r="I37" s="15"/>
      <c r="L37" s="15"/>
      <c r="O37" s="15"/>
    </row>
    <row r="38" spans="1:15" x14ac:dyDescent="0.25">
      <c r="A38" s="10"/>
      <c r="C38" s="16"/>
      <c r="F38" s="16"/>
      <c r="I38" s="16"/>
      <c r="L38" s="16"/>
      <c r="O38" s="16"/>
    </row>
    <row r="39" spans="1:15" x14ac:dyDescent="0.25">
      <c r="A39" s="10"/>
    </row>
    <row r="40" spans="1:15" x14ac:dyDescent="0.25">
      <c r="A40" s="10"/>
    </row>
    <row r="41" spans="1:15" x14ac:dyDescent="0.25">
      <c r="A41" s="10">
        <v>10100</v>
      </c>
      <c r="C41" s="15"/>
      <c r="F41" s="15"/>
      <c r="I41" s="15"/>
      <c r="L41" s="15"/>
      <c r="O41" s="15"/>
    </row>
    <row r="42" spans="1:15" x14ac:dyDescent="0.25">
      <c r="A42" s="10"/>
      <c r="C42" s="16"/>
      <c r="F42" s="16"/>
      <c r="I42" s="16"/>
      <c r="L42" s="16"/>
      <c r="O42" s="16"/>
    </row>
    <row r="43" spans="1:15" x14ac:dyDescent="0.25">
      <c r="A43" s="10"/>
    </row>
    <row r="44" spans="1:15" x14ac:dyDescent="0.25">
      <c r="A44" s="10"/>
    </row>
    <row r="45" spans="1:15" x14ac:dyDescent="0.25">
      <c r="A45" s="10">
        <v>11100</v>
      </c>
      <c r="C45" s="15"/>
      <c r="F45" s="15"/>
      <c r="I45" s="15"/>
      <c r="K45">
        <v>1</v>
      </c>
      <c r="L45" s="15"/>
      <c r="O45" s="15"/>
    </row>
    <row r="46" spans="1:15" x14ac:dyDescent="0.25">
      <c r="A46" s="10"/>
      <c r="C46" s="16"/>
      <c r="F46" s="16"/>
      <c r="I46" s="16"/>
      <c r="L46" s="16"/>
      <c r="O46" s="16"/>
    </row>
    <row r="47" spans="1:15" x14ac:dyDescent="0.25">
      <c r="A47" s="10"/>
    </row>
    <row r="48" spans="1:15" x14ac:dyDescent="0.25">
      <c r="A48" s="10"/>
    </row>
    <row r="49" spans="1:15" x14ac:dyDescent="0.25">
      <c r="A49" s="10">
        <v>11110</v>
      </c>
      <c r="C49" s="15"/>
      <c r="F49" s="15"/>
      <c r="I49" s="15"/>
      <c r="L49" s="15"/>
      <c r="O49" s="15"/>
    </row>
    <row r="50" spans="1:15" x14ac:dyDescent="0.25">
      <c r="A50" s="10"/>
      <c r="C50" s="16"/>
      <c r="F50" s="16"/>
      <c r="I50" s="16"/>
      <c r="L50" s="16"/>
      <c r="O50" s="16"/>
    </row>
    <row r="51" spans="1:15" x14ac:dyDescent="0.25">
      <c r="A51" s="10"/>
    </row>
    <row r="52" spans="1:15" x14ac:dyDescent="0.25">
      <c r="A52" s="10"/>
    </row>
    <row r="53" spans="1:15" x14ac:dyDescent="0.25">
      <c r="A53" s="10">
        <v>11111</v>
      </c>
      <c r="C53" s="15"/>
      <c r="F53" s="15"/>
      <c r="I53" s="15"/>
      <c r="L53" s="15"/>
      <c r="O53" s="15"/>
    </row>
    <row r="54" spans="1:15" x14ac:dyDescent="0.25">
      <c r="C54" s="16"/>
      <c r="F54" s="16"/>
      <c r="I54" s="16"/>
      <c r="L54" s="16"/>
      <c r="O54" s="16"/>
    </row>
  </sheetData>
  <mergeCells count="22">
    <mergeCell ref="M21:M22"/>
    <mergeCell ref="B10:D10"/>
    <mergeCell ref="B1:C2"/>
    <mergeCell ref="D1:F2"/>
    <mergeCell ref="G1:G2"/>
    <mergeCell ref="H1:H3"/>
    <mergeCell ref="C11:D12"/>
    <mergeCell ref="H21:H22"/>
    <mergeCell ref="I21:I22"/>
    <mergeCell ref="J21:J22"/>
    <mergeCell ref="K21:K22"/>
    <mergeCell ref="L21:L22"/>
    <mergeCell ref="B21:B22"/>
    <mergeCell ref="D21:D22"/>
    <mergeCell ref="E21:E22"/>
    <mergeCell ref="F21:F22"/>
    <mergeCell ref="G21:G22"/>
    <mergeCell ref="A23:A26"/>
    <mergeCell ref="A27:A28"/>
    <mergeCell ref="A29:A33"/>
    <mergeCell ref="A34:A35"/>
    <mergeCell ref="A21:A2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8"/>
  <sheetViews>
    <sheetView workbookViewId="0">
      <selection activeCell="A6" sqref="A6:A18"/>
    </sheetView>
  </sheetViews>
  <sheetFormatPr defaultRowHeight="15" x14ac:dyDescent="0.25"/>
  <cols>
    <col min="2" max="2" width="9.140625" customWidth="1"/>
  </cols>
  <sheetData>
    <row r="4" spans="1:13" x14ac:dyDescent="0.25">
      <c r="A4" s="40" t="s">
        <v>13</v>
      </c>
      <c r="B4" s="40" t="s">
        <v>25</v>
      </c>
      <c r="C4" s="40" t="s">
        <v>44</v>
      </c>
      <c r="D4" s="40" t="s">
        <v>45</v>
      </c>
      <c r="E4" s="40" t="s">
        <v>46</v>
      </c>
      <c r="F4" s="40" t="s">
        <v>47</v>
      </c>
      <c r="G4" s="40" t="s">
        <v>48</v>
      </c>
      <c r="H4" s="40" t="s">
        <v>49</v>
      </c>
      <c r="I4" s="40" t="s">
        <v>50</v>
      </c>
      <c r="J4" s="40" t="s">
        <v>51</v>
      </c>
      <c r="K4" s="40" t="s">
        <v>52</v>
      </c>
      <c r="L4" s="40" t="s">
        <v>53</v>
      </c>
      <c r="M4" s="40" t="s">
        <v>54</v>
      </c>
    </row>
    <row r="5" spans="1:13" x14ac:dyDescent="0.25">
      <c r="C5" t="s">
        <v>27</v>
      </c>
    </row>
    <row r="6" spans="1:13" x14ac:dyDescent="0.25">
      <c r="A6" s="41">
        <v>250</v>
      </c>
      <c r="B6">
        <v>10100</v>
      </c>
      <c r="C6">
        <v>200</v>
      </c>
      <c r="E6">
        <v>50</v>
      </c>
      <c r="H6">
        <v>3068</v>
      </c>
      <c r="J6">
        <v>817</v>
      </c>
      <c r="M6">
        <v>3885</v>
      </c>
    </row>
    <row r="7" spans="1:13" x14ac:dyDescent="0.25">
      <c r="A7" s="41"/>
      <c r="B7">
        <v>11100</v>
      </c>
      <c r="C7">
        <v>200</v>
      </c>
      <c r="D7">
        <v>15</v>
      </c>
      <c r="E7">
        <v>35</v>
      </c>
      <c r="H7">
        <v>3068</v>
      </c>
      <c r="I7">
        <v>310.5</v>
      </c>
      <c r="J7">
        <v>605.5</v>
      </c>
      <c r="M7">
        <v>3984</v>
      </c>
    </row>
    <row r="8" spans="1:13" x14ac:dyDescent="0.25">
      <c r="A8" s="41"/>
      <c r="B8">
        <v>11110</v>
      </c>
      <c r="C8">
        <v>200</v>
      </c>
      <c r="D8">
        <v>15</v>
      </c>
      <c r="E8">
        <v>30</v>
      </c>
      <c r="F8">
        <v>5</v>
      </c>
      <c r="H8">
        <v>3068</v>
      </c>
      <c r="I8">
        <v>310.5</v>
      </c>
      <c r="J8">
        <v>535</v>
      </c>
      <c r="K8">
        <v>139.5</v>
      </c>
      <c r="M8">
        <v>4053</v>
      </c>
    </row>
    <row r="9" spans="1:13" x14ac:dyDescent="0.25">
      <c r="A9" s="41"/>
      <c r="B9">
        <v>11111</v>
      </c>
      <c r="C9">
        <v>200</v>
      </c>
      <c r="D9">
        <v>15</v>
      </c>
      <c r="E9">
        <v>25</v>
      </c>
      <c r="F9">
        <v>5</v>
      </c>
      <c r="G9">
        <v>5</v>
      </c>
      <c r="H9">
        <v>3068</v>
      </c>
      <c r="I9">
        <v>310.5</v>
      </c>
      <c r="J9">
        <v>464.5</v>
      </c>
      <c r="K9">
        <v>139.5</v>
      </c>
      <c r="L9">
        <v>135</v>
      </c>
      <c r="M9">
        <v>4117.5</v>
      </c>
    </row>
    <row r="10" spans="1:13" x14ac:dyDescent="0.25">
      <c r="A10" s="42">
        <v>320</v>
      </c>
      <c r="B10">
        <v>11110</v>
      </c>
      <c r="C10">
        <v>200</v>
      </c>
      <c r="D10">
        <v>50</v>
      </c>
      <c r="E10">
        <v>60</v>
      </c>
      <c r="F10">
        <v>10</v>
      </c>
      <c r="H10">
        <v>3068</v>
      </c>
      <c r="I10">
        <v>839</v>
      </c>
      <c r="J10">
        <v>958</v>
      </c>
      <c r="K10">
        <v>223</v>
      </c>
      <c r="M10">
        <v>5088</v>
      </c>
    </row>
    <row r="11" spans="1:13" x14ac:dyDescent="0.25">
      <c r="A11" s="42"/>
      <c r="B11">
        <v>11111</v>
      </c>
      <c r="C11">
        <v>200</v>
      </c>
      <c r="D11">
        <v>50</v>
      </c>
      <c r="E11">
        <v>60</v>
      </c>
      <c r="F11">
        <v>5</v>
      </c>
      <c r="G11">
        <v>5</v>
      </c>
      <c r="H11">
        <v>3068</v>
      </c>
      <c r="I11">
        <v>839</v>
      </c>
      <c r="J11">
        <v>958</v>
      </c>
      <c r="K11">
        <v>139.5</v>
      </c>
      <c r="L11">
        <v>135</v>
      </c>
      <c r="M11">
        <v>5139.5</v>
      </c>
    </row>
    <row r="12" spans="1:13" x14ac:dyDescent="0.25">
      <c r="A12" s="42">
        <v>110</v>
      </c>
      <c r="B12">
        <v>10000</v>
      </c>
      <c r="C12">
        <v>110</v>
      </c>
      <c r="H12">
        <v>1826</v>
      </c>
      <c r="M12">
        <v>1826</v>
      </c>
    </row>
    <row r="13" spans="1:13" x14ac:dyDescent="0.25">
      <c r="A13" s="42"/>
      <c r="B13">
        <v>10100</v>
      </c>
      <c r="C13">
        <v>95</v>
      </c>
      <c r="E13">
        <v>15</v>
      </c>
      <c r="H13">
        <v>1619</v>
      </c>
      <c r="J13">
        <v>323.5</v>
      </c>
      <c r="M13">
        <v>1942.5</v>
      </c>
    </row>
    <row r="14" spans="1:13" x14ac:dyDescent="0.25">
      <c r="A14" s="42"/>
      <c r="B14">
        <v>11100</v>
      </c>
      <c r="C14">
        <v>80</v>
      </c>
      <c r="D14">
        <v>15</v>
      </c>
      <c r="E14">
        <v>15</v>
      </c>
      <c r="H14">
        <v>1412</v>
      </c>
      <c r="I14">
        <v>310.5</v>
      </c>
      <c r="J14">
        <v>323.5</v>
      </c>
      <c r="M14">
        <v>2046</v>
      </c>
    </row>
    <row r="15" spans="1:13" x14ac:dyDescent="0.25">
      <c r="A15" s="42"/>
      <c r="B15">
        <v>11110</v>
      </c>
      <c r="C15">
        <v>75</v>
      </c>
      <c r="D15">
        <v>15</v>
      </c>
      <c r="E15">
        <v>15</v>
      </c>
      <c r="F15">
        <v>5</v>
      </c>
      <c r="H15">
        <v>1343</v>
      </c>
      <c r="I15">
        <v>310.5</v>
      </c>
      <c r="J15">
        <v>323.5</v>
      </c>
      <c r="K15">
        <v>139.5</v>
      </c>
      <c r="M15">
        <v>2116.5</v>
      </c>
    </row>
    <row r="16" spans="1:13" x14ac:dyDescent="0.25">
      <c r="A16" s="42"/>
      <c r="B16">
        <v>11111</v>
      </c>
      <c r="C16">
        <v>70</v>
      </c>
      <c r="D16">
        <v>15</v>
      </c>
      <c r="E16">
        <v>15</v>
      </c>
      <c r="F16">
        <v>5</v>
      </c>
      <c r="G16">
        <v>5</v>
      </c>
      <c r="H16">
        <v>1274</v>
      </c>
      <c r="I16">
        <v>310.5</v>
      </c>
      <c r="J16">
        <v>323.5</v>
      </c>
      <c r="K16">
        <v>139.5</v>
      </c>
      <c r="L16">
        <v>135</v>
      </c>
      <c r="M16">
        <v>2182.5</v>
      </c>
    </row>
    <row r="17" spans="1:13" x14ac:dyDescent="0.25">
      <c r="A17" s="42">
        <v>350</v>
      </c>
      <c r="B17">
        <v>11110</v>
      </c>
      <c r="C17">
        <v>200</v>
      </c>
      <c r="D17">
        <v>50</v>
      </c>
      <c r="E17">
        <v>60</v>
      </c>
      <c r="F17">
        <v>40</v>
      </c>
      <c r="H17">
        <v>3068</v>
      </c>
      <c r="I17">
        <v>839</v>
      </c>
      <c r="J17">
        <v>958</v>
      </c>
      <c r="K17">
        <v>724</v>
      </c>
      <c r="M17">
        <v>5589</v>
      </c>
    </row>
    <row r="18" spans="1:13" x14ac:dyDescent="0.25">
      <c r="A18" s="42"/>
      <c r="B18">
        <v>11111</v>
      </c>
      <c r="C18">
        <v>200</v>
      </c>
      <c r="D18">
        <v>50</v>
      </c>
      <c r="E18">
        <v>60</v>
      </c>
      <c r="F18">
        <v>35</v>
      </c>
      <c r="G18">
        <v>5</v>
      </c>
      <c r="H18">
        <v>3068</v>
      </c>
      <c r="I18">
        <v>839</v>
      </c>
      <c r="J18">
        <v>958</v>
      </c>
      <c r="K18">
        <v>640.5</v>
      </c>
      <c r="L18">
        <v>135</v>
      </c>
      <c r="M18">
        <v>5640.5</v>
      </c>
    </row>
  </sheetData>
  <mergeCells count="4">
    <mergeCell ref="A6:A9"/>
    <mergeCell ref="A10:A11"/>
    <mergeCell ref="A12:A16"/>
    <mergeCell ref="A17:A1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2017-04-23T18:45:26Z</dcterms:modified>
</cp:coreProperties>
</file>