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2017-2018" sheetId="4" r:id="rId1"/>
    <sheet name="2018" sheetId="5" r:id="rId2"/>
    <sheet name="2017" sheetId="1" r:id="rId3"/>
    <sheet name="Production" sheetId="2" r:id="rId4"/>
    <sheet name="Productionpercap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28" i="4"/>
  <c r="D38" i="4"/>
  <c r="D31" i="4"/>
  <c r="D32" i="4"/>
  <c r="D35" i="4"/>
  <c r="D34" i="4"/>
  <c r="D41" i="4"/>
  <c r="D36" i="4"/>
  <c r="D37" i="4"/>
  <c r="D42" i="4"/>
  <c r="D40" i="4"/>
  <c r="D39" i="4"/>
  <c r="D29" i="4"/>
  <c r="C33" i="4"/>
  <c r="C28" i="4"/>
  <c r="C38" i="4"/>
  <c r="C31" i="4"/>
  <c r="C32" i="4"/>
  <c r="C35" i="4"/>
  <c r="C34" i="4"/>
  <c r="C41" i="4"/>
  <c r="C36" i="4"/>
  <c r="C37" i="4"/>
  <c r="C42" i="4"/>
  <c r="C40" i="4"/>
  <c r="C39" i="4"/>
  <c r="C29" i="4"/>
  <c r="B29" i="4"/>
  <c r="B33" i="4"/>
  <c r="B28" i="4"/>
  <c r="B38" i="4"/>
  <c r="B31" i="4"/>
  <c r="B32" i="4"/>
  <c r="B35" i="4"/>
  <c r="B34" i="4"/>
  <c r="B41" i="4"/>
  <c r="B36" i="4"/>
  <c r="B37" i="4"/>
  <c r="B42" i="4"/>
  <c r="B40" i="4"/>
  <c r="B39" i="4"/>
  <c r="D30" i="4"/>
  <c r="C30" i="4"/>
  <c r="B30" i="4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4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8" i="1"/>
  <c r="F28" i="1"/>
  <c r="D39" i="1"/>
  <c r="D36" i="1"/>
  <c r="D41" i="1"/>
  <c r="D40" i="1"/>
  <c r="D31" i="1"/>
  <c r="D38" i="1"/>
  <c r="D34" i="1"/>
  <c r="D37" i="1"/>
  <c r="D35" i="1"/>
  <c r="D33" i="1"/>
  <c r="D29" i="1"/>
  <c r="D32" i="1"/>
  <c r="D28" i="1"/>
  <c r="D42" i="1"/>
  <c r="D30" i="1"/>
  <c r="D39" i="5"/>
  <c r="D36" i="5"/>
  <c r="D40" i="5"/>
  <c r="D41" i="5"/>
  <c r="D31" i="5"/>
  <c r="D38" i="5"/>
  <c r="D37" i="5"/>
  <c r="D34" i="5"/>
  <c r="D35" i="5"/>
  <c r="D29" i="5"/>
  <c r="D33" i="5"/>
  <c r="D32" i="5"/>
  <c r="D28" i="5"/>
  <c r="D42" i="5"/>
  <c r="D30" i="5"/>
  <c r="D18" i="5" l="1"/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8" i="1" l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20" i="1"/>
  <c r="D12" i="2"/>
  <c r="D10" i="2"/>
  <c r="D16" i="2"/>
  <c r="D15" i="2"/>
  <c r="D14" i="2"/>
  <c r="D13" i="2"/>
  <c r="D11" i="2"/>
  <c r="D8" i="2"/>
  <c r="D9" i="2"/>
  <c r="D6" i="2"/>
  <c r="D5" i="2"/>
  <c r="D7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<sst xmlns="http://schemas.openxmlformats.org/spreadsheetml/2006/main" count="142" uniqueCount="25">
  <si>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</si>
  <si>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</si>
  <si>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</si>
  <si>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</si>
  <si>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</si>
  <si>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</si>
  <si>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</si>
  <si>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</si>
  <si>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</si>
  <si>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</si>
  <si>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</si>
  <si>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</si>
  <si>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Sweeden</t>
  </si>
  <si>
    <t>UK</t>
  </si>
  <si>
    <t>Canada</t>
  </si>
  <si>
    <t>Brazil</t>
  </si>
  <si>
    <t>USA</t>
  </si>
  <si>
    <t>Production</t>
  </si>
  <si>
    <t>Rus. Fed.</t>
  </si>
  <si>
    <t>Rus.Fed.</t>
  </si>
  <si>
    <t>Capacity(GW)</t>
  </si>
  <si>
    <t>Addition in 2017</t>
  </si>
  <si>
    <t>2018 Report Cap</t>
  </si>
  <si>
    <t>2017 Report Cap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</si>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</sst>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'2017'!$D$2:$D$15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India</c:v>
                </c:pt>
                <c:pt idx="5">
                  <c:v>Canada</c:v>
                </c:pt>
                <c:pt idx="6">
                  <c:v>Japan</c:v>
                </c:pt>
                <c:pt idx="7">
                  <c:v>Italy</c:v>
                </c:pt>
                <c:pt idx="8">
                  <c:v>Rus.Fed.</c:v>
                </c:pt>
                <c:pt idx="9">
                  <c:v>Spain</c:v>
                </c:pt>
                <c:pt idx="10">
                  <c:v>France</c:v>
                </c:pt>
                <c:pt idx="11">
                  <c:v>UK</c:v>
                </c:pt>
                <c:pt idx="12">
                  <c:v>Turkey</c:v>
                </c:pt>
                <c:pt idx="13">
                  <c:v>Norway</c:v>
                </c:pt>
                <c:pt idx="14">
                  <c:v>Sweden</c:v>
                </c:pt>
              </c:strCache>
            </c:strRef>
          </c:cat>
          <c:val>
            <c:numRef>
              <c:f>'2018'!$D$2:$D$15</c:f>
              <c:numCache>
                <c:formatCode>General</c:formatCode>
                <c:ptCount val="14"/>
                <c:pt idx="0">
                  <c:v>618.803</c:v>
                </c:pt>
                <c:pt idx="1">
                  <c:v>229.91300000000001</c:v>
                </c:pt>
                <c:pt idx="2">
                  <c:v>128.29300000000001</c:v>
                </c:pt>
                <c:pt idx="3">
                  <c:v>113.05800000000001</c:v>
                </c:pt>
                <c:pt idx="4">
                  <c:v>106.282</c:v>
                </c:pt>
                <c:pt idx="5">
                  <c:v>98.697000000000003</c:v>
                </c:pt>
                <c:pt idx="6">
                  <c:v>82.695999999999998</c:v>
                </c:pt>
                <c:pt idx="7">
                  <c:v>51.951000000000001</c:v>
                </c:pt>
                <c:pt idx="8">
                  <c:v>51.779000000000003</c:v>
                </c:pt>
                <c:pt idx="9">
                  <c:v>47.988999999999997</c:v>
                </c:pt>
                <c:pt idx="10">
                  <c:v>46.677999999999997</c:v>
                </c:pt>
                <c:pt idx="11">
                  <c:v>40.789000000000001</c:v>
                </c:pt>
                <c:pt idx="12">
                  <c:v>38.725000000000001</c:v>
                </c:pt>
                <c:pt idx="13">
                  <c:v>33.283000000000001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6-4053-9121-27EE73B8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Germany</c:v>
                </c:pt>
                <c:pt idx="4">
                  <c:v>Canada</c:v>
                </c:pt>
                <c:pt idx="5">
                  <c:v>India</c:v>
                </c:pt>
                <c:pt idx="6">
                  <c:v>Japan</c:v>
                </c:pt>
                <c:pt idx="7">
                  <c:v>Rus.Fed.</c:v>
                </c:pt>
                <c:pt idx="8">
                  <c:v>Italy</c:v>
                </c:pt>
                <c:pt idx="9">
                  <c:v>Spain</c:v>
                </c:pt>
                <c:pt idx="10">
                  <c:v>France</c:v>
                </c:pt>
                <c:pt idx="11">
                  <c:v>Turkey</c:v>
                </c:pt>
                <c:pt idx="12">
                  <c:v>UK</c:v>
                </c:pt>
                <c:pt idx="13">
                  <c:v>Norway</c:v>
                </c:pt>
                <c:pt idx="14">
                  <c:v>Sweeden</c:v>
                </c:pt>
              </c:strCache>
            </c:strRef>
          </c:cat>
          <c:val>
            <c:numRef>
              <c:f>'2017'!$D$2:$D$15</c:f>
              <c:numCache>
                <c:formatCode>General</c:formatCode>
                <c:ptCount val="14"/>
                <c:pt idx="0">
                  <c:v>545.91600000000005</c:v>
                </c:pt>
                <c:pt idx="1">
                  <c:v>214.76599999999999</c:v>
                </c:pt>
                <c:pt idx="2">
                  <c:v>122.95099999999999</c:v>
                </c:pt>
                <c:pt idx="3">
                  <c:v>104.70399999999999</c:v>
                </c:pt>
                <c:pt idx="4">
                  <c:v>97.516999999999996</c:v>
                </c:pt>
                <c:pt idx="5">
                  <c:v>90.748000000000005</c:v>
                </c:pt>
                <c:pt idx="6">
                  <c:v>75.125</c:v>
                </c:pt>
                <c:pt idx="7">
                  <c:v>51.35</c:v>
                </c:pt>
                <c:pt idx="8">
                  <c:v>51.07</c:v>
                </c:pt>
                <c:pt idx="9">
                  <c:v>47.954000000000001</c:v>
                </c:pt>
                <c:pt idx="10">
                  <c:v>44.665999999999997</c:v>
                </c:pt>
                <c:pt idx="11">
                  <c:v>34.466999999999999</c:v>
                </c:pt>
                <c:pt idx="12">
                  <c:v>33.515999999999998</c:v>
                </c:pt>
                <c:pt idx="13">
                  <c:v>32.744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0518465836931672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1371.762</c:v>
                </c:pt>
                <c:pt idx="1">
                  <c:v>562.451</c:v>
                </c:pt>
                <c:pt idx="2">
                  <c:v>430.49</c:v>
                </c:pt>
                <c:pt idx="3">
                  <c:v>422.553</c:v>
                </c:pt>
                <c:pt idx="4">
                  <c:v>210.493</c:v>
                </c:pt>
                <c:pt idx="5">
                  <c:v>187.005</c:v>
                </c:pt>
                <c:pt idx="6">
                  <c:v>168.617</c:v>
                </c:pt>
                <c:pt idx="7">
                  <c:v>166.751</c:v>
                </c:pt>
                <c:pt idx="8">
                  <c:v>140.639</c:v>
                </c:pt>
                <c:pt idx="9">
                  <c:v>108.917</c:v>
                </c:pt>
                <c:pt idx="10">
                  <c:v>102.443</c:v>
                </c:pt>
                <c:pt idx="11">
                  <c:v>97.089</c:v>
                </c:pt>
                <c:pt idx="12">
                  <c:v>89.358</c:v>
                </c:pt>
                <c:pt idx="13">
                  <c:v>83.568</c:v>
                </c:pt>
                <c:pt idx="14">
                  <c:v>82.943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Germany</c:v>
                </c:pt>
                <c:pt idx="6">
                  <c:v>Rus. Fed.</c:v>
                </c:pt>
                <c:pt idx="7">
                  <c:v>Japan</c:v>
                </c:pt>
                <c:pt idx="8">
                  <c:v>Norway</c:v>
                </c:pt>
                <c:pt idx="9">
                  <c:v>Italy</c:v>
                </c:pt>
                <c:pt idx="10">
                  <c:v>Sweden</c:v>
                </c:pt>
                <c:pt idx="11">
                  <c:v>Spain</c:v>
                </c:pt>
                <c:pt idx="12">
                  <c:v>France</c:v>
                </c:pt>
                <c:pt idx="13">
                  <c:v>Turkey</c:v>
                </c:pt>
                <c:pt idx="14">
                  <c:v>UK</c:v>
                </c:pt>
              </c:strCache>
            </c:strRef>
          </c:cat>
          <c:val>
            <c:numRef>
              <c:f>Production!$D$2:$D$15</c:f>
              <c:numCache>
                <c:formatCode>General</c:formatCode>
                <c:ptCount val="14"/>
                <c:pt idx="0">
                  <c:v>1371.7619999999999</c:v>
                </c:pt>
                <c:pt idx="1">
                  <c:v>562.45100000000002</c:v>
                </c:pt>
                <c:pt idx="2">
                  <c:v>430.49</c:v>
                </c:pt>
                <c:pt idx="3">
                  <c:v>422.553</c:v>
                </c:pt>
                <c:pt idx="4">
                  <c:v>210.49299999999999</c:v>
                </c:pt>
                <c:pt idx="5">
                  <c:v>187.005</c:v>
                </c:pt>
                <c:pt idx="6">
                  <c:v>168.61699999999999</c:v>
                </c:pt>
                <c:pt idx="7">
                  <c:v>166.751</c:v>
                </c:pt>
                <c:pt idx="8">
                  <c:v>140.63900000000001</c:v>
                </c:pt>
                <c:pt idx="9">
                  <c:v>108.917</c:v>
                </c:pt>
                <c:pt idx="10">
                  <c:v>102.443</c:v>
                </c:pt>
                <c:pt idx="11">
                  <c:v>97.088999999999999</c:v>
                </c:pt>
                <c:pt idx="12">
                  <c:v>89.358000000000004</c:v>
                </c:pt>
                <c:pt idx="13">
                  <c:v>83.567999999999998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Sweden</c:v>
                </c:pt>
                <c:pt idx="3">
                  <c:v>Brazil</c:v>
                </c:pt>
                <c:pt idx="4">
                  <c:v>Rus. Fed.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19</xdr:row>
      <xdr:rowOff>180975</xdr:rowOff>
    </xdr:from>
    <xdr:to>
      <xdr:col>33</xdr:col>
      <xdr:colOff>57150</xdr:colOff>
      <xdr:row>41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22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18</xdr:col>
      <xdr:colOff>419100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D44"/>
  <sheetViews>
    <sheetView workbookViewId="0">
      <selection activeCell="H17" sqref="H17"/>
    </sheetView>
  </sheetViews>
  <sheetFormatPr defaultRowHeight="15" x14ac:dyDescent="0.25"/>
  <cols>
    <col min="3" max="3" width="16.5703125" customWidth="1"/>
    <col min="4" max="4" width="18.7109375" customWidth="1"/>
  </cols>
  <sheetData>
    <row r="27" spans="2:4" x14ac:dyDescent="0.25">
      <c r="B27" t="s">
        <v>0</v>
      </c>
      <c r="C27" t="s">
        <v>23</v>
      </c>
      <c r="D27" t="s">
        <v>22</v>
      </c>
    </row>
    <row r="28" spans="2:4" x14ac:dyDescent="0.25">
      <c r="B28" s="3" t="str">
        <f>'2018'!B30</f>
        <v>China</v>
      </c>
      <c r="C28" s="3">
        <f>'2017'!D30</f>
        <v>545.91600000000005</v>
      </c>
      <c r="D28">
        <f>'2018'!D30</f>
        <v>618.803</v>
      </c>
    </row>
    <row r="29" spans="2:4" x14ac:dyDescent="0.25">
      <c r="B29" s="3" t="str">
        <f>'2018'!B42</f>
        <v>USA</v>
      </c>
      <c r="C29" s="3">
        <f>'2017'!D42</f>
        <v>214.76599999999999</v>
      </c>
      <c r="D29">
        <f>'2018'!D42</f>
        <v>229.91300000000001</v>
      </c>
    </row>
    <row r="30" spans="2:4" x14ac:dyDescent="0.25">
      <c r="B30" s="3" t="str">
        <f>'2018'!B28</f>
        <v>Brazil</v>
      </c>
      <c r="C30" s="3">
        <f>'2017'!D28</f>
        <v>122.95099999999999</v>
      </c>
      <c r="D30">
        <f>'2018'!D28</f>
        <v>128.29300000000001</v>
      </c>
    </row>
    <row r="31" spans="2:4" x14ac:dyDescent="0.25">
      <c r="B31" s="3" t="str">
        <f>'2018'!B32</f>
        <v>Germany</v>
      </c>
      <c r="C31" s="3">
        <f>'2017'!D32</f>
        <v>104.70399999999999</v>
      </c>
      <c r="D31">
        <f>'2018'!D32</f>
        <v>113.05800000000001</v>
      </c>
    </row>
    <row r="32" spans="2:4" x14ac:dyDescent="0.25">
      <c r="B32" s="3" t="str">
        <f>'2018'!B33</f>
        <v>India</v>
      </c>
      <c r="C32" s="3">
        <f>'2017'!D33</f>
        <v>90.748000000000005</v>
      </c>
      <c r="D32">
        <f>'2018'!D33</f>
        <v>106.282</v>
      </c>
    </row>
    <row r="33" spans="2:4" x14ac:dyDescent="0.25">
      <c r="B33" s="3" t="str">
        <f>'2018'!B29</f>
        <v>Canada</v>
      </c>
      <c r="C33" s="3">
        <f>'2017'!D29</f>
        <v>97.516999999999996</v>
      </c>
      <c r="D33">
        <f>'2018'!D29</f>
        <v>98.697000000000003</v>
      </c>
    </row>
    <row r="34" spans="2:4" x14ac:dyDescent="0.25">
      <c r="B34" s="3" t="str">
        <f>'2018'!B35</f>
        <v>Japan</v>
      </c>
      <c r="C34" s="3">
        <f>'2017'!D35</f>
        <v>75.125</v>
      </c>
      <c r="D34">
        <f>'2018'!D35</f>
        <v>82.695999999999998</v>
      </c>
    </row>
    <row r="35" spans="2:4" x14ac:dyDescent="0.25">
      <c r="B35" s="3" t="str">
        <f>'2018'!B34</f>
        <v>Italy</v>
      </c>
      <c r="C35" s="3">
        <f>'2017'!D34</f>
        <v>51.07</v>
      </c>
      <c r="D35">
        <f>'2018'!D34</f>
        <v>51.951000000000001</v>
      </c>
    </row>
    <row r="36" spans="2:4" x14ac:dyDescent="0.25">
      <c r="B36" s="3" t="str">
        <f>'2018'!B37</f>
        <v>Rus.Fed.</v>
      </c>
      <c r="C36" s="3">
        <f>'2017'!D37</f>
        <v>51.35</v>
      </c>
      <c r="D36">
        <f>'2018'!D37</f>
        <v>51.779000000000003</v>
      </c>
    </row>
    <row r="37" spans="2:4" x14ac:dyDescent="0.25">
      <c r="B37" s="3" t="str">
        <f>'2018'!B38</f>
        <v>Spain</v>
      </c>
      <c r="C37" s="3">
        <f>'2017'!D38</f>
        <v>47.954000000000001</v>
      </c>
      <c r="D37">
        <f>'2018'!D38</f>
        <v>47.988999999999997</v>
      </c>
    </row>
    <row r="38" spans="2:4" x14ac:dyDescent="0.25">
      <c r="B38" s="3" t="str">
        <f>'2018'!B31</f>
        <v>France</v>
      </c>
      <c r="C38" s="3">
        <f>'2017'!D31</f>
        <v>44.665999999999997</v>
      </c>
      <c r="D38">
        <f>'2018'!D31</f>
        <v>46.677999999999997</v>
      </c>
    </row>
    <row r="39" spans="2:4" x14ac:dyDescent="0.25">
      <c r="B39" s="3" t="str">
        <f>'2018'!B41</f>
        <v>UK</v>
      </c>
      <c r="C39" s="3">
        <f>'2017'!D41</f>
        <v>33.515999999999998</v>
      </c>
      <c r="D39">
        <f>'2018'!D41</f>
        <v>40.789000000000001</v>
      </c>
    </row>
    <row r="40" spans="2:4" x14ac:dyDescent="0.25">
      <c r="B40" s="3" t="str">
        <f>'2018'!B40</f>
        <v>Turkey</v>
      </c>
      <c r="C40" s="3">
        <f>'2017'!D40</f>
        <v>34.466999999999999</v>
      </c>
      <c r="D40">
        <f>'2018'!D40</f>
        <v>38.725000000000001</v>
      </c>
    </row>
    <row r="41" spans="2:4" x14ac:dyDescent="0.25">
      <c r="B41" s="3" t="str">
        <f>'2018'!B36</f>
        <v>Norway</v>
      </c>
      <c r="C41" s="3">
        <f>'2017'!D36</f>
        <v>32.744</v>
      </c>
      <c r="D41">
        <f>'2018'!D36</f>
        <v>33.283000000000001</v>
      </c>
    </row>
    <row r="42" spans="2:4" x14ac:dyDescent="0.25">
      <c r="B42" s="3" t="str">
        <f>'2018'!B39</f>
        <v>Sweden</v>
      </c>
      <c r="C42" s="3">
        <f>'2017'!D39</f>
        <v>27.876999999999999</v>
      </c>
      <c r="D42">
        <f>'2018'!D39</f>
        <v>28.216999999999999</v>
      </c>
    </row>
    <row r="43" spans="2:4" x14ac:dyDescent="0.25">
      <c r="B43" s="3"/>
    </row>
    <row r="44" spans="2:4" x14ac:dyDescent="0.25">
      <c r="B44" s="3"/>
    </row>
  </sheetData>
  <sortState ref="B28:D42">
    <sortCondition descending="1" ref="D28:D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opLeftCell="A4" workbookViewId="0">
      <selection activeCell="B17" sqref="B17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618803</v>
      </c>
      <c r="D2">
        <f t="shared" ref="D2:D16" si="0">C2/1000</f>
        <v>618.803</v>
      </c>
    </row>
    <row r="3" spans="2:4" x14ac:dyDescent="0.25">
      <c r="B3" t="s">
        <v>16</v>
      </c>
      <c r="C3">
        <v>229913</v>
      </c>
      <c r="D3">
        <f t="shared" si="0"/>
        <v>229.91300000000001</v>
      </c>
    </row>
    <row r="4" spans="2:4" x14ac:dyDescent="0.25">
      <c r="B4" t="s">
        <v>15</v>
      </c>
      <c r="C4">
        <v>128293</v>
      </c>
      <c r="D4">
        <f t="shared" si="0"/>
        <v>128.29300000000001</v>
      </c>
    </row>
    <row r="5" spans="2:4" x14ac:dyDescent="0.25">
      <c r="B5" t="s">
        <v>8</v>
      </c>
      <c r="C5">
        <v>113058</v>
      </c>
      <c r="D5">
        <f t="shared" si="0"/>
        <v>113.05800000000001</v>
      </c>
    </row>
    <row r="6" spans="2:4" x14ac:dyDescent="0.25">
      <c r="B6" t="s">
        <v>3</v>
      </c>
      <c r="C6">
        <v>106282</v>
      </c>
      <c r="D6">
        <f t="shared" si="0"/>
        <v>106.282</v>
      </c>
    </row>
    <row r="7" spans="2:4" x14ac:dyDescent="0.25">
      <c r="B7" t="s">
        <v>14</v>
      </c>
      <c r="C7">
        <v>98697</v>
      </c>
      <c r="D7">
        <f t="shared" si="0"/>
        <v>98.697000000000003</v>
      </c>
    </row>
    <row r="8" spans="2:4" x14ac:dyDescent="0.25">
      <c r="B8" t="s">
        <v>4</v>
      </c>
      <c r="C8">
        <v>82696</v>
      </c>
      <c r="D8">
        <f t="shared" si="0"/>
        <v>82.695999999999998</v>
      </c>
    </row>
    <row r="9" spans="2:4" x14ac:dyDescent="0.25">
      <c r="B9" t="s">
        <v>9</v>
      </c>
      <c r="C9">
        <v>51951</v>
      </c>
      <c r="D9">
        <f t="shared" si="0"/>
        <v>51.951000000000001</v>
      </c>
    </row>
    <row r="10" spans="2:4" x14ac:dyDescent="0.25">
      <c r="B10" t="s">
        <v>19</v>
      </c>
      <c r="C10">
        <v>51779</v>
      </c>
      <c r="D10">
        <f t="shared" si="0"/>
        <v>51.779000000000003</v>
      </c>
    </row>
    <row r="11" spans="2:4" x14ac:dyDescent="0.25">
      <c r="B11" t="s">
        <v>11</v>
      </c>
      <c r="C11">
        <v>47989</v>
      </c>
      <c r="D11">
        <f t="shared" si="0"/>
        <v>47.988999999999997</v>
      </c>
    </row>
    <row r="12" spans="2:4" x14ac:dyDescent="0.25">
      <c r="B12" t="s">
        <v>7</v>
      </c>
      <c r="C12">
        <v>46678</v>
      </c>
      <c r="D12">
        <f t="shared" si="0"/>
        <v>46.677999999999997</v>
      </c>
    </row>
    <row r="13" spans="2:4" x14ac:dyDescent="0.25">
      <c r="B13" t="s">
        <v>13</v>
      </c>
      <c r="C13">
        <v>40789</v>
      </c>
      <c r="D13">
        <f t="shared" si="0"/>
        <v>40.789000000000001</v>
      </c>
    </row>
    <row r="14" spans="2:4" x14ac:dyDescent="0.25">
      <c r="B14" t="s">
        <v>6</v>
      </c>
      <c r="C14">
        <v>38725</v>
      </c>
      <c r="D14">
        <f t="shared" si="0"/>
        <v>38.725000000000001</v>
      </c>
    </row>
    <row r="15" spans="2:4" x14ac:dyDescent="0.25">
      <c r="B15" t="s">
        <v>10</v>
      </c>
      <c r="C15">
        <v>33283</v>
      </c>
      <c r="D15">
        <f t="shared" si="0"/>
        <v>33.283000000000001</v>
      </c>
    </row>
    <row r="16" spans="2:4" x14ac:dyDescent="0.25">
      <c r="B16" t="s">
        <v>24</v>
      </c>
      <c r="C16">
        <v>28217</v>
      </c>
      <c r="D16">
        <f t="shared" si="0"/>
        <v>28.216999999999999</v>
      </c>
    </row>
    <row r="18" spans="2:4" x14ac:dyDescent="0.25">
      <c r="D18">
        <f>SUM(D2:D5)</f>
        <v>1090.067</v>
      </c>
    </row>
    <row r="20" spans="2:4" x14ac:dyDescent="0.25">
      <c r="D20">
        <v>2179.0990000000002</v>
      </c>
    </row>
    <row r="27" spans="2:4" x14ac:dyDescent="0.25">
      <c r="B27" s="1" t="s">
        <v>0</v>
      </c>
      <c r="C27" s="1" t="s">
        <v>1</v>
      </c>
      <c r="D27" s="2" t="s">
        <v>20</v>
      </c>
    </row>
    <row r="28" spans="2:4" x14ac:dyDescent="0.25">
      <c r="B28" t="s">
        <v>15</v>
      </c>
      <c r="C28">
        <v>128293</v>
      </c>
      <c r="D28">
        <f t="shared" ref="D28:D42" si="1">C28/1000</f>
        <v>128.29300000000001</v>
      </c>
    </row>
    <row r="29" spans="2:4" x14ac:dyDescent="0.25">
      <c r="B29" t="s">
        <v>14</v>
      </c>
      <c r="C29">
        <v>98697</v>
      </c>
      <c r="D29">
        <f t="shared" si="1"/>
        <v>98.697000000000003</v>
      </c>
    </row>
    <row r="30" spans="2:4" x14ac:dyDescent="0.25">
      <c r="B30" t="s">
        <v>2</v>
      </c>
      <c r="C30">
        <v>618803</v>
      </c>
      <c r="D30">
        <f t="shared" si="1"/>
        <v>618.803</v>
      </c>
    </row>
    <row r="31" spans="2:4" x14ac:dyDescent="0.25">
      <c r="B31" t="s">
        <v>7</v>
      </c>
      <c r="C31">
        <v>46678</v>
      </c>
      <c r="D31">
        <f t="shared" si="1"/>
        <v>46.677999999999997</v>
      </c>
    </row>
    <row r="32" spans="2:4" x14ac:dyDescent="0.25">
      <c r="B32" t="s">
        <v>8</v>
      </c>
      <c r="C32">
        <v>113058</v>
      </c>
      <c r="D32">
        <f t="shared" si="1"/>
        <v>113.05800000000001</v>
      </c>
    </row>
    <row r="33" spans="2:4" x14ac:dyDescent="0.25">
      <c r="B33" t="s">
        <v>3</v>
      </c>
      <c r="C33">
        <v>106282</v>
      </c>
      <c r="D33">
        <f t="shared" si="1"/>
        <v>106.282</v>
      </c>
    </row>
    <row r="34" spans="2:4" x14ac:dyDescent="0.25">
      <c r="B34" t="s">
        <v>9</v>
      </c>
      <c r="C34">
        <v>51951</v>
      </c>
      <c r="D34">
        <f t="shared" si="1"/>
        <v>51.951000000000001</v>
      </c>
    </row>
    <row r="35" spans="2:4" x14ac:dyDescent="0.25">
      <c r="B35" t="s">
        <v>4</v>
      </c>
      <c r="C35">
        <v>82696</v>
      </c>
      <c r="D35">
        <f t="shared" si="1"/>
        <v>82.695999999999998</v>
      </c>
    </row>
    <row r="36" spans="2:4" x14ac:dyDescent="0.25">
      <c r="B36" t="s">
        <v>10</v>
      </c>
      <c r="C36">
        <v>33283</v>
      </c>
      <c r="D36">
        <f t="shared" si="1"/>
        <v>33.283000000000001</v>
      </c>
    </row>
    <row r="37" spans="2:4" x14ac:dyDescent="0.25">
      <c r="B37" t="s">
        <v>19</v>
      </c>
      <c r="C37">
        <v>51779</v>
      </c>
      <c r="D37">
        <f t="shared" si="1"/>
        <v>51.779000000000003</v>
      </c>
    </row>
    <row r="38" spans="2:4" x14ac:dyDescent="0.25">
      <c r="B38" t="s">
        <v>11</v>
      </c>
      <c r="C38">
        <v>47989</v>
      </c>
      <c r="D38">
        <f t="shared" si="1"/>
        <v>47.988999999999997</v>
      </c>
    </row>
    <row r="39" spans="2:4" x14ac:dyDescent="0.25">
      <c r="B39" t="s">
        <v>24</v>
      </c>
      <c r="C39">
        <v>28217</v>
      </c>
      <c r="D39">
        <f t="shared" si="1"/>
        <v>28.216999999999999</v>
      </c>
    </row>
    <row r="40" spans="2:4" x14ac:dyDescent="0.25">
      <c r="B40" t="s">
        <v>6</v>
      </c>
      <c r="C40">
        <v>38725</v>
      </c>
      <c r="D40">
        <f t="shared" si="1"/>
        <v>38.725000000000001</v>
      </c>
    </row>
    <row r="41" spans="2:4" x14ac:dyDescent="0.25">
      <c r="B41" t="s">
        <v>13</v>
      </c>
      <c r="C41">
        <v>40789</v>
      </c>
      <c r="D41">
        <f t="shared" si="1"/>
        <v>40.789000000000001</v>
      </c>
    </row>
    <row r="42" spans="2:4" x14ac:dyDescent="0.25">
      <c r="B42" t="s">
        <v>16</v>
      </c>
      <c r="C42">
        <v>229913</v>
      </c>
      <c r="D42">
        <f t="shared" si="1"/>
        <v>229.91300000000001</v>
      </c>
    </row>
  </sheetData>
  <sortState ref="B28:D42">
    <sortCondition ref="B28:B4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10" workbookViewId="0">
      <selection activeCell="C48" sqref="C48"/>
    </sheetView>
  </sheetViews>
  <sheetFormatPr defaultRowHeight="15" x14ac:dyDescent="0.25"/>
  <cols>
    <col min="2" max="2" width="13.7109375" customWidth="1"/>
    <col min="4" max="4" width="18.140625" customWidth="1"/>
    <col min="5" max="5" width="18.28515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545916</v>
      </c>
      <c r="D2">
        <f t="shared" ref="D2:D16" si="0">C2/1000</f>
        <v>545.91600000000005</v>
      </c>
    </row>
    <row r="3" spans="2:4" x14ac:dyDescent="0.25">
      <c r="B3" t="s">
        <v>16</v>
      </c>
      <c r="C3">
        <v>214766</v>
      </c>
      <c r="D3">
        <f t="shared" si="0"/>
        <v>214.76599999999999</v>
      </c>
    </row>
    <row r="4" spans="2:4" x14ac:dyDescent="0.25">
      <c r="B4" t="s">
        <v>15</v>
      </c>
      <c r="C4">
        <v>122951</v>
      </c>
      <c r="D4">
        <f t="shared" si="0"/>
        <v>122.95099999999999</v>
      </c>
    </row>
    <row r="5" spans="2:4" x14ac:dyDescent="0.25">
      <c r="B5" t="s">
        <v>8</v>
      </c>
      <c r="C5">
        <v>104704</v>
      </c>
      <c r="D5">
        <f t="shared" si="0"/>
        <v>104.70399999999999</v>
      </c>
    </row>
    <row r="6" spans="2:4" x14ac:dyDescent="0.25">
      <c r="B6" t="s">
        <v>14</v>
      </c>
      <c r="C6">
        <v>97517</v>
      </c>
      <c r="D6">
        <f t="shared" si="0"/>
        <v>97.516999999999996</v>
      </c>
    </row>
    <row r="7" spans="2:4" x14ac:dyDescent="0.25">
      <c r="B7" t="s">
        <v>3</v>
      </c>
      <c r="C7">
        <v>90748</v>
      </c>
      <c r="D7">
        <f t="shared" si="0"/>
        <v>90.748000000000005</v>
      </c>
    </row>
    <row r="8" spans="2:4" x14ac:dyDescent="0.25">
      <c r="B8" t="s">
        <v>4</v>
      </c>
      <c r="C8">
        <v>75125</v>
      </c>
      <c r="D8">
        <f t="shared" si="0"/>
        <v>75.125</v>
      </c>
    </row>
    <row r="9" spans="2:4" x14ac:dyDescent="0.25">
      <c r="B9" t="s">
        <v>19</v>
      </c>
      <c r="C9">
        <v>51350</v>
      </c>
      <c r="D9">
        <f t="shared" si="0"/>
        <v>51.35</v>
      </c>
    </row>
    <row r="10" spans="2:4" x14ac:dyDescent="0.25">
      <c r="B10" t="s">
        <v>9</v>
      </c>
      <c r="C10">
        <v>51070</v>
      </c>
      <c r="D10">
        <f t="shared" si="0"/>
        <v>51.07</v>
      </c>
    </row>
    <row r="11" spans="2:4" x14ac:dyDescent="0.25">
      <c r="B11" t="s">
        <v>11</v>
      </c>
      <c r="C11">
        <v>47954</v>
      </c>
      <c r="D11">
        <f t="shared" si="0"/>
        <v>47.954000000000001</v>
      </c>
    </row>
    <row r="12" spans="2:4" x14ac:dyDescent="0.25">
      <c r="B12" t="s">
        <v>7</v>
      </c>
      <c r="C12">
        <v>44666</v>
      </c>
      <c r="D12">
        <f t="shared" si="0"/>
        <v>44.665999999999997</v>
      </c>
    </row>
    <row r="13" spans="2:4" x14ac:dyDescent="0.25">
      <c r="B13" t="s">
        <v>6</v>
      </c>
      <c r="C13">
        <v>34467</v>
      </c>
      <c r="D13">
        <f t="shared" si="0"/>
        <v>34.466999999999999</v>
      </c>
    </row>
    <row r="14" spans="2:4" x14ac:dyDescent="0.25">
      <c r="B14" t="s">
        <v>13</v>
      </c>
      <c r="C14">
        <v>33516</v>
      </c>
      <c r="D14">
        <f t="shared" si="0"/>
        <v>33.515999999999998</v>
      </c>
    </row>
    <row r="15" spans="2:4" x14ac:dyDescent="0.25">
      <c r="B15" t="s">
        <v>10</v>
      </c>
      <c r="C15">
        <v>32744</v>
      </c>
      <c r="D15">
        <f t="shared" si="0"/>
        <v>32.744</v>
      </c>
    </row>
    <row r="16" spans="2:4" x14ac:dyDescent="0.25">
      <c r="B16" t="s">
        <v>12</v>
      </c>
      <c r="C16">
        <v>27877</v>
      </c>
      <c r="D16">
        <f t="shared" si="0"/>
        <v>27.876999999999999</v>
      </c>
    </row>
    <row r="18" spans="2:6" x14ac:dyDescent="0.25">
      <c r="D18">
        <f>SUM(D2:D5)</f>
        <v>988.33699999999999</v>
      </c>
    </row>
    <row r="20" spans="2:6" x14ac:dyDescent="0.25">
      <c r="D20">
        <f>SUM(D2:D16)</f>
        <v>1575.3709999999999</v>
      </c>
    </row>
    <row r="27" spans="2:6" x14ac:dyDescent="0.25">
      <c r="B27" s="1" t="s">
        <v>0</v>
      </c>
      <c r="C27" s="1" t="s">
        <v>1</v>
      </c>
      <c r="D27" s="2" t="s">
        <v>20</v>
      </c>
      <c r="E27" s="1" t="s">
        <v>21</v>
      </c>
    </row>
    <row r="28" spans="2:6" x14ac:dyDescent="0.25">
      <c r="B28" t="s">
        <v>15</v>
      </c>
      <c r="C28">
        <v>122951</v>
      </c>
      <c r="D28">
        <f t="shared" ref="D28:D42" si="1">C28/1000</f>
        <v>122.95099999999999</v>
      </c>
      <c r="E28">
        <f>F28/1000</f>
        <v>5.3419999999999996</v>
      </c>
      <c r="F28">
        <f>'2018'!C28-'2017'!C28</f>
        <v>5342</v>
      </c>
    </row>
    <row r="29" spans="2:6" x14ac:dyDescent="0.25">
      <c r="B29" t="s">
        <v>14</v>
      </c>
      <c r="C29">
        <v>97517</v>
      </c>
      <c r="D29">
        <f t="shared" si="1"/>
        <v>97.516999999999996</v>
      </c>
      <c r="E29">
        <f t="shared" ref="E29:E42" si="2">F29/1000</f>
        <v>1.18</v>
      </c>
      <c r="F29">
        <f>'2018'!C29-'2017'!C29</f>
        <v>1180</v>
      </c>
    </row>
    <row r="30" spans="2:6" x14ac:dyDescent="0.25">
      <c r="B30" t="s">
        <v>2</v>
      </c>
      <c r="C30">
        <v>545916</v>
      </c>
      <c r="D30">
        <f t="shared" si="1"/>
        <v>545.91600000000005</v>
      </c>
      <c r="E30">
        <f t="shared" si="2"/>
        <v>72.887</v>
      </c>
      <c r="F30">
        <f>'2018'!C30-'2017'!C30</f>
        <v>72887</v>
      </c>
    </row>
    <row r="31" spans="2:6" x14ac:dyDescent="0.25">
      <c r="B31" t="s">
        <v>7</v>
      </c>
      <c r="C31">
        <v>44666</v>
      </c>
      <c r="D31">
        <f t="shared" si="1"/>
        <v>44.665999999999997</v>
      </c>
      <c r="E31">
        <f t="shared" si="2"/>
        <v>2.012</v>
      </c>
      <c r="F31">
        <f>'2018'!C31-'2017'!C31</f>
        <v>2012</v>
      </c>
    </row>
    <row r="32" spans="2:6" x14ac:dyDescent="0.25">
      <c r="B32" t="s">
        <v>8</v>
      </c>
      <c r="C32">
        <v>104704</v>
      </c>
      <c r="D32">
        <f t="shared" si="1"/>
        <v>104.70399999999999</v>
      </c>
      <c r="E32">
        <f t="shared" si="2"/>
        <v>8.3539999999999992</v>
      </c>
      <c r="F32">
        <f>'2018'!C32-'2017'!C32</f>
        <v>8354</v>
      </c>
    </row>
    <row r="33" spans="2:6" x14ac:dyDescent="0.25">
      <c r="B33" t="s">
        <v>3</v>
      </c>
      <c r="C33">
        <v>90748</v>
      </c>
      <c r="D33">
        <f t="shared" si="1"/>
        <v>90.748000000000005</v>
      </c>
      <c r="E33">
        <f t="shared" si="2"/>
        <v>15.534000000000001</v>
      </c>
      <c r="F33">
        <f>'2018'!C33-'2017'!C33</f>
        <v>15534</v>
      </c>
    </row>
    <row r="34" spans="2:6" x14ac:dyDescent="0.25">
      <c r="B34" t="s">
        <v>9</v>
      </c>
      <c r="C34">
        <v>51070</v>
      </c>
      <c r="D34">
        <f t="shared" si="1"/>
        <v>51.07</v>
      </c>
      <c r="E34">
        <f t="shared" si="2"/>
        <v>0.88100000000000001</v>
      </c>
      <c r="F34">
        <f>'2018'!C34-'2017'!C34</f>
        <v>881</v>
      </c>
    </row>
    <row r="35" spans="2:6" x14ac:dyDescent="0.25">
      <c r="B35" t="s">
        <v>4</v>
      </c>
      <c r="C35">
        <v>75125</v>
      </c>
      <c r="D35">
        <f t="shared" si="1"/>
        <v>75.125</v>
      </c>
      <c r="E35">
        <f t="shared" si="2"/>
        <v>7.5709999999999997</v>
      </c>
      <c r="F35">
        <f>'2018'!C35-'2017'!C35</f>
        <v>7571</v>
      </c>
    </row>
    <row r="36" spans="2:6" x14ac:dyDescent="0.25">
      <c r="B36" t="s">
        <v>10</v>
      </c>
      <c r="C36">
        <v>32744</v>
      </c>
      <c r="D36">
        <f t="shared" si="1"/>
        <v>32.744</v>
      </c>
      <c r="E36">
        <f t="shared" si="2"/>
        <v>0.53900000000000003</v>
      </c>
      <c r="F36">
        <f>'2018'!C36-'2017'!C36</f>
        <v>539</v>
      </c>
    </row>
    <row r="37" spans="2:6" x14ac:dyDescent="0.25">
      <c r="B37" t="s">
        <v>19</v>
      </c>
      <c r="C37">
        <v>51350</v>
      </c>
      <c r="D37">
        <f t="shared" si="1"/>
        <v>51.35</v>
      </c>
      <c r="E37">
        <f t="shared" si="2"/>
        <v>0.42899999999999999</v>
      </c>
      <c r="F37">
        <f>'2018'!C37-'2017'!C37</f>
        <v>429</v>
      </c>
    </row>
    <row r="38" spans="2:6" x14ac:dyDescent="0.25">
      <c r="B38" t="s">
        <v>11</v>
      </c>
      <c r="C38">
        <v>47954</v>
      </c>
      <c r="D38">
        <f t="shared" si="1"/>
        <v>47.954000000000001</v>
      </c>
      <c r="E38">
        <f t="shared" si="2"/>
        <v>3.5000000000000003E-2</v>
      </c>
      <c r="F38">
        <f>'2018'!C38-'2017'!C38</f>
        <v>35</v>
      </c>
    </row>
    <row r="39" spans="2:6" x14ac:dyDescent="0.25">
      <c r="B39" t="s">
        <v>12</v>
      </c>
      <c r="C39">
        <v>27877</v>
      </c>
      <c r="D39">
        <f t="shared" si="1"/>
        <v>27.876999999999999</v>
      </c>
      <c r="E39">
        <f t="shared" si="2"/>
        <v>0.34</v>
      </c>
      <c r="F39">
        <f>'2018'!C39-'2017'!C39</f>
        <v>340</v>
      </c>
    </row>
    <row r="40" spans="2:6" x14ac:dyDescent="0.25">
      <c r="B40" t="s">
        <v>6</v>
      </c>
      <c r="C40">
        <v>34467</v>
      </c>
      <c r="D40">
        <f t="shared" si="1"/>
        <v>34.466999999999999</v>
      </c>
      <c r="E40">
        <f t="shared" si="2"/>
        <v>4.258</v>
      </c>
      <c r="F40">
        <f>'2018'!C40-'2017'!C40</f>
        <v>4258</v>
      </c>
    </row>
    <row r="41" spans="2:6" x14ac:dyDescent="0.25">
      <c r="B41" t="s">
        <v>13</v>
      </c>
      <c r="C41">
        <v>33516</v>
      </c>
      <c r="D41">
        <f t="shared" si="1"/>
        <v>33.515999999999998</v>
      </c>
      <c r="E41">
        <f t="shared" si="2"/>
        <v>7.2729999999999997</v>
      </c>
      <c r="F41">
        <f>'2018'!C41-'2017'!C41</f>
        <v>7273</v>
      </c>
    </row>
    <row r="42" spans="2:6" x14ac:dyDescent="0.25">
      <c r="B42" t="s">
        <v>16</v>
      </c>
      <c r="C42">
        <v>214766</v>
      </c>
      <c r="D42">
        <f t="shared" si="1"/>
        <v>214.76599999999999</v>
      </c>
      <c r="E42">
        <f t="shared" si="2"/>
        <v>15.147</v>
      </c>
      <c r="F42">
        <f>'2018'!C42-'2017'!C42</f>
        <v>15147</v>
      </c>
    </row>
  </sheetData>
  <sortState ref="B28:D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abSelected="1" topLeftCell="A4" workbookViewId="0">
      <selection activeCell="B40" sqref="B40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17</v>
      </c>
    </row>
    <row r="2" spans="2:4" x14ac:dyDescent="0.25">
      <c r="B2" t="s">
        <v>2</v>
      </c>
      <c r="C2">
        <v>1371762</v>
      </c>
      <c r="D2">
        <f t="shared" ref="D2:D16" si="0">C2/1000</f>
        <v>1371.7619999999999</v>
      </c>
    </row>
    <row r="3" spans="2:4" x14ac:dyDescent="0.25">
      <c r="B3" t="s">
        <v>16</v>
      </c>
      <c r="C3">
        <v>562451</v>
      </c>
      <c r="D3">
        <f t="shared" si="0"/>
        <v>562.45100000000002</v>
      </c>
    </row>
    <row r="4" spans="2:4" x14ac:dyDescent="0.25">
      <c r="B4" t="s">
        <v>15</v>
      </c>
      <c r="C4">
        <v>430490</v>
      </c>
      <c r="D4">
        <f t="shared" si="0"/>
        <v>430.49</v>
      </c>
    </row>
    <row r="5" spans="2:4" x14ac:dyDescent="0.25">
      <c r="B5" t="s">
        <v>14</v>
      </c>
      <c r="C5">
        <v>422553</v>
      </c>
      <c r="D5">
        <f t="shared" si="0"/>
        <v>422.553</v>
      </c>
    </row>
    <row r="6" spans="2:4" x14ac:dyDescent="0.25">
      <c r="B6" t="s">
        <v>3</v>
      </c>
      <c r="C6">
        <v>210493</v>
      </c>
      <c r="D6">
        <f t="shared" si="0"/>
        <v>210.49299999999999</v>
      </c>
    </row>
    <row r="7" spans="2:4" x14ac:dyDescent="0.25">
      <c r="B7" t="s">
        <v>8</v>
      </c>
      <c r="C7">
        <v>187005</v>
      </c>
      <c r="D7">
        <f t="shared" si="0"/>
        <v>187.005</v>
      </c>
    </row>
    <row r="8" spans="2:4" x14ac:dyDescent="0.25">
      <c r="B8" t="s">
        <v>18</v>
      </c>
      <c r="C8">
        <v>168617</v>
      </c>
      <c r="D8">
        <f t="shared" si="0"/>
        <v>168.61699999999999</v>
      </c>
    </row>
    <row r="9" spans="2:4" x14ac:dyDescent="0.25">
      <c r="B9" t="s">
        <v>4</v>
      </c>
      <c r="C9">
        <v>166751</v>
      </c>
      <c r="D9">
        <f t="shared" si="0"/>
        <v>166.751</v>
      </c>
    </row>
    <row r="10" spans="2:4" x14ac:dyDescent="0.25">
      <c r="B10" t="s">
        <v>10</v>
      </c>
      <c r="C10">
        <v>140639</v>
      </c>
      <c r="D10">
        <f t="shared" si="0"/>
        <v>140.63900000000001</v>
      </c>
    </row>
    <row r="11" spans="2:4" x14ac:dyDescent="0.25">
      <c r="B11" t="s">
        <v>9</v>
      </c>
      <c r="C11">
        <v>108917</v>
      </c>
      <c r="D11">
        <f t="shared" si="0"/>
        <v>108.917</v>
      </c>
    </row>
    <row r="12" spans="2:4" x14ac:dyDescent="0.25">
      <c r="B12" t="s">
        <v>24</v>
      </c>
      <c r="C12">
        <v>102443</v>
      </c>
      <c r="D12">
        <f t="shared" si="0"/>
        <v>102.443</v>
      </c>
    </row>
    <row r="13" spans="2:4" x14ac:dyDescent="0.25">
      <c r="B13" t="s">
        <v>11</v>
      </c>
      <c r="C13">
        <v>97089</v>
      </c>
      <c r="D13">
        <f t="shared" si="0"/>
        <v>97.088999999999999</v>
      </c>
    </row>
    <row r="14" spans="2:4" x14ac:dyDescent="0.25">
      <c r="B14" t="s">
        <v>7</v>
      </c>
      <c r="C14">
        <v>89358</v>
      </c>
      <c r="D14">
        <f t="shared" si="0"/>
        <v>89.358000000000004</v>
      </c>
    </row>
    <row r="15" spans="2:4" x14ac:dyDescent="0.25">
      <c r="B15" t="s">
        <v>6</v>
      </c>
      <c r="C15">
        <v>83568</v>
      </c>
      <c r="D15">
        <f t="shared" si="0"/>
        <v>83.567999999999998</v>
      </c>
    </row>
    <row r="16" spans="2:4" x14ac:dyDescent="0.25">
      <c r="B16" t="s">
        <v>13</v>
      </c>
      <c r="C16">
        <v>82943</v>
      </c>
      <c r="D16">
        <f t="shared" si="0"/>
        <v>82.942999999999998</v>
      </c>
    </row>
    <row r="27" spans="2:3" x14ac:dyDescent="0.25">
      <c r="B27" s="1" t="s">
        <v>0</v>
      </c>
      <c r="C27" s="1" t="s">
        <v>17</v>
      </c>
    </row>
    <row r="28" spans="2:3" x14ac:dyDescent="0.25">
      <c r="B28" t="s">
        <v>15</v>
      </c>
      <c r="C28">
        <v>430490</v>
      </c>
    </row>
    <row r="29" spans="2:3" x14ac:dyDescent="0.25">
      <c r="B29" t="s">
        <v>14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24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13</v>
      </c>
      <c r="C41">
        <v>82943</v>
      </c>
    </row>
    <row r="42" spans="2:3" x14ac:dyDescent="0.25">
      <c r="B42" t="s">
        <v>16</v>
      </c>
      <c r="C42">
        <v>562451</v>
      </c>
    </row>
  </sheetData>
  <sortState ref="B28:C42">
    <sortCondition ref="B28:B42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workbookViewId="0">
      <selection activeCell="B14" sqref="B14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17</v>
      </c>
    </row>
    <row r="2" spans="2:3" x14ac:dyDescent="0.25">
      <c r="B2" t="s">
        <v>15</v>
      </c>
      <c r="C2">
        <f>Production!C28/'2017'!C28</f>
        <v>3.5013135314068204</v>
      </c>
    </row>
    <row r="3" spans="2:3" x14ac:dyDescent="0.25">
      <c r="B3" t="s">
        <v>14</v>
      </c>
      <c r="C3">
        <f>Production!C29/'2017'!C29</f>
        <v>4.3331214044730659</v>
      </c>
    </row>
    <row r="4" spans="2:3" x14ac:dyDescent="0.25">
      <c r="B4" t="s">
        <v>2</v>
      </c>
      <c r="C4">
        <f>Production!C30/'2017'!C30</f>
        <v>2.5127711955685492</v>
      </c>
    </row>
    <row r="5" spans="2:3" x14ac:dyDescent="0.25">
      <c r="B5" t="s">
        <v>7</v>
      </c>
      <c r="C5">
        <f>Production!C31/'2017'!C31</f>
        <v>2.0005820982402724</v>
      </c>
    </row>
    <row r="6" spans="2:3" x14ac:dyDescent="0.25">
      <c r="B6" t="s">
        <v>8</v>
      </c>
      <c r="C6">
        <f>Production!C32/'2017'!C32</f>
        <v>1.7860349174816625</v>
      </c>
    </row>
    <row r="7" spans="2:3" x14ac:dyDescent="0.25">
      <c r="B7" t="s">
        <v>3</v>
      </c>
      <c r="C7">
        <f>Production!C33/'2017'!C33</f>
        <v>2.3195332128531758</v>
      </c>
    </row>
    <row r="8" spans="2:3" x14ac:dyDescent="0.25">
      <c r="B8" t="s">
        <v>9</v>
      </c>
      <c r="C8">
        <f>Production!C34/'2017'!C34</f>
        <v>2.1327002153906403</v>
      </c>
    </row>
    <row r="9" spans="2:3" x14ac:dyDescent="0.25">
      <c r="B9" t="s">
        <v>4</v>
      </c>
      <c r="C9">
        <f>Production!C35/'2017'!C35</f>
        <v>2.2196472545757073</v>
      </c>
    </row>
    <row r="10" spans="2:3" x14ac:dyDescent="0.25">
      <c r="B10" t="s">
        <v>10</v>
      </c>
      <c r="C10">
        <f>Production!C36/'2017'!C36</f>
        <v>4.2951075006107988</v>
      </c>
    </row>
    <row r="11" spans="2:3" x14ac:dyDescent="0.25">
      <c r="B11" t="s">
        <v>5</v>
      </c>
      <c r="C11">
        <f>Production!C37/'2017'!C37</f>
        <v>3.2836806231742939</v>
      </c>
    </row>
    <row r="12" spans="2:3" x14ac:dyDescent="0.25">
      <c r="B12" t="s">
        <v>11</v>
      </c>
      <c r="C12">
        <f>Production!C38/'2017'!C38</f>
        <v>2.024627768277933</v>
      </c>
    </row>
    <row r="13" spans="2:3" x14ac:dyDescent="0.25">
      <c r="B13" t="s">
        <v>24</v>
      </c>
      <c r="C13">
        <f>Production!C39/'2017'!C39</f>
        <v>3.6748215374681639</v>
      </c>
    </row>
    <row r="14" spans="2:3" x14ac:dyDescent="0.25">
      <c r="B14" t="s">
        <v>6</v>
      </c>
      <c r="C14">
        <f>Production!C40/'2017'!C40</f>
        <v>2.4245800330751153</v>
      </c>
    </row>
    <row r="15" spans="2:3" x14ac:dyDescent="0.25">
      <c r="B15" t="s">
        <v>13</v>
      </c>
      <c r="C15">
        <f>Production!C41/'2017'!C41</f>
        <v>2.4747284878863827</v>
      </c>
    </row>
    <row r="16" spans="2:3" x14ac:dyDescent="0.25">
      <c r="B16" t="s">
        <v>16</v>
      </c>
      <c r="C16">
        <f>Production!C42/'2017'!C42</f>
        <v>2.61890150209996</v>
      </c>
    </row>
    <row r="20" spans="2:3" x14ac:dyDescent="0.25">
      <c r="B20" t="s">
        <v>0</v>
      </c>
      <c r="C20" t="s">
        <v>17</v>
      </c>
    </row>
    <row r="21" spans="2:3" x14ac:dyDescent="0.25">
      <c r="B21" t="s">
        <v>14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24</v>
      </c>
      <c r="C23">
        <v>3.6748215374681639</v>
      </c>
    </row>
    <row r="24" spans="2:3" x14ac:dyDescent="0.25">
      <c r="B24" t="s">
        <v>15</v>
      </c>
      <c r="C24">
        <v>3.5013135314068204</v>
      </c>
    </row>
    <row r="25" spans="2:3" x14ac:dyDescent="0.25">
      <c r="B25" t="s">
        <v>18</v>
      </c>
      <c r="C25">
        <v>3.2836806231742939</v>
      </c>
    </row>
    <row r="26" spans="2:3" x14ac:dyDescent="0.25">
      <c r="B26" t="s">
        <v>16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13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2017-2018</vt:lpstr>
      <vt:lpstr>2018</vt:lpstr>
      <vt:lpstr>2017</vt:lpstr>
      <vt:lpstr>Production</vt:lpstr>
      <vt:lpstr>Productionpercap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2018-11-24T10:58:14Z</dcterms:modified>
</cp:coreProperties>
</file>