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izzi\Desktop\PY4E\Medea\"/>
    </mc:Choice>
  </mc:AlternateContent>
  <xr:revisionPtr revIDLastSave="0" documentId="8_{06477DB4-286A-4353-8252-391F872F7315}" xr6:coauthVersionLast="47" xr6:coauthVersionMax="47" xr10:uidLastSave="{00000000-0000-0000-0000-000000000000}"/>
  <bookViews>
    <workbookView xWindow="-110" yWindow="-110" windowWidth="19420" windowHeight="11020" activeTab="1" xr2:uid="{78A76095-CA39-4752-BDAB-901608DB56EF}"/>
  </bookViews>
  <sheets>
    <sheet name="Pivot" sheetId="2" r:id="rId1"/>
    <sheet name="Simple_Electra_clean_nostops" sheetId="1" r:id="rId2"/>
  </sheets>
  <definedNames>
    <definedName name="_xlnm._FilterDatabase" localSheetId="1" hidden="1">Simple_Electra_clean_nostops!$A$1:$I$919</definedName>
  </definedNames>
  <calcPr calcId="0"/>
  <pivotCaches>
    <pivotCache cacheId="11" r:id="rId3"/>
  </pivotCaches>
</workbook>
</file>

<file path=xl/calcChain.xml><?xml version="1.0" encoding="utf-8"?>
<calcChain xmlns="http://schemas.openxmlformats.org/spreadsheetml/2006/main">
  <c r="F6" i="2" l="1"/>
  <c r="G6" i="2"/>
  <c r="F7" i="2"/>
  <c r="G7" i="2"/>
  <c r="F8" i="2"/>
  <c r="G8" i="2"/>
  <c r="F9" i="2"/>
  <c r="G9" i="2"/>
  <c r="F10" i="2"/>
  <c r="G10" i="2"/>
  <c r="F11" i="2"/>
  <c r="G11" i="2"/>
  <c r="F12" i="2"/>
  <c r="G12" i="2"/>
  <c r="F13" i="2"/>
  <c r="G13" i="2"/>
  <c r="G5" i="2"/>
  <c r="F5" i="2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3" i="1"/>
  <c r="G113" i="1"/>
  <c r="F114" i="1"/>
  <c r="G114" i="1"/>
  <c r="F115" i="1"/>
  <c r="G115" i="1"/>
  <c r="F116" i="1"/>
  <c r="G116" i="1"/>
  <c r="F117" i="1"/>
  <c r="G117" i="1"/>
  <c r="F118" i="1"/>
  <c r="G118" i="1"/>
  <c r="F119" i="1"/>
  <c r="G119" i="1"/>
  <c r="F120" i="1"/>
  <c r="G120" i="1"/>
  <c r="F121" i="1"/>
  <c r="G121" i="1"/>
  <c r="F122" i="1"/>
  <c r="G122" i="1"/>
  <c r="F123" i="1"/>
  <c r="G123" i="1"/>
  <c r="F124" i="1"/>
  <c r="G124" i="1"/>
  <c r="F125" i="1"/>
  <c r="G125" i="1"/>
  <c r="F126" i="1"/>
  <c r="G126" i="1"/>
  <c r="F127" i="1"/>
  <c r="G127" i="1"/>
  <c r="F128" i="1"/>
  <c r="G128" i="1"/>
  <c r="F129" i="1"/>
  <c r="G129" i="1"/>
  <c r="F130" i="1"/>
  <c r="G130" i="1"/>
  <c r="F131" i="1"/>
  <c r="G131" i="1"/>
  <c r="F132" i="1"/>
  <c r="G132" i="1"/>
  <c r="F133" i="1"/>
  <c r="G133" i="1"/>
  <c r="F134" i="1"/>
  <c r="G134" i="1"/>
  <c r="F135" i="1"/>
  <c r="G135" i="1"/>
  <c r="F136" i="1"/>
  <c r="G136" i="1"/>
  <c r="F137" i="1"/>
  <c r="G137" i="1"/>
  <c r="F138" i="1"/>
  <c r="G138" i="1"/>
  <c r="F139" i="1"/>
  <c r="G139" i="1"/>
  <c r="F140" i="1"/>
  <c r="G140" i="1"/>
  <c r="F141" i="1"/>
  <c r="G141" i="1"/>
  <c r="F142" i="1"/>
  <c r="G142" i="1"/>
  <c r="F143" i="1"/>
  <c r="G143" i="1"/>
  <c r="F144" i="1"/>
  <c r="G144" i="1"/>
  <c r="F145" i="1"/>
  <c r="G145" i="1"/>
  <c r="F146" i="1"/>
  <c r="G146" i="1"/>
  <c r="F147" i="1"/>
  <c r="G147" i="1"/>
  <c r="F148" i="1"/>
  <c r="G148" i="1"/>
  <c r="F149" i="1"/>
  <c r="G149" i="1"/>
  <c r="F150" i="1"/>
  <c r="G150" i="1"/>
  <c r="F151" i="1"/>
  <c r="G151" i="1"/>
  <c r="F152" i="1"/>
  <c r="G152" i="1"/>
  <c r="F153" i="1"/>
  <c r="G153" i="1"/>
  <c r="F154" i="1"/>
  <c r="G154" i="1"/>
  <c r="F155" i="1"/>
  <c r="G155" i="1"/>
  <c r="F156" i="1"/>
  <c r="G156" i="1"/>
  <c r="F157" i="1"/>
  <c r="G157" i="1"/>
  <c r="F158" i="1"/>
  <c r="G158" i="1"/>
  <c r="F159" i="1"/>
  <c r="G159" i="1"/>
  <c r="F160" i="1"/>
  <c r="G160" i="1"/>
  <c r="F161" i="1"/>
  <c r="G161" i="1"/>
  <c r="F162" i="1"/>
  <c r="G162" i="1"/>
  <c r="F163" i="1"/>
  <c r="G163" i="1"/>
  <c r="F164" i="1"/>
  <c r="G164" i="1"/>
  <c r="F165" i="1"/>
  <c r="G165" i="1"/>
  <c r="F166" i="1"/>
  <c r="G166" i="1"/>
  <c r="F167" i="1"/>
  <c r="G167" i="1"/>
  <c r="F168" i="1"/>
  <c r="G168" i="1"/>
  <c r="F169" i="1"/>
  <c r="G169" i="1"/>
  <c r="F170" i="1"/>
  <c r="G170" i="1"/>
  <c r="F171" i="1"/>
  <c r="G171" i="1"/>
  <c r="F172" i="1"/>
  <c r="G172" i="1"/>
  <c r="F173" i="1"/>
  <c r="G173" i="1"/>
  <c r="F174" i="1"/>
  <c r="G174" i="1"/>
  <c r="F175" i="1"/>
  <c r="G175" i="1"/>
  <c r="F176" i="1"/>
  <c r="G176" i="1"/>
  <c r="F177" i="1"/>
  <c r="G177" i="1"/>
  <c r="F178" i="1"/>
  <c r="G178" i="1"/>
  <c r="F179" i="1"/>
  <c r="G179" i="1"/>
  <c r="F180" i="1"/>
  <c r="G180" i="1"/>
  <c r="F181" i="1"/>
  <c r="G181" i="1"/>
  <c r="F182" i="1"/>
  <c r="G182" i="1"/>
  <c r="F183" i="1"/>
  <c r="G183" i="1"/>
  <c r="F184" i="1"/>
  <c r="G184" i="1"/>
  <c r="F185" i="1"/>
  <c r="G185" i="1"/>
  <c r="F186" i="1"/>
  <c r="G186" i="1"/>
  <c r="F187" i="1"/>
  <c r="G187" i="1"/>
  <c r="F188" i="1"/>
  <c r="G188" i="1"/>
  <c r="F189" i="1"/>
  <c r="G189" i="1"/>
  <c r="F190" i="1"/>
  <c r="G190" i="1"/>
  <c r="F191" i="1"/>
  <c r="G191" i="1"/>
  <c r="F192" i="1"/>
  <c r="G192" i="1"/>
  <c r="F193" i="1"/>
  <c r="G193" i="1"/>
  <c r="F194" i="1"/>
  <c r="G194" i="1"/>
  <c r="F195" i="1"/>
  <c r="G195" i="1"/>
  <c r="F196" i="1"/>
  <c r="G196" i="1"/>
  <c r="F197" i="1"/>
  <c r="G197" i="1"/>
  <c r="F198" i="1"/>
  <c r="G198" i="1"/>
  <c r="F199" i="1"/>
  <c r="G199" i="1"/>
  <c r="F200" i="1"/>
  <c r="G200" i="1"/>
  <c r="F201" i="1"/>
  <c r="G201" i="1"/>
  <c r="F202" i="1"/>
  <c r="G202" i="1"/>
  <c r="F203" i="1"/>
  <c r="G203" i="1"/>
  <c r="F204" i="1"/>
  <c r="G204" i="1"/>
  <c r="F205" i="1"/>
  <c r="G205" i="1"/>
  <c r="F206" i="1"/>
  <c r="G206" i="1"/>
  <c r="F207" i="1"/>
  <c r="G207" i="1"/>
  <c r="F208" i="1"/>
  <c r="G208" i="1"/>
  <c r="F209" i="1"/>
  <c r="G209" i="1"/>
  <c r="F210" i="1"/>
  <c r="G210" i="1"/>
  <c r="F211" i="1"/>
  <c r="G211" i="1"/>
  <c r="F212" i="1"/>
  <c r="G212" i="1"/>
  <c r="F213" i="1"/>
  <c r="G213" i="1"/>
  <c r="F214" i="1"/>
  <c r="G214" i="1"/>
  <c r="F215" i="1"/>
  <c r="G215" i="1"/>
  <c r="F216" i="1"/>
  <c r="G216" i="1"/>
  <c r="F217" i="1"/>
  <c r="G217" i="1"/>
  <c r="F218" i="1"/>
  <c r="G218" i="1"/>
  <c r="F219" i="1"/>
  <c r="G219" i="1"/>
  <c r="F220" i="1"/>
  <c r="G220" i="1"/>
  <c r="F221" i="1"/>
  <c r="G221" i="1"/>
  <c r="F222" i="1"/>
  <c r="G222" i="1"/>
  <c r="F223" i="1"/>
  <c r="G223" i="1"/>
  <c r="F224" i="1"/>
  <c r="G224" i="1"/>
  <c r="F225" i="1"/>
  <c r="G225" i="1"/>
  <c r="F226" i="1"/>
  <c r="G226" i="1"/>
  <c r="F227" i="1"/>
  <c r="G227" i="1"/>
  <c r="F228" i="1"/>
  <c r="G228" i="1"/>
  <c r="F229" i="1"/>
  <c r="G229" i="1"/>
  <c r="F230" i="1"/>
  <c r="G230" i="1"/>
  <c r="F231" i="1"/>
  <c r="G231" i="1"/>
  <c r="F232" i="1"/>
  <c r="G232" i="1"/>
  <c r="F233" i="1"/>
  <c r="G233" i="1"/>
  <c r="F234" i="1"/>
  <c r="G234" i="1"/>
  <c r="F235" i="1"/>
  <c r="G235" i="1"/>
  <c r="F236" i="1"/>
  <c r="G236" i="1"/>
  <c r="F237" i="1"/>
  <c r="G237" i="1"/>
  <c r="F238" i="1"/>
  <c r="G238" i="1"/>
  <c r="F239" i="1"/>
  <c r="G239" i="1"/>
  <c r="F240" i="1"/>
  <c r="G240" i="1"/>
  <c r="F241" i="1"/>
  <c r="G241" i="1"/>
  <c r="F242" i="1"/>
  <c r="G242" i="1"/>
  <c r="F243" i="1"/>
  <c r="G243" i="1"/>
  <c r="F244" i="1"/>
  <c r="G244" i="1"/>
  <c r="F245" i="1"/>
  <c r="G245" i="1"/>
  <c r="F246" i="1"/>
  <c r="G246" i="1"/>
  <c r="F247" i="1"/>
  <c r="G247" i="1"/>
  <c r="F248" i="1"/>
  <c r="G248" i="1"/>
  <c r="F249" i="1"/>
  <c r="G249" i="1"/>
  <c r="F250" i="1"/>
  <c r="G250" i="1"/>
  <c r="F251" i="1"/>
  <c r="G251" i="1"/>
  <c r="F252" i="1"/>
  <c r="G252" i="1"/>
  <c r="F253" i="1"/>
  <c r="G253" i="1"/>
  <c r="F254" i="1"/>
  <c r="G254" i="1"/>
  <c r="F255" i="1"/>
  <c r="G255" i="1"/>
  <c r="F256" i="1"/>
  <c r="G256" i="1"/>
  <c r="F257" i="1"/>
  <c r="G257" i="1"/>
  <c r="F258" i="1"/>
  <c r="G258" i="1"/>
  <c r="F259" i="1"/>
  <c r="G259" i="1"/>
  <c r="F260" i="1"/>
  <c r="G260" i="1"/>
  <c r="F261" i="1"/>
  <c r="G261" i="1"/>
  <c r="F262" i="1"/>
  <c r="G262" i="1"/>
  <c r="F263" i="1"/>
  <c r="G263" i="1"/>
  <c r="F264" i="1"/>
  <c r="G264" i="1"/>
  <c r="F265" i="1"/>
  <c r="G265" i="1"/>
  <c r="F266" i="1"/>
  <c r="G266" i="1"/>
  <c r="F267" i="1"/>
  <c r="G267" i="1"/>
  <c r="F268" i="1"/>
  <c r="G268" i="1"/>
  <c r="F269" i="1"/>
  <c r="G269" i="1"/>
  <c r="F270" i="1"/>
  <c r="G270" i="1"/>
  <c r="F271" i="1"/>
  <c r="G271" i="1"/>
  <c r="F272" i="1"/>
  <c r="G272" i="1"/>
  <c r="F273" i="1"/>
  <c r="G273" i="1"/>
  <c r="F274" i="1"/>
  <c r="G274" i="1"/>
  <c r="F275" i="1"/>
  <c r="G275" i="1"/>
  <c r="F276" i="1"/>
  <c r="G276" i="1"/>
  <c r="F277" i="1"/>
  <c r="G277" i="1"/>
  <c r="F278" i="1"/>
  <c r="G278" i="1"/>
  <c r="F279" i="1"/>
  <c r="G279" i="1"/>
  <c r="F280" i="1"/>
  <c r="G280" i="1"/>
  <c r="F281" i="1"/>
  <c r="G281" i="1"/>
  <c r="F282" i="1"/>
  <c r="G282" i="1"/>
  <c r="F283" i="1"/>
  <c r="G283" i="1"/>
  <c r="F284" i="1"/>
  <c r="G284" i="1"/>
  <c r="F285" i="1"/>
  <c r="G285" i="1"/>
  <c r="F286" i="1"/>
  <c r="G286" i="1"/>
  <c r="F287" i="1"/>
  <c r="G287" i="1"/>
  <c r="F288" i="1"/>
  <c r="G288" i="1"/>
  <c r="F289" i="1"/>
  <c r="G289" i="1"/>
  <c r="F290" i="1"/>
  <c r="G290" i="1"/>
  <c r="F291" i="1"/>
  <c r="G291" i="1"/>
  <c r="F292" i="1"/>
  <c r="G292" i="1"/>
  <c r="F293" i="1"/>
  <c r="G293" i="1"/>
  <c r="F294" i="1"/>
  <c r="G294" i="1"/>
  <c r="F295" i="1"/>
  <c r="G295" i="1"/>
  <c r="F296" i="1"/>
  <c r="G296" i="1"/>
  <c r="F297" i="1"/>
  <c r="G297" i="1"/>
  <c r="F298" i="1"/>
  <c r="G298" i="1"/>
  <c r="F299" i="1"/>
  <c r="G299" i="1"/>
  <c r="F300" i="1"/>
  <c r="G300" i="1"/>
  <c r="F301" i="1"/>
  <c r="G301" i="1"/>
  <c r="F302" i="1"/>
  <c r="G302" i="1"/>
  <c r="F303" i="1"/>
  <c r="G303" i="1"/>
  <c r="F304" i="1"/>
  <c r="G304" i="1"/>
  <c r="F305" i="1"/>
  <c r="G305" i="1"/>
  <c r="F306" i="1"/>
  <c r="G306" i="1"/>
  <c r="F307" i="1"/>
  <c r="G307" i="1"/>
  <c r="F308" i="1"/>
  <c r="G308" i="1"/>
  <c r="F309" i="1"/>
  <c r="G309" i="1"/>
  <c r="F310" i="1"/>
  <c r="G310" i="1"/>
  <c r="F311" i="1"/>
  <c r="G311" i="1"/>
  <c r="F312" i="1"/>
  <c r="G312" i="1"/>
  <c r="F313" i="1"/>
  <c r="G313" i="1"/>
  <c r="F314" i="1"/>
  <c r="G314" i="1"/>
  <c r="F315" i="1"/>
  <c r="G315" i="1"/>
  <c r="F316" i="1"/>
  <c r="G316" i="1"/>
  <c r="F317" i="1"/>
  <c r="G317" i="1"/>
  <c r="F318" i="1"/>
  <c r="G318" i="1"/>
  <c r="F319" i="1"/>
  <c r="G319" i="1"/>
  <c r="F320" i="1"/>
  <c r="G320" i="1"/>
  <c r="F321" i="1"/>
  <c r="G321" i="1"/>
  <c r="F322" i="1"/>
  <c r="G322" i="1"/>
  <c r="F323" i="1"/>
  <c r="G323" i="1"/>
  <c r="F324" i="1"/>
  <c r="G324" i="1"/>
  <c r="F325" i="1"/>
  <c r="G325" i="1"/>
  <c r="F326" i="1"/>
  <c r="G326" i="1"/>
  <c r="F327" i="1"/>
  <c r="G327" i="1"/>
  <c r="F328" i="1"/>
  <c r="G328" i="1"/>
  <c r="F329" i="1"/>
  <c r="G329" i="1"/>
  <c r="F330" i="1"/>
  <c r="G330" i="1"/>
  <c r="F331" i="1"/>
  <c r="G331" i="1"/>
  <c r="F332" i="1"/>
  <c r="G332" i="1"/>
  <c r="F333" i="1"/>
  <c r="G333" i="1"/>
  <c r="F334" i="1"/>
  <c r="G334" i="1"/>
  <c r="F335" i="1"/>
  <c r="G335" i="1"/>
  <c r="F336" i="1"/>
  <c r="G336" i="1"/>
  <c r="F337" i="1"/>
  <c r="G337" i="1"/>
  <c r="F338" i="1"/>
  <c r="G338" i="1"/>
  <c r="F339" i="1"/>
  <c r="G339" i="1"/>
  <c r="F340" i="1"/>
  <c r="G340" i="1"/>
  <c r="F341" i="1"/>
  <c r="G341" i="1"/>
  <c r="F342" i="1"/>
  <c r="G342" i="1"/>
  <c r="F343" i="1"/>
  <c r="G343" i="1"/>
  <c r="F344" i="1"/>
  <c r="G344" i="1"/>
  <c r="F345" i="1"/>
  <c r="G345" i="1"/>
  <c r="F346" i="1"/>
  <c r="G346" i="1"/>
  <c r="F347" i="1"/>
  <c r="G347" i="1"/>
  <c r="F348" i="1"/>
  <c r="G348" i="1"/>
  <c r="F349" i="1"/>
  <c r="G349" i="1"/>
  <c r="F350" i="1"/>
  <c r="G350" i="1"/>
  <c r="F351" i="1"/>
  <c r="G351" i="1"/>
  <c r="F352" i="1"/>
  <c r="G352" i="1"/>
  <c r="F353" i="1"/>
  <c r="G353" i="1"/>
  <c r="F354" i="1"/>
  <c r="G354" i="1"/>
  <c r="F355" i="1"/>
  <c r="G355" i="1"/>
  <c r="F356" i="1"/>
  <c r="G356" i="1"/>
  <c r="F357" i="1"/>
  <c r="G357" i="1"/>
  <c r="F358" i="1"/>
  <c r="G358" i="1"/>
  <c r="F359" i="1"/>
  <c r="G359" i="1"/>
  <c r="F360" i="1"/>
  <c r="G360" i="1"/>
  <c r="F361" i="1"/>
  <c r="G361" i="1"/>
  <c r="F362" i="1"/>
  <c r="G362" i="1"/>
  <c r="F363" i="1"/>
  <c r="G363" i="1"/>
  <c r="F364" i="1"/>
  <c r="G364" i="1"/>
  <c r="F365" i="1"/>
  <c r="G365" i="1"/>
  <c r="F366" i="1"/>
  <c r="G366" i="1"/>
  <c r="F367" i="1"/>
  <c r="G367" i="1"/>
  <c r="F368" i="1"/>
  <c r="G368" i="1"/>
  <c r="F369" i="1"/>
  <c r="G369" i="1"/>
  <c r="F370" i="1"/>
  <c r="G370" i="1"/>
  <c r="F371" i="1"/>
  <c r="G371" i="1"/>
  <c r="F372" i="1"/>
  <c r="G372" i="1"/>
  <c r="F373" i="1"/>
  <c r="G373" i="1"/>
  <c r="F374" i="1"/>
  <c r="G374" i="1"/>
  <c r="F375" i="1"/>
  <c r="G375" i="1"/>
  <c r="F376" i="1"/>
  <c r="G376" i="1"/>
  <c r="F377" i="1"/>
  <c r="G377" i="1"/>
  <c r="F378" i="1"/>
  <c r="G378" i="1"/>
  <c r="F379" i="1"/>
  <c r="G379" i="1"/>
  <c r="F380" i="1"/>
  <c r="G380" i="1"/>
  <c r="F381" i="1"/>
  <c r="G381" i="1"/>
  <c r="F382" i="1"/>
  <c r="G382" i="1"/>
  <c r="F383" i="1"/>
  <c r="G383" i="1"/>
  <c r="F384" i="1"/>
  <c r="G384" i="1"/>
  <c r="F385" i="1"/>
  <c r="G385" i="1"/>
  <c r="F386" i="1"/>
  <c r="G386" i="1"/>
  <c r="F387" i="1"/>
  <c r="G387" i="1"/>
  <c r="F388" i="1"/>
  <c r="G388" i="1"/>
  <c r="F389" i="1"/>
  <c r="G389" i="1"/>
  <c r="F390" i="1"/>
  <c r="G390" i="1"/>
  <c r="F391" i="1"/>
  <c r="G391" i="1"/>
  <c r="F392" i="1"/>
  <c r="G392" i="1"/>
  <c r="F393" i="1"/>
  <c r="G393" i="1"/>
  <c r="F394" i="1"/>
  <c r="G394" i="1"/>
  <c r="F395" i="1"/>
  <c r="G395" i="1"/>
  <c r="F396" i="1"/>
  <c r="G396" i="1"/>
  <c r="F397" i="1"/>
  <c r="G397" i="1"/>
  <c r="F398" i="1"/>
  <c r="G398" i="1"/>
  <c r="F399" i="1"/>
  <c r="G399" i="1"/>
  <c r="F400" i="1"/>
  <c r="G400" i="1"/>
  <c r="F401" i="1"/>
  <c r="G401" i="1"/>
  <c r="F402" i="1"/>
  <c r="G402" i="1"/>
  <c r="F403" i="1"/>
  <c r="G403" i="1"/>
  <c r="F404" i="1"/>
  <c r="G404" i="1"/>
  <c r="F405" i="1"/>
  <c r="G405" i="1"/>
  <c r="F406" i="1"/>
  <c r="G406" i="1"/>
  <c r="F407" i="1"/>
  <c r="G407" i="1"/>
  <c r="F408" i="1"/>
  <c r="G408" i="1"/>
  <c r="F409" i="1"/>
  <c r="G409" i="1"/>
  <c r="F410" i="1"/>
  <c r="G410" i="1"/>
  <c r="F411" i="1"/>
  <c r="G411" i="1"/>
  <c r="F412" i="1"/>
  <c r="G412" i="1"/>
  <c r="F413" i="1"/>
  <c r="G413" i="1"/>
  <c r="F414" i="1"/>
  <c r="G414" i="1"/>
  <c r="F415" i="1"/>
  <c r="G415" i="1"/>
  <c r="F416" i="1"/>
  <c r="G416" i="1"/>
  <c r="F417" i="1"/>
  <c r="G417" i="1"/>
  <c r="F418" i="1"/>
  <c r="G418" i="1"/>
  <c r="F419" i="1"/>
  <c r="G419" i="1"/>
  <c r="F420" i="1"/>
  <c r="G420" i="1"/>
  <c r="F421" i="1"/>
  <c r="G421" i="1"/>
  <c r="F422" i="1"/>
  <c r="G422" i="1"/>
  <c r="F423" i="1"/>
  <c r="G423" i="1"/>
  <c r="F424" i="1"/>
  <c r="G424" i="1"/>
  <c r="F425" i="1"/>
  <c r="G425" i="1"/>
  <c r="F426" i="1"/>
  <c r="G426" i="1"/>
  <c r="F427" i="1"/>
  <c r="G427" i="1"/>
  <c r="F428" i="1"/>
  <c r="G428" i="1"/>
  <c r="F429" i="1"/>
  <c r="G429" i="1"/>
  <c r="F430" i="1"/>
  <c r="G430" i="1"/>
  <c r="F431" i="1"/>
  <c r="G431" i="1"/>
  <c r="F432" i="1"/>
  <c r="G432" i="1"/>
  <c r="F433" i="1"/>
  <c r="G433" i="1"/>
  <c r="F434" i="1"/>
  <c r="G434" i="1"/>
  <c r="F435" i="1"/>
  <c r="G435" i="1"/>
  <c r="F436" i="1"/>
  <c r="G436" i="1"/>
  <c r="F437" i="1"/>
  <c r="G437" i="1"/>
  <c r="F438" i="1"/>
  <c r="G438" i="1"/>
  <c r="F439" i="1"/>
  <c r="G439" i="1"/>
  <c r="F440" i="1"/>
  <c r="G440" i="1"/>
  <c r="F441" i="1"/>
  <c r="G441" i="1"/>
  <c r="F442" i="1"/>
  <c r="G442" i="1"/>
  <c r="F443" i="1"/>
  <c r="G443" i="1"/>
  <c r="F444" i="1"/>
  <c r="G444" i="1"/>
  <c r="F445" i="1"/>
  <c r="G445" i="1"/>
  <c r="F446" i="1"/>
  <c r="G446" i="1"/>
  <c r="F447" i="1"/>
  <c r="G447" i="1"/>
  <c r="F448" i="1"/>
  <c r="G448" i="1"/>
  <c r="F449" i="1"/>
  <c r="G449" i="1"/>
  <c r="F450" i="1"/>
  <c r="G450" i="1"/>
  <c r="F451" i="1"/>
  <c r="G451" i="1"/>
  <c r="F452" i="1"/>
  <c r="G452" i="1"/>
  <c r="F453" i="1"/>
  <c r="G453" i="1"/>
  <c r="F454" i="1"/>
  <c r="G454" i="1"/>
  <c r="F455" i="1"/>
  <c r="G455" i="1"/>
  <c r="F456" i="1"/>
  <c r="G456" i="1"/>
  <c r="F457" i="1"/>
  <c r="G457" i="1"/>
  <c r="F458" i="1"/>
  <c r="G458" i="1"/>
  <c r="F459" i="1"/>
  <c r="G459" i="1"/>
  <c r="F460" i="1"/>
  <c r="G460" i="1"/>
  <c r="F461" i="1"/>
  <c r="G461" i="1"/>
  <c r="F462" i="1"/>
  <c r="G462" i="1"/>
  <c r="F463" i="1"/>
  <c r="G463" i="1"/>
  <c r="F464" i="1"/>
  <c r="G464" i="1"/>
  <c r="F465" i="1"/>
  <c r="G465" i="1"/>
  <c r="F466" i="1"/>
  <c r="G466" i="1"/>
  <c r="F467" i="1"/>
  <c r="G467" i="1"/>
  <c r="F468" i="1"/>
  <c r="G468" i="1"/>
  <c r="F469" i="1"/>
  <c r="G469" i="1"/>
  <c r="F470" i="1"/>
  <c r="G470" i="1"/>
  <c r="F471" i="1"/>
  <c r="G471" i="1"/>
  <c r="F472" i="1"/>
  <c r="G472" i="1"/>
  <c r="F473" i="1"/>
  <c r="G473" i="1"/>
  <c r="F474" i="1"/>
  <c r="G474" i="1"/>
  <c r="F475" i="1"/>
  <c r="G475" i="1"/>
  <c r="F476" i="1"/>
  <c r="G476" i="1"/>
  <c r="F477" i="1"/>
  <c r="G477" i="1"/>
  <c r="F478" i="1"/>
  <c r="G478" i="1"/>
  <c r="F479" i="1"/>
  <c r="G479" i="1"/>
  <c r="F480" i="1"/>
  <c r="G480" i="1"/>
  <c r="F481" i="1"/>
  <c r="G481" i="1"/>
  <c r="F482" i="1"/>
  <c r="G482" i="1"/>
  <c r="F483" i="1"/>
  <c r="G483" i="1"/>
  <c r="F484" i="1"/>
  <c r="G484" i="1"/>
  <c r="F485" i="1"/>
  <c r="G485" i="1"/>
  <c r="F486" i="1"/>
  <c r="G486" i="1"/>
  <c r="F487" i="1"/>
  <c r="G487" i="1"/>
  <c r="F488" i="1"/>
  <c r="G488" i="1"/>
  <c r="F489" i="1"/>
  <c r="G489" i="1"/>
  <c r="F490" i="1"/>
  <c r="G490" i="1"/>
  <c r="F491" i="1"/>
  <c r="G491" i="1"/>
  <c r="F492" i="1"/>
  <c r="G492" i="1"/>
  <c r="F493" i="1"/>
  <c r="G493" i="1"/>
  <c r="F494" i="1"/>
  <c r="G494" i="1"/>
  <c r="F495" i="1"/>
  <c r="G495" i="1"/>
  <c r="F496" i="1"/>
  <c r="G496" i="1"/>
  <c r="F497" i="1"/>
  <c r="G497" i="1"/>
  <c r="F498" i="1"/>
  <c r="G498" i="1"/>
  <c r="F499" i="1"/>
  <c r="G499" i="1"/>
  <c r="F500" i="1"/>
  <c r="G500" i="1"/>
  <c r="F501" i="1"/>
  <c r="G501" i="1"/>
  <c r="F502" i="1"/>
  <c r="G502" i="1"/>
  <c r="F503" i="1"/>
  <c r="G503" i="1"/>
  <c r="F504" i="1"/>
  <c r="G504" i="1"/>
  <c r="F505" i="1"/>
  <c r="G505" i="1"/>
  <c r="F506" i="1"/>
  <c r="G506" i="1"/>
  <c r="F507" i="1"/>
  <c r="G507" i="1"/>
  <c r="F508" i="1"/>
  <c r="G508" i="1"/>
  <c r="F509" i="1"/>
  <c r="G509" i="1"/>
  <c r="F510" i="1"/>
  <c r="G510" i="1"/>
  <c r="F511" i="1"/>
  <c r="G511" i="1"/>
  <c r="F512" i="1"/>
  <c r="G512" i="1"/>
  <c r="F513" i="1"/>
  <c r="G513" i="1"/>
  <c r="F514" i="1"/>
  <c r="G514" i="1"/>
  <c r="F515" i="1"/>
  <c r="G515" i="1"/>
  <c r="F516" i="1"/>
  <c r="G516" i="1"/>
  <c r="F517" i="1"/>
  <c r="G517" i="1"/>
  <c r="F518" i="1"/>
  <c r="G518" i="1"/>
  <c r="F519" i="1"/>
  <c r="G519" i="1"/>
  <c r="F520" i="1"/>
  <c r="G520" i="1"/>
  <c r="F521" i="1"/>
  <c r="G521" i="1"/>
  <c r="F522" i="1"/>
  <c r="G522" i="1"/>
  <c r="F523" i="1"/>
  <c r="G523" i="1"/>
  <c r="F524" i="1"/>
  <c r="G524" i="1"/>
  <c r="F525" i="1"/>
  <c r="G525" i="1"/>
  <c r="F526" i="1"/>
  <c r="G526" i="1"/>
  <c r="F527" i="1"/>
  <c r="G527" i="1"/>
  <c r="F528" i="1"/>
  <c r="G528" i="1"/>
  <c r="F529" i="1"/>
  <c r="G529" i="1"/>
  <c r="F530" i="1"/>
  <c r="G530" i="1"/>
  <c r="F531" i="1"/>
  <c r="G531" i="1"/>
  <c r="F532" i="1"/>
  <c r="G532" i="1"/>
  <c r="F533" i="1"/>
  <c r="G533" i="1"/>
  <c r="F534" i="1"/>
  <c r="G534" i="1"/>
  <c r="F535" i="1"/>
  <c r="G535" i="1"/>
  <c r="F536" i="1"/>
  <c r="G536" i="1"/>
  <c r="F537" i="1"/>
  <c r="G537" i="1"/>
  <c r="F538" i="1"/>
  <c r="G538" i="1"/>
  <c r="F539" i="1"/>
  <c r="G539" i="1"/>
  <c r="F540" i="1"/>
  <c r="G540" i="1"/>
  <c r="F541" i="1"/>
  <c r="G541" i="1"/>
  <c r="F542" i="1"/>
  <c r="G542" i="1"/>
  <c r="F543" i="1"/>
  <c r="G543" i="1"/>
  <c r="F544" i="1"/>
  <c r="G544" i="1"/>
  <c r="F545" i="1"/>
  <c r="G545" i="1"/>
  <c r="F546" i="1"/>
  <c r="G546" i="1"/>
  <c r="F547" i="1"/>
  <c r="G547" i="1"/>
  <c r="F548" i="1"/>
  <c r="G548" i="1"/>
  <c r="F549" i="1"/>
  <c r="G549" i="1"/>
  <c r="F550" i="1"/>
  <c r="G550" i="1"/>
  <c r="F551" i="1"/>
  <c r="G551" i="1"/>
  <c r="F552" i="1"/>
  <c r="G552" i="1"/>
  <c r="F553" i="1"/>
  <c r="G553" i="1"/>
  <c r="F554" i="1"/>
  <c r="G554" i="1"/>
  <c r="F555" i="1"/>
  <c r="G555" i="1"/>
  <c r="F556" i="1"/>
  <c r="G556" i="1"/>
  <c r="F557" i="1"/>
  <c r="G557" i="1"/>
  <c r="F558" i="1"/>
  <c r="G558" i="1"/>
  <c r="F559" i="1"/>
  <c r="G559" i="1"/>
  <c r="F560" i="1"/>
  <c r="G560" i="1"/>
  <c r="F561" i="1"/>
  <c r="G561" i="1"/>
  <c r="F562" i="1"/>
  <c r="G562" i="1"/>
  <c r="F563" i="1"/>
  <c r="G563" i="1"/>
  <c r="F564" i="1"/>
  <c r="G564" i="1"/>
  <c r="F565" i="1"/>
  <c r="G565" i="1"/>
  <c r="F566" i="1"/>
  <c r="G566" i="1"/>
  <c r="F567" i="1"/>
  <c r="G567" i="1"/>
  <c r="F568" i="1"/>
  <c r="G568" i="1"/>
  <c r="F569" i="1"/>
  <c r="G569" i="1"/>
  <c r="F570" i="1"/>
  <c r="G570" i="1"/>
  <c r="F571" i="1"/>
  <c r="G571" i="1"/>
  <c r="F572" i="1"/>
  <c r="G572" i="1"/>
  <c r="F573" i="1"/>
  <c r="G573" i="1"/>
  <c r="F574" i="1"/>
  <c r="G574" i="1"/>
  <c r="F575" i="1"/>
  <c r="G575" i="1"/>
  <c r="F576" i="1"/>
  <c r="G576" i="1"/>
  <c r="F577" i="1"/>
  <c r="G577" i="1"/>
  <c r="F578" i="1"/>
  <c r="G578" i="1"/>
  <c r="F579" i="1"/>
  <c r="G579" i="1"/>
  <c r="F580" i="1"/>
  <c r="G580" i="1"/>
  <c r="F581" i="1"/>
  <c r="G581" i="1"/>
  <c r="F582" i="1"/>
  <c r="G582" i="1"/>
  <c r="F583" i="1"/>
  <c r="G583" i="1"/>
  <c r="F584" i="1"/>
  <c r="G584" i="1"/>
  <c r="F585" i="1"/>
  <c r="G585" i="1"/>
  <c r="F586" i="1"/>
  <c r="G586" i="1"/>
  <c r="F587" i="1"/>
  <c r="G587" i="1"/>
  <c r="F588" i="1"/>
  <c r="G588" i="1"/>
  <c r="F589" i="1"/>
  <c r="G589" i="1"/>
  <c r="F590" i="1"/>
  <c r="G590" i="1"/>
  <c r="F591" i="1"/>
  <c r="G591" i="1"/>
  <c r="F592" i="1"/>
  <c r="G592" i="1"/>
  <c r="F593" i="1"/>
  <c r="G593" i="1"/>
  <c r="F594" i="1"/>
  <c r="G594" i="1"/>
  <c r="F595" i="1"/>
  <c r="G595" i="1"/>
  <c r="F596" i="1"/>
  <c r="G596" i="1"/>
  <c r="F597" i="1"/>
  <c r="G597" i="1"/>
  <c r="F598" i="1"/>
  <c r="G598" i="1"/>
  <c r="F599" i="1"/>
  <c r="G599" i="1"/>
  <c r="F600" i="1"/>
  <c r="G600" i="1"/>
  <c r="F601" i="1"/>
  <c r="G601" i="1"/>
  <c r="F602" i="1"/>
  <c r="G602" i="1"/>
  <c r="F603" i="1"/>
  <c r="G603" i="1"/>
  <c r="F604" i="1"/>
  <c r="G604" i="1"/>
  <c r="F605" i="1"/>
  <c r="G605" i="1"/>
  <c r="F606" i="1"/>
  <c r="G606" i="1"/>
  <c r="F607" i="1"/>
  <c r="G607" i="1"/>
  <c r="F608" i="1"/>
  <c r="G608" i="1"/>
  <c r="F609" i="1"/>
  <c r="G609" i="1"/>
  <c r="F610" i="1"/>
  <c r="G610" i="1"/>
  <c r="F611" i="1"/>
  <c r="G611" i="1"/>
  <c r="F612" i="1"/>
  <c r="G612" i="1"/>
  <c r="F613" i="1"/>
  <c r="G613" i="1"/>
  <c r="F614" i="1"/>
  <c r="G614" i="1"/>
  <c r="F615" i="1"/>
  <c r="G615" i="1"/>
  <c r="F616" i="1"/>
  <c r="G616" i="1"/>
  <c r="F617" i="1"/>
  <c r="G617" i="1"/>
  <c r="F618" i="1"/>
  <c r="G618" i="1"/>
  <c r="F619" i="1"/>
  <c r="G619" i="1"/>
  <c r="F620" i="1"/>
  <c r="G620" i="1"/>
  <c r="F621" i="1"/>
  <c r="G621" i="1"/>
  <c r="F622" i="1"/>
  <c r="G622" i="1"/>
  <c r="F623" i="1"/>
  <c r="G623" i="1"/>
  <c r="F624" i="1"/>
  <c r="G624" i="1"/>
  <c r="F625" i="1"/>
  <c r="G625" i="1"/>
  <c r="F626" i="1"/>
  <c r="G626" i="1"/>
  <c r="F627" i="1"/>
  <c r="G627" i="1"/>
  <c r="F628" i="1"/>
  <c r="G628" i="1"/>
  <c r="F629" i="1"/>
  <c r="G629" i="1"/>
  <c r="F630" i="1"/>
  <c r="G630" i="1"/>
  <c r="F631" i="1"/>
  <c r="G631" i="1"/>
  <c r="F632" i="1"/>
  <c r="G632" i="1"/>
  <c r="F633" i="1"/>
  <c r="G633" i="1"/>
  <c r="F634" i="1"/>
  <c r="G634" i="1"/>
  <c r="F635" i="1"/>
  <c r="G635" i="1"/>
  <c r="F636" i="1"/>
  <c r="G636" i="1"/>
  <c r="F637" i="1"/>
  <c r="G637" i="1"/>
  <c r="F638" i="1"/>
  <c r="G638" i="1"/>
  <c r="F639" i="1"/>
  <c r="G639" i="1"/>
  <c r="F640" i="1"/>
  <c r="G640" i="1"/>
  <c r="F641" i="1"/>
  <c r="G641" i="1"/>
  <c r="F642" i="1"/>
  <c r="G642" i="1"/>
  <c r="F643" i="1"/>
  <c r="G643" i="1"/>
  <c r="F644" i="1"/>
  <c r="G644" i="1"/>
  <c r="F645" i="1"/>
  <c r="G645" i="1"/>
  <c r="F646" i="1"/>
  <c r="G646" i="1"/>
  <c r="F647" i="1"/>
  <c r="G647" i="1"/>
  <c r="F648" i="1"/>
  <c r="G648" i="1"/>
  <c r="F649" i="1"/>
  <c r="G649" i="1"/>
  <c r="F650" i="1"/>
  <c r="G650" i="1"/>
  <c r="F651" i="1"/>
  <c r="G651" i="1"/>
  <c r="F652" i="1"/>
  <c r="G652" i="1"/>
  <c r="F653" i="1"/>
  <c r="G653" i="1"/>
  <c r="F654" i="1"/>
  <c r="G654" i="1"/>
  <c r="F655" i="1"/>
  <c r="G655" i="1"/>
  <c r="F656" i="1"/>
  <c r="G656" i="1"/>
  <c r="F657" i="1"/>
  <c r="G657" i="1"/>
  <c r="F658" i="1"/>
  <c r="G658" i="1"/>
  <c r="F659" i="1"/>
  <c r="G659" i="1"/>
  <c r="F660" i="1"/>
  <c r="G660" i="1"/>
  <c r="F661" i="1"/>
  <c r="G661" i="1"/>
  <c r="F662" i="1"/>
  <c r="G662" i="1"/>
  <c r="F663" i="1"/>
  <c r="G663" i="1"/>
  <c r="F664" i="1"/>
  <c r="G664" i="1"/>
  <c r="F665" i="1"/>
  <c r="G665" i="1"/>
  <c r="F666" i="1"/>
  <c r="G666" i="1"/>
  <c r="F667" i="1"/>
  <c r="G667" i="1"/>
  <c r="F668" i="1"/>
  <c r="G668" i="1"/>
  <c r="F669" i="1"/>
  <c r="G669" i="1"/>
  <c r="F670" i="1"/>
  <c r="G670" i="1"/>
  <c r="F671" i="1"/>
  <c r="G671" i="1"/>
  <c r="F672" i="1"/>
  <c r="G672" i="1"/>
  <c r="F673" i="1"/>
  <c r="G673" i="1"/>
  <c r="F674" i="1"/>
  <c r="G674" i="1"/>
  <c r="F675" i="1"/>
  <c r="G675" i="1"/>
  <c r="F676" i="1"/>
  <c r="G676" i="1"/>
  <c r="F677" i="1"/>
  <c r="G677" i="1"/>
  <c r="F678" i="1"/>
  <c r="G678" i="1"/>
  <c r="F679" i="1"/>
  <c r="G679" i="1"/>
  <c r="F680" i="1"/>
  <c r="G680" i="1"/>
  <c r="F681" i="1"/>
  <c r="G681" i="1"/>
  <c r="F682" i="1"/>
  <c r="G682" i="1"/>
  <c r="F683" i="1"/>
  <c r="G683" i="1"/>
  <c r="F684" i="1"/>
  <c r="G684" i="1"/>
  <c r="F685" i="1"/>
  <c r="G685" i="1"/>
  <c r="F686" i="1"/>
  <c r="G686" i="1"/>
  <c r="F687" i="1"/>
  <c r="G687" i="1"/>
  <c r="F688" i="1"/>
  <c r="G688" i="1"/>
  <c r="F689" i="1"/>
  <c r="G689" i="1"/>
  <c r="F690" i="1"/>
  <c r="G690" i="1"/>
  <c r="F691" i="1"/>
  <c r="G691" i="1"/>
  <c r="F692" i="1"/>
  <c r="G692" i="1"/>
  <c r="F693" i="1"/>
  <c r="G693" i="1"/>
  <c r="F694" i="1"/>
  <c r="G694" i="1"/>
  <c r="F695" i="1"/>
  <c r="G695" i="1"/>
  <c r="F696" i="1"/>
  <c r="G696" i="1"/>
  <c r="F697" i="1"/>
  <c r="G697" i="1"/>
  <c r="F698" i="1"/>
  <c r="G698" i="1"/>
  <c r="F699" i="1"/>
  <c r="G699" i="1"/>
  <c r="F700" i="1"/>
  <c r="G700" i="1"/>
  <c r="F701" i="1"/>
  <c r="G701" i="1"/>
  <c r="F702" i="1"/>
  <c r="G702" i="1"/>
  <c r="F703" i="1"/>
  <c r="G703" i="1"/>
  <c r="F704" i="1"/>
  <c r="G704" i="1"/>
  <c r="F705" i="1"/>
  <c r="G705" i="1"/>
  <c r="F706" i="1"/>
  <c r="G706" i="1"/>
  <c r="F707" i="1"/>
  <c r="G707" i="1"/>
  <c r="F708" i="1"/>
  <c r="G708" i="1"/>
  <c r="F709" i="1"/>
  <c r="G709" i="1"/>
  <c r="F710" i="1"/>
  <c r="G710" i="1"/>
  <c r="F711" i="1"/>
  <c r="G711" i="1"/>
  <c r="F712" i="1"/>
  <c r="G712" i="1"/>
  <c r="F713" i="1"/>
  <c r="G713" i="1"/>
  <c r="F714" i="1"/>
  <c r="G714" i="1"/>
  <c r="F715" i="1"/>
  <c r="G715" i="1"/>
  <c r="F716" i="1"/>
  <c r="G716" i="1"/>
  <c r="F717" i="1"/>
  <c r="G717" i="1"/>
  <c r="F718" i="1"/>
  <c r="G718" i="1"/>
  <c r="F719" i="1"/>
  <c r="G719" i="1"/>
  <c r="F720" i="1"/>
  <c r="G720" i="1"/>
  <c r="F721" i="1"/>
  <c r="G721" i="1"/>
  <c r="F722" i="1"/>
  <c r="G722" i="1"/>
  <c r="F723" i="1"/>
  <c r="G723" i="1"/>
  <c r="F724" i="1"/>
  <c r="G724" i="1"/>
  <c r="F725" i="1"/>
  <c r="G725" i="1"/>
  <c r="F726" i="1"/>
  <c r="G726" i="1"/>
  <c r="F727" i="1"/>
  <c r="G727" i="1"/>
  <c r="F728" i="1"/>
  <c r="G728" i="1"/>
  <c r="F729" i="1"/>
  <c r="G729" i="1"/>
  <c r="F730" i="1"/>
  <c r="G730" i="1"/>
  <c r="F731" i="1"/>
  <c r="G731" i="1"/>
  <c r="F732" i="1"/>
  <c r="G732" i="1"/>
  <c r="F733" i="1"/>
  <c r="G733" i="1"/>
  <c r="F734" i="1"/>
  <c r="G734" i="1"/>
  <c r="F735" i="1"/>
  <c r="G735" i="1"/>
  <c r="F736" i="1"/>
  <c r="G736" i="1"/>
  <c r="F737" i="1"/>
  <c r="G737" i="1"/>
  <c r="F738" i="1"/>
  <c r="G738" i="1"/>
  <c r="F739" i="1"/>
  <c r="G739" i="1"/>
  <c r="F740" i="1"/>
  <c r="G740" i="1"/>
  <c r="F741" i="1"/>
  <c r="G741" i="1"/>
  <c r="F742" i="1"/>
  <c r="G742" i="1"/>
  <c r="F743" i="1"/>
  <c r="G743" i="1"/>
  <c r="F744" i="1"/>
  <c r="G744" i="1"/>
  <c r="F745" i="1"/>
  <c r="G745" i="1"/>
  <c r="F746" i="1"/>
  <c r="G746" i="1"/>
  <c r="F747" i="1"/>
  <c r="G747" i="1"/>
  <c r="F748" i="1"/>
  <c r="G748" i="1"/>
  <c r="F749" i="1"/>
  <c r="G749" i="1"/>
  <c r="F750" i="1"/>
  <c r="G750" i="1"/>
  <c r="F751" i="1"/>
  <c r="G751" i="1"/>
  <c r="F752" i="1"/>
  <c r="G752" i="1"/>
  <c r="F753" i="1"/>
  <c r="G753" i="1"/>
  <c r="F754" i="1"/>
  <c r="G754" i="1"/>
  <c r="F755" i="1"/>
  <c r="G755" i="1"/>
  <c r="F756" i="1"/>
  <c r="G756" i="1"/>
  <c r="F757" i="1"/>
  <c r="G757" i="1"/>
  <c r="F758" i="1"/>
  <c r="G758" i="1"/>
  <c r="F759" i="1"/>
  <c r="G759" i="1"/>
  <c r="F760" i="1"/>
  <c r="G760" i="1"/>
  <c r="F761" i="1"/>
  <c r="G761" i="1"/>
  <c r="F762" i="1"/>
  <c r="G762" i="1"/>
  <c r="F763" i="1"/>
  <c r="G763" i="1"/>
  <c r="F764" i="1"/>
  <c r="G764" i="1"/>
  <c r="F765" i="1"/>
  <c r="G765" i="1"/>
  <c r="F766" i="1"/>
  <c r="G766" i="1"/>
  <c r="F767" i="1"/>
  <c r="G767" i="1"/>
  <c r="F768" i="1"/>
  <c r="G768" i="1"/>
  <c r="F769" i="1"/>
  <c r="G769" i="1"/>
  <c r="F770" i="1"/>
  <c r="G770" i="1"/>
  <c r="F771" i="1"/>
  <c r="G771" i="1"/>
  <c r="F772" i="1"/>
  <c r="G772" i="1"/>
  <c r="F773" i="1"/>
  <c r="G773" i="1"/>
  <c r="F774" i="1"/>
  <c r="G774" i="1"/>
  <c r="F775" i="1"/>
  <c r="G775" i="1"/>
  <c r="F776" i="1"/>
  <c r="G776" i="1"/>
  <c r="F777" i="1"/>
  <c r="G777" i="1"/>
  <c r="F778" i="1"/>
  <c r="G778" i="1"/>
  <c r="F779" i="1"/>
  <c r="G779" i="1"/>
  <c r="F780" i="1"/>
  <c r="G780" i="1"/>
  <c r="F781" i="1"/>
  <c r="G781" i="1"/>
  <c r="F782" i="1"/>
  <c r="G782" i="1"/>
  <c r="F783" i="1"/>
  <c r="G783" i="1"/>
  <c r="F784" i="1"/>
  <c r="G784" i="1"/>
  <c r="F785" i="1"/>
  <c r="G785" i="1"/>
  <c r="F786" i="1"/>
  <c r="G786" i="1"/>
  <c r="F787" i="1"/>
  <c r="G787" i="1"/>
  <c r="F788" i="1"/>
  <c r="G788" i="1"/>
  <c r="F789" i="1"/>
  <c r="G789" i="1"/>
  <c r="F790" i="1"/>
  <c r="G790" i="1"/>
  <c r="F791" i="1"/>
  <c r="G791" i="1"/>
  <c r="F792" i="1"/>
  <c r="G792" i="1"/>
  <c r="F793" i="1"/>
  <c r="G793" i="1"/>
  <c r="F794" i="1"/>
  <c r="G794" i="1"/>
  <c r="F795" i="1"/>
  <c r="G795" i="1"/>
  <c r="F796" i="1"/>
  <c r="G796" i="1"/>
  <c r="F797" i="1"/>
  <c r="G797" i="1"/>
  <c r="F798" i="1"/>
  <c r="G798" i="1"/>
  <c r="F799" i="1"/>
  <c r="G799" i="1"/>
  <c r="F800" i="1"/>
  <c r="G800" i="1"/>
  <c r="F801" i="1"/>
  <c r="G801" i="1"/>
  <c r="F802" i="1"/>
  <c r="G802" i="1"/>
  <c r="F803" i="1"/>
  <c r="G803" i="1"/>
  <c r="F804" i="1"/>
  <c r="G804" i="1"/>
  <c r="F805" i="1"/>
  <c r="G805" i="1"/>
  <c r="F806" i="1"/>
  <c r="G806" i="1"/>
  <c r="F807" i="1"/>
  <c r="G807" i="1"/>
  <c r="F808" i="1"/>
  <c r="G808" i="1"/>
  <c r="F809" i="1"/>
  <c r="G809" i="1"/>
  <c r="F810" i="1"/>
  <c r="G810" i="1"/>
  <c r="F811" i="1"/>
  <c r="G811" i="1"/>
  <c r="F812" i="1"/>
  <c r="G812" i="1"/>
  <c r="F813" i="1"/>
  <c r="G813" i="1"/>
  <c r="F814" i="1"/>
  <c r="G814" i="1"/>
  <c r="F815" i="1"/>
  <c r="G815" i="1"/>
  <c r="F816" i="1"/>
  <c r="G816" i="1"/>
  <c r="F817" i="1"/>
  <c r="G817" i="1"/>
  <c r="F818" i="1"/>
  <c r="G818" i="1"/>
  <c r="F819" i="1"/>
  <c r="G819" i="1"/>
  <c r="F820" i="1"/>
  <c r="G820" i="1"/>
  <c r="F821" i="1"/>
  <c r="G821" i="1"/>
  <c r="F822" i="1"/>
  <c r="G822" i="1"/>
  <c r="F823" i="1"/>
  <c r="G823" i="1"/>
  <c r="F824" i="1"/>
  <c r="G824" i="1"/>
  <c r="F825" i="1"/>
  <c r="G825" i="1"/>
  <c r="F826" i="1"/>
  <c r="G826" i="1"/>
  <c r="F827" i="1"/>
  <c r="G827" i="1"/>
  <c r="F828" i="1"/>
  <c r="G828" i="1"/>
  <c r="F829" i="1"/>
  <c r="G829" i="1"/>
  <c r="F830" i="1"/>
  <c r="G830" i="1"/>
  <c r="F831" i="1"/>
  <c r="G831" i="1"/>
  <c r="F832" i="1"/>
  <c r="G832" i="1"/>
  <c r="F833" i="1"/>
  <c r="G833" i="1"/>
  <c r="F834" i="1"/>
  <c r="G834" i="1"/>
  <c r="F835" i="1"/>
  <c r="G835" i="1"/>
  <c r="F836" i="1"/>
  <c r="G836" i="1"/>
  <c r="F837" i="1"/>
  <c r="G837" i="1"/>
  <c r="F838" i="1"/>
  <c r="G838" i="1"/>
  <c r="F839" i="1"/>
  <c r="G839" i="1"/>
  <c r="F840" i="1"/>
  <c r="G840" i="1"/>
  <c r="F841" i="1"/>
  <c r="G841" i="1"/>
  <c r="F842" i="1"/>
  <c r="G842" i="1"/>
  <c r="F843" i="1"/>
  <c r="G843" i="1"/>
  <c r="F844" i="1"/>
  <c r="G844" i="1"/>
  <c r="F845" i="1"/>
  <c r="G845" i="1"/>
  <c r="F846" i="1"/>
  <c r="G846" i="1"/>
  <c r="F847" i="1"/>
  <c r="G847" i="1"/>
  <c r="F848" i="1"/>
  <c r="G848" i="1"/>
  <c r="F849" i="1"/>
  <c r="G849" i="1"/>
  <c r="F850" i="1"/>
  <c r="G850" i="1"/>
  <c r="F851" i="1"/>
  <c r="G851" i="1"/>
  <c r="F852" i="1"/>
  <c r="G852" i="1"/>
  <c r="F853" i="1"/>
  <c r="G853" i="1"/>
  <c r="F854" i="1"/>
  <c r="G854" i="1"/>
  <c r="F855" i="1"/>
  <c r="G855" i="1"/>
  <c r="F856" i="1"/>
  <c r="G856" i="1"/>
  <c r="F857" i="1"/>
  <c r="G857" i="1"/>
  <c r="F858" i="1"/>
  <c r="G858" i="1"/>
  <c r="F859" i="1"/>
  <c r="G859" i="1"/>
  <c r="F860" i="1"/>
  <c r="G860" i="1"/>
  <c r="F861" i="1"/>
  <c r="G861" i="1"/>
  <c r="F862" i="1"/>
  <c r="G862" i="1"/>
  <c r="F863" i="1"/>
  <c r="G863" i="1"/>
  <c r="F864" i="1"/>
  <c r="G864" i="1"/>
  <c r="F865" i="1"/>
  <c r="G865" i="1"/>
  <c r="F866" i="1"/>
  <c r="G866" i="1"/>
  <c r="F867" i="1"/>
  <c r="G867" i="1"/>
  <c r="F868" i="1"/>
  <c r="G868" i="1"/>
  <c r="F869" i="1"/>
  <c r="G869" i="1"/>
  <c r="F870" i="1"/>
  <c r="G870" i="1"/>
  <c r="F871" i="1"/>
  <c r="G871" i="1"/>
  <c r="F872" i="1"/>
  <c r="G872" i="1"/>
  <c r="F873" i="1"/>
  <c r="G873" i="1"/>
  <c r="F874" i="1"/>
  <c r="G874" i="1"/>
  <c r="F875" i="1"/>
  <c r="G875" i="1"/>
  <c r="F876" i="1"/>
  <c r="G876" i="1"/>
  <c r="F877" i="1"/>
  <c r="G877" i="1"/>
  <c r="F878" i="1"/>
  <c r="G878" i="1"/>
  <c r="F879" i="1"/>
  <c r="G879" i="1"/>
  <c r="F880" i="1"/>
  <c r="G880" i="1"/>
  <c r="F881" i="1"/>
  <c r="G881" i="1"/>
  <c r="F882" i="1"/>
  <c r="G882" i="1"/>
  <c r="F883" i="1"/>
  <c r="G883" i="1"/>
  <c r="F884" i="1"/>
  <c r="G884" i="1"/>
  <c r="F885" i="1"/>
  <c r="G885" i="1"/>
  <c r="F886" i="1"/>
  <c r="G886" i="1"/>
  <c r="F887" i="1"/>
  <c r="G887" i="1"/>
  <c r="F888" i="1"/>
  <c r="G888" i="1"/>
  <c r="F889" i="1"/>
  <c r="G889" i="1"/>
  <c r="F890" i="1"/>
  <c r="G890" i="1"/>
  <c r="F891" i="1"/>
  <c r="G891" i="1"/>
  <c r="F892" i="1"/>
  <c r="G892" i="1"/>
  <c r="F893" i="1"/>
  <c r="G893" i="1"/>
  <c r="F894" i="1"/>
  <c r="G894" i="1"/>
  <c r="F895" i="1"/>
  <c r="G895" i="1"/>
  <c r="F896" i="1"/>
  <c r="G896" i="1"/>
  <c r="F897" i="1"/>
  <c r="G897" i="1"/>
  <c r="F898" i="1"/>
  <c r="G898" i="1"/>
  <c r="F899" i="1"/>
  <c r="G899" i="1"/>
  <c r="F900" i="1"/>
  <c r="G900" i="1"/>
  <c r="F901" i="1"/>
  <c r="G901" i="1"/>
  <c r="F902" i="1"/>
  <c r="G902" i="1"/>
  <c r="F903" i="1"/>
  <c r="G903" i="1"/>
  <c r="F904" i="1"/>
  <c r="G904" i="1"/>
  <c r="F905" i="1"/>
  <c r="G905" i="1"/>
  <c r="F906" i="1"/>
  <c r="G906" i="1"/>
  <c r="F907" i="1"/>
  <c r="G907" i="1"/>
  <c r="F908" i="1"/>
  <c r="G908" i="1"/>
  <c r="F909" i="1"/>
  <c r="G909" i="1"/>
  <c r="F910" i="1"/>
  <c r="G910" i="1"/>
  <c r="F911" i="1"/>
  <c r="G911" i="1"/>
  <c r="F912" i="1"/>
  <c r="G912" i="1"/>
  <c r="F913" i="1"/>
  <c r="G913" i="1"/>
  <c r="F914" i="1"/>
  <c r="G914" i="1"/>
  <c r="F915" i="1"/>
  <c r="G915" i="1"/>
  <c r="F916" i="1"/>
  <c r="G916" i="1"/>
  <c r="F917" i="1"/>
  <c r="G917" i="1"/>
  <c r="F918" i="1"/>
  <c r="G918" i="1"/>
  <c r="F919" i="1"/>
  <c r="G919" i="1"/>
  <c r="G2" i="1"/>
  <c r="F2" i="1"/>
  <c r="H9" i="1" a="1"/>
  <c r="H17" i="1" a="1"/>
  <c r="H25" i="1" a="1"/>
  <c r="H33" i="1" a="1"/>
  <c r="H41" i="1" a="1"/>
  <c r="H49" i="1" a="1"/>
  <c r="H57" i="1" a="1"/>
  <c r="H65" i="1" a="1"/>
  <c r="H73" i="1" a="1"/>
  <c r="H81" i="1" a="1"/>
  <c r="H89" i="1" a="1"/>
  <c r="H97" i="1" a="1"/>
  <c r="H105" i="1" a="1"/>
  <c r="H113" i="1" a="1"/>
  <c r="H121" i="1" a="1"/>
  <c r="H129" i="1" a="1"/>
  <c r="H145" i="1" a="1"/>
  <c r="H153" i="1" a="1"/>
  <c r="H161" i="1" a="1"/>
  <c r="H169" i="1" a="1"/>
  <c r="H177" i="1" a="1"/>
  <c r="H185" i="1" a="1"/>
  <c r="H193" i="1" a="1"/>
  <c r="H201" i="1" a="1"/>
  <c r="H209" i="1" a="1"/>
  <c r="H217" i="1" a="1"/>
  <c r="H225" i="1" a="1"/>
  <c r="H233" i="1" a="1"/>
  <c r="H6" i="1" a="1"/>
  <c r="H14" i="1" a="1"/>
  <c r="H22" i="1" a="1"/>
  <c r="H30" i="1" a="1"/>
  <c r="H38" i="1" a="1"/>
  <c r="H46" i="1" a="1"/>
  <c r="H54" i="1" a="1"/>
  <c r="H62" i="1" a="1"/>
  <c r="H70" i="1" a="1"/>
  <c r="H78" i="1" a="1"/>
  <c r="H86" i="1" a="1"/>
  <c r="H94" i="1" a="1"/>
  <c r="H3" i="1" a="1"/>
  <c r="H11" i="1" a="1"/>
  <c r="H19" i="1" a="1"/>
  <c r="H27" i="1" a="1"/>
  <c r="H35" i="1" a="1"/>
  <c r="H43" i="1" a="1"/>
  <c r="H51" i="1" a="1"/>
  <c r="H59" i="1" a="1"/>
  <c r="H67" i="1" a="1"/>
  <c r="H75" i="1" a="1"/>
  <c r="H83" i="1" a="1"/>
  <c r="H91" i="1" a="1"/>
  <c r="H99" i="1" a="1"/>
  <c r="H107" i="1" a="1"/>
  <c r="H115" i="1" a="1"/>
  <c r="H123" i="1" a="1"/>
  <c r="H131" i="1" a="1"/>
  <c r="H139" i="1" a="1"/>
  <c r="H147" i="1" a="1"/>
  <c r="H155" i="1" a="1"/>
  <c r="H163" i="1" a="1"/>
  <c r="H171" i="1" a="1"/>
  <c r="H179" i="1" a="1"/>
  <c r="H187" i="1" a="1"/>
  <c r="H195" i="1" a="1"/>
  <c r="H203" i="1" a="1"/>
  <c r="H219" i="1" a="1"/>
  <c r="H235" i="1" a="1"/>
  <c r="H243" i="1" a="1"/>
  <c r="H251" i="1" a="1"/>
  <c r="H8" i="1" a="1"/>
  <c r="H16" i="1" a="1"/>
  <c r="H24" i="1" a="1"/>
  <c r="H32" i="1" a="1"/>
  <c r="H40" i="1" a="1"/>
  <c r="H48" i="1" a="1"/>
  <c r="H56" i="1" a="1"/>
  <c r="H64" i="1" a="1"/>
  <c r="H72" i="1" a="1"/>
  <c r="H80" i="1" a="1"/>
  <c r="H88" i="1" a="1"/>
  <c r="H96" i="1" a="1"/>
  <c r="H104" i="1" a="1"/>
  <c r="H112" i="1" a="1"/>
  <c r="H120" i="1" a="1"/>
  <c r="H128" i="1" a="1"/>
  <c r="H136" i="1" a="1"/>
  <c r="H144" i="1" a="1"/>
  <c r="H152" i="1" a="1"/>
  <c r="H160" i="1" a="1"/>
  <c r="H168" i="1" a="1"/>
  <c r="H176" i="1" a="1"/>
  <c r="H184" i="1" a="1"/>
  <c r="H192" i="1" a="1"/>
  <c r="H5" i="1" a="1"/>
  <c r="H13" i="1" a="1"/>
  <c r="H21" i="1" a="1"/>
  <c r="H29" i="1" a="1"/>
  <c r="H37" i="1" a="1"/>
  <c r="H45" i="1" a="1"/>
  <c r="H53" i="1" a="1"/>
  <c r="H61" i="1" a="1"/>
  <c r="H69" i="1" a="1"/>
  <c r="H77" i="1" a="1"/>
  <c r="H85" i="1" a="1"/>
  <c r="H93" i="1" a="1"/>
  <c r="H101" i="1" a="1"/>
  <c r="H109" i="1" a="1"/>
  <c r="H117" i="1" a="1"/>
  <c r="H125" i="1" a="1"/>
  <c r="H133" i="1" a="1"/>
  <c r="H141" i="1" a="1"/>
  <c r="H149" i="1" a="1"/>
  <c r="H157" i="1" a="1"/>
  <c r="H165" i="1" a="1"/>
  <c r="H173" i="1" a="1"/>
  <c r="H181" i="1" a="1"/>
  <c r="H189" i="1" a="1"/>
  <c r="H197" i="1" a="1"/>
  <c r="H205" i="1" a="1"/>
  <c r="H213" i="1" a="1"/>
  <c r="H221" i="1" a="1"/>
  <c r="H229" i="1" a="1"/>
  <c r="H237" i="1" a="1"/>
  <c r="H10" i="1" a="1"/>
  <c r="H18" i="1" a="1"/>
  <c r="H26" i="1" a="1"/>
  <c r="H34" i="1" a="1"/>
  <c r="H42" i="1" a="1"/>
  <c r="H50" i="1" a="1"/>
  <c r="H58" i="1" a="1"/>
  <c r="H66" i="1" a="1"/>
  <c r="H74" i="1" a="1"/>
  <c r="H82" i="1" a="1"/>
  <c r="H90" i="1" a="1"/>
  <c r="H98" i="1" a="1"/>
  <c r="H106" i="1" a="1"/>
  <c r="H114" i="1" a="1"/>
  <c r="H122" i="1" a="1"/>
  <c r="H138" i="1" a="1"/>
  <c r="H146" i="1" a="1"/>
  <c r="H154" i="1" a="1"/>
  <c r="H162" i="1" a="1"/>
  <c r="H7" i="1" a="1"/>
  <c r="H15" i="1" a="1"/>
  <c r="H23" i="1" a="1"/>
  <c r="H39" i="1" a="1"/>
  <c r="H47" i="1" a="1"/>
  <c r="H55" i="1" a="1"/>
  <c r="H63" i="1" a="1"/>
  <c r="H71" i="1" a="1"/>
  <c r="H79" i="1" a="1"/>
  <c r="H87" i="1" a="1"/>
  <c r="H95" i="1" a="1"/>
  <c r="H103" i="1" a="1"/>
  <c r="H111" i="1" a="1"/>
  <c r="H119" i="1" a="1"/>
  <c r="H127" i="1" a="1"/>
  <c r="H135" i="1" a="1"/>
  <c r="H143" i="1" a="1"/>
  <c r="H151" i="1" a="1"/>
  <c r="H159" i="1" a="1"/>
  <c r="H167" i="1" a="1"/>
  <c r="H175" i="1" a="1"/>
  <c r="H183" i="1" a="1"/>
  <c r="H191" i="1" a="1"/>
  <c r="H199" i="1" a="1"/>
  <c r="H207" i="1" a="1"/>
  <c r="H215" i="1" a="1"/>
  <c r="H223" i="1" a="1"/>
  <c r="H231" i="1" a="1"/>
  <c r="H239" i="1" a="1"/>
  <c r="H247" i="1" a="1"/>
  <c r="H36" i="1" a="1"/>
  <c r="H100" i="1" a="1"/>
  <c r="H126" i="1" a="1"/>
  <c r="H132" i="1" a="1"/>
  <c r="H158" i="1" a="1"/>
  <c r="H164" i="1" a="1"/>
  <c r="H172" i="1" a="1"/>
  <c r="H182" i="1" a="1"/>
  <c r="H204" i="1" a="1"/>
  <c r="H220" i="1" a="1"/>
  <c r="H236" i="1" a="1"/>
  <c r="H238" i="1" a="1"/>
  <c r="H240" i="1" a="1"/>
  <c r="H258" i="1" a="1"/>
  <c r="H266" i="1" a="1"/>
  <c r="H274" i="1" a="1"/>
  <c r="H282" i="1" a="1"/>
  <c r="H290" i="1" a="1"/>
  <c r="H298" i="1" a="1"/>
  <c r="H306" i="1" a="1"/>
  <c r="H322" i="1" a="1"/>
  <c r="H330" i="1" a="1"/>
  <c r="H354" i="1" a="1"/>
  <c r="H370" i="1" a="1"/>
  <c r="H378" i="1" a="1"/>
  <c r="H386" i="1" a="1"/>
  <c r="H394" i="1" a="1"/>
  <c r="H402" i="1" a="1"/>
  <c r="H410" i="1" a="1"/>
  <c r="H60" i="1" a="1"/>
  <c r="H180" i="1" a="1"/>
  <c r="H190" i="1" a="1"/>
  <c r="H202" i="1" a="1"/>
  <c r="H218" i="1" a="1"/>
  <c r="H234" i="1" a="1"/>
  <c r="H242" i="1" a="1"/>
  <c r="H244" i="1" a="1"/>
  <c r="H253" i="1" a="1"/>
  <c r="H263" i="1" a="1"/>
  <c r="H271" i="1" a="1"/>
  <c r="H279" i="1" a="1"/>
  <c r="H287" i="1" a="1"/>
  <c r="H295" i="1" a="1"/>
  <c r="H303" i="1" a="1"/>
  <c r="H311" i="1" a="1"/>
  <c r="H319" i="1" a="1"/>
  <c r="H327" i="1" a="1"/>
  <c r="H335" i="1" a="1"/>
  <c r="H343" i="1" a="1"/>
  <c r="H351" i="1" a="1"/>
  <c r="H359" i="1" a="1"/>
  <c r="H367" i="1" a="1"/>
  <c r="H375" i="1" a="1"/>
  <c r="H383" i="1" a="1"/>
  <c r="H20" i="1" a="1"/>
  <c r="H84" i="1" a="1"/>
  <c r="H118" i="1" a="1"/>
  <c r="H124" i="1" a="1"/>
  <c r="H150" i="1" a="1"/>
  <c r="H156" i="1" a="1"/>
  <c r="H170" i="1" a="1"/>
  <c r="H188" i="1" a="1"/>
  <c r="H216" i="1" a="1"/>
  <c r="H232" i="1" a="1"/>
  <c r="H246" i="1" a="1"/>
  <c r="H248" i="1" a="1"/>
  <c r="H260" i="1" a="1"/>
  <c r="H268" i="1" a="1"/>
  <c r="H284" i="1" a="1"/>
  <c r="H292" i="1" a="1"/>
  <c r="H300" i="1" a="1"/>
  <c r="H308" i="1" a="1"/>
  <c r="H316" i="1" a="1"/>
  <c r="H324" i="1" a="1"/>
  <c r="H332" i="1" a="1"/>
  <c r="H340" i="1" a="1"/>
  <c r="H348" i="1" a="1"/>
  <c r="H356" i="1" a="1"/>
  <c r="H364" i="1" a="1"/>
  <c r="H372" i="1" a="1"/>
  <c r="H380" i="1" a="1"/>
  <c r="H44" i="1" a="1"/>
  <c r="H178" i="1" a="1"/>
  <c r="H198" i="1" a="1"/>
  <c r="H214" i="1" a="1"/>
  <c r="H230" i="1" a="1"/>
  <c r="H250" i="1" a="1"/>
  <c r="H265" i="1" a="1"/>
  <c r="H273" i="1" a="1"/>
  <c r="H281" i="1" a="1"/>
  <c r="H289" i="1" a="1"/>
  <c r="H297" i="1" a="1"/>
  <c r="H305" i="1" a="1"/>
  <c r="H313" i="1" a="1"/>
  <c r="H321" i="1" a="1"/>
  <c r="H329" i="1" a="1"/>
  <c r="H337" i="1" a="1"/>
  <c r="H345" i="1" a="1"/>
  <c r="H353" i="1" a="1"/>
  <c r="H361" i="1" a="1"/>
  <c r="H369" i="1" a="1"/>
  <c r="H377" i="1" a="1"/>
  <c r="H385" i="1" a="1"/>
  <c r="H393" i="1" a="1"/>
  <c r="H401" i="1" a="1"/>
  <c r="H409" i="1" a="1"/>
  <c r="H417" i="1" a="1"/>
  <c r="H4" i="1" a="1"/>
  <c r="H68" i="1" a="1"/>
  <c r="H110" i="1" a="1"/>
  <c r="H116" i="1" a="1"/>
  <c r="H142" i="1" a="1"/>
  <c r="H148" i="1" a="1"/>
  <c r="H186" i="1" a="1"/>
  <c r="H196" i="1" a="1"/>
  <c r="H212" i="1" a="1"/>
  <c r="H228" i="1" a="1"/>
  <c r="H252" i="1" a="1"/>
  <c r="H257" i="1" a="1"/>
  <c r="H262" i="1" a="1"/>
  <c r="H270" i="1" a="1"/>
  <c r="H278" i="1" a="1"/>
  <c r="H286" i="1" a="1"/>
  <c r="H294" i="1" a="1"/>
  <c r="H302" i="1" a="1"/>
  <c r="H310" i="1" a="1"/>
  <c r="H318" i="1" a="1"/>
  <c r="H326" i="1" a="1"/>
  <c r="H334" i="1" a="1"/>
  <c r="H342" i="1" a="1"/>
  <c r="H350" i="1" a="1"/>
  <c r="H358" i="1" a="1"/>
  <c r="H366" i="1" a="1"/>
  <c r="H374" i="1" a="1"/>
  <c r="H382" i="1" a="1"/>
  <c r="H390" i="1" a="1"/>
  <c r="H398" i="1" a="1"/>
  <c r="H406" i="1" a="1"/>
  <c r="H414" i="1" a="1"/>
  <c r="H422" i="1" a="1"/>
  <c r="H430" i="1" a="1"/>
  <c r="H28" i="1" a="1"/>
  <c r="H92" i="1" a="1"/>
  <c r="H210" i="1" a="1"/>
  <c r="H226" i="1" a="1"/>
  <c r="H241" i="1" a="1"/>
  <c r="H259" i="1" a="1"/>
  <c r="H267" i="1" a="1"/>
  <c r="H275" i="1" a="1"/>
  <c r="H283" i="1" a="1"/>
  <c r="H291" i="1" a="1"/>
  <c r="H299" i="1" a="1"/>
  <c r="H307" i="1" a="1"/>
  <c r="H315" i="1" a="1"/>
  <c r="H323" i="1" a="1"/>
  <c r="H331" i="1" a="1"/>
  <c r="H347" i="1" a="1"/>
  <c r="H355" i="1" a="1"/>
  <c r="H363" i="1" a="1"/>
  <c r="H371" i="1" a="1"/>
  <c r="H379" i="1" a="1"/>
  <c r="H387" i="1" a="1"/>
  <c r="H395" i="1" a="1"/>
  <c r="H403" i="1" a="1"/>
  <c r="H411" i="1" a="1"/>
  <c r="H419" i="1" a="1"/>
  <c r="H427" i="1" a="1"/>
  <c r="H52" i="1" a="1"/>
  <c r="H102" i="1" a="1"/>
  <c r="H224" i="1" a="1"/>
  <c r="H277" i="1" a="1"/>
  <c r="H280" i="1" a="1"/>
  <c r="H309" i="1" a="1"/>
  <c r="H312" i="1" a="1"/>
  <c r="H341" i="1" a="1"/>
  <c r="H344" i="1" a="1"/>
  <c r="H373" i="1" a="1"/>
  <c r="H376" i="1" a="1"/>
  <c r="H435" i="1" a="1"/>
  <c r="H459" i="1" a="1"/>
  <c r="H467" i="1" a="1"/>
  <c r="H475" i="1" a="1"/>
  <c r="H483" i="1" a="1"/>
  <c r="H491" i="1" a="1"/>
  <c r="H499" i="1" a="1"/>
  <c r="H515" i="1" a="1"/>
  <c r="H523" i="1" a="1"/>
  <c r="H531" i="1" a="1"/>
  <c r="H539" i="1" a="1"/>
  <c r="H547" i="1" a="1"/>
  <c r="H555" i="1" a="1"/>
  <c r="H563" i="1" a="1"/>
  <c r="H571" i="1" a="1"/>
  <c r="H579" i="1" a="1"/>
  <c r="H587" i="1" a="1"/>
  <c r="H595" i="1" a="1"/>
  <c r="H603" i="1" a="1"/>
  <c r="H611" i="1" a="1"/>
  <c r="H245" i="1" a="1"/>
  <c r="H254" i="1" a="1"/>
  <c r="H392" i="1" a="1"/>
  <c r="H399" i="1" a="1"/>
  <c r="H408" i="1" a="1"/>
  <c r="H415" i="1" a="1"/>
  <c r="H421" i="1" a="1"/>
  <c r="H423" i="1" a="1"/>
  <c r="H432" i="1" a="1"/>
  <c r="H440" i="1" a="1"/>
  <c r="H448" i="1" a="1"/>
  <c r="H456" i="1" a="1"/>
  <c r="H472" i="1" a="1"/>
  <c r="H480" i="1" a="1"/>
  <c r="H488" i="1" a="1"/>
  <c r="H496" i="1" a="1"/>
  <c r="H504" i="1" a="1"/>
  <c r="H512" i="1" a="1"/>
  <c r="H520" i="1" a="1"/>
  <c r="H528" i="1" a="1"/>
  <c r="H536" i="1" a="1"/>
  <c r="H544" i="1" a="1"/>
  <c r="H552" i="1" a="1"/>
  <c r="H560" i="1" a="1"/>
  <c r="H568" i="1" a="1"/>
  <c r="H576" i="1" a="1"/>
  <c r="H584" i="1" a="1"/>
  <c r="H592" i="1" a="1"/>
  <c r="H600" i="1" a="1"/>
  <c r="H608" i="1" a="1"/>
  <c r="H616" i="1" a="1"/>
  <c r="H76" i="1" a="1"/>
  <c r="H208" i="1" a="1"/>
  <c r="H269" i="1" a="1"/>
  <c r="H272" i="1" a="1"/>
  <c r="H301" i="1" a="1"/>
  <c r="H304" i="1" a="1"/>
  <c r="H333" i="1" a="1"/>
  <c r="H336" i="1" a="1"/>
  <c r="H365" i="1" a="1"/>
  <c r="H368" i="1" a="1"/>
  <c r="H397" i="1" a="1"/>
  <c r="H413" i="1" a="1"/>
  <c r="H437" i="1" a="1"/>
  <c r="H445" i="1" a="1"/>
  <c r="H453" i="1" a="1"/>
  <c r="H461" i="1" a="1"/>
  <c r="H469" i="1" a="1"/>
  <c r="H477" i="1" a="1"/>
  <c r="H485" i="1" a="1"/>
  <c r="H493" i="1" a="1"/>
  <c r="H501" i="1" a="1"/>
  <c r="H509" i="1" a="1"/>
  <c r="H517" i="1" a="1"/>
  <c r="H525" i="1" a="1"/>
  <c r="H533" i="1" a="1"/>
  <c r="H541" i="1" a="1"/>
  <c r="H549" i="1" a="1"/>
  <c r="H557" i="1" a="1"/>
  <c r="H565" i="1" a="1"/>
  <c r="H573" i="1" a="1"/>
  <c r="H581" i="1" a="1"/>
  <c r="H589" i="1" a="1"/>
  <c r="H597" i="1" a="1"/>
  <c r="H605" i="1" a="1"/>
  <c r="H613" i="1" a="1"/>
  <c r="H222" i="1" a="1"/>
  <c r="H388" i="1" a="1"/>
  <c r="H404" i="1" a="1"/>
  <c r="H425" i="1" a="1"/>
  <c r="H429" i="1" a="1"/>
  <c r="H434" i="1" a="1"/>
  <c r="H442" i="1" a="1"/>
  <c r="H450" i="1" a="1"/>
  <c r="H458" i="1" a="1"/>
  <c r="H466" i="1" a="1"/>
  <c r="H474" i="1" a="1"/>
  <c r="H482" i="1" a="1"/>
  <c r="H490" i="1" a="1"/>
  <c r="H506" i="1" a="1"/>
  <c r="H514" i="1" a="1"/>
  <c r="H522" i="1" a="1"/>
  <c r="H530" i="1" a="1"/>
  <c r="H538" i="1" a="1"/>
  <c r="H546" i="1" a="1"/>
  <c r="H554" i="1" a="1"/>
  <c r="H562" i="1" a="1"/>
  <c r="H570" i="1" a="1"/>
  <c r="H578" i="1" a="1"/>
  <c r="H12" i="1" a="1"/>
  <c r="H140" i="1" a="1"/>
  <c r="H166" i="1" a="1"/>
  <c r="H261" i="1" a="1"/>
  <c r="H264" i="1" a="1"/>
  <c r="H293" i="1" a="1"/>
  <c r="H296" i="1" a="1"/>
  <c r="H325" i="1" a="1"/>
  <c r="H328" i="1" a="1"/>
  <c r="H357" i="1" a="1"/>
  <c r="H360" i="1" a="1"/>
  <c r="H418" i="1" a="1"/>
  <c r="H431" i="1" a="1"/>
  <c r="H439" i="1" a="1"/>
  <c r="H447" i="1" a="1"/>
  <c r="H455" i="1" a="1"/>
  <c r="H463" i="1" a="1"/>
  <c r="H471" i="1" a="1"/>
  <c r="H479" i="1" a="1"/>
  <c r="H487" i="1" a="1"/>
  <c r="H495" i="1" a="1"/>
  <c r="H503" i="1" a="1"/>
  <c r="H511" i="1" a="1"/>
  <c r="H527" i="1" a="1"/>
  <c r="H535" i="1" a="1"/>
  <c r="H543" i="1" a="1"/>
  <c r="H551" i="1" a="1"/>
  <c r="H559" i="1" a="1"/>
  <c r="H206" i="1" a="1"/>
  <c r="H249" i="1" a="1"/>
  <c r="H391" i="1" a="1"/>
  <c r="H400" i="1" a="1"/>
  <c r="H407" i="1" a="1"/>
  <c r="H416" i="1" a="1"/>
  <c r="H420" i="1" a="1"/>
  <c r="H436" i="1" a="1"/>
  <c r="H444" i="1" a="1"/>
  <c r="H452" i="1" a="1"/>
  <c r="H460" i="1" a="1"/>
  <c r="H468" i="1" a="1"/>
  <c r="H476" i="1" a="1"/>
  <c r="H484" i="1" a="1"/>
  <c r="H492" i="1" a="1"/>
  <c r="H500" i="1" a="1"/>
  <c r="H508" i="1" a="1"/>
  <c r="H524" i="1" a="1"/>
  <c r="H532" i="1" a="1"/>
  <c r="H540" i="1" a="1"/>
  <c r="H548" i="1" a="1"/>
  <c r="H556" i="1" a="1"/>
  <c r="H564" i="1" a="1"/>
  <c r="H572" i="1" a="1"/>
  <c r="H580" i="1" a="1"/>
  <c r="H588" i="1" a="1"/>
  <c r="H596" i="1" a="1"/>
  <c r="H604" i="1" a="1"/>
  <c r="H612" i="1" a="1"/>
  <c r="H620" i="1" a="1"/>
  <c r="H352" i="1" a="1"/>
  <c r="H428" i="1" a="1"/>
  <c r="H446" i="1" a="1"/>
  <c r="H449" i="1" a="1"/>
  <c r="H478" i="1" a="1"/>
  <c r="H481" i="1" a="1"/>
  <c r="H510" i="1" a="1"/>
  <c r="H513" i="1" a="1"/>
  <c r="H542" i="1" a="1"/>
  <c r="H545" i="1" a="1"/>
  <c r="H575" i="1" a="1"/>
  <c r="H593" i="1" a="1"/>
  <c r="H602" i="1" a="1"/>
  <c r="H609" i="1" a="1"/>
  <c r="H626" i="1" a="1"/>
  <c r="H634" i="1" a="1"/>
  <c r="H642" i="1" a="1"/>
  <c r="H650" i="1" a="1"/>
  <c r="H658" i="1" a="1"/>
  <c r="H666" i="1" a="1"/>
  <c r="H674" i="1" a="1"/>
  <c r="H682" i="1" a="1"/>
  <c r="H690" i="1" a="1"/>
  <c r="H698" i="1" a="1"/>
  <c r="H706" i="1" a="1"/>
  <c r="H714" i="1" a="1"/>
  <c r="H722" i="1" a="1"/>
  <c r="H730" i="1" a="1"/>
  <c r="H738" i="1" a="1"/>
  <c r="H746" i="1" a="1"/>
  <c r="H754" i="1" a="1"/>
  <c r="H762" i="1" a="1"/>
  <c r="H770" i="1" a="1"/>
  <c r="H778" i="1" a="1"/>
  <c r="H786" i="1" a="1"/>
  <c r="H794" i="1" a="1"/>
  <c r="H349" i="1" a="1"/>
  <c r="H583" i="1" a="1"/>
  <c r="H607" i="1" a="1"/>
  <c r="H623" i="1" a="1"/>
  <c r="H631" i="1" a="1"/>
  <c r="H639" i="1" a="1"/>
  <c r="H647" i="1" a="1"/>
  <c r="H655" i="1" a="1"/>
  <c r="H663" i="1" a="1"/>
  <c r="H671" i="1" a="1"/>
  <c r="H679" i="1" a="1"/>
  <c r="H687" i="1" a="1"/>
  <c r="H695" i="1" a="1"/>
  <c r="H711" i="1" a="1"/>
  <c r="H719" i="1" a="1"/>
  <c r="H727" i="1" a="1"/>
  <c r="H735" i="1" a="1"/>
  <c r="H743" i="1" a="1"/>
  <c r="H751" i="1" a="1"/>
  <c r="H759" i="1" a="1"/>
  <c r="H320" i="1" a="1"/>
  <c r="H426" i="1" a="1"/>
  <c r="H438" i="1" a="1"/>
  <c r="H441" i="1" a="1"/>
  <c r="H470" i="1" a="1"/>
  <c r="H473" i="1" a="1"/>
  <c r="H502" i="1" a="1"/>
  <c r="H505" i="1" a="1"/>
  <c r="H534" i="1" a="1"/>
  <c r="H537" i="1" a="1"/>
  <c r="H591" i="1" a="1"/>
  <c r="H598" i="1" a="1"/>
  <c r="H614" i="1" a="1"/>
  <c r="H618" i="1" a="1"/>
  <c r="H628" i="1" a="1"/>
  <c r="H636" i="1" a="1"/>
  <c r="H644" i="1" a="1"/>
  <c r="H652" i="1" a="1"/>
  <c r="H660" i="1" a="1"/>
  <c r="H668" i="1" a="1"/>
  <c r="H676" i="1" a="1"/>
  <c r="H684" i="1" a="1"/>
  <c r="H692" i="1" a="1"/>
  <c r="H700" i="1" a="1"/>
  <c r="H708" i="1" a="1"/>
  <c r="H716" i="1" a="1"/>
  <c r="H724" i="1" a="1"/>
  <c r="H732" i="1" a="1"/>
  <c r="H740" i="1" a="1"/>
  <c r="H756" i="1" a="1"/>
  <c r="H764" i="1" a="1"/>
  <c r="H772" i="1" a="1"/>
  <c r="H780" i="1" a="1"/>
  <c r="H788" i="1" a="1"/>
  <c r="H317" i="1" a="1"/>
  <c r="H389" i="1" a="1"/>
  <c r="H405" i="1" a="1"/>
  <c r="H625" i="1" a="1"/>
  <c r="H633" i="1" a="1"/>
  <c r="H641" i="1" a="1"/>
  <c r="H649" i="1" a="1"/>
  <c r="H657" i="1" a="1"/>
  <c r="H665" i="1" a="1"/>
  <c r="H673" i="1" a="1"/>
  <c r="H681" i="1" a="1"/>
  <c r="H689" i="1" a="1"/>
  <c r="H697" i="1" a="1"/>
  <c r="H705" i="1" a="1"/>
  <c r="H721" i="1" a="1"/>
  <c r="H729" i="1" a="1"/>
  <c r="H134" i="1" a="1"/>
  <c r="H288" i="1" a="1"/>
  <c r="H424" i="1" a="1"/>
  <c r="H433" i="1" a="1"/>
  <c r="H462" i="1" a="1"/>
  <c r="H465" i="1" a="1"/>
  <c r="H494" i="1" a="1"/>
  <c r="H497" i="1" a="1"/>
  <c r="H526" i="1" a="1"/>
  <c r="H529" i="1" a="1"/>
  <c r="H558" i="1" a="1"/>
  <c r="H561" i="1" a="1"/>
  <c r="H566" i="1" a="1"/>
  <c r="H594" i="1" a="1"/>
  <c r="H601" i="1" a="1"/>
  <c r="H610" i="1" a="1"/>
  <c r="H622" i="1" a="1"/>
  <c r="H630" i="1" a="1"/>
  <c r="H638" i="1" a="1"/>
  <c r="H646" i="1" a="1"/>
  <c r="H654" i="1" a="1"/>
  <c r="H662" i="1" a="1"/>
  <c r="H670" i="1" a="1"/>
  <c r="H678" i="1" a="1"/>
  <c r="H686" i="1" a="1"/>
  <c r="H694" i="1" a="1"/>
  <c r="H702" i="1" a="1"/>
  <c r="H710" i="1" a="1"/>
  <c r="H718" i="1" a="1"/>
  <c r="H726" i="1" a="1"/>
  <c r="H734" i="1" a="1"/>
  <c r="H742" i="1" a="1"/>
  <c r="H486" i="1" a="1"/>
  <c r="H521" i="1" a="1"/>
  <c r="H574" i="1" a="1"/>
  <c r="H667" i="1" a="1"/>
  <c r="H672" i="1" a="1"/>
  <c r="H677" i="1" a="1"/>
  <c r="H731" i="1" a="1"/>
  <c r="H733" i="1" a="1"/>
  <c r="H747" i="1" a="1"/>
  <c r="H749" i="1" a="1"/>
  <c r="H758" i="1" a="1"/>
  <c r="H760" i="1" a="1"/>
  <c r="H766" i="1" a="1"/>
  <c r="H781" i="1" a="1"/>
  <c r="H801" i="1" a="1"/>
  <c r="H809" i="1" a="1"/>
  <c r="H817" i="1" a="1"/>
  <c r="H825" i="1" a="1"/>
  <c r="H833" i="1" a="1"/>
  <c r="H841" i="1" a="1"/>
  <c r="H849" i="1" a="1"/>
  <c r="H857" i="1" a="1"/>
  <c r="H865" i="1" a="1"/>
  <c r="H873" i="1" a="1"/>
  <c r="H881" i="1" a="1"/>
  <c r="H889" i="1" a="1"/>
  <c r="H897" i="1" a="1"/>
  <c r="H905" i="1" a="1"/>
  <c r="H913" i="1" a="1"/>
  <c r="H918" i="1" a="1"/>
  <c r="H709" i="1" a="1"/>
  <c r="H739" i="1" a="1"/>
  <c r="H782" i="1" a="1"/>
  <c r="H518" i="1" a="1"/>
  <c r="H553" i="1" a="1"/>
  <c r="H621" i="1" a="1"/>
  <c r="H675" i="1" a="1"/>
  <c r="H680" i="1" a="1"/>
  <c r="H685" i="1" a="1"/>
  <c r="H768" i="1" a="1"/>
  <c r="H783" i="1" a="1"/>
  <c r="H785" i="1" a="1"/>
  <c r="H787" i="1" a="1"/>
  <c r="H796" i="1" a="1"/>
  <c r="H806" i="1" a="1"/>
  <c r="H814" i="1" a="1"/>
  <c r="H822" i="1" a="1"/>
  <c r="H830" i="1" a="1"/>
  <c r="H838" i="1" a="1"/>
  <c r="H846" i="1" a="1"/>
  <c r="H854" i="1" a="1"/>
  <c r="H870" i="1" a="1"/>
  <c r="H878" i="1" a="1"/>
  <c r="H886" i="1" a="1"/>
  <c r="H894" i="1" a="1"/>
  <c r="H902" i="1" a="1"/>
  <c r="H910" i="1" a="1"/>
  <c r="H765" i="1" a="1"/>
  <c r="H285" i="1" a="1"/>
  <c r="H412" i="1" a="1"/>
  <c r="H550" i="1" a="1"/>
  <c r="H569" i="1" a="1"/>
  <c r="H624" i="1" a="1"/>
  <c r="H629" i="1" a="1"/>
  <c r="H683" i="1" a="1"/>
  <c r="H688" i="1" a="1"/>
  <c r="H693" i="1" a="1"/>
  <c r="H736" i="1" a="1"/>
  <c r="H745" i="1" a="1"/>
  <c r="H752" i="1" a="1"/>
  <c r="H774" i="1" a="1"/>
  <c r="H789" i="1" a="1"/>
  <c r="H798" i="1" a="1"/>
  <c r="H803" i="1" a="1"/>
  <c r="H811" i="1" a="1"/>
  <c r="H819" i="1" a="1"/>
  <c r="H827" i="1" a="1"/>
  <c r="H835" i="1" a="1"/>
  <c r="H843" i="1" a="1"/>
  <c r="H851" i="1" a="1"/>
  <c r="H859" i="1" a="1"/>
  <c r="H867" i="1" a="1"/>
  <c r="H875" i="1" a="1"/>
  <c r="H883" i="1" a="1"/>
  <c r="H891" i="1" a="1"/>
  <c r="H899" i="1" a="1"/>
  <c r="H915" i="1" a="1"/>
  <c r="H384" i="1" a="1"/>
  <c r="H582" i="1" a="1"/>
  <c r="H640" i="1" a="1"/>
  <c r="H699" i="1" a="1"/>
  <c r="H761" i="1" a="1"/>
  <c r="H585" i="1" a="1"/>
  <c r="H619" i="1" a="1"/>
  <c r="H627" i="1" a="1"/>
  <c r="H632" i="1" a="1"/>
  <c r="H637" i="1" a="1"/>
  <c r="H691" i="1" a="1"/>
  <c r="H696" i="1" a="1"/>
  <c r="H701" i="1" a="1"/>
  <c r="H763" i="1" a="1"/>
  <c r="H776" i="1" a="1"/>
  <c r="H793" i="1" a="1"/>
  <c r="H808" i="1" a="1"/>
  <c r="H816" i="1" a="1"/>
  <c r="H824" i="1" a="1"/>
  <c r="H832" i="1" a="1"/>
  <c r="H840" i="1" a="1"/>
  <c r="H848" i="1" a="1"/>
  <c r="H856" i="1" a="1"/>
  <c r="H864" i="1" a="1"/>
  <c r="H872" i="1" a="1"/>
  <c r="H880" i="1" a="1"/>
  <c r="H888" i="1" a="1"/>
  <c r="H896" i="1" a="1"/>
  <c r="H904" i="1" a="1"/>
  <c r="H912" i="1" a="1"/>
  <c r="H174" i="1" a="1"/>
  <c r="H256" i="1" a="1"/>
  <c r="H599" i="1" a="1"/>
  <c r="H617" i="1" a="1"/>
  <c r="H635" i="1" a="1"/>
  <c r="H645" i="1" a="1"/>
  <c r="H704" i="1" a="1"/>
  <c r="H741" i="1" a="1"/>
  <c r="H755" i="1" a="1"/>
  <c r="H108" i="1" a="1"/>
  <c r="H381" i="1" a="1"/>
  <c r="H567" i="1" a="1"/>
  <c r="H643" i="1" a="1"/>
  <c r="H648" i="1" a="1"/>
  <c r="H653" i="1" a="1"/>
  <c r="H712" i="1" a="1"/>
  <c r="H717" i="1" a="1"/>
  <c r="H757" i="1" a="1"/>
  <c r="H767" i="1" a="1"/>
  <c r="H769" i="1" a="1"/>
  <c r="H771" i="1" a="1"/>
  <c r="H784" i="1" a="1"/>
  <c r="H802" i="1" a="1"/>
  <c r="H810" i="1" a="1"/>
  <c r="H826" i="1" a="1"/>
  <c r="H834" i="1" a="1"/>
  <c r="H842" i="1" a="1"/>
  <c r="H850" i="1" a="1"/>
  <c r="H858" i="1" a="1"/>
  <c r="H874" i="1" a="1"/>
  <c r="H882" i="1" a="1"/>
  <c r="H890" i="1" a="1"/>
  <c r="H898" i="1" a="1"/>
  <c r="H906" i="1" a="1"/>
  <c r="H914" i="1" a="1"/>
  <c r="H887" i="1" a="1"/>
  <c r="H895" i="1" a="1"/>
  <c r="H903" i="1" a="1"/>
  <c r="H919" i="1" a="1"/>
  <c r="H457" i="1" a="1"/>
  <c r="H590" i="1" a="1"/>
  <c r="H615" i="1" a="1"/>
  <c r="H651" i="1" a="1"/>
  <c r="H661" i="1" a="1"/>
  <c r="H715" i="1" a="1"/>
  <c r="H720" i="1" a="1"/>
  <c r="H737" i="1" a="1"/>
  <c r="H744" i="1" a="1"/>
  <c r="H753" i="1" a="1"/>
  <c r="H773" i="1" a="1"/>
  <c r="H790" i="1" a="1"/>
  <c r="H797" i="1" a="1"/>
  <c r="H807" i="1" a="1"/>
  <c r="H815" i="1" a="1"/>
  <c r="H823" i="1" a="1"/>
  <c r="H831" i="1" a="1"/>
  <c r="H839" i="1" a="1"/>
  <c r="H847" i="1" a="1"/>
  <c r="H855" i="1" a="1"/>
  <c r="H863" i="1" a="1"/>
  <c r="H871" i="1" a="1"/>
  <c r="H879" i="1" a="1"/>
  <c r="H911" i="1" a="1"/>
  <c r="H800" i="1" a="1"/>
  <c r="H829" i="1" a="1"/>
  <c r="H861" i="1" a="1"/>
  <c r="H893" i="1" a="1"/>
  <c r="H860" i="1" a="1"/>
  <c r="H577" i="1" a="1"/>
  <c r="H664" i="1" a="1"/>
  <c r="H812" i="1" a="1"/>
  <c r="H844" i="1" a="1"/>
  <c r="H876" i="1" a="1"/>
  <c r="H908" i="1" a="1"/>
  <c r="H885" i="1" a="1"/>
  <c r="H659" i="1" a="1"/>
  <c r="H805" i="1" a="1"/>
  <c r="H837" i="1" a="1"/>
  <c r="H454" i="1" a="1"/>
  <c r="H728" i="1" a="1"/>
  <c r="H775" i="1" a="1"/>
  <c r="H792" i="1" a="1"/>
  <c r="H821" i="1" a="1"/>
  <c r="H853" i="1" a="1"/>
  <c r="H917" i="1" a="1"/>
  <c r="H892" i="1" a="1"/>
  <c r="H869" i="1" a="1"/>
  <c r="H804" i="1" a="1"/>
  <c r="H836" i="1" a="1"/>
  <c r="H868" i="1" a="1"/>
  <c r="H900" i="1" a="1"/>
  <c r="H396" i="1" a="1"/>
  <c r="H606" i="1" a="1"/>
  <c r="H669" i="1" a="1"/>
  <c r="H779" i="1" a="1"/>
  <c r="H813" i="1" a="1"/>
  <c r="H845" i="1" a="1"/>
  <c r="H877" i="1" a="1"/>
  <c r="H909" i="1" a="1"/>
  <c r="H901" i="1" a="1"/>
  <c r="H723" i="1" a="1"/>
  <c r="H777" i="1" a="1"/>
  <c r="H820" i="1" a="1"/>
  <c r="H852" i="1" a="1"/>
  <c r="H884" i="1" a="1"/>
  <c r="H916" i="1" a="1"/>
  <c r="H799" i="1" a="1"/>
  <c r="H828" i="1" a="1"/>
  <c r="H2" i="1" a="1"/>
  <c r="H828" i="1" l="1"/>
  <c r="I828" i="1" s="1"/>
  <c r="H799" i="1"/>
  <c r="I799" i="1" s="1"/>
  <c r="H916" i="1"/>
  <c r="I916" i="1" s="1"/>
  <c r="H884" i="1"/>
  <c r="I884" i="1" s="1"/>
  <c r="H852" i="1"/>
  <c r="I852" i="1" s="1"/>
  <c r="H820" i="1"/>
  <c r="I820" i="1" s="1"/>
  <c r="H777" i="1"/>
  <c r="I777" i="1" s="1"/>
  <c r="H723" i="1"/>
  <c r="I723" i="1" s="1"/>
  <c r="H901" i="1"/>
  <c r="I901" i="1" s="1"/>
  <c r="H909" i="1"/>
  <c r="I909" i="1" s="1"/>
  <c r="H877" i="1"/>
  <c r="I877" i="1" s="1"/>
  <c r="H845" i="1"/>
  <c r="I845" i="1" s="1"/>
  <c r="H813" i="1"/>
  <c r="I813" i="1" s="1"/>
  <c r="H779" i="1"/>
  <c r="I779" i="1" s="1"/>
  <c r="H669" i="1"/>
  <c r="I669" i="1" s="1"/>
  <c r="H606" i="1"/>
  <c r="I606" i="1" s="1"/>
  <c r="H396" i="1"/>
  <c r="I396" i="1" s="1"/>
  <c r="H900" i="1"/>
  <c r="I900" i="1" s="1"/>
  <c r="H868" i="1"/>
  <c r="I868" i="1" s="1"/>
  <c r="H836" i="1"/>
  <c r="I836" i="1" s="1"/>
  <c r="H804" i="1"/>
  <c r="I804" i="1" s="1"/>
  <c r="I489" i="1"/>
  <c r="H869" i="1"/>
  <c r="I869" i="1" s="1"/>
  <c r="H892" i="1"/>
  <c r="I892" i="1" s="1"/>
  <c r="H917" i="1"/>
  <c r="I917" i="1" s="1"/>
  <c r="H853" i="1"/>
  <c r="I853" i="1" s="1"/>
  <c r="H821" i="1"/>
  <c r="I821" i="1" s="1"/>
  <c r="I795" i="1"/>
  <c r="H792" i="1"/>
  <c r="I792" i="1" s="1"/>
  <c r="H775" i="1"/>
  <c r="I775" i="1" s="1"/>
  <c r="H728" i="1"/>
  <c r="I728" i="1" s="1"/>
  <c r="H454" i="1"/>
  <c r="I454" i="1" s="1"/>
  <c r="H837" i="1"/>
  <c r="I837" i="1" s="1"/>
  <c r="H805" i="1"/>
  <c r="I805" i="1" s="1"/>
  <c r="H659" i="1"/>
  <c r="I659" i="1" s="1"/>
  <c r="H885" i="1"/>
  <c r="I885" i="1" s="1"/>
  <c r="H908" i="1"/>
  <c r="I908" i="1" s="1"/>
  <c r="H876" i="1"/>
  <c r="I876" i="1" s="1"/>
  <c r="H844" i="1"/>
  <c r="I844" i="1" s="1"/>
  <c r="H812" i="1"/>
  <c r="I812" i="1" s="1"/>
  <c r="H664" i="1"/>
  <c r="I664" i="1" s="1"/>
  <c r="H577" i="1"/>
  <c r="I577" i="1" s="1"/>
  <c r="H860" i="1"/>
  <c r="I860" i="1" s="1"/>
  <c r="H893" i="1"/>
  <c r="I893" i="1" s="1"/>
  <c r="H861" i="1"/>
  <c r="I861" i="1" s="1"/>
  <c r="H829" i="1"/>
  <c r="I829" i="1" s="1"/>
  <c r="H800" i="1"/>
  <c r="I800" i="1" s="1"/>
  <c r="H911" i="1"/>
  <c r="I911" i="1" s="1"/>
  <c r="H879" i="1"/>
  <c r="I879" i="1" s="1"/>
  <c r="H871" i="1"/>
  <c r="I871" i="1" s="1"/>
  <c r="H863" i="1"/>
  <c r="I863" i="1" s="1"/>
  <c r="H855" i="1"/>
  <c r="I855" i="1" s="1"/>
  <c r="H847" i="1"/>
  <c r="I847" i="1" s="1"/>
  <c r="H839" i="1"/>
  <c r="I839" i="1" s="1"/>
  <c r="H831" i="1"/>
  <c r="I831" i="1" s="1"/>
  <c r="H823" i="1"/>
  <c r="I823" i="1" s="1"/>
  <c r="H815" i="1"/>
  <c r="I815" i="1" s="1"/>
  <c r="H807" i="1"/>
  <c r="I807" i="1" s="1"/>
  <c r="H797" i="1"/>
  <c r="I797" i="1" s="1"/>
  <c r="H790" i="1"/>
  <c r="I790" i="1" s="1"/>
  <c r="H773" i="1"/>
  <c r="I773" i="1" s="1"/>
  <c r="H753" i="1"/>
  <c r="I753" i="1" s="1"/>
  <c r="H744" i="1"/>
  <c r="I744" i="1" s="1"/>
  <c r="H737" i="1"/>
  <c r="I737" i="1" s="1"/>
  <c r="I725" i="1"/>
  <c r="H720" i="1"/>
  <c r="I720" i="1" s="1"/>
  <c r="H715" i="1"/>
  <c r="I715" i="1" s="1"/>
  <c r="H661" i="1"/>
  <c r="I661" i="1" s="1"/>
  <c r="I656" i="1"/>
  <c r="H651" i="1"/>
  <c r="I651" i="1" s="1"/>
  <c r="H615" i="1"/>
  <c r="I615" i="1" s="1"/>
  <c r="H590" i="1"/>
  <c r="I590" i="1" s="1"/>
  <c r="H457" i="1"/>
  <c r="I457" i="1" s="1"/>
  <c r="H919" i="1"/>
  <c r="I919" i="1" s="1"/>
  <c r="H903" i="1"/>
  <c r="I903" i="1" s="1"/>
  <c r="H895" i="1"/>
  <c r="I895" i="1" s="1"/>
  <c r="H887" i="1"/>
  <c r="I887" i="1" s="1"/>
  <c r="H914" i="1"/>
  <c r="I914" i="1" s="1"/>
  <c r="H906" i="1"/>
  <c r="I906" i="1" s="1"/>
  <c r="H898" i="1"/>
  <c r="I898" i="1" s="1"/>
  <c r="H890" i="1"/>
  <c r="I890" i="1" s="1"/>
  <c r="H882" i="1"/>
  <c r="I882" i="1" s="1"/>
  <c r="H874" i="1"/>
  <c r="I874" i="1" s="1"/>
  <c r="I866" i="1"/>
  <c r="H858" i="1"/>
  <c r="I858" i="1" s="1"/>
  <c r="H850" i="1"/>
  <c r="I850" i="1" s="1"/>
  <c r="H842" i="1"/>
  <c r="I842" i="1" s="1"/>
  <c r="H834" i="1"/>
  <c r="I834" i="1" s="1"/>
  <c r="H826" i="1"/>
  <c r="I826" i="1" s="1"/>
  <c r="I818" i="1"/>
  <c r="H810" i="1"/>
  <c r="I810" i="1" s="1"/>
  <c r="H802" i="1"/>
  <c r="I802" i="1" s="1"/>
  <c r="H784" i="1"/>
  <c r="I784" i="1" s="1"/>
  <c r="H771" i="1"/>
  <c r="I771" i="1" s="1"/>
  <c r="H769" i="1"/>
  <c r="I769" i="1" s="1"/>
  <c r="H767" i="1"/>
  <c r="I767" i="1" s="1"/>
  <c r="H757" i="1"/>
  <c r="I757" i="1" s="1"/>
  <c r="H717" i="1"/>
  <c r="I717" i="1" s="1"/>
  <c r="H712" i="1"/>
  <c r="I712" i="1" s="1"/>
  <c r="I707" i="1"/>
  <c r="H653" i="1"/>
  <c r="I653" i="1" s="1"/>
  <c r="H648" i="1"/>
  <c r="I648" i="1" s="1"/>
  <c r="H643" i="1"/>
  <c r="I643" i="1" s="1"/>
  <c r="H567" i="1"/>
  <c r="I567" i="1" s="1"/>
  <c r="H381" i="1"/>
  <c r="I381" i="1" s="1"/>
  <c r="H108" i="1"/>
  <c r="I108" i="1" s="1"/>
  <c r="H755" i="1"/>
  <c r="I755" i="1" s="1"/>
  <c r="H741" i="1"/>
  <c r="I741" i="1" s="1"/>
  <c r="H704" i="1"/>
  <c r="I704" i="1" s="1"/>
  <c r="H645" i="1"/>
  <c r="I645" i="1" s="1"/>
  <c r="H635" i="1"/>
  <c r="I635" i="1" s="1"/>
  <c r="H617" i="1"/>
  <c r="I617" i="1" s="1"/>
  <c r="H599" i="1"/>
  <c r="I599" i="1" s="1"/>
  <c r="H256" i="1"/>
  <c r="I256" i="1" s="1"/>
  <c r="H174" i="1"/>
  <c r="I174" i="1" s="1"/>
  <c r="H912" i="1"/>
  <c r="I912" i="1" s="1"/>
  <c r="H904" i="1"/>
  <c r="I904" i="1" s="1"/>
  <c r="H896" i="1"/>
  <c r="I896" i="1" s="1"/>
  <c r="H888" i="1"/>
  <c r="I888" i="1" s="1"/>
  <c r="H880" i="1"/>
  <c r="I880" i="1" s="1"/>
  <c r="H872" i="1"/>
  <c r="I872" i="1" s="1"/>
  <c r="H864" i="1"/>
  <c r="I864" i="1" s="1"/>
  <c r="H856" i="1"/>
  <c r="I856" i="1" s="1"/>
  <c r="H848" i="1"/>
  <c r="I848" i="1" s="1"/>
  <c r="H840" i="1"/>
  <c r="I840" i="1" s="1"/>
  <c r="H832" i="1"/>
  <c r="I832" i="1" s="1"/>
  <c r="H824" i="1"/>
  <c r="I824" i="1" s="1"/>
  <c r="H816" i="1"/>
  <c r="I816" i="1" s="1"/>
  <c r="H808" i="1"/>
  <c r="I808" i="1" s="1"/>
  <c r="H793" i="1"/>
  <c r="I793" i="1" s="1"/>
  <c r="I791" i="1"/>
  <c r="H776" i="1"/>
  <c r="I776" i="1" s="1"/>
  <c r="H763" i="1"/>
  <c r="I763" i="1" s="1"/>
  <c r="H701" i="1"/>
  <c r="I701" i="1" s="1"/>
  <c r="H696" i="1"/>
  <c r="I696" i="1" s="1"/>
  <c r="H691" i="1"/>
  <c r="I691" i="1" s="1"/>
  <c r="H637" i="1"/>
  <c r="I637" i="1" s="1"/>
  <c r="H632" i="1"/>
  <c r="I632" i="1" s="1"/>
  <c r="H627" i="1"/>
  <c r="I627" i="1" s="1"/>
  <c r="H619" i="1"/>
  <c r="I619" i="1" s="1"/>
  <c r="H585" i="1"/>
  <c r="I585" i="1" s="1"/>
  <c r="H761" i="1"/>
  <c r="I761" i="1" s="1"/>
  <c r="H699" i="1"/>
  <c r="I699" i="1" s="1"/>
  <c r="H640" i="1"/>
  <c r="I640" i="1" s="1"/>
  <c r="H582" i="1"/>
  <c r="I582" i="1" s="1"/>
  <c r="H384" i="1"/>
  <c r="I384" i="1" s="1"/>
  <c r="H915" i="1"/>
  <c r="I915" i="1" s="1"/>
  <c r="I907" i="1"/>
  <c r="H899" i="1"/>
  <c r="I899" i="1" s="1"/>
  <c r="H891" i="1"/>
  <c r="I891" i="1" s="1"/>
  <c r="H883" i="1"/>
  <c r="I883" i="1" s="1"/>
  <c r="H875" i="1"/>
  <c r="I875" i="1" s="1"/>
  <c r="H867" i="1"/>
  <c r="I867" i="1" s="1"/>
  <c r="H859" i="1"/>
  <c r="I859" i="1" s="1"/>
  <c r="H851" i="1"/>
  <c r="I851" i="1" s="1"/>
  <c r="H843" i="1"/>
  <c r="I843" i="1" s="1"/>
  <c r="H835" i="1"/>
  <c r="I835" i="1" s="1"/>
  <c r="H827" i="1"/>
  <c r="I827" i="1" s="1"/>
  <c r="H819" i="1"/>
  <c r="I819" i="1" s="1"/>
  <c r="H811" i="1"/>
  <c r="I811" i="1" s="1"/>
  <c r="H803" i="1"/>
  <c r="I803" i="1" s="1"/>
  <c r="H798" i="1"/>
  <c r="I798" i="1" s="1"/>
  <c r="H789" i="1"/>
  <c r="I789" i="1" s="1"/>
  <c r="H774" i="1"/>
  <c r="I774" i="1" s="1"/>
  <c r="H752" i="1"/>
  <c r="I752" i="1" s="1"/>
  <c r="H745" i="1"/>
  <c r="I745" i="1" s="1"/>
  <c r="H736" i="1"/>
  <c r="I736" i="1" s="1"/>
  <c r="H693" i="1"/>
  <c r="I693" i="1" s="1"/>
  <c r="H688" i="1"/>
  <c r="I688" i="1" s="1"/>
  <c r="H683" i="1"/>
  <c r="I683" i="1" s="1"/>
  <c r="H629" i="1"/>
  <c r="I629" i="1" s="1"/>
  <c r="H624" i="1"/>
  <c r="I624" i="1" s="1"/>
  <c r="H569" i="1"/>
  <c r="I569" i="1" s="1"/>
  <c r="H550" i="1"/>
  <c r="I550" i="1" s="1"/>
  <c r="H412" i="1"/>
  <c r="I412" i="1" s="1"/>
  <c r="H285" i="1"/>
  <c r="I285" i="1" s="1"/>
  <c r="H765" i="1"/>
  <c r="I765" i="1" s="1"/>
  <c r="H910" i="1"/>
  <c r="I910" i="1" s="1"/>
  <c r="H902" i="1"/>
  <c r="I902" i="1" s="1"/>
  <c r="H894" i="1"/>
  <c r="I894" i="1" s="1"/>
  <c r="H886" i="1"/>
  <c r="I886" i="1" s="1"/>
  <c r="H878" i="1"/>
  <c r="I878" i="1" s="1"/>
  <c r="H870" i="1"/>
  <c r="I870" i="1" s="1"/>
  <c r="I862" i="1"/>
  <c r="H854" i="1"/>
  <c r="I854" i="1" s="1"/>
  <c r="H846" i="1"/>
  <c r="I846" i="1" s="1"/>
  <c r="H838" i="1"/>
  <c r="I838" i="1" s="1"/>
  <c r="H830" i="1"/>
  <c r="I830" i="1" s="1"/>
  <c r="H822" i="1"/>
  <c r="I822" i="1" s="1"/>
  <c r="H814" i="1"/>
  <c r="I814" i="1" s="1"/>
  <c r="H806" i="1"/>
  <c r="I806" i="1" s="1"/>
  <c r="H796" i="1"/>
  <c r="I796" i="1" s="1"/>
  <c r="H787" i="1"/>
  <c r="I787" i="1" s="1"/>
  <c r="H785" i="1"/>
  <c r="I785" i="1" s="1"/>
  <c r="H783" i="1"/>
  <c r="I783" i="1" s="1"/>
  <c r="H768" i="1"/>
  <c r="I768" i="1" s="1"/>
  <c r="H685" i="1"/>
  <c r="I685" i="1" s="1"/>
  <c r="H680" i="1"/>
  <c r="I680" i="1" s="1"/>
  <c r="H675" i="1"/>
  <c r="I675" i="1" s="1"/>
  <c r="H621" i="1"/>
  <c r="I621" i="1" s="1"/>
  <c r="H553" i="1"/>
  <c r="I553" i="1" s="1"/>
  <c r="H518" i="1"/>
  <c r="I518" i="1" s="1"/>
  <c r="H782" i="1"/>
  <c r="I782" i="1" s="1"/>
  <c r="H739" i="1"/>
  <c r="I739" i="1" s="1"/>
  <c r="H709" i="1"/>
  <c r="I709" i="1" s="1"/>
  <c r="H918" i="1"/>
  <c r="I918" i="1" s="1"/>
  <c r="H913" i="1"/>
  <c r="I913" i="1" s="1"/>
  <c r="H905" i="1"/>
  <c r="I905" i="1" s="1"/>
  <c r="H897" i="1"/>
  <c r="I897" i="1" s="1"/>
  <c r="H889" i="1"/>
  <c r="I889" i="1" s="1"/>
  <c r="H881" i="1"/>
  <c r="I881" i="1" s="1"/>
  <c r="H873" i="1"/>
  <c r="I873" i="1" s="1"/>
  <c r="H865" i="1"/>
  <c r="I865" i="1" s="1"/>
  <c r="H857" i="1"/>
  <c r="I857" i="1" s="1"/>
  <c r="H849" i="1"/>
  <c r="I849" i="1" s="1"/>
  <c r="H841" i="1"/>
  <c r="I841" i="1" s="1"/>
  <c r="H833" i="1"/>
  <c r="I833" i="1" s="1"/>
  <c r="H825" i="1"/>
  <c r="I825" i="1" s="1"/>
  <c r="H817" i="1"/>
  <c r="I817" i="1" s="1"/>
  <c r="H809" i="1"/>
  <c r="I809" i="1" s="1"/>
  <c r="H801" i="1"/>
  <c r="I801" i="1" s="1"/>
  <c r="H781" i="1"/>
  <c r="I781" i="1" s="1"/>
  <c r="H766" i="1"/>
  <c r="I766" i="1" s="1"/>
  <c r="H760" i="1"/>
  <c r="I760" i="1" s="1"/>
  <c r="H758" i="1"/>
  <c r="I758" i="1" s="1"/>
  <c r="H749" i="1"/>
  <c r="I749" i="1" s="1"/>
  <c r="H747" i="1"/>
  <c r="I747" i="1" s="1"/>
  <c r="H733" i="1"/>
  <c r="I733" i="1" s="1"/>
  <c r="H731" i="1"/>
  <c r="I731" i="1" s="1"/>
  <c r="H677" i="1"/>
  <c r="I677" i="1" s="1"/>
  <c r="H672" i="1"/>
  <c r="I672" i="1" s="1"/>
  <c r="H667" i="1"/>
  <c r="I667" i="1" s="1"/>
  <c r="H574" i="1"/>
  <c r="I574" i="1" s="1"/>
  <c r="H521" i="1"/>
  <c r="I521" i="1" s="1"/>
  <c r="H486" i="1"/>
  <c r="I486" i="1" s="1"/>
  <c r="I750" i="1"/>
  <c r="H742" i="1"/>
  <c r="I742" i="1" s="1"/>
  <c r="H734" i="1"/>
  <c r="I734" i="1" s="1"/>
  <c r="H726" i="1"/>
  <c r="I726" i="1" s="1"/>
  <c r="H718" i="1"/>
  <c r="I718" i="1" s="1"/>
  <c r="H710" i="1"/>
  <c r="I710" i="1" s="1"/>
  <c r="H702" i="1"/>
  <c r="I702" i="1" s="1"/>
  <c r="H694" i="1"/>
  <c r="I694" i="1" s="1"/>
  <c r="H686" i="1"/>
  <c r="I686" i="1" s="1"/>
  <c r="H678" i="1"/>
  <c r="I678" i="1" s="1"/>
  <c r="H670" i="1"/>
  <c r="I670" i="1" s="1"/>
  <c r="H662" i="1"/>
  <c r="I662" i="1" s="1"/>
  <c r="H654" i="1"/>
  <c r="I654" i="1" s="1"/>
  <c r="H646" i="1"/>
  <c r="I646" i="1" s="1"/>
  <c r="H638" i="1"/>
  <c r="I638" i="1" s="1"/>
  <c r="H630" i="1"/>
  <c r="I630" i="1" s="1"/>
  <c r="H622" i="1"/>
  <c r="I622" i="1" s="1"/>
  <c r="H610" i="1"/>
  <c r="I610" i="1" s="1"/>
  <c r="H601" i="1"/>
  <c r="I601" i="1" s="1"/>
  <c r="H594" i="1"/>
  <c r="I594" i="1" s="1"/>
  <c r="H566" i="1"/>
  <c r="I566" i="1" s="1"/>
  <c r="H561" i="1"/>
  <c r="I561" i="1" s="1"/>
  <c r="H558" i="1"/>
  <c r="I558" i="1" s="1"/>
  <c r="H529" i="1"/>
  <c r="I529" i="1" s="1"/>
  <c r="H526" i="1"/>
  <c r="I526" i="1" s="1"/>
  <c r="H497" i="1"/>
  <c r="I497" i="1" s="1"/>
  <c r="H494" i="1"/>
  <c r="I494" i="1" s="1"/>
  <c r="H465" i="1"/>
  <c r="I465" i="1" s="1"/>
  <c r="H462" i="1"/>
  <c r="I462" i="1" s="1"/>
  <c r="H433" i="1"/>
  <c r="I433" i="1" s="1"/>
  <c r="H424" i="1"/>
  <c r="I424" i="1" s="1"/>
  <c r="H288" i="1"/>
  <c r="I288" i="1" s="1"/>
  <c r="H134" i="1"/>
  <c r="I134" i="1" s="1"/>
  <c r="H729" i="1"/>
  <c r="I729" i="1" s="1"/>
  <c r="H721" i="1"/>
  <c r="I721" i="1" s="1"/>
  <c r="I713" i="1"/>
  <c r="H705" i="1"/>
  <c r="I705" i="1" s="1"/>
  <c r="H697" i="1"/>
  <c r="I697" i="1" s="1"/>
  <c r="H689" i="1"/>
  <c r="I689" i="1" s="1"/>
  <c r="H681" i="1"/>
  <c r="I681" i="1" s="1"/>
  <c r="H673" i="1"/>
  <c r="I673" i="1" s="1"/>
  <c r="H665" i="1"/>
  <c r="I665" i="1" s="1"/>
  <c r="H657" i="1"/>
  <c r="I657" i="1" s="1"/>
  <c r="H649" i="1"/>
  <c r="I649" i="1" s="1"/>
  <c r="H641" i="1"/>
  <c r="I641" i="1" s="1"/>
  <c r="H633" i="1"/>
  <c r="I633" i="1" s="1"/>
  <c r="H625" i="1"/>
  <c r="I625" i="1" s="1"/>
  <c r="H405" i="1"/>
  <c r="I405" i="1" s="1"/>
  <c r="H389" i="1"/>
  <c r="I389" i="1" s="1"/>
  <c r="H317" i="1"/>
  <c r="I317" i="1" s="1"/>
  <c r="H788" i="1"/>
  <c r="I788" i="1" s="1"/>
  <c r="H780" i="1"/>
  <c r="I780" i="1" s="1"/>
  <c r="H772" i="1"/>
  <c r="I772" i="1" s="1"/>
  <c r="H764" i="1"/>
  <c r="I764" i="1" s="1"/>
  <c r="H756" i="1"/>
  <c r="I756" i="1" s="1"/>
  <c r="I748" i="1"/>
  <c r="H740" i="1"/>
  <c r="I740" i="1" s="1"/>
  <c r="H732" i="1"/>
  <c r="I732" i="1" s="1"/>
  <c r="H724" i="1"/>
  <c r="I724" i="1" s="1"/>
  <c r="H716" i="1"/>
  <c r="I716" i="1" s="1"/>
  <c r="H708" i="1"/>
  <c r="I708" i="1" s="1"/>
  <c r="H700" i="1"/>
  <c r="I700" i="1" s="1"/>
  <c r="H692" i="1"/>
  <c r="I692" i="1" s="1"/>
  <c r="H684" i="1"/>
  <c r="I684" i="1" s="1"/>
  <c r="H676" i="1"/>
  <c r="I676" i="1" s="1"/>
  <c r="H668" i="1"/>
  <c r="I668" i="1" s="1"/>
  <c r="H660" i="1"/>
  <c r="I660" i="1" s="1"/>
  <c r="H652" i="1"/>
  <c r="I652" i="1" s="1"/>
  <c r="H644" i="1"/>
  <c r="I644" i="1" s="1"/>
  <c r="H636" i="1"/>
  <c r="I636" i="1" s="1"/>
  <c r="H628" i="1"/>
  <c r="I628" i="1" s="1"/>
  <c r="H618" i="1"/>
  <c r="I618" i="1" s="1"/>
  <c r="H614" i="1"/>
  <c r="I614" i="1" s="1"/>
  <c r="H598" i="1"/>
  <c r="I598" i="1" s="1"/>
  <c r="H591" i="1"/>
  <c r="I591" i="1" s="1"/>
  <c r="H537" i="1"/>
  <c r="I537" i="1" s="1"/>
  <c r="H534" i="1"/>
  <c r="I534" i="1" s="1"/>
  <c r="H505" i="1"/>
  <c r="I505" i="1" s="1"/>
  <c r="H502" i="1"/>
  <c r="I502" i="1" s="1"/>
  <c r="H473" i="1"/>
  <c r="I473" i="1" s="1"/>
  <c r="H470" i="1"/>
  <c r="I470" i="1" s="1"/>
  <c r="H441" i="1"/>
  <c r="I441" i="1" s="1"/>
  <c r="H438" i="1"/>
  <c r="I438" i="1" s="1"/>
  <c r="H426" i="1"/>
  <c r="I426" i="1" s="1"/>
  <c r="H320" i="1"/>
  <c r="I320" i="1" s="1"/>
  <c r="H759" i="1"/>
  <c r="I759" i="1" s="1"/>
  <c r="H751" i="1"/>
  <c r="I751" i="1" s="1"/>
  <c r="H743" i="1"/>
  <c r="I743" i="1" s="1"/>
  <c r="H735" i="1"/>
  <c r="I735" i="1" s="1"/>
  <c r="H727" i="1"/>
  <c r="I727" i="1" s="1"/>
  <c r="H719" i="1"/>
  <c r="I719" i="1" s="1"/>
  <c r="H711" i="1"/>
  <c r="I711" i="1" s="1"/>
  <c r="I703" i="1"/>
  <c r="H695" i="1"/>
  <c r="I695" i="1" s="1"/>
  <c r="H687" i="1"/>
  <c r="I687" i="1" s="1"/>
  <c r="H679" i="1"/>
  <c r="I679" i="1" s="1"/>
  <c r="H671" i="1"/>
  <c r="I671" i="1" s="1"/>
  <c r="H663" i="1"/>
  <c r="I663" i="1" s="1"/>
  <c r="H655" i="1"/>
  <c r="I655" i="1" s="1"/>
  <c r="H647" i="1"/>
  <c r="I647" i="1" s="1"/>
  <c r="H639" i="1"/>
  <c r="I639" i="1" s="1"/>
  <c r="H631" i="1"/>
  <c r="I631" i="1" s="1"/>
  <c r="H623" i="1"/>
  <c r="I623" i="1" s="1"/>
  <c r="H607" i="1"/>
  <c r="I607" i="1" s="1"/>
  <c r="H583" i="1"/>
  <c r="I583" i="1" s="1"/>
  <c r="H349" i="1"/>
  <c r="I349" i="1" s="1"/>
  <c r="H794" i="1"/>
  <c r="I794" i="1" s="1"/>
  <c r="H786" i="1"/>
  <c r="I786" i="1" s="1"/>
  <c r="H778" i="1"/>
  <c r="I778" i="1" s="1"/>
  <c r="H770" i="1"/>
  <c r="I770" i="1" s="1"/>
  <c r="H762" i="1"/>
  <c r="I762" i="1" s="1"/>
  <c r="H754" i="1"/>
  <c r="I754" i="1" s="1"/>
  <c r="H746" i="1"/>
  <c r="I746" i="1" s="1"/>
  <c r="H738" i="1"/>
  <c r="I738" i="1" s="1"/>
  <c r="H730" i="1"/>
  <c r="I730" i="1" s="1"/>
  <c r="H722" i="1"/>
  <c r="I722" i="1" s="1"/>
  <c r="H714" i="1"/>
  <c r="I714" i="1" s="1"/>
  <c r="H706" i="1"/>
  <c r="I706" i="1" s="1"/>
  <c r="H698" i="1"/>
  <c r="I698" i="1" s="1"/>
  <c r="H690" i="1"/>
  <c r="I690" i="1" s="1"/>
  <c r="H682" i="1"/>
  <c r="I682" i="1" s="1"/>
  <c r="H674" i="1"/>
  <c r="I674" i="1" s="1"/>
  <c r="H666" i="1"/>
  <c r="I666" i="1" s="1"/>
  <c r="H658" i="1"/>
  <c r="I658" i="1" s="1"/>
  <c r="H650" i="1"/>
  <c r="I650" i="1" s="1"/>
  <c r="H642" i="1"/>
  <c r="I642" i="1" s="1"/>
  <c r="H634" i="1"/>
  <c r="I634" i="1" s="1"/>
  <c r="H626" i="1"/>
  <c r="I626" i="1" s="1"/>
  <c r="H609" i="1"/>
  <c r="I609" i="1" s="1"/>
  <c r="H602" i="1"/>
  <c r="I602" i="1" s="1"/>
  <c r="H593" i="1"/>
  <c r="I593" i="1" s="1"/>
  <c r="H575" i="1"/>
  <c r="I575" i="1" s="1"/>
  <c r="H545" i="1"/>
  <c r="I545" i="1" s="1"/>
  <c r="H542" i="1"/>
  <c r="I542" i="1" s="1"/>
  <c r="H513" i="1"/>
  <c r="I513" i="1" s="1"/>
  <c r="H510" i="1"/>
  <c r="I510" i="1" s="1"/>
  <c r="H481" i="1"/>
  <c r="I481" i="1" s="1"/>
  <c r="H478" i="1"/>
  <c r="I478" i="1" s="1"/>
  <c r="H449" i="1"/>
  <c r="I449" i="1" s="1"/>
  <c r="H446" i="1"/>
  <c r="I446" i="1" s="1"/>
  <c r="H428" i="1"/>
  <c r="I428" i="1" s="1"/>
  <c r="H352" i="1"/>
  <c r="I352" i="1" s="1"/>
  <c r="H620" i="1"/>
  <c r="I620" i="1" s="1"/>
  <c r="H612" i="1"/>
  <c r="I612" i="1" s="1"/>
  <c r="H604" i="1"/>
  <c r="I604" i="1" s="1"/>
  <c r="H596" i="1"/>
  <c r="I596" i="1" s="1"/>
  <c r="H588" i="1"/>
  <c r="I588" i="1" s="1"/>
  <c r="H580" i="1"/>
  <c r="I580" i="1" s="1"/>
  <c r="H572" i="1"/>
  <c r="I572" i="1" s="1"/>
  <c r="H564" i="1"/>
  <c r="I564" i="1" s="1"/>
  <c r="H556" i="1"/>
  <c r="I556" i="1" s="1"/>
  <c r="H548" i="1"/>
  <c r="I548" i="1" s="1"/>
  <c r="H540" i="1"/>
  <c r="I540" i="1" s="1"/>
  <c r="H532" i="1"/>
  <c r="I532" i="1" s="1"/>
  <c r="H524" i="1"/>
  <c r="I524" i="1" s="1"/>
  <c r="I516" i="1"/>
  <c r="H508" i="1"/>
  <c r="I508" i="1" s="1"/>
  <c r="H500" i="1"/>
  <c r="I500" i="1" s="1"/>
  <c r="H492" i="1"/>
  <c r="I492" i="1" s="1"/>
  <c r="H484" i="1"/>
  <c r="I484" i="1" s="1"/>
  <c r="H476" i="1"/>
  <c r="I476" i="1" s="1"/>
  <c r="H468" i="1"/>
  <c r="I468" i="1" s="1"/>
  <c r="H460" i="1"/>
  <c r="I460" i="1" s="1"/>
  <c r="H452" i="1"/>
  <c r="I452" i="1" s="1"/>
  <c r="H444" i="1"/>
  <c r="I444" i="1" s="1"/>
  <c r="H436" i="1"/>
  <c r="I436" i="1" s="1"/>
  <c r="H420" i="1"/>
  <c r="I420" i="1" s="1"/>
  <c r="H416" i="1"/>
  <c r="I416" i="1" s="1"/>
  <c r="H407" i="1"/>
  <c r="I407" i="1" s="1"/>
  <c r="H400" i="1"/>
  <c r="I400" i="1" s="1"/>
  <c r="H391" i="1"/>
  <c r="I391" i="1" s="1"/>
  <c r="H249" i="1"/>
  <c r="I249" i="1" s="1"/>
  <c r="H206" i="1"/>
  <c r="I206" i="1" s="1"/>
  <c r="H559" i="1"/>
  <c r="I559" i="1" s="1"/>
  <c r="H551" i="1"/>
  <c r="I551" i="1" s="1"/>
  <c r="H543" i="1"/>
  <c r="I543" i="1" s="1"/>
  <c r="H535" i="1"/>
  <c r="I535" i="1" s="1"/>
  <c r="H527" i="1"/>
  <c r="I527" i="1" s="1"/>
  <c r="I519" i="1"/>
  <c r="H511" i="1"/>
  <c r="I511" i="1" s="1"/>
  <c r="H503" i="1"/>
  <c r="I503" i="1" s="1"/>
  <c r="H495" i="1"/>
  <c r="I495" i="1" s="1"/>
  <c r="H487" i="1"/>
  <c r="I487" i="1" s="1"/>
  <c r="H479" i="1"/>
  <c r="I479" i="1" s="1"/>
  <c r="H471" i="1"/>
  <c r="I471" i="1" s="1"/>
  <c r="H463" i="1"/>
  <c r="I463" i="1" s="1"/>
  <c r="H455" i="1"/>
  <c r="I455" i="1" s="1"/>
  <c r="H447" i="1"/>
  <c r="I447" i="1" s="1"/>
  <c r="H439" i="1"/>
  <c r="I439" i="1" s="1"/>
  <c r="H431" i="1"/>
  <c r="I431" i="1" s="1"/>
  <c r="H418" i="1"/>
  <c r="I418" i="1" s="1"/>
  <c r="H360" i="1"/>
  <c r="I360" i="1" s="1"/>
  <c r="H357" i="1"/>
  <c r="I357" i="1" s="1"/>
  <c r="H328" i="1"/>
  <c r="I328" i="1" s="1"/>
  <c r="H325" i="1"/>
  <c r="I325" i="1" s="1"/>
  <c r="H296" i="1"/>
  <c r="I296" i="1" s="1"/>
  <c r="H293" i="1"/>
  <c r="I293" i="1" s="1"/>
  <c r="H264" i="1"/>
  <c r="I264" i="1" s="1"/>
  <c r="H261" i="1"/>
  <c r="I261" i="1" s="1"/>
  <c r="H166" i="1"/>
  <c r="I166" i="1" s="1"/>
  <c r="H140" i="1"/>
  <c r="I140" i="1" s="1"/>
  <c r="H12" i="1"/>
  <c r="I12" i="1" s="1"/>
  <c r="I586" i="1"/>
  <c r="H578" i="1"/>
  <c r="I578" i="1" s="1"/>
  <c r="H570" i="1"/>
  <c r="I570" i="1" s="1"/>
  <c r="H562" i="1"/>
  <c r="I562" i="1" s="1"/>
  <c r="H554" i="1"/>
  <c r="I554" i="1" s="1"/>
  <c r="H546" i="1"/>
  <c r="I546" i="1" s="1"/>
  <c r="H538" i="1"/>
  <c r="I538" i="1" s="1"/>
  <c r="H530" i="1"/>
  <c r="I530" i="1" s="1"/>
  <c r="H522" i="1"/>
  <c r="I522" i="1" s="1"/>
  <c r="H514" i="1"/>
  <c r="I514" i="1" s="1"/>
  <c r="H506" i="1"/>
  <c r="I506" i="1" s="1"/>
  <c r="I498" i="1"/>
  <c r="H490" i="1"/>
  <c r="I490" i="1" s="1"/>
  <c r="H482" i="1"/>
  <c r="I482" i="1" s="1"/>
  <c r="H474" i="1"/>
  <c r="I474" i="1" s="1"/>
  <c r="H466" i="1"/>
  <c r="I466" i="1" s="1"/>
  <c r="H458" i="1"/>
  <c r="I458" i="1" s="1"/>
  <c r="H450" i="1"/>
  <c r="I450" i="1" s="1"/>
  <c r="H442" i="1"/>
  <c r="I442" i="1" s="1"/>
  <c r="H434" i="1"/>
  <c r="I434" i="1" s="1"/>
  <c r="H429" i="1"/>
  <c r="I429" i="1" s="1"/>
  <c r="H425" i="1"/>
  <c r="I425" i="1" s="1"/>
  <c r="H404" i="1"/>
  <c r="I404" i="1" s="1"/>
  <c r="H388" i="1"/>
  <c r="I388" i="1" s="1"/>
  <c r="H222" i="1"/>
  <c r="I222" i="1" s="1"/>
  <c r="H613" i="1"/>
  <c r="I613" i="1" s="1"/>
  <c r="H605" i="1"/>
  <c r="I605" i="1" s="1"/>
  <c r="H597" i="1"/>
  <c r="I597" i="1" s="1"/>
  <c r="H589" i="1"/>
  <c r="I589" i="1" s="1"/>
  <c r="H581" i="1"/>
  <c r="I581" i="1" s="1"/>
  <c r="H573" i="1"/>
  <c r="I573" i="1" s="1"/>
  <c r="H565" i="1"/>
  <c r="I565" i="1" s="1"/>
  <c r="H557" i="1"/>
  <c r="I557" i="1" s="1"/>
  <c r="H549" i="1"/>
  <c r="I549" i="1" s="1"/>
  <c r="H541" i="1"/>
  <c r="I541" i="1" s="1"/>
  <c r="H533" i="1"/>
  <c r="I533" i="1" s="1"/>
  <c r="H525" i="1"/>
  <c r="I525" i="1" s="1"/>
  <c r="H517" i="1"/>
  <c r="I517" i="1" s="1"/>
  <c r="H509" i="1"/>
  <c r="I509" i="1" s="1"/>
  <c r="H501" i="1"/>
  <c r="I501" i="1" s="1"/>
  <c r="H493" i="1"/>
  <c r="I493" i="1" s="1"/>
  <c r="H485" i="1"/>
  <c r="I485" i="1" s="1"/>
  <c r="H477" i="1"/>
  <c r="I477" i="1" s="1"/>
  <c r="H469" i="1"/>
  <c r="I469" i="1" s="1"/>
  <c r="H461" i="1"/>
  <c r="I461" i="1" s="1"/>
  <c r="H453" i="1"/>
  <c r="I453" i="1" s="1"/>
  <c r="H445" i="1"/>
  <c r="I445" i="1" s="1"/>
  <c r="H437" i="1"/>
  <c r="I437" i="1" s="1"/>
  <c r="H413" i="1"/>
  <c r="I413" i="1" s="1"/>
  <c r="H397" i="1"/>
  <c r="I397" i="1" s="1"/>
  <c r="H368" i="1"/>
  <c r="I368" i="1" s="1"/>
  <c r="H365" i="1"/>
  <c r="I365" i="1" s="1"/>
  <c r="H336" i="1"/>
  <c r="I336" i="1" s="1"/>
  <c r="H333" i="1"/>
  <c r="I333" i="1" s="1"/>
  <c r="H304" i="1"/>
  <c r="I304" i="1" s="1"/>
  <c r="H301" i="1"/>
  <c r="I301" i="1" s="1"/>
  <c r="H272" i="1"/>
  <c r="I272" i="1" s="1"/>
  <c r="H269" i="1"/>
  <c r="I269" i="1" s="1"/>
  <c r="H208" i="1"/>
  <c r="I208" i="1" s="1"/>
  <c r="H76" i="1"/>
  <c r="I76" i="1" s="1"/>
  <c r="H616" i="1"/>
  <c r="I616" i="1" s="1"/>
  <c r="H608" i="1"/>
  <c r="I608" i="1" s="1"/>
  <c r="H600" i="1"/>
  <c r="I600" i="1" s="1"/>
  <c r="H592" i="1"/>
  <c r="I592" i="1" s="1"/>
  <c r="H584" i="1"/>
  <c r="I584" i="1" s="1"/>
  <c r="H576" i="1"/>
  <c r="I576" i="1" s="1"/>
  <c r="H568" i="1"/>
  <c r="I568" i="1" s="1"/>
  <c r="H560" i="1"/>
  <c r="I560" i="1" s="1"/>
  <c r="H552" i="1"/>
  <c r="I552" i="1" s="1"/>
  <c r="H544" i="1"/>
  <c r="I544" i="1" s="1"/>
  <c r="H536" i="1"/>
  <c r="I536" i="1" s="1"/>
  <c r="H528" i="1"/>
  <c r="I528" i="1" s="1"/>
  <c r="H520" i="1"/>
  <c r="I520" i="1" s="1"/>
  <c r="H512" i="1"/>
  <c r="I512" i="1" s="1"/>
  <c r="H504" i="1"/>
  <c r="I504" i="1" s="1"/>
  <c r="H496" i="1"/>
  <c r="I496" i="1" s="1"/>
  <c r="H488" i="1"/>
  <c r="I488" i="1" s="1"/>
  <c r="H480" i="1"/>
  <c r="I480" i="1" s="1"/>
  <c r="H472" i="1"/>
  <c r="I472" i="1" s="1"/>
  <c r="I464" i="1"/>
  <c r="H456" i="1"/>
  <c r="I456" i="1" s="1"/>
  <c r="H448" i="1"/>
  <c r="I448" i="1" s="1"/>
  <c r="H440" i="1"/>
  <c r="I440" i="1" s="1"/>
  <c r="H432" i="1"/>
  <c r="I432" i="1" s="1"/>
  <c r="H423" i="1"/>
  <c r="I423" i="1" s="1"/>
  <c r="H421" i="1"/>
  <c r="I421" i="1" s="1"/>
  <c r="H415" i="1"/>
  <c r="I415" i="1" s="1"/>
  <c r="H408" i="1"/>
  <c r="I408" i="1" s="1"/>
  <c r="H399" i="1"/>
  <c r="I399" i="1" s="1"/>
  <c r="H392" i="1"/>
  <c r="I392" i="1" s="1"/>
  <c r="H254" i="1"/>
  <c r="I254" i="1" s="1"/>
  <c r="H245" i="1"/>
  <c r="I245" i="1" s="1"/>
  <c r="H611" i="1"/>
  <c r="I611" i="1" s="1"/>
  <c r="H603" i="1"/>
  <c r="I603" i="1" s="1"/>
  <c r="H595" i="1"/>
  <c r="I595" i="1" s="1"/>
  <c r="H587" i="1"/>
  <c r="I587" i="1" s="1"/>
  <c r="H579" i="1"/>
  <c r="I579" i="1" s="1"/>
  <c r="H571" i="1"/>
  <c r="I571" i="1" s="1"/>
  <c r="H563" i="1"/>
  <c r="I563" i="1" s="1"/>
  <c r="H555" i="1"/>
  <c r="I555" i="1" s="1"/>
  <c r="H547" i="1"/>
  <c r="I547" i="1" s="1"/>
  <c r="H539" i="1"/>
  <c r="I539" i="1" s="1"/>
  <c r="H531" i="1"/>
  <c r="I531" i="1" s="1"/>
  <c r="H523" i="1"/>
  <c r="I523" i="1" s="1"/>
  <c r="H515" i="1"/>
  <c r="I515" i="1" s="1"/>
  <c r="I507" i="1"/>
  <c r="H499" i="1"/>
  <c r="I499" i="1" s="1"/>
  <c r="H491" i="1"/>
  <c r="I491" i="1" s="1"/>
  <c r="H483" i="1"/>
  <c r="I483" i="1" s="1"/>
  <c r="H475" i="1"/>
  <c r="I475" i="1" s="1"/>
  <c r="H467" i="1"/>
  <c r="I467" i="1" s="1"/>
  <c r="H459" i="1"/>
  <c r="I459" i="1" s="1"/>
  <c r="I451" i="1"/>
  <c r="I443" i="1"/>
  <c r="H435" i="1"/>
  <c r="I435" i="1" s="1"/>
  <c r="H376" i="1"/>
  <c r="I376" i="1" s="1"/>
  <c r="H373" i="1"/>
  <c r="I373" i="1" s="1"/>
  <c r="H344" i="1"/>
  <c r="I344" i="1" s="1"/>
  <c r="H341" i="1"/>
  <c r="I341" i="1" s="1"/>
  <c r="H312" i="1"/>
  <c r="I312" i="1" s="1"/>
  <c r="H309" i="1"/>
  <c r="I309" i="1" s="1"/>
  <c r="H280" i="1"/>
  <c r="I280" i="1" s="1"/>
  <c r="H277" i="1"/>
  <c r="I277" i="1" s="1"/>
  <c r="H224" i="1"/>
  <c r="I224" i="1" s="1"/>
  <c r="H102" i="1"/>
  <c r="I102" i="1" s="1"/>
  <c r="H52" i="1"/>
  <c r="I52" i="1" s="1"/>
  <c r="H427" i="1"/>
  <c r="I427" i="1" s="1"/>
  <c r="H419" i="1"/>
  <c r="I419" i="1" s="1"/>
  <c r="H411" i="1"/>
  <c r="I411" i="1" s="1"/>
  <c r="H403" i="1"/>
  <c r="I403" i="1" s="1"/>
  <c r="H395" i="1"/>
  <c r="I395" i="1" s="1"/>
  <c r="H387" i="1"/>
  <c r="I387" i="1" s="1"/>
  <c r="H379" i="1"/>
  <c r="I379" i="1" s="1"/>
  <c r="H371" i="1"/>
  <c r="I371" i="1" s="1"/>
  <c r="H363" i="1"/>
  <c r="I363" i="1" s="1"/>
  <c r="H355" i="1"/>
  <c r="I355" i="1" s="1"/>
  <c r="H347" i="1"/>
  <c r="I347" i="1" s="1"/>
  <c r="I339" i="1"/>
  <c r="H331" i="1"/>
  <c r="I331" i="1" s="1"/>
  <c r="H323" i="1"/>
  <c r="I323" i="1" s="1"/>
  <c r="H315" i="1"/>
  <c r="I315" i="1" s="1"/>
  <c r="H307" i="1"/>
  <c r="I307" i="1" s="1"/>
  <c r="H299" i="1"/>
  <c r="I299" i="1" s="1"/>
  <c r="H291" i="1"/>
  <c r="I291" i="1" s="1"/>
  <c r="H283" i="1"/>
  <c r="I283" i="1" s="1"/>
  <c r="H275" i="1"/>
  <c r="I275" i="1" s="1"/>
  <c r="H267" i="1"/>
  <c r="I267" i="1" s="1"/>
  <c r="H259" i="1"/>
  <c r="I259" i="1" s="1"/>
  <c r="H241" i="1"/>
  <c r="I241" i="1" s="1"/>
  <c r="H226" i="1"/>
  <c r="I226" i="1" s="1"/>
  <c r="H210" i="1"/>
  <c r="I210" i="1" s="1"/>
  <c r="I194" i="1"/>
  <c r="H92" i="1"/>
  <c r="I92" i="1" s="1"/>
  <c r="H28" i="1"/>
  <c r="I28" i="1" s="1"/>
  <c r="H430" i="1"/>
  <c r="I430" i="1" s="1"/>
  <c r="H422" i="1"/>
  <c r="I422" i="1" s="1"/>
  <c r="H414" i="1"/>
  <c r="I414" i="1" s="1"/>
  <c r="H406" i="1"/>
  <c r="I406" i="1" s="1"/>
  <c r="H398" i="1"/>
  <c r="I398" i="1" s="1"/>
  <c r="H390" i="1"/>
  <c r="I390" i="1" s="1"/>
  <c r="H382" i="1"/>
  <c r="I382" i="1" s="1"/>
  <c r="H374" i="1"/>
  <c r="I374" i="1" s="1"/>
  <c r="H366" i="1"/>
  <c r="I366" i="1" s="1"/>
  <c r="H358" i="1"/>
  <c r="I358" i="1" s="1"/>
  <c r="H350" i="1"/>
  <c r="I350" i="1" s="1"/>
  <c r="H342" i="1"/>
  <c r="I342" i="1" s="1"/>
  <c r="H334" i="1"/>
  <c r="I334" i="1" s="1"/>
  <c r="H326" i="1"/>
  <c r="I326" i="1" s="1"/>
  <c r="H318" i="1"/>
  <c r="I318" i="1" s="1"/>
  <c r="H310" i="1"/>
  <c r="I310" i="1" s="1"/>
  <c r="H302" i="1"/>
  <c r="I302" i="1" s="1"/>
  <c r="H294" i="1"/>
  <c r="I294" i="1" s="1"/>
  <c r="H286" i="1"/>
  <c r="I286" i="1" s="1"/>
  <c r="H278" i="1"/>
  <c r="I278" i="1" s="1"/>
  <c r="H270" i="1"/>
  <c r="I270" i="1" s="1"/>
  <c r="H262" i="1"/>
  <c r="I262" i="1" s="1"/>
  <c r="H257" i="1"/>
  <c r="I257" i="1" s="1"/>
  <c r="H252" i="1"/>
  <c r="I252" i="1" s="1"/>
  <c r="H228" i="1"/>
  <c r="I228" i="1" s="1"/>
  <c r="H212" i="1"/>
  <c r="I212" i="1" s="1"/>
  <c r="H196" i="1"/>
  <c r="I196" i="1" s="1"/>
  <c r="H186" i="1"/>
  <c r="I186" i="1" s="1"/>
  <c r="H148" i="1"/>
  <c r="I148" i="1" s="1"/>
  <c r="H142" i="1"/>
  <c r="I142" i="1" s="1"/>
  <c r="H116" i="1"/>
  <c r="I116" i="1" s="1"/>
  <c r="H110" i="1"/>
  <c r="I110" i="1" s="1"/>
  <c r="H68" i="1"/>
  <c r="I68" i="1" s="1"/>
  <c r="H4" i="1"/>
  <c r="I4" i="1" s="1"/>
  <c r="H417" i="1"/>
  <c r="I417" i="1" s="1"/>
  <c r="H409" i="1"/>
  <c r="I409" i="1" s="1"/>
  <c r="H401" i="1"/>
  <c r="I401" i="1" s="1"/>
  <c r="H393" i="1"/>
  <c r="I393" i="1" s="1"/>
  <c r="H385" i="1"/>
  <c r="I385" i="1" s="1"/>
  <c r="H377" i="1"/>
  <c r="I377" i="1" s="1"/>
  <c r="H369" i="1"/>
  <c r="I369" i="1" s="1"/>
  <c r="H361" i="1"/>
  <c r="I361" i="1" s="1"/>
  <c r="H353" i="1"/>
  <c r="I353" i="1" s="1"/>
  <c r="H345" i="1"/>
  <c r="I345" i="1" s="1"/>
  <c r="H337" i="1"/>
  <c r="I337" i="1" s="1"/>
  <c r="H329" i="1"/>
  <c r="I329" i="1" s="1"/>
  <c r="H321" i="1"/>
  <c r="I321" i="1" s="1"/>
  <c r="H313" i="1"/>
  <c r="I313" i="1" s="1"/>
  <c r="H305" i="1"/>
  <c r="I305" i="1" s="1"/>
  <c r="H297" i="1"/>
  <c r="I297" i="1" s="1"/>
  <c r="H289" i="1"/>
  <c r="I289" i="1" s="1"/>
  <c r="H281" i="1"/>
  <c r="I281" i="1" s="1"/>
  <c r="H273" i="1"/>
  <c r="I273" i="1" s="1"/>
  <c r="H265" i="1"/>
  <c r="I265" i="1" s="1"/>
  <c r="H250" i="1"/>
  <c r="I250" i="1" s="1"/>
  <c r="H230" i="1"/>
  <c r="I230" i="1" s="1"/>
  <c r="H214" i="1"/>
  <c r="I214" i="1" s="1"/>
  <c r="H198" i="1"/>
  <c r="I198" i="1" s="1"/>
  <c r="H178" i="1"/>
  <c r="I178" i="1" s="1"/>
  <c r="H44" i="1"/>
  <c r="I44" i="1" s="1"/>
  <c r="H380" i="1"/>
  <c r="I380" i="1" s="1"/>
  <c r="H372" i="1"/>
  <c r="I372" i="1" s="1"/>
  <c r="H364" i="1"/>
  <c r="I364" i="1" s="1"/>
  <c r="H356" i="1"/>
  <c r="I356" i="1" s="1"/>
  <c r="H348" i="1"/>
  <c r="I348" i="1" s="1"/>
  <c r="H340" i="1"/>
  <c r="I340" i="1" s="1"/>
  <c r="H332" i="1"/>
  <c r="I332" i="1" s="1"/>
  <c r="H324" i="1"/>
  <c r="I324" i="1" s="1"/>
  <c r="H316" i="1"/>
  <c r="I316" i="1" s="1"/>
  <c r="H308" i="1"/>
  <c r="I308" i="1" s="1"/>
  <c r="H300" i="1"/>
  <c r="I300" i="1" s="1"/>
  <c r="H292" i="1"/>
  <c r="I292" i="1" s="1"/>
  <c r="H284" i="1"/>
  <c r="I284" i="1" s="1"/>
  <c r="I276" i="1"/>
  <c r="H268" i="1"/>
  <c r="I268" i="1" s="1"/>
  <c r="H260" i="1"/>
  <c r="I260" i="1" s="1"/>
  <c r="I255" i="1"/>
  <c r="H248" i="1"/>
  <c r="I248" i="1" s="1"/>
  <c r="H246" i="1"/>
  <c r="I246" i="1" s="1"/>
  <c r="H232" i="1"/>
  <c r="I232" i="1" s="1"/>
  <c r="H216" i="1"/>
  <c r="I216" i="1" s="1"/>
  <c r="I200" i="1"/>
  <c r="H188" i="1"/>
  <c r="I188" i="1" s="1"/>
  <c r="H170" i="1"/>
  <c r="I170" i="1" s="1"/>
  <c r="H156" i="1"/>
  <c r="I156" i="1" s="1"/>
  <c r="H150" i="1"/>
  <c r="I150" i="1" s="1"/>
  <c r="H124" i="1"/>
  <c r="I124" i="1" s="1"/>
  <c r="H118" i="1"/>
  <c r="I118" i="1" s="1"/>
  <c r="H84" i="1"/>
  <c r="I84" i="1" s="1"/>
  <c r="H20" i="1"/>
  <c r="I20" i="1" s="1"/>
  <c r="H383" i="1"/>
  <c r="I383" i="1" s="1"/>
  <c r="H375" i="1"/>
  <c r="I375" i="1" s="1"/>
  <c r="H367" i="1"/>
  <c r="I367" i="1" s="1"/>
  <c r="H359" i="1"/>
  <c r="I359" i="1" s="1"/>
  <c r="H351" i="1"/>
  <c r="I351" i="1" s="1"/>
  <c r="H343" i="1"/>
  <c r="I343" i="1" s="1"/>
  <c r="H335" i="1"/>
  <c r="I335" i="1" s="1"/>
  <c r="H327" i="1"/>
  <c r="I327" i="1" s="1"/>
  <c r="H319" i="1"/>
  <c r="I319" i="1" s="1"/>
  <c r="H311" i="1"/>
  <c r="I311" i="1" s="1"/>
  <c r="H303" i="1"/>
  <c r="I303" i="1" s="1"/>
  <c r="H295" i="1"/>
  <c r="I295" i="1" s="1"/>
  <c r="H287" i="1"/>
  <c r="I287" i="1" s="1"/>
  <c r="H279" i="1"/>
  <c r="I279" i="1" s="1"/>
  <c r="H271" i="1"/>
  <c r="I271" i="1" s="1"/>
  <c r="H263" i="1"/>
  <c r="I263" i="1" s="1"/>
  <c r="H253" i="1"/>
  <c r="I253" i="1" s="1"/>
  <c r="H244" i="1"/>
  <c r="I244" i="1" s="1"/>
  <c r="H242" i="1"/>
  <c r="I242" i="1" s="1"/>
  <c r="H234" i="1"/>
  <c r="I234" i="1" s="1"/>
  <c r="H218" i="1"/>
  <c r="I218" i="1" s="1"/>
  <c r="H202" i="1"/>
  <c r="I202" i="1" s="1"/>
  <c r="H190" i="1"/>
  <c r="I190" i="1" s="1"/>
  <c r="H180" i="1"/>
  <c r="I180" i="1" s="1"/>
  <c r="H60" i="1"/>
  <c r="I60" i="1" s="1"/>
  <c r="H410" i="1"/>
  <c r="I410" i="1" s="1"/>
  <c r="H402" i="1"/>
  <c r="I402" i="1" s="1"/>
  <c r="H394" i="1"/>
  <c r="I394" i="1" s="1"/>
  <c r="H386" i="1"/>
  <c r="I386" i="1" s="1"/>
  <c r="H378" i="1"/>
  <c r="I378" i="1" s="1"/>
  <c r="H370" i="1"/>
  <c r="I370" i="1" s="1"/>
  <c r="I362" i="1"/>
  <c r="H354" i="1"/>
  <c r="I354" i="1" s="1"/>
  <c r="I346" i="1"/>
  <c r="I338" i="1"/>
  <c r="H330" i="1"/>
  <c r="I330" i="1" s="1"/>
  <c r="H322" i="1"/>
  <c r="I322" i="1" s="1"/>
  <c r="I314" i="1"/>
  <c r="H306" i="1"/>
  <c r="I306" i="1" s="1"/>
  <c r="H298" i="1"/>
  <c r="I298" i="1" s="1"/>
  <c r="H290" i="1"/>
  <c r="I290" i="1" s="1"/>
  <c r="H282" i="1"/>
  <c r="I282" i="1" s="1"/>
  <c r="H274" i="1"/>
  <c r="I274" i="1" s="1"/>
  <c r="H266" i="1"/>
  <c r="I266" i="1" s="1"/>
  <c r="H258" i="1"/>
  <c r="I258" i="1" s="1"/>
  <c r="H240" i="1"/>
  <c r="I240" i="1" s="1"/>
  <c r="H238" i="1"/>
  <c r="I238" i="1" s="1"/>
  <c r="H236" i="1"/>
  <c r="I236" i="1" s="1"/>
  <c r="H220" i="1"/>
  <c r="I220" i="1" s="1"/>
  <c r="H204" i="1"/>
  <c r="I204" i="1" s="1"/>
  <c r="H182" i="1"/>
  <c r="I182" i="1" s="1"/>
  <c r="H172" i="1"/>
  <c r="I172" i="1" s="1"/>
  <c r="H164" i="1"/>
  <c r="I164" i="1" s="1"/>
  <c r="H158" i="1"/>
  <c r="I158" i="1" s="1"/>
  <c r="H132" i="1"/>
  <c r="I132" i="1" s="1"/>
  <c r="H126" i="1"/>
  <c r="I126" i="1" s="1"/>
  <c r="H100" i="1"/>
  <c r="I100" i="1" s="1"/>
  <c r="H36" i="1"/>
  <c r="I36" i="1" s="1"/>
  <c r="H247" i="1"/>
  <c r="I247" i="1" s="1"/>
  <c r="H239" i="1"/>
  <c r="I239" i="1" s="1"/>
  <c r="H231" i="1"/>
  <c r="I231" i="1" s="1"/>
  <c r="H223" i="1"/>
  <c r="I223" i="1" s="1"/>
  <c r="H215" i="1"/>
  <c r="I215" i="1" s="1"/>
  <c r="H207" i="1"/>
  <c r="I207" i="1" s="1"/>
  <c r="H199" i="1"/>
  <c r="I199" i="1" s="1"/>
  <c r="H191" i="1"/>
  <c r="I191" i="1" s="1"/>
  <c r="H183" i="1"/>
  <c r="I183" i="1" s="1"/>
  <c r="H175" i="1"/>
  <c r="I175" i="1" s="1"/>
  <c r="H167" i="1"/>
  <c r="I167" i="1" s="1"/>
  <c r="H159" i="1"/>
  <c r="I159" i="1" s="1"/>
  <c r="H151" i="1"/>
  <c r="I151" i="1" s="1"/>
  <c r="H143" i="1"/>
  <c r="I143" i="1" s="1"/>
  <c r="H135" i="1"/>
  <c r="I135" i="1" s="1"/>
  <c r="H127" i="1"/>
  <c r="I127" i="1" s="1"/>
  <c r="H119" i="1"/>
  <c r="I119" i="1" s="1"/>
  <c r="H111" i="1"/>
  <c r="I111" i="1" s="1"/>
  <c r="H103" i="1"/>
  <c r="I103" i="1" s="1"/>
  <c r="H95" i="1"/>
  <c r="I95" i="1" s="1"/>
  <c r="H87" i="1"/>
  <c r="I87" i="1" s="1"/>
  <c r="H79" i="1"/>
  <c r="I79" i="1" s="1"/>
  <c r="H71" i="1"/>
  <c r="I71" i="1" s="1"/>
  <c r="H63" i="1"/>
  <c r="I63" i="1" s="1"/>
  <c r="H55" i="1"/>
  <c r="I55" i="1" s="1"/>
  <c r="H47" i="1"/>
  <c r="I47" i="1" s="1"/>
  <c r="H39" i="1"/>
  <c r="I39" i="1" s="1"/>
  <c r="I31" i="1"/>
  <c r="H23" i="1"/>
  <c r="I23" i="1" s="1"/>
  <c r="H15" i="1"/>
  <c r="I15" i="1" s="1"/>
  <c r="H7" i="1"/>
  <c r="I7" i="1" s="1"/>
  <c r="H162" i="1"/>
  <c r="I162" i="1" s="1"/>
  <c r="H154" i="1"/>
  <c r="I154" i="1" s="1"/>
  <c r="H146" i="1"/>
  <c r="I146" i="1" s="1"/>
  <c r="H138" i="1"/>
  <c r="I138" i="1" s="1"/>
  <c r="I130" i="1"/>
  <c r="H122" i="1"/>
  <c r="I122" i="1" s="1"/>
  <c r="H114" i="1"/>
  <c r="I114" i="1" s="1"/>
  <c r="H106" i="1"/>
  <c r="I106" i="1" s="1"/>
  <c r="H98" i="1"/>
  <c r="I98" i="1" s="1"/>
  <c r="H90" i="1"/>
  <c r="I90" i="1" s="1"/>
  <c r="H82" i="1"/>
  <c r="I82" i="1" s="1"/>
  <c r="H74" i="1"/>
  <c r="I74" i="1" s="1"/>
  <c r="H66" i="1"/>
  <c r="I66" i="1" s="1"/>
  <c r="H58" i="1"/>
  <c r="I58" i="1" s="1"/>
  <c r="H50" i="1"/>
  <c r="I50" i="1" s="1"/>
  <c r="H42" i="1"/>
  <c r="I42" i="1" s="1"/>
  <c r="H34" i="1"/>
  <c r="I34" i="1" s="1"/>
  <c r="H26" i="1"/>
  <c r="I26" i="1" s="1"/>
  <c r="H18" i="1"/>
  <c r="I18" i="1" s="1"/>
  <c r="H10" i="1"/>
  <c r="I10" i="1" s="1"/>
  <c r="H237" i="1"/>
  <c r="I237" i="1" s="1"/>
  <c r="H229" i="1"/>
  <c r="I229" i="1" s="1"/>
  <c r="H221" i="1"/>
  <c r="I221" i="1" s="1"/>
  <c r="H213" i="1"/>
  <c r="I213" i="1" s="1"/>
  <c r="H205" i="1"/>
  <c r="I205" i="1" s="1"/>
  <c r="H197" i="1"/>
  <c r="I197" i="1" s="1"/>
  <c r="H189" i="1"/>
  <c r="I189" i="1" s="1"/>
  <c r="H181" i="1"/>
  <c r="I181" i="1" s="1"/>
  <c r="H173" i="1"/>
  <c r="I173" i="1" s="1"/>
  <c r="H165" i="1"/>
  <c r="I165" i="1" s="1"/>
  <c r="H157" i="1"/>
  <c r="I157" i="1" s="1"/>
  <c r="H149" i="1"/>
  <c r="I149" i="1" s="1"/>
  <c r="H141" i="1"/>
  <c r="I141" i="1" s="1"/>
  <c r="H133" i="1"/>
  <c r="I133" i="1" s="1"/>
  <c r="H125" i="1"/>
  <c r="I125" i="1" s="1"/>
  <c r="H117" i="1"/>
  <c r="I117" i="1" s="1"/>
  <c r="H109" i="1"/>
  <c r="I109" i="1" s="1"/>
  <c r="H101" i="1"/>
  <c r="I101" i="1" s="1"/>
  <c r="H93" i="1"/>
  <c r="I93" i="1" s="1"/>
  <c r="H85" i="1"/>
  <c r="I85" i="1" s="1"/>
  <c r="H77" i="1"/>
  <c r="I77" i="1" s="1"/>
  <c r="H69" i="1"/>
  <c r="I69" i="1" s="1"/>
  <c r="H61" i="1"/>
  <c r="I61" i="1" s="1"/>
  <c r="H53" i="1"/>
  <c r="I53" i="1" s="1"/>
  <c r="H45" i="1"/>
  <c r="I45" i="1" s="1"/>
  <c r="H37" i="1"/>
  <c r="I37" i="1" s="1"/>
  <c r="H29" i="1"/>
  <c r="I29" i="1" s="1"/>
  <c r="H21" i="1"/>
  <c r="I21" i="1" s="1"/>
  <c r="H13" i="1"/>
  <c r="I13" i="1" s="1"/>
  <c r="H5" i="1"/>
  <c r="I5" i="1" s="1"/>
  <c r="H192" i="1"/>
  <c r="I192" i="1" s="1"/>
  <c r="H184" i="1"/>
  <c r="I184" i="1" s="1"/>
  <c r="H176" i="1"/>
  <c r="I176" i="1" s="1"/>
  <c r="H168" i="1"/>
  <c r="I168" i="1" s="1"/>
  <c r="H160" i="1"/>
  <c r="I160" i="1" s="1"/>
  <c r="H152" i="1"/>
  <c r="I152" i="1" s="1"/>
  <c r="H144" i="1"/>
  <c r="I144" i="1" s="1"/>
  <c r="H136" i="1"/>
  <c r="I136" i="1" s="1"/>
  <c r="H128" i="1"/>
  <c r="I128" i="1" s="1"/>
  <c r="H120" i="1"/>
  <c r="I120" i="1" s="1"/>
  <c r="H112" i="1"/>
  <c r="I112" i="1" s="1"/>
  <c r="H104" i="1"/>
  <c r="I104" i="1" s="1"/>
  <c r="H96" i="1"/>
  <c r="I96" i="1" s="1"/>
  <c r="H88" i="1"/>
  <c r="I88" i="1" s="1"/>
  <c r="H80" i="1"/>
  <c r="I80" i="1" s="1"/>
  <c r="H72" i="1"/>
  <c r="I72" i="1" s="1"/>
  <c r="H64" i="1"/>
  <c r="I64" i="1" s="1"/>
  <c r="H56" i="1"/>
  <c r="I56" i="1" s="1"/>
  <c r="H48" i="1"/>
  <c r="I48" i="1" s="1"/>
  <c r="H40" i="1"/>
  <c r="I40" i="1" s="1"/>
  <c r="H32" i="1"/>
  <c r="I32" i="1" s="1"/>
  <c r="H24" i="1"/>
  <c r="I24" i="1" s="1"/>
  <c r="H16" i="1"/>
  <c r="I16" i="1" s="1"/>
  <c r="H8" i="1"/>
  <c r="I8" i="1" s="1"/>
  <c r="H251" i="1"/>
  <c r="I251" i="1" s="1"/>
  <c r="H243" i="1"/>
  <c r="I243" i="1" s="1"/>
  <c r="H235" i="1"/>
  <c r="I235" i="1" s="1"/>
  <c r="I227" i="1"/>
  <c r="H219" i="1"/>
  <c r="I219" i="1" s="1"/>
  <c r="I211" i="1"/>
  <c r="H203" i="1"/>
  <c r="I203" i="1" s="1"/>
  <c r="H195" i="1"/>
  <c r="I195" i="1" s="1"/>
  <c r="H187" i="1"/>
  <c r="I187" i="1" s="1"/>
  <c r="H179" i="1"/>
  <c r="I179" i="1" s="1"/>
  <c r="H171" i="1"/>
  <c r="I171" i="1" s="1"/>
  <c r="H163" i="1"/>
  <c r="I163" i="1" s="1"/>
  <c r="H155" i="1"/>
  <c r="I155" i="1" s="1"/>
  <c r="H147" i="1"/>
  <c r="I147" i="1" s="1"/>
  <c r="H139" i="1"/>
  <c r="I139" i="1" s="1"/>
  <c r="H131" i="1"/>
  <c r="I131" i="1" s="1"/>
  <c r="H123" i="1"/>
  <c r="I123" i="1" s="1"/>
  <c r="H115" i="1"/>
  <c r="I115" i="1" s="1"/>
  <c r="H107" i="1"/>
  <c r="I107" i="1" s="1"/>
  <c r="H99" i="1"/>
  <c r="I99" i="1" s="1"/>
  <c r="H91" i="1"/>
  <c r="I91" i="1" s="1"/>
  <c r="H83" i="1"/>
  <c r="I83" i="1" s="1"/>
  <c r="H75" i="1"/>
  <c r="I75" i="1" s="1"/>
  <c r="H67" i="1"/>
  <c r="I67" i="1" s="1"/>
  <c r="H59" i="1"/>
  <c r="I59" i="1" s="1"/>
  <c r="H51" i="1"/>
  <c r="I51" i="1" s="1"/>
  <c r="H43" i="1"/>
  <c r="I43" i="1" s="1"/>
  <c r="H35" i="1"/>
  <c r="I35" i="1" s="1"/>
  <c r="H27" i="1"/>
  <c r="I27" i="1" s="1"/>
  <c r="H19" i="1"/>
  <c r="I19" i="1" s="1"/>
  <c r="H11" i="1"/>
  <c r="I11" i="1" s="1"/>
  <c r="H3" i="1"/>
  <c r="I3" i="1" s="1"/>
  <c r="H94" i="1"/>
  <c r="I94" i="1" s="1"/>
  <c r="H86" i="1"/>
  <c r="I86" i="1" s="1"/>
  <c r="H78" i="1"/>
  <c r="I78" i="1" s="1"/>
  <c r="H70" i="1"/>
  <c r="I70" i="1" s="1"/>
  <c r="H62" i="1"/>
  <c r="I62" i="1" s="1"/>
  <c r="H54" i="1"/>
  <c r="I54" i="1" s="1"/>
  <c r="H46" i="1"/>
  <c r="I46" i="1" s="1"/>
  <c r="H38" i="1"/>
  <c r="I38" i="1" s="1"/>
  <c r="H30" i="1"/>
  <c r="I30" i="1" s="1"/>
  <c r="H22" i="1"/>
  <c r="I22" i="1" s="1"/>
  <c r="H14" i="1"/>
  <c r="I14" i="1" s="1"/>
  <c r="H6" i="1"/>
  <c r="I6" i="1" s="1"/>
  <c r="H233" i="1"/>
  <c r="I233" i="1" s="1"/>
  <c r="H225" i="1"/>
  <c r="I225" i="1" s="1"/>
  <c r="H217" i="1"/>
  <c r="I217" i="1" s="1"/>
  <c r="H209" i="1"/>
  <c r="I209" i="1" s="1"/>
  <c r="H201" i="1"/>
  <c r="I201" i="1" s="1"/>
  <c r="H193" i="1"/>
  <c r="I193" i="1" s="1"/>
  <c r="H185" i="1"/>
  <c r="I185" i="1" s="1"/>
  <c r="H177" i="1"/>
  <c r="I177" i="1" s="1"/>
  <c r="H169" i="1"/>
  <c r="I169" i="1" s="1"/>
  <c r="H161" i="1"/>
  <c r="I161" i="1" s="1"/>
  <c r="H153" i="1"/>
  <c r="I153" i="1" s="1"/>
  <c r="H145" i="1"/>
  <c r="I145" i="1" s="1"/>
  <c r="I137" i="1"/>
  <c r="H129" i="1"/>
  <c r="I129" i="1" s="1"/>
  <c r="H121" i="1"/>
  <c r="I121" i="1" s="1"/>
  <c r="H113" i="1"/>
  <c r="I113" i="1" s="1"/>
  <c r="H105" i="1"/>
  <c r="I105" i="1" s="1"/>
  <c r="H97" i="1"/>
  <c r="I97" i="1" s="1"/>
  <c r="H89" i="1"/>
  <c r="I89" i="1" s="1"/>
  <c r="H81" i="1"/>
  <c r="I81" i="1" s="1"/>
  <c r="H73" i="1"/>
  <c r="I73" i="1" s="1"/>
  <c r="H65" i="1"/>
  <c r="I65" i="1" s="1"/>
  <c r="H57" i="1"/>
  <c r="I57" i="1" s="1"/>
  <c r="H49" i="1"/>
  <c r="I49" i="1" s="1"/>
  <c r="H41" i="1"/>
  <c r="I41" i="1" s="1"/>
  <c r="H33" i="1"/>
  <c r="I33" i="1" s="1"/>
  <c r="H25" i="1"/>
  <c r="I25" i="1" s="1"/>
  <c r="H17" i="1"/>
  <c r="I17" i="1" s="1"/>
  <c r="H9" i="1"/>
  <c r="I9" i="1" s="1"/>
  <c r="H2" i="1"/>
  <c r="I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<sst xmlns="http://schemas.openxmlformats.org/spreadsheetml/2006/main" count="4548" uniqueCount="1652">
  <si>
    <t>episode</t>
  </si>
  <si>
    <t>Παιδαγωγός</t>
  </si>
  <si>
    <t>στρατηγήσαντος τροίᾳ ἀγαμέμνονος παῖ ἔξεστί παρόντι λεύσσειν πρόθυμος</t>
  </si>
  <si>
    <t>παλαιὸν ἄργος οὑπόθεις οἰστροπλῆγος ἄλσος ἰνάχου κόρης</t>
  </si>
  <si>
    <t>ὀρέστα λυκοκτόνου θεοῦ ἀγορὰ λύκειος</t>
  </si>
  <si>
    <t>οὑξ ἀριστερᾶς ἥρας κλεινὸς ναός</t>
  </si>
  <si>
    <t>ἱκάνομεν φάσκειν μυκήνας πολυχρύσους ὁρᾶν πολύφθορόν δῶμα πελοπιδῶν πατρὸς φονῶν ὁμαίμου κασιγνήτης λαβὼν ἤνεγκα κἀξέσωσα κἀξεθρεψάμην τοσόνδ ἥβης πατρὶ τιμωρὸν φόνου</t>
  </si>
  <si>
    <t>ὀρέστα φίλτατε ξένων πυλάδη χρὴ δρᾶν τάχει βουλευτέον</t>
  </si>
  <si>
    <t>λαμπρὸν ἡλίου σέλας ἑῷα κινεῖ φθέγματ ὀρνίθων σαφῆ μέλαινά ἄστρων ἐκλέλοιπεν εὐφρόνη</t>
  </si>
  <si>
    <t>ἀνδρῶν ἐξοδοιπορεῖν στέγης ξυνάπτετον λόγοισιν</t>
  </si>
  <si>
    <t>ὀκνεῖν καιρός ἔργων ἀκμή</t>
  </si>
  <si>
    <t>Ὀρέστης</t>
  </si>
  <si>
    <t>φίλτατ ἀνδρῶν προσπόλων σαφῆ σημεῖα φαίνεις ἐσθλὸς</t>
  </si>
  <si>
    <t>ἵππος εὐγενής γέρων δεινοῖς θυμὸν ἀπώλεσεν ὀρθὸν οὖς ἵστησιν ὀτρύνεις πρώτοις ἕπει</t>
  </si>
  <si>
    <t>δόξαντα δηλώσω ὀξεῖαν ἀκοὴν λόγοις διδούς καιροῦ τυγχάνω μεθάρμοσον</t>
  </si>
  <si>
    <t>ἡνίχ ἱκόμην πυθικὸν μαντεῖον μάθοιμ τρόπῳ πατρὶ δίκας ἀροίμην φονευσάντων χρῇ φοῖβος πεύσει</t>
  </si>
  <si>
    <t>ἄσκευον ἀσπίδων στρατοῦ δόλοισι κλέψαι χειρὸς ἐνδίκους σφαγάς</t>
  </si>
  <si>
    <t>τοιόνδε χρησμὸν εἰσηκούσαμεν μολών καιρὸς εἰσάγῃ δόμων δρώμενον εἰδὼς ἀγγείλῃς σαφῆ</t>
  </si>
  <si>
    <t>γήρᾳ χρόνῳ μακρῷ γνῶσ ὑποπτεύσουσιν ἠνθισμένον</t>
  </si>
  <si>
    <t>λόγῳ χρῶ τοιῷδ ξένος εἶ φωκέως ἀνδρὸς φανοτέως ἥκων</t>
  </si>
  <si>
    <t>μέγιστος τυγχάνει δορυξένων</t>
  </si>
  <si>
    <t>ἄγγελλε ὅρκον προστιθεὶς ὁθούνεκα τέθνηκ ὀρέστης ἀναγκαίας τύχης ἄθλοισι πυθικοῖσιν τροχηλάτων δίφρων κυλισθείς</t>
  </si>
  <si>
    <t>μῦθος ἑστάτω</t>
  </si>
  <si>
    <t>πατρὸς τύμβον ἐφίετο λοιβαῖσι καρατόμοις χλιδαῖς στέψαντες ἄψορρον ἥξομεν τύπωμα χαλκόπλευρον ἠρμένοι χεροῖν θάμνοις οἶσθά κεκρυμμένον λόγῳ κλέπτοντες ἡδεῖαν φάτιν φέρωμεν ἔρρει δέμας φλογιστὸν κατηνθρακωμένον</t>
  </si>
  <si>
    <t>λυπεῖ λόγῳ θανὼν ἔργοισι σωθῶ κἀξενέγκωμαι κλέος</t>
  </si>
  <si>
    <t>δοκῶ ῥῆμα κέρδει κακόν</t>
  </si>
  <si>
    <t>εἶδον σοφοὺς λόγῳ μάτην θνῄσκοντας</t>
  </si>
  <si>
    <t>δόμους ἔλθωσιν ἐκτετίμηνται</t>
  </si>
  <si>
    <t>ἐπαυχῶ φήμης δεδορκότ ἐχθροῖς ἄστρον λάμψειν</t>
  </si>
  <si>
    <t>πατρῴα γῆ θεοί ἐγχώριοι δέξασθέ εὐτυχοῦντα ὁδοῖς πατρῷον δῶμα</t>
  </si>
  <si>
    <t>ἔρχομαι δίκῃ καθαρτὴς θεῶν ὡρμημένος</t>
  </si>
  <si>
    <t>ἄτιμον ἀποστείλητε γῆς ἀρχέπλουτον καταστάτην δόμων</t>
  </si>
  <si>
    <t>γέρον μελέσθω βάντι φρουρῆσαι χρέος</t>
  </si>
  <si>
    <t>ἔξιμεν</t>
  </si>
  <si>
    <t>καιρὸς ἀνδράσιν μέγιστος ἔργου ἐπιστάτης</t>
  </si>
  <si>
    <t>Ἠλέκτρα</t>
  </si>
  <si>
    <t>ἰώ δύστηνος</t>
  </si>
  <si>
    <t>θυρῶν ἔδοξα προσπόλων ὑποστενούσης αἰσθέσθαι τέκνον</t>
  </si>
  <si>
    <t>δύστηνος ἠλέκτρα</t>
  </si>
  <si>
    <t>θέλεις μείνωμεν κἀπακούσωμεν γόων</t>
  </si>
  <si>
    <t>ἥκιστα</t>
  </si>
  <si>
    <t>λοξίου πειρώμεθ ἔρδειν κἀπὸ ἀρχηγετεῖν πατρὸς χέοντες λουτρά</t>
  </si>
  <si>
    <t>φέρει νίκην κράτος δρωμένων</t>
  </si>
  <si>
    <t>anapests</t>
  </si>
  <si>
    <t>φάος ἁγνὸν γῆς ἰσόμοιρ ἀήρ θρήνων ᾠδάς ἀντήρεις ᾔσθου στέρνων πληγὰς αἱμασσομένων ὁπόταν δνοφερὰ νὺξ ὑπολειφθῇ</t>
  </si>
  <si>
    <t>παννυχίδων στυγεραὶ ξυνίσασ εὐναὶ μογερῶν οἴκων δύστηνον θρηνῶ πατέρ βάρβαρον αἶαν φοίνιος ἄρης ἐξένισεν μήτηρ κοινολεχὴς αἴγισθος δρῦν ὑλοτόμοι σχίζουσι κάρα φονίῳ πελέκει οἶκτος φέρεται πάτερ αἰκῶς οἰκτρῶς θανόντος</t>
  </si>
  <si>
    <t>λήξω θρήνων στυγερῶν γόων παμφεγγεῖς ἄστρων ῥιπάς λεύσσω ἦμαρ τεκνολέτειρ ἀηδὼν κωκυτῷ πατρῴων θυρῶν ἠχὼ προφωνεῖν</t>
  </si>
  <si>
    <t>δῶμ ἀΐδου περσεφόνης χθόνι ἑρμῆ πότνι ἀρὰ σεμναί θεῶν παῖδες ἐρινύες ἀδίκως θνῄσκοντας ὁρᾶθ εὐνὰς ὑποκλεπτομένους ἔλθετ ἀρήξατε τίσασθε πατρὸς φόνον πέμψατ ἀδελφόν</t>
  </si>
  <si>
    <t>μούνη ἄγειν σωκῶ λύπης ἀντίρροπον ἄχθος</t>
  </si>
  <si>
    <t>strophe</t>
  </si>
  <si>
    <t>Χορός</t>
  </si>
  <si>
    <t>παῖ παῖ δυστανοτάτας ἠλέκτρα ματρός τάκεις ἀκόρεστον οἰμωγὰν δολερᾶς ἀθεώτατα ματρὸς ἁλόντ ἀπάταις ἀγαμέμνονα κακᾷ χειρὶ πρόδοτον</t>
  </si>
  <si>
    <t>πορὼν ὄλοιτ θέμις αὐδᾶν</t>
  </si>
  <si>
    <t>γενέθλα γενναίων ἥκετ καμάτων παραμύθιον</t>
  </si>
  <si>
    <t>οἶδά ξυνίημι φυγγάνει ἐθέλω προλιπεῖν στενάχειν πατέρ ἄθλιον</t>
  </si>
  <si>
    <t>παντοίας φιλότητος ἀμειβόμεναι χάριν ἐᾶτέ ἀλύειν αἰαῖ ἱκνοῦμαι</t>
  </si>
  <si>
    <t>antistrophe</t>
  </si>
  <si>
    <t>οὔτοι γ ἀΐδα παγκοίνου λίμνας πατέρ στάσεις γόοισιν εὐχαῖς</t>
  </si>
  <si>
    <t>μετρίων ἀμήχανον ἄλγος στενάχουσα διόλλυσαι ἀνάλυσίς κακῶν</t>
  </si>
  <si>
    <t>δυσφόρων ἐφίει</t>
  </si>
  <si>
    <t>νήπιος οἰκτρῶς οἰχομένων γονέων ἐπιλάθεται</t>
  </si>
  <si>
    <t>γ ἁ στονόεσσ ἄραρεν φρένας ἴτυν ἴτυν ὀλοφύρεται ὄρνις ἀτυζομένα διὸς ἄγγελος</t>
  </si>
  <si>
    <t>ἰὼ παντλάμων νιόβα νέμω θεόν ἅτ τάφῳ πετραίῳ δακρύεις</t>
  </si>
  <si>
    <t>οὔτοι μούνᾳ τέκνον ἄχος ἐφάνη βροτῶν εἶ περισσά ὁμόθεν εἶ γονᾷ ξύναιμος χρυσόθεμις ζώει ἰφιάνασσα κρυπτᾷ ἀχέων ἥβᾳ ὄλβιος ἁ κλεινὰ μυκηναίων δέξεται εὐπατρίδαν διὸς εὔφρονι βήματι μολόντα γᾶν ὀρέσταν</t>
  </si>
  <si>
    <t>γ ἀκάματα προσμένουσ ἄτεκνος τάλαιν ἀνύμφευτος οἰχνῶ δάκρυσι μυδαλέα ἀνήνυτον οἶτον κακῶν</t>
  </si>
  <si>
    <t>λάθεται ἔπαθ ἐδάη</t>
  </si>
  <si>
    <t>ἔρχεται ἀγγελίας ἀπατώμενον</t>
  </si>
  <si>
    <t>ποθεῖ ποθῶν ἀξιοῖ φανῆναι</t>
  </si>
  <si>
    <t>θάρσει θάρσει τέκνον</t>
  </si>
  <si>
    <t>μέγας οὐρανῷ ζεύς ἐφορᾷ κρατύνει</t>
  </si>
  <si>
    <t>ὑπεραλγῆ χόλον νέμουσα ἐχθαίρεις ὑπεράχθεο ἐπιλάθου</t>
  </si>
  <si>
    <t>χρόνος εὐμαρὴς θεός</t>
  </si>
  <si>
    <t>κρῖσαν βούνομον ἀκτὰν ἀγαμεμνονίδας ἀπερίτροπος ἀχέροντα θεὸς ἀνάσσων</t>
  </si>
  <si>
    <t>ἀπολέλοιπεν βίοτος ἀνέλπιστος ἀρκῶ</t>
  </si>
  <si>
    <t>τεκέων κατατάκομαι φίλος οὔτις ἀνὴρ ὑπερίσταται ἁπερεί ἔποικος ἀναξία οἰκονομῶ θαλάμους πατρός ἀεικεῖ στολᾷ κεναῖς ἀμφίσταμαι τραπέζαις</t>
  </si>
  <si>
    <t>οἰκτρὰ νόστοις αὐδά οἰκτρὰ κοίταις πατρῴαις παγχάλκων ἀνταία γενύων ὡρμάθη πλαγά</t>
  </si>
  <si>
    <t>δόλος φράσας ἔρος κτείνας δεινὰν δεινῶς προφυτεύσαντες μορφάν θεὸς βροτῶν πράσσων</t>
  </si>
  <si>
    <t>ἁμέρα ἐλθοῦσ ἐχθίστα</t>
  </si>
  <si>
    <t>νύξ δείπνων ἀρρήτων ἔκπαγλ ἄχθη ἴδε πατὴρ θανάτους αἰκεῖς διδύμαιν χειροῖν εἷλον βίον πρόδοτον ἀπώλεσαν</t>
  </si>
  <si>
    <t>θεὸς μέγας ὀλύμπιος ποίνιμα πάθεα παθεῖν πόροι ἀγλαΐας ἀποναίατο τοιάδ ἀνύσαντες ἔργα</t>
  </si>
  <si>
    <t>φράζου πόρσω φωνεῖν</t>
  </si>
  <si>
    <t>γνώμαν ἴσχεις παρόντ οἰκείας ἄτας ἐμπίπτεις αἰκῶς</t>
  </si>
  <si>
    <t>κακῶν ὑπερεκτήσω δυσθύμῳ τίκτουσ ψυχᾷ πολέμους</t>
  </si>
  <si>
    <t>δυνατοῖς ἐριστὰ πλάθειν</t>
  </si>
  <si>
    <t>δεινοῖς ἠναγκάσθην δεινοῖς</t>
  </si>
  <si>
    <t>ἔξοιδ λάθει ὀργά</t>
  </si>
  <si>
    <t>δεινοῖς ἄτας βίος</t>
  </si>
  <si>
    <t>φιλία γενέθλα πρόσφορον ἀκούσαιμ ἔπος φρονοῦντι καίρια</t>
  </si>
  <si>
    <t>ἄνετέ ἄνετε παράγοροι</t>
  </si>
  <si>
    <t>ἄλυτα κεκλήσεται καμάτων ἀποπαύσομαι ἀνάριθμος θρήνων</t>
  </si>
  <si>
    <t>epode</t>
  </si>
  <si>
    <t>εὐνοίᾳ γ αὐδῶ μάτηρ ὡσεί πιστά τίκτειν ἄταν ἄταις</t>
  </si>
  <si>
    <t>μέτρον κακότατος ἔφυ</t>
  </si>
  <si>
    <t>φέρε φθιμένοις ἀμελεῖν καλόν</t>
  </si>
  <si>
    <t>ἔβλαστ ἀνθρώπων</t>
  </si>
  <si>
    <t>ἔντιμος πρόσκειμαι χρηστῷ ξυνναίοιμ εὔκηλος γονέων ἐκτίμους ἴσχουσα πτέρυγας ὀξυτόνων γόων</t>
  </si>
  <si>
    <t>θανὼν κείσεται τάλας δώσουσ ἀντιφόνους δίκας ἔρροι αἰδὼς εὐσέβεια θνατῶν</t>
  </si>
  <si>
    <t>παῖ σπεύδουσ ἦλθον</t>
  </si>
  <si>
    <t>καλῶς νίκα</t>
  </si>
  <si>
    <t>ἑψόμεσθ</t>
  </si>
  <si>
    <t>αἰσχύνομαι γυναῖκες δοκῶ θρήνοις δυσφορεῖν</t>
  </si>
  <si>
    <t>βία ἀναγκάζει δρᾶν σύγγνωτε</t>
  </si>
  <si>
    <t>εὐγενὴς γυνή πατρῷ ὁρῶσα πήματ δρῴη</t>
  </si>
  <si>
    <t>ἦμαρ εὐφρόνην θάλλοντα καταφθίνονθ ὁρῶ</t>
  </si>
  <si>
    <t>πρῶτα μητρός ἐγείνατο ἔχθιστα συμβέβηκεν</t>
  </si>
  <si>
    <t>δώμασιν φονεῦσι πατρὸς ξύνειμι ἄρχομαι λαβεῖν ὁμοίως τητᾶσθαι πέλει</t>
  </si>
  <si>
    <t>ἡμέρας δοκεῖς ἄγειν θρόνοις αἴγισθον ἐνθακοῦντ ἴδω πατρῴοις εἰσίδω ἐσθήματα φοροῦντ παρεστίους σπένδοντα λοιβὰς ὤλεσεν ἴδω τελευταίαν ὕβριν αὐτοέντην κοίτῃ πατρὸς ταλαίνῃ μητρί μητέρ χρεὼν προσαυδᾶν συγκοιμωμένην</t>
  </si>
  <si>
    <t>τλήμων μιάστορι ξύνεστ ἐρινὺν οὔτιν ἐκφοβουμένη</t>
  </si>
  <si>
    <t>ἐγγελῶσα εὑροῦσ ἡμέραν πατέρα δόλου κατέκτανεν χοροὺς ἵστησι μηλοσφαγεῖ θεοῖσιν ἔμμην ἱερὰ σωτηρίοις</t>
  </si>
  <si>
    <t>ὁρῶσ δύσμορος στέγας κλαίω τέτηκα κἀπικωκύω πατρὸς δυστάλαιναν δαῖτ ἐπωνομασμένην</t>
  </si>
  <si>
    <t>κλαῦσαι τοσόνδ θυμὸς ἡδονὴν φέρει</t>
  </si>
  <si>
    <t>λόγοισι γενναία γυνὴ φωνοῦσα τοιάδ ἐξονειδίζει κακά</t>
  </si>
  <si>
    <t>δύσθεον μίσημα μόνῃ πατὴρ τέθνηκεν</t>
  </si>
  <si>
    <t>οὔτις πένθει βροτῶν</t>
  </si>
  <si>
    <t>κακῶς ὄλοιο γόων ἀπαλλάξειαν θεοί</t>
  </si>
  <si>
    <t>ἐξυβρίζει</t>
  </si>
  <si>
    <t>κλύῃ ἥξοντ ὀρέστην</t>
  </si>
  <si>
    <t>τηνικαῦτα ἐμμανὴς βοᾷ παραστᾶσ</t>
  </si>
  <si>
    <t>αἰτία</t>
  </si>
  <si>
    <t>τοὔργον χερῶν κλέψασ ὀρέστην ὑπεξέθου</t>
  </si>
  <si>
    <t>τίσουσά γ ἀξίαν δίκην</t>
  </si>
  <si>
    <t>ὑλακτεῖ ἐποτρύνει πέλας κλεινὸς νυμφίος παρών ἄναλκις βλάβη γυναιξὶ μάχας</t>
  </si>
  <si>
    <t>ὀρέστην προσμένουσ παυστῆρ ἐφήξειν τάλαιν ἀπόλλυμαι</t>
  </si>
  <si>
    <t>μέλλων δρᾶν ἀπούσας ἐλπίδας διέφθορεν</t>
  </si>
  <si>
    <t>σωφρονεῖν φίλαι εὐσεβεῖν πάρεστιν</t>
  </si>
  <si>
    <t>κακοῖς ἀνάγκη κἀπιτηδεύειν κακά</t>
  </si>
  <si>
    <t>φέρ αἰγίσθου πέλας βεβῶτος δόμων</t>
  </si>
  <si>
    <t>κάρτα</t>
  </si>
  <si>
    <t>δόκει πέλας θυραῖον οἰχνεῖν</t>
  </si>
  <si>
    <t>ἀγροῖσι τυγχάνει</t>
  </si>
  <si>
    <t>θαρσοῦσα λόγους ἱκοίμην</t>
  </si>
  <si>
    <t>ἀπόντος ἱστόρει</t>
  </si>
  <si>
    <t>φίλον</t>
  </si>
  <si>
    <t>ἐρωτῶ</t>
  </si>
  <si>
    <t>κασιγνήτου ἥξοντος μέλλοντος</t>
  </si>
  <si>
    <t>εἰδέναι θέλω</t>
  </si>
  <si>
    <t>stichomythia</t>
  </si>
  <si>
    <t>φάσκων</t>
  </si>
  <si>
    <t>φιλεῖ ὀκνεῖν πρᾶγμ ἀνὴρ πράσσων μέγα</t>
  </si>
  <si>
    <t>ἔσωσ ὄκνῳ</t>
  </si>
  <si>
    <t>θάρσει</t>
  </si>
  <si>
    <t>πέφυκεν ἐσθλός ἀρκεῖν φίλοις</t>
  </si>
  <si>
    <t>πέποιθ μακρὰν ἔζων</t>
  </si>
  <si>
    <t>δόμων ὁρῶ ὅμαιμον πατρὸς φύσιν χρυσόθεμιν μητρός ἐντάφια χεροῖν φέρουσαν νομίζεται</t>
  </si>
  <si>
    <t>Χρυσόθεμις</t>
  </si>
  <si>
    <t>θυρῶνος ἐξόδοις ἐλθοῦσα φωνεῖς κασιγνήτη φάτιν κοὐδ χρόνῳ μακρῷ διδαχθῆναι θέλεις θυμῷ ματαίῳ χαρίζεσθαι κενά</t>
  </si>
  <si>
    <t>τοσοῦτόν γ οἶδα ἀλγῶ πὶ παροῦσιν</t>
  </si>
  <si>
    <t>σθένος λάβοιμι δηλώσαιμ φρονῶ</t>
  </si>
  <si>
    <t>κακοῖς πλεῖν ὑφειμένῃ δοκεῖ δοκεῖν δρᾶν πημαίνειν</t>
  </si>
  <si>
    <t>βούλομαι</t>
  </si>
  <si>
    <t>δίκαιον κρίνεις</t>
  </si>
  <si>
    <t>ἐλευθέραν δεῖ ζῆν κρατούντων ἀκουστέα</t>
  </si>
  <si>
    <t>δεινόν πατρὸς ἔφυς λελῆσθαι τικτούσης μέλειν</t>
  </si>
  <si>
    <t>νουθετήματα διδακτά</t>
  </si>
  <si>
    <t>ἑλοῦ φρονεῖν κακῶς φίλων φρονοῦσα μνήμην</t>
  </si>
  <si>
    <t>ἀρτίως λάβοις σθένος μῖσος ἐκδείξειας πατρὶ τιμωρουμένης ξυνέρδεις δρῶσαν ἐκτρέπεις</t>
  </si>
  <si>
    <t>κακοῖσι δειλίαν</t>
  </si>
  <si>
    <t>δίδαξον μάθ κέρδος ληξάσῃ γόων</t>
  </si>
  <si>
    <t>ζῶ</t>
  </si>
  <si>
    <t>κακῶς οἶδ ἐπαρκούντως</t>
  </si>
  <si>
    <t>λυπῶ τεθνηκότι τιμὰς προσάπτειν χάρις</t>
  </si>
  <si>
    <t>μισοῦσα μισεῖς λόγῳ ἔργῳ φονεῦσι πατρὸς ξύνει</t>
  </si>
  <si>
    <t>μέλλοι οἴσειν δῶρ χλιδᾷς ὑπεικάθοιμι</t>
  </si>
  <si>
    <t>πλουσία τράπεζα κείσθω περιρρείτω βίος</t>
  </si>
  <si>
    <t>λυπεῖν βόσκημα</t>
  </si>
  <si>
    <t>τιμῆς τυχεῖν σώφρων γ</t>
  </si>
  <si>
    <t>ἐξὸν πατρὸς ἀρίστου παῖδα κεκλῆσθαι καλοῦ μητρός</t>
  </si>
  <si>
    <t>φανεῖ πλείστοις κακή θανόντα πατέρα φίλους προδοῦσα</t>
  </si>
  <si>
    <t>ὀργήν θεῶν</t>
  </si>
  <si>
    <t>λόγοις ἔνεστιν κέρδος μάθοις χρῆσθαι</t>
  </si>
  <si>
    <t>γυναῖκες ἠθάς μύθων</t>
  </si>
  <si>
    <t>ἐμνήσθην κακὸν μέγιστον ἤκουσ μακρῶν γόων</t>
  </si>
  <si>
    <t>φέρ δεινόν</t>
  </si>
  <si>
    <t>μεῖζόν ἀντείποιμ</t>
  </si>
  <si>
    <t>ἐξερῶ κάτοιδ</t>
  </si>
  <si>
    <t>μέλλουσι λήξεις γόων πέμψειν ἡλίου φέγγος προσόψει ζῶσα κατηρεφεῖ στέγῃ χθονὸς ὑμνήσεις κακά</t>
  </si>
  <si>
    <t>φράζου ὕστερον παθοῦσα μέμψῃ</t>
  </si>
  <si>
    <t>καλῷ φρονεῖν</t>
  </si>
  <si>
    <t>βεβούλευνται</t>
  </si>
  <si>
    <t>μάλισθ</t>
  </si>
  <si>
    <t>αἴγισθος μόλῃ</t>
  </si>
  <si>
    <t>ἐξίκοιτο τοῦδέ γ τάχει</t>
  </si>
  <si>
    <t>τάλαινα ἐπηράσω λόγον</t>
  </si>
  <si>
    <t>ἐλθεῖν δρᾶν νοεῖ</t>
  </si>
  <si>
    <t>πάθῃς χρῆμα</t>
  </si>
  <si>
    <t>εἶ φρενῶν</t>
  </si>
  <si>
    <t>προσωτάτω φύγω</t>
  </si>
  <si>
    <t>βίου παρόντος μνείαν</t>
  </si>
  <si>
    <t>καλὸς βίοτος θαυμάσαι</t>
  </si>
  <si>
    <t>γ φρονεῖν ἠπίστασο</t>
  </si>
  <si>
    <t>ἐκδίδασκε φίλοις κακήν</t>
  </si>
  <si>
    <t>διδάσκω</t>
  </si>
  <si>
    <t>κρατοῦσι εἰκαθεῖν</t>
  </si>
  <si>
    <t>θώπευ</t>
  </si>
  <si>
    <t>τρόπους</t>
  </si>
  <si>
    <t>καλόν ξ ἀβουλίας πεσεῖν</t>
  </si>
  <si>
    <t>πεσούμεθ χρή πατρὶ τιμωρούμενοι</t>
  </si>
  <si>
    <t>πατὴρ οἶδα συγγνώμην</t>
  </si>
  <si>
    <t>τἄπη κακῶν ἐπαινέσαι</t>
  </si>
  <si>
    <t>πείσει συναινέσεις</t>
  </si>
  <si>
    <t>νοῦ τοσόνδ κενή</t>
  </si>
  <si>
    <t>χωρήσομαί τἄρ οἷπερ ἐστάλην ὁδοῦ</t>
  </si>
  <si>
    <t>ἐμπορεύει</t>
  </si>
  <si>
    <t>φέρεις ἔμπυρα</t>
  </si>
  <si>
    <t>μήτηρ πέμπει πατρὶ τυμβεῦσαι χοάς</t>
  </si>
  <si>
    <t>δυσμενεστάτῳ βροτῶν</t>
  </si>
  <si>
    <t>ἔκταν</t>
  </si>
  <si>
    <t>θέλεις</t>
  </si>
  <si>
    <t>φίλων πεισθεῖσα</t>
  </si>
  <si>
    <t>ἤρεσεν</t>
  </si>
  <si>
    <t>δείματός νυκτέρου δοκεῖν</t>
  </si>
  <si>
    <t>θεοὶ πατρῷοι συγγένεσθέ γ</t>
  </si>
  <si>
    <t>θάρσος τάρβους</t>
  </si>
  <si>
    <t>ὄψιν</t>
  </si>
  <si>
    <t>κάτοιδα σμικρὸν φράσαι</t>
  </si>
  <si>
    <t>σμικροὶ λόγοι ἔσφηλαν κατώρθωσαν βροτούς</t>
  </si>
  <si>
    <t>λόγος εἰσιδεῖν πατρὸς δευτέραν ὁμιλίαν ἐλθόντος φῶς</t>
  </si>
  <si>
    <t>ἐφέστιον πῆξαι λαβόντα σκῆπτρον οὑφόρει τανῦν αἴγισθος</t>
  </si>
  <si>
    <t>βλαστεῖν βρύοντα θαλλόν κατάσκιον μυκηναίων χθόνα</t>
  </si>
  <si>
    <t>τοιαῦτά παρόντος ἡνίχ ἡλίῳ δείκνυσι τοὔναρ ἔκλυον ἐξηγουμένου</t>
  </si>
  <si>
    <t>πλείω κάτοιδα πέμπει φόβου χάριν</t>
  </si>
  <si>
    <t>θεῶν λίσσομαι ἐγγενῶν πιθέσθαι ἀβουλίᾳ πεσεῖν</t>
  </si>
  <si>
    <t>ἀπώσει κακῷ μέτει</t>
  </si>
  <si>
    <t>φίλη χεροῖν τύμβῳ προσάψῃς</t>
  </si>
  <si>
    <t>θέμις ὅσιον ἐχθρᾶς γυναικὸς ἱστάναι κτερίσματ λουτρὰ προσφέρειν πατρί</t>
  </si>
  <si>
    <t>πνοαῖσιν βαθυσκαφεῖ κόνει κρύψον εὐνὴν πατρὸς πρόσεισι</t>
  </si>
  <si>
    <t>θάνῃ κειμήλι σῳζέσθω</t>
  </si>
  <si>
    <t>ἀρχὴν τλημονεστάτη γυνὴ ἔβλαστε δυσμενεῖς χοὰς γ ἔκτεινε ἐπέστεφε</t>
  </si>
  <si>
    <t>σκέψαι προσφιλῶς δοκεῖ γέρα οὑν τάφοισι δέξεσθαι νέκυς θανὼν ἄτιμος δυσμενής ἐμασχαλίσθη λουτροῖσιν κάρᾳ κηλῖδας ἐξέμαξεν</t>
  </si>
  <si>
    <t>δοκεῖς λυτήρι φόνου φέρειν</t>
  </si>
  <si>
    <t>μέθες</t>
  </si>
  <si>
    <t>τεμοῦσα κρατὸς βοστρύχων ἄκρας φόβας ταλαίνης σμικρὰ δὸς ἀλιπαρῆ τρίχα ζῶμα χλιδαῖς ἠσκημένον</t>
  </si>
  <si>
    <t>αἰτοῦ προσπίτνουσα γῆθεν εὐμενῆ ἀρωγὸν ἐχθροὺς μολεῖν παῖδ ὀρέστην ὑπερτέρας χερὸς ἐχθροῖσιν ζῶντ ἐπεμβῆναι ποδί λοιπὸν ἀφνεωτέραις χερσὶν στέφωμεν τανῦν δωρούμεθα</t>
  </si>
  <si>
    <t>οἶμαι οἶμαί μέλον πέμψαι δυσπρόσοπτ ὀνείρατα</t>
  </si>
  <si>
    <t>ἀδελφή ὑπούργησον ἀρωγὰ φιλτάτῳ βροτῶν ἅιδου κειμένῳ κοινῷ πατρί</t>
  </si>
  <si>
    <t>εὐσέβειαν κόρη</t>
  </si>
  <si>
    <t>σωφρονήσεις φίλη δράσεις</t>
  </si>
  <si>
    <t>δράσω</t>
  </si>
  <si>
    <t>δίκαιον λόγον δυοῖν ἐρίζειν ἐπισπεύδειν δρᾶν</t>
  </si>
  <si>
    <t>πειρωμένῃ ἔργων σιγὴ θεῶν φίλαι</t>
  </si>
  <si>
    <t>τεκοῦσα πεύσεται πικρὰν δοκῶ πεῖραν τολμήσειν</t>
  </si>
  <si>
    <t>παράφρων μάντις ἔφυν γνώμας λειπομένα σοφᾶς εἶσιν ἁ πρόμαντις δίκα δίκαια φερομένα χεροῖν κράτη</t>
  </si>
  <si>
    <t>μέτεισιν τέκνον μακροῦ χρόνου</t>
  </si>
  <si>
    <t>ὕπεστί θάρσος ἁδυπνόων κλύουσαν ἀρτίως ὀνειράτων</t>
  </si>
  <si>
    <t>ἀμναστεῖ γ φύσας ἑλλάνων ἄναξ ἁ παλαιὰ χαλκόπλακτος ἀμφάκης γένυς κατέπεφνεν αἰσχίσταις αἰκίαις</t>
  </si>
  <si>
    <t>ἥξει πολύπους πολύχειρ ἁ δεινοῖς κρυπτομένα λόχοις χαλκόπους ἐρινύς</t>
  </si>
  <si>
    <t>ἄλεκτρ ἄνυμφα ἐπέβα μιαιφόνων γάμων ἁμιλλήμαθ θέμις</t>
  </si>
  <si>
    <t>ἀψεγὲς πελᾶν τέρας δρῶσι συνδρῶσιν</t>
  </si>
  <si>
    <t>μαντεῖαι βροτῶν δεινοῖς ὀνείροις θεσφάτοις φάσμα νυκτὸς κατασχήσει</t>
  </si>
  <si>
    <t>πέλοπος ἁ πολύπονος ἱππεία ἔμολες αἰανὴς γᾷ</t>
  </si>
  <si>
    <t>ποντισθεὶς μυρτίλος ἐκοιμάθη παγχρύσων δίφρων δυστάνοις αἰκίαις πρόρριζος ἐκριφθείς ἔλειπεν οἴκου πολύπονος αἰκία</t>
  </si>
  <si>
    <t>Κλυταιμνήστρα</t>
  </si>
  <si>
    <t>ἀνειμένη ἔοικας στρέφει</t>
  </si>
  <si>
    <t>πάρεστ αἴγισθος ἐπεῖχ θυραίαν γ αἰσχύνειν φίλους</t>
  </si>
  <si>
    <t>ἄπεστ ἐντρέπει</t>
  </si>
  <si>
    <t>ἐξεῖπας θρασεῖα πέρα δίκης ἄρχω καθυβρίζουσα</t>
  </si>
  <si>
    <t>ὕβριν κακῶς κακῶς κλύουσα θαμά</t>
  </si>
  <si>
    <t>πατὴρ πρόσχημ τέθνηκεν</t>
  </si>
  <si>
    <t>καλῶς ἔξοιδα</t>
  </si>
  <si>
    <t>ἄρνησις ἔνεστί</t>
  </si>
  <si>
    <t>δίκη εἷλεν μόνη χρῆν ἀρήγειν φρονοῦσ ἐτύγχανες</t>
  </si>
  <si>
    <t>πατὴρ θρηνεῖς ὅμαιμον μοῦνος ἑλλήνων ἔτλη θῦσαι θεοῖσιν ἴσον καμὼν λύπης ἔσπειρ τίκτουσ</t>
  </si>
  <si>
    <t>δίδαξον χάριν ἔθυσεν</t>
  </si>
  <si>
    <t>ἀργείων</t>
  </si>
  <si>
    <t>μετῆν γ κτανεῖν</t>
  </si>
  <si>
    <t>ἀδελφοῦ μενέλεω κτανὼν ἔμελλε δώσειν δίκην</t>
  </si>
  <si>
    <t>παῖδες διπλοῖ εἰκὸς θνῄσκειν πατρὸς μητρὸς πλοῦς χάριν</t>
  </si>
  <si>
    <t>ἅιδης ἵμερον τέκνων δαίσασθαι</t>
  </si>
  <si>
    <t>πανώλει πατρὶ παίδων πόθος παρεῖτο μενέλεω ἐνῆν</t>
  </si>
  <si>
    <t>ἀβούλου κακοῦ γνώμην πατρός</t>
  </si>
  <si>
    <t>δοκῶ δίχα γνώμης</t>
  </si>
  <si>
    <t>θανοῦσά γ φωνὴν λάβοι</t>
  </si>
  <si>
    <t>πεπραγμένοις δύσθυμος</t>
  </si>
  <si>
    <t>δοκῶ φρονεῖν κακῶς γνώμην δικαίαν πέλας ψέγε</t>
  </si>
  <si>
    <t>ἄρξασά λυπηρὸν ἐξήκουσ</t>
  </si>
  <si>
    <t>ἐφῇς τεθνηκότος ὀρθῶς κασιγνήτης</t>
  </si>
  <si>
    <t>ἐφίημ</t>
  </si>
  <si>
    <t>λόγους ἐξῆρχες λυπηρὰ κλύειν</t>
  </si>
  <si>
    <t>πατέρα κτεῖναι</t>
  </si>
  <si>
    <t>λόγος αἰσχίων δικαίως</t>
  </si>
  <si>
    <t>δίκῃ γ ἔκτεινας ἔσπασεν πειθὼ κακοῦ ἀνδρός τανῦν ξύνει</t>
  </si>
  <si>
    <t>ἐροῦ κυναγὸν ἄρτεμιν ποινὰς πνεύματ αὐλίδι</t>
  </si>
  <si>
    <t>φράσω</t>
  </si>
  <si>
    <t>θέμις μαθεῖν</t>
  </si>
  <si>
    <t>πατήρ κλύω θεᾶς παίζων ἄλσος ἐξεκίνησεν ποδοῖν στικτὸν κεράστην ἔλαφον σφαγὰς ἐκκομπάσας ἔπος τυγχάνει βαλών</t>
  </si>
  <si>
    <t>μηνίσασα λητῴα κόρη κατεῖχ ἀχαιούς πατὴρ ἀντίσταθμον θηρὸς ἐκθύσειε κόρην</t>
  </si>
  <si>
    <t>θύματ</t>
  </si>
  <si>
    <t>λύσις στρατῷ οἶκον ἴλιον</t>
  </si>
  <si>
    <t>ἀνθ βιασθεὶς κἀντιβάς μόλις ἔθυσεν μενέλεω χάριν</t>
  </si>
  <si>
    <t>θέλων ἐπωφελῆσαι ἔδρα θανεῖν χρῆν</t>
  </si>
  <si>
    <t>νόμῳ</t>
  </si>
  <si>
    <t>ὅρα τιθεῖσα νόμον βροτοῖς πῆμα μετάγνοιαν τιθῇς</t>
  </si>
  <si>
    <t>κτενοῦμεν πρώτη θάνοις δίκης τυγχάνοις</t>
  </si>
  <si>
    <t>εἰσόρα σκῆψιν τίθης</t>
  </si>
  <si>
    <t>θέλεις δίδαξον ἀνθ τανῦν αἴσχιστα ἔργα δρῶσα τυγχάνεις ξυνεύδεις παλαμναίῳ πατέρα ἐξαπώλεσας παιδοποιεῖς εὐσεβεῖς κἀξ εὐσεβῶν βλαστόντας ἐκβαλοῦσ</t>
  </si>
  <si>
    <t>ἐπαινέσαιμ</t>
  </si>
  <si>
    <t>θυγατρὸς ἀντίποινα λαμβάνεις</t>
  </si>
  <si>
    <t>αἰσχρῶς</t>
  </si>
  <si>
    <t>καλὸν ἐχθροῖς γαμεῖσθαι θυγατρὸς</t>
  </si>
  <si>
    <t>νουθετεῖν ἔξεστί ἵης γλῶσσαν μητέρα κακοστομοῦμεν</t>
  </si>
  <si>
    <t>δεσπότιν μητέρ ἔλασσον νέμω ζῶ βίον μοχθηρόν κακοῖς ξυνοῦσα συννόμου</t>
  </si>
  <si>
    <t>χεῖρα μόλις φυγών τλήμων ὀρέστης δυστυχῆ τρίβει βίον</t>
  </si>
  <si>
    <t>τρέφειν μιάστορα ἐπῃτιάσω</t>
  </si>
  <si>
    <t>ἔσθενον ἔδρων</t>
  </si>
  <si>
    <t>τοῦδέ γ κήρυσσέ χρῇς κακὴν στόμαργον ἀναιδείας πλέαν</t>
  </si>
  <si>
    <t>πέφυκα ἔργων ἴδρις καταισχύνω φύσιν</t>
  </si>
  <si>
    <t>ὁρῶ μένος πνέουσαν</t>
  </si>
  <si>
    <t>δίκῃ ξύνεστι φροντίδ εἰσορῶ</t>
  </si>
  <si>
    <t>δεῖ φροντίδος τεκοῦσαν ὕβρισεν τηλικοῦτος</t>
  </si>
  <si>
    <t>ἆρά δοκεῖ χωρεῖν ἔργον αἰσχύνης ἄτερ</t>
  </si>
  <si>
    <t>ἐπίστω αἰσχύνην δοκῶ</t>
  </si>
  <si>
    <t>μανθάνω ὁθούνεκα ἔξωρα πράσσω προσεικότα</t>
  </si>
  <si>
    <t>δυσμένεια ἔργ ἐξαναγκάζει δρᾶν βίᾳ</t>
  </si>
  <si>
    <t>αἰσχροῖς αἰσχρὰ πράγματ ἐκδιδάσκεται</t>
  </si>
  <si>
    <t>θρέμμ ἀναιδές ἔπη τἄργα</t>
  </si>
  <si>
    <t>τοὔργον</t>
  </si>
  <si>
    <t>ἔργα λόγους εὑρίσκεται</t>
  </si>
  <si>
    <t>δέσποιναν ἄρτεμιν θράσους ἀλύξεις εὖτ αἴγισθος μόλῃ</t>
  </si>
  <si>
    <t>ὁρᾷς</t>
  </si>
  <si>
    <t>ὀργὴν ἐκφέρει μεθεῖσά χρῄζοιμ ἐπίστασαι κλύειν</t>
  </si>
  <si>
    <t>ἐάσεις εὐφήμου βοῆς θῦσαί γ ἐφῆκα</t>
  </si>
  <si>
    <t>ἐῶ κελεύω θῦε</t>
  </si>
  <si>
    <t>ἐπαιτιῶ στόμ πέρα</t>
  </si>
  <si>
    <t>ἔπαιρε θύμαθ παροῦσά πάγκαρπ ἄνακτι λυτηρίους εὐχὰς ἀνάσχω δειμάτων</t>
  </si>
  <si>
    <t>κλύοις φοῖβε προστατήριε κεκρυμμένην βάξιν</t>
  </si>
  <si>
    <t>φίλοις μῦθος ἀναπτύξαι πρέπει φῶς παρούσης πλησίας φθόνῳ πολυγλώσσῳ βοῇ σπείρῃ ματαίαν βάξιν πόλιν</t>
  </si>
  <si>
    <t>ἄκουε</t>
  </si>
  <si>
    <t>προσεῖδον νυκτὶ φάσματα δισσῶν ὀνείρων λύκει ἄναξ πέφηνεν ἐσθλά δὸς τελεσφόρα ἐχθρά ἐχθροῖσιν ἔμπαλιν μέθες</t>
  </si>
  <si>
    <t>πλούτου παρόντος δόλοισι βουλεύουσιν ἐκβαλεῖν ἐφῇς ὧδέ ζῶσαν ἀβλαβεῖ βίῳ δόμους ἀτρειδῶν σκῆπτρά ἀμφέπειν φίλοισί ξυνοῦσαν ξύνειμι εὐημεροῦσαν τέκνων δύσνοια πρόσεστιν λύπη πικρά</t>
  </si>
  <si>
    <t>λύκει ἄπολλον ἵλεως κλύων δὸς ἐξαιτούμεθα</t>
  </si>
  <si>
    <t>σιωπώσης ἐπαξιῶ δαίμον ἐξειδέναι</t>
  </si>
  <si>
    <t>διὸς εἰκός ὁρᾶν</t>
  </si>
  <si>
    <t>ξέναι γυναῖκες εἰδείην σαφῶς τυράννου δώματ αἰγίσθου</t>
  </si>
  <si>
    <t>ξέν</t>
  </si>
  <si>
    <t>ᾔκασας καλῶς</t>
  </si>
  <si>
    <t>δάμαρτα ἐπεικάζων κυρῶ</t>
  </si>
  <si>
    <t>πρέπει τύραννος εἰσορᾶν</t>
  </si>
  <si>
    <t>χαῖρ ἄνασσα</t>
  </si>
  <si>
    <t>φέρων ἥκω λόγους ἡδεῖς φίλου ἀνδρὸς αἰγίσθῳ</t>
  </si>
  <si>
    <t>ἐδεξάμην</t>
  </si>
  <si>
    <t>εἰδέναι πρώτιστα χρῄζω ἀπέστειλεν βροτῶν</t>
  </si>
  <si>
    <t>φανοτεὺς φωκεύς πρᾶγμα πορσύνων μέγα</t>
  </si>
  <si>
    <t>φίλου ἀνδρός σάφ οἶδα προσφιλεῖς λόγους</t>
  </si>
  <si>
    <t>τέθνηκ ὀρέστης</t>
  </si>
  <si>
    <t>βραχεῖ ξυνθεὶς</t>
  </si>
  <si>
    <t>οἲ τάλαιν ὄλωλα ἡμέρᾳ</t>
  </si>
  <si>
    <t>ξεῖνε</t>
  </si>
  <si>
    <t>κλύε</t>
  </si>
  <si>
    <t>θανόντ ὀρέστην</t>
  </si>
  <si>
    <t>ἀπωλόμην δύστηνος</t>
  </si>
  <si>
    <t>πρᾶσσ ξένε τἀληθὲς τρόπῳ διόλλυται</t>
  </si>
  <si>
    <t>κἀπεμπόμην φράσω</t>
  </si>
  <si>
    <t>ἐλθὼν κλεινὸν ἑλλάδος πρόσχημ ἀγῶνος δελφικῶν ἄθλων χάριν ᾔσθετ ἀνδρὸς ὀρθίων κηρυγμάτων δρόμον προκηρύξαντος πρώτη κρίσις εἰσῆλθε λαμπρός σέβας</t>
  </si>
  <si>
    <t>δρόμου ἰσώσας τἀφέσει τέρματα νίκης ἐξῆλθε πάντιμον γέρας</t>
  </si>
  <si>
    <t>χὤπως παῦρά οἶδα τοιοῦδ ἀνδρὸς ἔργα κράτη</t>
  </si>
  <si>
    <t>ἓν</t>
  </si>
  <si>
    <t>εἰσεκήρυξαν βραβῆς δρόμων διαύλων πένταθλ νομίζεται ἐνεγκὼν τἀπινίκια ὠλβίζετ ἀργεῖος ἀνακαλούμενος ὄνομα ὀρέστης κλεινὸν ἑλλάδος ἀγαμέμνονος στράτευμ ἀγείραντός</t>
  </si>
  <si>
    <t>θεῶν βλάπτῃ δύναιτ ἰσχύων φυγεῖν</t>
  </si>
  <si>
    <t>ἡμέρας ἱππικῶν ἡλίου τέλλοντος ὠκύπους ἀγών εἰσῆλθε ἁρματηλατῶν μέτα</t>
  </si>
  <si>
    <t>εἷς ἀχαιός εἷς σπάρτης δύο λίβυες ζυγωτῶν ἁρμάτων ἐπιστάται</t>
  </si>
  <si>
    <t>θεσσαλὰς ἵππους πέμπτος</t>
  </si>
  <si>
    <t>ἕκτος αἰτωλίας ξανθαῖσι πώλοις</t>
  </si>
  <si>
    <t>ἕβδομος μάγνης ἀνήρ</t>
  </si>
  <si>
    <t>ὄγδοος λεύκιππος αἰνιὰν γένος</t>
  </si>
  <si>
    <t>ἔνατος ἀθηνῶν θεοδμήτων</t>
  </si>
  <si>
    <t>βοιωτὸς δέκατον ἐκπληρῶν ὄχον</t>
  </si>
  <si>
    <t>στάντες τεταγμένοι βραβῆς κλήροις ἔπηλαν κατέστησαν δίφρους χαλκῆς ὑπαὶ σάλπιγγος ᾖξαν</t>
  </si>
  <si>
    <t>ἵπποις ὁμοκλήσαντες ἡνίας χεροῖν ἔσεισαν</t>
  </si>
  <si>
    <t>ἐμεστώθη δρόμος κτύπου κροτητῶν ἁρμάτων</t>
  </si>
  <si>
    <t>κόνις φορεῖθ</t>
  </si>
  <si>
    <t>ἀναμεμιγμένοι φείδοντο κέντρων ὑπερβάλοι χνόας φρυάγμαθ ἱππικά</t>
  </si>
  <si>
    <t>νῶτα τροχῶν βάσεις ἤφριζον εἰσέβαλλον ἱππικαὶ πνοαί</t>
  </si>
  <si>
    <t>ἐσχάτην στήλην ἔχριμπτ σύριγγα δεξιὸν ἀνεὶς σειραῖον ἵππον εἶργε προσκείμενον</t>
  </si>
  <si>
    <t>ὀρθοὶ ἕστασαν δίφροι</t>
  </si>
  <si>
    <t>αἰνιᾶνος ἀνδρὸς ἄστομοι πῶλοι βίᾳ φέρουσιν</t>
  </si>
  <si>
    <t>ὑποστροφῆς τελοῦντες ἕκτον ἕβδομόν δρόμον μέτωπα συμπαίουσι βαρκαίοις ὄχοις</t>
  </si>
  <si>
    <t>κἀντεῦθεν ἑνὸς κακοῦ ἔθραυε κἀνέπιπτε ἐπίμπλατο ναυαγίων κρισαῖον ἱππικῶν πέδον</t>
  </si>
  <si>
    <t>γνοὺς οὑξ ἀθηνῶν δεινὸς ἡνιοστρόφος παρασπᾷ κἀνακωχεύει παρεὶς κλύδων ἔφιππον μέσῳ κυκώμενον</t>
  </si>
  <si>
    <t>ἤλαυνε ἔσχατος ὑστέρας πώλους ὀρέστης τέλει πίστιν φέρων</t>
  </si>
  <si>
    <t>ὁρᾷ ἐλλελειμμένον ὀξὺν ὤτων κέλαδον ἐνσείσας θοαῖς πώλοις διώκει κἀξισώσαντε ζυγὰ ἠλαυνέτην ἄλλοθ ἅτερος κάρα προβάλλων ἱππικῶν ὀχημάτων</t>
  </si>
  <si>
    <t>ἀσφαλεῖς δρόμους ὡρμᾶθ τλήμων ὀρθὸς ὀρθῶν δίφρων</t>
  </si>
  <si>
    <t>λύων ἡνίαν ἀριστερὰν κάμπτοντος ἵππου λανθάνει στήλην ἄκραν</t>
  </si>
  <si>
    <t>ἔθραυσε ἄξονος μέσας χνόας κἀξ ἀντύγων ὤλισθεν</t>
  </si>
  <si>
    <t>ἑλίσσεται τμητοῖς ἱμᾶσι</t>
  </si>
  <si>
    <t>πίπτοντος πέδῳ πῶλοι διεσπάρησαν μέσον δρόμον</t>
  </si>
  <si>
    <t>στρατὸς ὁρᾷ ἐκπεπτωκότα δίφρων ἀνωλόλυξε νεανίαν ἔργα δράσας λαγχάνει κακά φορούμενος οὖδας ἄλλοτ οὐρανῷ σκέλη προφαίνων διφρηλάται μόλις κατασχεθόντες ἱππικὸν δρόμον ἔλυσαν αἱματηρόν γνῶναι φίλων ἰδόντ ἄθλιον δέμας</t>
  </si>
  <si>
    <t>πυρᾷ κέαντες βραχεῖ χαλκῷ μέγιστον σῶμα δειλαίας σποδοῦ φέρουσιν ἄνδρες φωκέων τεταγμένοι πατρῴας τύμβον ἐκλάχῃ χθονός</t>
  </si>
  <si>
    <t>τοιαῦτά λόγῳ ἀλγεινά ἰδοῦσιν εἴδομεν μέγιστα ὄπωπ κακῶν</t>
  </si>
  <si>
    <t>φεῦ φεῦ</t>
  </si>
  <si>
    <t>δεσπόταισι πρόρριζον ἔοικεν ἔφθαρται γένος</t>
  </si>
  <si>
    <t>ζεῦ εὐτυχῆ δεινὰ κέρδη</t>
  </si>
  <si>
    <t>λυπηρῶς βίον σῴζω κακοῖς</t>
  </si>
  <si>
    <t>ἀθυμεῖς γύναι λόγῳ</t>
  </si>
  <si>
    <t>δεινὸν τίκτειν</t>
  </si>
  <si>
    <t>κακῶς πάσχοντι μῖσος τέκῃ προσγίγνεται</t>
  </si>
  <si>
    <t>μάτην ἔοικεν ἥκομεν</t>
  </si>
  <si>
    <t>οὔτοι μάτην</t>
  </si>
  <si>
    <t>μάτην θανόντος πίστ τεκμήρια προσῆλθες ψυχῆς μαστῶν ἀποστὰς τροφῆς φυγὰς ἀπεξενοῦτο χθονὸς ἐξῆλθεν εἶδεν ἐγκαλῶν φόνους πατρῴους δείν ἐπηπείλει τελεῖν</t>
  </si>
  <si>
    <t>νυκτὸς ὕπνον ἡμέρας στεγάζειν ἡδύν προστατῶν χρόνος διῆγέ θανουμένην</t>
  </si>
  <si>
    <t>δἡμέρᾳ ἀπήλλαγμαι φόβου</t>
  </si>
  <si>
    <t>μείζων βλάβη ξύνοικος ἐκπίνουσ ψυχῆς ἄκρατον αἷμανῦν ἕκηλά ἀπειλῶν οὕνεχ ἡμερεύσομεν</t>
  </si>
  <si>
    <t>οἴμοι τάλαινα</t>
  </si>
  <si>
    <t>οἰμῶξαι ὀρέστα ξυμφοράν ὑβρίζει μητρός</t>
  </si>
  <si>
    <t>καλῶς</t>
  </si>
  <si>
    <t>οὔτοι</t>
  </si>
  <si>
    <t>ἄκουε νέμεσι θανόντος ἀρτίως</t>
  </si>
  <si>
    <t>ἤκουσεν δεῖ κἀπεκύρωσεν καλῶς</t>
  </si>
  <si>
    <t>ὕβριζε</t>
  </si>
  <si>
    <t>εὐτυχοῦσα τυγχάνεις</t>
  </si>
  <si>
    <t>ὀρέστης παύσετον</t>
  </si>
  <si>
    <t>πεπαύμεθ παύσομεν</t>
  </si>
  <si>
    <t>ἥκοις ξέν ἄξιος τυχεῖν ἔπαυσας πολυγλώσσου βοῆς</t>
  </si>
  <si>
    <t>ἀποστείχοιμ κυρεῖ</t>
  </si>
  <si>
    <t>ἥκιστ</t>
  </si>
  <si>
    <t>ἐπείπερ κατάξι πράξειας πορεύσαντος ξένου</t>
  </si>
  <si>
    <t>εἴσιθ</t>
  </si>
  <si>
    <t>ἔκτοθεν βοᾶν φίλων κακά</t>
  </si>
  <si>
    <t>ἀλγοῦσα κὠδυνωμένη δεινῶς δακρῦσαι κἀπικωκῦσαι δοκεῖ υἱὸν δύστηνος ὀλωλότα</t>
  </si>
  <si>
    <t>ἐγγελῶσα φροῦδος</t>
  </si>
  <si>
    <t>τάλαιν</t>
  </si>
  <si>
    <t>ὀρέστα φίλταθ ἀπώλεσας θανών</t>
  </si>
  <si>
    <t>ἀποσπάσας οἴχει φρενὸς μόναι παρῆσαν ἐλπίδων πατρὸς ἥξειν ζῶντα τιμωρόν ταλαίνης</t>
  </si>
  <si>
    <t>χρὴ μολεῖν</t>
  </si>
  <si>
    <t>μόνη ἀπεστερημένη πατρός</t>
  </si>
  <si>
    <t>δεῖ δουλεύειν ἐχθίστοισιν ἀνθρώπων φονεῦσι πατρός</t>
  </si>
  <si>
    <t>ἆρά καλῶς</t>
  </si>
  <si>
    <t>λοιποῦ χρόνου ξύνοικος εἴσειμ πύλῃ παρεῖσ ἄφιλος αὐανῶ βίον</t>
  </si>
  <si>
    <t>καινέτω βαρύνεται</t>
  </si>
  <si>
    <t>χάρις κτάνῃ λύπη ζῶ</t>
  </si>
  <si>
    <t>βίου πόθος</t>
  </si>
  <si>
    <t>κεραυνοὶ διὸς φαέθων ἅλιος ἐφορῶντες κρύπτουσιν ἕκηλοι</t>
  </si>
  <si>
    <t>αἰαῖ</t>
  </si>
  <si>
    <t>παῖ δακρύεις</t>
  </si>
  <si>
    <t>φεῦ</t>
  </si>
  <si>
    <t>μέγ ἀΰσῃς</t>
  </si>
  <si>
    <t>ἀπολεῖς</t>
  </si>
  <si>
    <t>φανερῶς οἰχομένων ἀΐδαν ἐλπίδ ὑποίσεις τακομένας ἐπεμβάσει</t>
  </si>
  <si>
    <t>οἶδα ἄνακτ ἀμφιάρεων χρυσοδέτοις ἕρκεσι κρυφθέντα γυναικῶν</t>
  </si>
  <si>
    <t>γαίας ἰώ</t>
  </si>
  <si>
    <t>πάμψυχος ἀνάσσει</t>
  </si>
  <si>
    <t>ὀλοὰ ἐδάμη</t>
  </si>
  <si>
    <t>οἶδ οἶδ</t>
  </si>
  <si>
    <t>ἐφάνη μελέτωρ πένθει</t>
  </si>
  <si>
    <t>οὔτις</t>
  </si>
  <si>
    <t>φροῦδος ἀναρπασθείς</t>
  </si>
  <si>
    <t>δειλαία δειλαίων κυρεῖς</t>
  </si>
  <si>
    <t>ἴστωρ ὑπερίστωρ πανσύρτῳ παμμήνῳ δεινῶν στυγνῶν αἰῶνι</t>
  </si>
  <si>
    <t>εἴδομεν ἁθρήνεις</t>
  </si>
  <si>
    <t>παραγάγῃς</t>
  </si>
  <si>
    <t>πάρεισιν ἐλπίδων κοινοτόκων εὐπατριδᾶν ἀρωγαί</t>
  </si>
  <si>
    <t>θνατοῖς ἔφυ μόρος</t>
  </si>
  <si>
    <t>χαλάργοις ἁμίλλαις δυστάνῳ τμητοῖς ὁλκοῖς ἐγκῦρσαι</t>
  </si>
  <si>
    <t>ἄσκοπος ἁ λώβα</t>
  </si>
  <si>
    <t>ξένος ἄτερ χερῶν παπαῖ</t>
  </si>
  <si>
    <t>κέκευθεν τάφου ἀντιάσας γόων</t>
  </si>
  <si>
    <t>ἡδονῆς φιλτάτη διώκομαι κόσμιον μεθεῖσα τάχει μολεῖν</t>
  </si>
  <si>
    <t>φέρω ἡδονάς κἀνάπαυλαν πάροιθεν κατέστενες κακῶν εὕροις πημάτων ἄρηξιν ἴασιν ἔνεστ ἰδεῖν</t>
  </si>
  <si>
    <t>πάρεστ ὀρέστης κλύουσ ἐναργῶς εἰσορᾷς</t>
  </si>
  <si>
    <t>μέμηνας τάλαινα κακοῖσι γελᾷς</t>
  </si>
  <si>
    <t>πατρῴαν ἑστίαν ὕβρει παρόντα</t>
  </si>
  <si>
    <t>βροτῶν λόγον εἰσακούσασ πιστεύεις</t>
  </si>
  <si>
    <t>σαφῆ σημεῖ ἰδοῦσα πιστεύω λόγῳ</t>
  </si>
  <si>
    <t>τάλαιν πίστιν</t>
  </si>
  <si>
    <t>βλέψασα θάλπει ἀνηκέστῳ πυρί</t>
  </si>
  <si>
    <t>θεῶν ἄκουσον μαθοῦσά λοιπὸν φρονοῦσαν μωρὰν</t>
  </si>
  <si>
    <t>λόγῳ ἡδονή</t>
  </si>
  <si>
    <t>κατειδόμην</t>
  </si>
  <si>
    <t>ἦλθον πατρὸς ἀρχαῖον τάφον ὁρῶ κολώνης ἄκρας νεορρύτους πηγὰς γάλακτος περιστεφῆ κύκλῳ ἀνθέων θήκην πατρός</t>
  </si>
  <si>
    <t>ἰδοῦσα θαῦμα περισκοπῶ ἐγχρίμπτῃ βροτῶν</t>
  </si>
  <si>
    <t>γαλήνῃ ἐδερκόμην τόπον τύμβου προσεῖρπον</t>
  </si>
  <si>
    <t>ἐσχάτης ὁρῶ πυρᾶς νεώρη βόστρυχον τετμημένον</t>
  </si>
  <si>
    <t>κεὐθὺς τάλαιν εἶδον ἐμπαίει ψυχῇ σύνηθες ὄμμα φιλτάτου βροτῶν ὀρέστου ὁρᾶν τεκμήριον</t>
  </si>
  <si>
    <t>χερσὶ βαστάσασα δυσφημῶ χαρᾷ πίμπλημ ὄμμα δακρύων</t>
  </si>
  <si>
    <t>ὁμοίως ἐξεπίσταμαι ἀγλάϊσμα μολεῖν</t>
  </si>
  <si>
    <t>προσήκει γ</t>
  </si>
  <si>
    <t>ἔδρασα ἐπίσταμαι</t>
  </si>
  <si>
    <t>θεοὺς ἔξεστ ἀκλαύστῳ ἀποστῆναι στέγης</t>
  </si>
  <si>
    <t>μητρὸς νοῦς φιλεῖ πράσσειν δρῶσ ἐλάνθαν</t>
  </si>
  <si>
    <t>ὀρέστου τἀπιτύμβια</t>
  </si>
  <si>
    <t>φίλη θάρσυνε</t>
  </si>
  <si>
    <t>αὐτοῖσί δαιμόνων παραστατεῖ</t>
  </si>
  <si>
    <t>στυγνός</t>
  </si>
  <si>
    <t>ὑπάρξει κῦρος ἡμέρα καλῶν</t>
  </si>
  <si>
    <t>φεῦ ἀνοίας ἐποικτίρω</t>
  </si>
  <si>
    <t>ἡδονὴν</t>
  </si>
  <si>
    <t>οἶσθ ὅποι γῆς ὅποι γνώμης φέρει</t>
  </si>
  <si>
    <t>κάτοιδ γ εἶδον ἐμφανῶς</t>
  </si>
  <si>
    <t>τέθνηκεν τάλαινα σωτήρι ἔρρει</t>
  </si>
  <si>
    <t>κεῖνόν γ ὅρα</t>
  </si>
  <si>
    <t>ἤκουσας βροτῶν</t>
  </si>
  <si>
    <t>πλησίον παρόντος ἡνίκ ὤλλυτο</t>
  </si>
  <si>
    <t>θαῦμά ὑπέρχεται</t>
  </si>
  <si>
    <t>οἶκον ἡδὺς μητρὶ δυσχερής</t>
  </si>
  <si>
    <t>ἀνθρώπων πατρὸς τάφον κτερίσματα</t>
  </si>
  <si>
    <t>οἶμαι τεθνηκότος μνημεῖ ὀρέστου προσθεῖναί</t>
  </si>
  <si>
    <t>δυστυχής</t>
  </si>
  <si>
    <t>χαρᾷ λόγους τοιούσδ ἔχουσ ἔσπευδον εἰδυῖ ἄτης</t>
  </si>
  <si>
    <t>ἱκόμην εὑρίσκω κακά</t>
  </si>
  <si>
    <t>πίθῃ παρούσης πημονῆς λύσεις βάρος</t>
  </si>
  <si>
    <t>θανόντας ἐξαναστήσω</t>
  </si>
  <si>
    <t>ἄφρων ἔφυν</t>
  </si>
  <si>
    <t>κελεύεις φερέγγυος</t>
  </si>
  <si>
    <t>τλῆναί δρῶσαν παραινέσω</t>
  </si>
  <si>
    <t>ὠφέλειά γ ἀπώσομαι</t>
  </si>
  <si>
    <t>ὅρα πόνου εὐτυχεῖ</t>
  </si>
  <si>
    <t>ὁρῶ</t>
  </si>
  <si>
    <t>ξυνοίσω σθένω</t>
  </si>
  <si>
    <t>ἄκουε βεβούλευμαι</t>
  </si>
  <si>
    <t>παρουσίαν οἶσθα φίλων οὔτις ἅιδης λαβὼν ἀπεστέρηκε μόνα λελείμμεθον</t>
  </si>
  <si>
    <t>κασίγνητον βίῳ θάλλοντ εἰσήκουον ἐλπίδας φόνου πράκτορ ἵξεσθαι πατρός</t>
  </si>
  <si>
    <t>ἡνίκ βλέπω αὐτόχειρα πατρῴου φόνου ἀδελφῇ κατοκνήσεις κτανεῖν αἴγισθον</t>
  </si>
  <si>
    <t>δεῖ κρύπτειν</t>
  </si>
  <si>
    <t>μενεῖς ῥᾴθυμος ἐλπίδων βλέψασ ὀρθήν</t>
  </si>
  <si>
    <t>πάρεστι στένειν πλούτου πατρῴου κτῆσιν ἐστερημένῃ πάρεστι ἀλγεῖν τοσόνδε χρόνου ἄλεκτρα γηράσκουσαν ἀνυμέναιά</t>
  </si>
  <si>
    <t>ἐλπίσῃς τεύξει</t>
  </si>
  <si>
    <t>ἄβουλός ἀνὴρ αἴγισθος γένος βλαστεῖν ἐᾶσαι πημονὴν σαφῆ</t>
  </si>
  <si>
    <t>ἐπίσπῃ βουλεύμασιν εὐσέβειαν πατρὸς θανόντος οἴσει κασιγνήτου</t>
  </si>
  <si>
    <t>ἐξέφυς ἐλευθέρα καλεῖ λοιπὸν γάμων ἐπαξίων τεύξει</t>
  </si>
  <si>
    <t>φιλεῖ χρηστὰ ὁρᾶν</t>
  </si>
  <si>
    <t>λόγων εὔκλειαν ὁρᾷς προσβαλεῖς πεισθεῖσ</t>
  </si>
  <si>
    <t>ἀστῶν ξένων ἰδὼν τοιοῖσδ ἐπαίνοις δεξιώσεται</t>
  </si>
  <si>
    <t>ἴδεσθε κασιγνήτω φίλοι πατρῷον οἶκον ἐξεσωσάτην ἐχθροῖς βεβηκόσιν ψυχῆς ἀφειδήσαντε προὐστήτην φόνου</t>
  </si>
  <si>
    <t>φιλεῖν χρή χρὴ σέβειν ἑορταῖς πανδήμῳ πόλει τιμᾶν ἀνδρείας χρεών</t>
  </si>
  <si>
    <t>τοιαῦτά ἐξερεῖ βροτῶν ζώσαιν θανούσαιν κλιπεῖν κλέος</t>
  </si>
  <si>
    <t>φίλη πείσθητι συμπόνει πατρί σύγκαμν ἀδελφῷ παῦσον κακῶν παῦσον γιγνώσκουσ ζῆν αἰσχρὸν αἰσχρῶς καλῶς πεφυκόσιν</t>
  </si>
  <si>
    <t>προμηθία κλύοντι σύμμαχος</t>
  </si>
  <si>
    <t>φωνεῖν γυναῖκες φρενῶν ἐτύγχαν κακῶν ἐσῴζετ εὐλάβειαν σῴζεται</t>
  </si>
  <si>
    <t>ἐμβλέψασα θράσος ὁπλίζει ὑπηρετεῖν καλεῖς</t>
  </si>
  <si>
    <t>εἰσορᾷς</t>
  </si>
  <si>
    <t>γυνὴ ἀνὴρ ἔφυς σθένεις ἔλασσον χερί</t>
  </si>
  <si>
    <t>δαίμων εὐτυχεῖ ἡμέραν ἀπορρεῖ ἔρχεται</t>
  </si>
  <si>
    <t>ἄνδρα βουλεύων ἑλεῖν ἄλυπος ἄτης ἐξαπαλλαχθήσεται</t>
  </si>
  <si>
    <t>ὅρα κακῶς πράσσοντε μείζω κακὰ κτησώμεθ ἀκούσεται λόγους</t>
  </si>
  <si>
    <t>λύει ἐπωφελεῖ βάξιν καλὴν λαβόντε δυσκλεῶς θανεῖν</t>
  </si>
  <si>
    <t>θανεῖν ἔχθιστον θανεῖν χρῄζων λαβεῖν</t>
  </si>
  <si>
    <t>ἀντιάζω πανωλέθρους ὀλέσθαι κἀξερημῶσαι γένος κατάσχες ὀργήν</t>
  </si>
  <si>
    <t>ἄρρητ κἀτελῆ φυλάξομαι νοῦν χρόνῳ σθένουσα κρατοῦσιν εἰκαθεῖν</t>
  </si>
  <si>
    <t>πείθου</t>
  </si>
  <si>
    <t>προνοίας ἀνθρώποις ἔφυ κέρδος λαβεῖν ἄμεινον νοῦ σοφοῦ</t>
  </si>
  <si>
    <t>ἀπροσδόκητον</t>
  </si>
  <si>
    <t>καλῶς ᾔδη ἀπορρίψουσαν ἁπηγγελλόμην</t>
  </si>
  <si>
    <t>αὐτόχειρί μόνῃ δραστέον τοὔργον</t>
  </si>
  <si>
    <t>κενόν γ ἀφήσομεν</t>
  </si>
  <si>
    <t>ὤφελες τοιάδε γνώμην πατρὸς θνῄσκοντος</t>
  </si>
  <si>
    <t>κατειργάσω</t>
  </si>
  <si>
    <t>φύσιν νοῦν ἥσσων</t>
  </si>
  <si>
    <t>ἄσκει νοῦν αἰῶνος μένειν</t>
  </si>
  <si>
    <t>συνδράσουσα νουθετεῖς</t>
  </si>
  <si>
    <t>εἰκὸς ἐγχειροῦντα πράσσειν κακῶς</t>
  </si>
  <si>
    <t>ζηλῶ νοῦ δειλίας στυγῶ</t>
  </si>
  <si>
    <t>ἀνέξομαι κλύουσα χὤταν</t>
  </si>
  <si>
    <t>πάθῃς</t>
  </si>
  <si>
    <t>μακρὸς κρῖναι λοιπὸς χρόνος</t>
  </si>
  <si>
    <t>ἄπελθε</t>
  </si>
  <si>
    <t>ὠφέλησις</t>
  </si>
  <si>
    <t>ἔνεστιν</t>
  </si>
  <si>
    <t>μάθησις</t>
  </si>
  <si>
    <t>ἐλθοῦσα μητρὶ ἔξειπε</t>
  </si>
  <si>
    <t>ἔχθος ἐχθαίρω</t>
  </si>
  <si>
    <t>ἐπίστω γ ἀτιμίας ἄγεις</t>
  </si>
  <si>
    <t>ἀτιμίας προμηθίας</t>
  </si>
  <si>
    <t>δικαίῳ ἐπισπέσθαι δεῖ</t>
  </si>
  <si>
    <t>φρονῇς τόθ ἡγήσει</t>
  </si>
  <si>
    <t>δεινὸν ἐξαμαρτάνειν</t>
  </si>
  <si>
    <t>ὀρθῶς πρόσκεισαι κακῷ</t>
  </si>
  <si>
    <t>δοκῶ δίκῃ</t>
  </si>
  <si>
    <t>δίκη βλάβην φέρει</t>
  </si>
  <si>
    <t>ζῆν νόμοις βούλομαι</t>
  </si>
  <si>
    <t>ἐπαινέσεις</t>
  </si>
  <si>
    <t>γ ἐκπλαγεῖσά</t>
  </si>
  <si>
    <t>ἀληθές βουλεύσει</t>
  </si>
  <si>
    <t>βουλῆς ἔχθιον κακῆς</t>
  </si>
  <si>
    <t>φρονεῖν ἔοικας</t>
  </si>
  <si>
    <t>δέδοκται νεωστί</t>
  </si>
  <si>
    <t>ἄπειμι</t>
  </si>
  <si>
    <t>ἔπη τολμᾷς ἐπαινεῖν τρόπους</t>
  </si>
  <si>
    <t>μεθέψομαί ἱμείρουσα τυγχάνῃς</t>
  </si>
  <si>
    <t>ἀνοίας θηρᾶσθαι κενά</t>
  </si>
  <si>
    <t>τυγχάνεις δοκοῦσά φρονεῖν φρόνει</t>
  </si>
  <si>
    <t>κακοῖς βεβήκῃς ἐπαινέσεις ἔπη</t>
  </si>
  <si>
    <t>φρονιμωτάτους οἰωνοὺς ἐσορώμενοι τροφᾶς κηδομένους βλάστωσιν ὄνασιν εὕρ ωσι ἴσας τελοῦμεν</t>
  </si>
  <si>
    <t>διὸς ἀστραπὰν οὐρανίαν θέμιν δαρὸν ἀπόνητοι</t>
  </si>
  <si>
    <t>χθονία βροτοῖσι φάμα βόασον οἰκτρὰν ὄπα ἔνερθ ἀτρείδαις ἀχόρευτα φέρουσ ὀνείδη</t>
  </si>
  <si>
    <t>δόμων νοσεῖ τέκνων διπλῆ φύλοπις ἐξισοῦται φιλοτασίῳ διαί τᾳ</t>
  </si>
  <si>
    <t>πρόδοτος μόνα σαλεύει ἠλέκτρα πατρὸς δειλαία στενάχουσ ἁ πάνδυρτος ἀηδών θανεῖν προμηθὴς βλέπειν ἑτοίμα διδύμαν ἑλοῦσ ἐρινύν</t>
  </si>
  <si>
    <t>εὔπατρις βλάστοι</t>
  </si>
  <si>
    <t>ἀγαθῶν ζῶν κακῶς εὔκλειαν αἰσχῦναι θέλει νώνυμος παῖ παῖ</t>
  </si>
  <si>
    <t>πάγκλαυτον αἰῶνα κοινὸν εἵλου καλὸν καθοπλίσασα δύο φέρειν ἑνὶ λόγῳ σοφά ἀρίστα κεκλῆσθαι</t>
  </si>
  <si>
    <t>ζῴης καθύπερθεν χειρὶ πλούτῳ ἐχθρῶν ὑπόχειρ ναίεις</t>
  </si>
  <si>
    <t>ἐφηύρηκα μοίρᾳ ἐσθλᾷ βεβῶσαν μέγιστ ἔβλαστε νόμιμα φερομέναν ἄριστα τᾷ ζηνὸς εὐσεβείᾳ</t>
  </si>
  <si>
    <t>γυναῖκες ὀρθά εἰσηκούσαμεν ὀρθῶς ὁδοιποροῦμεν χρῄζομεν</t>
  </si>
  <si>
    <t>ἐξερευνᾷς βουληθεὶς πάρει</t>
  </si>
  <si>
    <t>αἴγισθον ᾤκηκεν ἱστορῶ</t>
  </si>
  <si>
    <t>ἱκάνεις φράσας ἀζήμιος</t>
  </si>
  <si>
    <t>φράσειεν ποθεινὴν κοινόπουν παρουσίαν</t>
  </si>
  <si>
    <t>ἄγχιστόν κηρύσσειν χρεών</t>
  </si>
  <si>
    <t>ἴθ γύναι δήλωσον εἰσελθοῦσ φωκῆς ματεύουσ ἄνδρες αἴγισθόν οἴμοι τάλαιν ἠκούσαμεν φήμης φέροντες ἐμφανῆ τεκμήρια</t>
  </si>
  <si>
    <t>οἶδα κληδόν</t>
  </si>
  <si>
    <t>γέρων ἐφεῖτ ὀρέστου στρόφιος ἀγγεῖλαι</t>
  </si>
  <si>
    <t>ὑπέρχεται φόβος</t>
  </si>
  <si>
    <t>φέροντες σμικρὰ λείψαν βραχεῖ τεύχει θανόντος ὁρᾷς κομίζομεν</t>
  </si>
  <si>
    <t>οἲ τάλαινα σαφὲς πρόχειρον ἄχθος ἔοικε δέρκομαι</t>
  </si>
  <si>
    <t>κλαίεις ὀρεστείων κακῶν ἄγγος σῶμα στέγον</t>
  </si>
  <si>
    <t>ξεῖνε δός θεῶν κέκευθεν τεῦχος χεῖρας λαβεῖν γένος κλαύσω κἀποδύρωμαι σποδῷ</t>
  </si>
  <si>
    <t>δόθ προσφέροντες</t>
  </si>
  <si>
    <t>δυσμενείᾳ γ οὖσ ἐπαιτεῖται φίλων αἵματος φύσιν</t>
  </si>
  <si>
    <t>φιλτάτου μνημεῖον ἀνθρώπων ψυχῆς ὀρέστου λοιπόν ἐλπίδων ἐξέπεμπον εἰσεδεξάμην</t>
  </si>
  <si>
    <t>βαστάζω χεροῖν δόμων παῖ λαμπρὸν ἐξέπεμψ</t>
  </si>
  <si>
    <t>ὤφελον πάροιθεν ἐκλιπεῖν βίον ξένην γαῖαν ἐκπέμψαι χεροῖν κλέψασα κἀνασώσασθαι φόνου θανὼν ἔκεισο τόθ ἡμέρᾳ τύμβου πατρῴου κοινὸν εἰληχὼς μέρος</t>
  </si>
  <si>
    <t>οἴκων γῆς φυγὰς κακῶς ἀπώλου κασιγνήτης δίχα κοὔτ φίλαισι χερσὶν τάλαιν λουτροῖς ἐκόσμησ παμφλέκτου πυρὸς ἀνειλόμην εἰκός ἄθλιον βάρος ξέναισι χερσὶ κηδευθεὶς τάλας σμικρὸς προσήκεις ὄγκος σμικρῷ κύτει</t>
  </si>
  <si>
    <t>οἴμοι τάλαινα τροφῆς ἀνωφελήτου θάμ πόνῳ γλυκεῖ παρέσχον</t>
  </si>
  <si>
    <t>μητρὸς γ φίλος οἶκον τροφός ἀδελφὴ προσηυδώμην</t>
  </si>
  <si>
    <t>ἐκλέλοιπε ἡμέρᾳ μιᾷ θανόντι</t>
  </si>
  <si>
    <t>συναρπάσας θύελλ βέβηκας</t>
  </si>
  <si>
    <t>οἴχεται πατήρ</t>
  </si>
  <si>
    <t>τέθνηκ</t>
  </si>
  <si>
    <t>φροῦδος εἶ θανών</t>
  </si>
  <si>
    <t>γελῶσι ἐχθροί</t>
  </si>
  <si>
    <t>μαίνεται ἡδονῆς μήτηρ ἀμήτωρ φήμας λάθρᾳ προύπεμπες φανούμενος τιμωρὸς</t>
  </si>
  <si>
    <t>δυστυχὴς δαίμων ἐξαφείλετο ὧδέ προύπεμψεν φιλτάτης μορφῆς σποδόν σκιὰν ἀνωφελῆ</t>
  </si>
  <si>
    <t>οἴμοι</t>
  </si>
  <si>
    <t>δέμας οἰκτρόν</t>
  </si>
  <si>
    <t>δεινοτάτας οἴμοι πεμφθεὶς κελεύθους φίλταθ ἀπώλεσας</t>
  </si>
  <si>
    <t>ἀπώλεσας κασίγνητον κάρα</t>
  </si>
  <si>
    <t>δέξαι στέγος ναίω λοιπόν</t>
  </si>
  <si>
    <t>ἡνίκ μετεῖχον ἴσων ποθῶ θανοῦσα ἀπολείπεσθαι τάφου</t>
  </si>
  <si>
    <t>θανόντας ὁρῶ λυπουμένους</t>
  </si>
  <si>
    <t>θνητοῦ πέφυκας πατρός ἠλέκτρα φρόνει θνητὸς ὀρέστης</t>
  </si>
  <si>
    <t>στένε</t>
  </si>
  <si>
    <t>ὀφείλεται παθεῖν</t>
  </si>
  <si>
    <t>λόγων ἀμηχανῶν ἔλθω</t>
  </si>
  <si>
    <t>κρατεῖν γλώσσης σθένω</t>
  </si>
  <si>
    <t>ἄλγος</t>
  </si>
  <si>
    <t>κυρεῖς</t>
  </si>
  <si>
    <t>κλεινὸν εἶδος ἠλέκτρας</t>
  </si>
  <si>
    <t>ἀθλίως</t>
  </si>
  <si>
    <t>οἴμοι ταλαίνης συμφορᾶς</t>
  </si>
  <si>
    <t>ξέν στένεις</t>
  </si>
  <si>
    <t>σῶμ ἀτίμως κἀθέως ἐφθαρμένον</t>
  </si>
  <si>
    <t>οὔτοι δυσφημεῖς ξένε</t>
  </si>
  <si>
    <t>φεῦ ἀνύμφου δυσμόρου τροφῆς ξέν ἐπισκοπῶν στένεις</t>
  </si>
  <si>
    <t>ᾔδη κακῶν</t>
  </si>
  <si>
    <t>διέγνως</t>
  </si>
  <si>
    <t>ὁρῶν ἐμπρέπουσαν ἄλγεσιν</t>
  </si>
  <si>
    <t>ὁρᾷς παῦρα κακῶν</t>
  </si>
  <si>
    <t>ἐχθίω βλέπειν</t>
  </si>
  <si>
    <t>ὁθούνεκ φονεῦσι σύντροφος</t>
  </si>
  <si>
    <t>ἐξεσήμηνας κακόν</t>
  </si>
  <si>
    <t>πατρός</t>
  </si>
  <si>
    <t>δουλεύω βίᾳ</t>
  </si>
  <si>
    <t>ἀνάγκῃ προτρέπει βροτῶν</t>
  </si>
  <si>
    <t>μήτηρ καλεῖται μητρὶ ἐξισοῖ</t>
  </si>
  <si>
    <t>δρῶσα</t>
  </si>
  <si>
    <t>χερσὶν λύμῃ βίου</t>
  </si>
  <si>
    <t>χερσὶ λύμαισι κακοῖς</t>
  </si>
  <si>
    <t>οὑπαρήξων κωλύσων</t>
  </si>
  <si>
    <t>δῆθ</t>
  </si>
  <si>
    <t>προὔθηκας σποδόν</t>
  </si>
  <si>
    <t>δύσποτμ ὁρῶν ἐποικτίρω</t>
  </si>
  <si>
    <t>μόνος βροτῶν ἐποικτίρας</t>
  </si>
  <si>
    <t>μόνος ἥκω ἴσοις ἀλγῶν κακοῖς</t>
  </si>
  <si>
    <t>ξυγγενὴς ἥκεις ποθέν</t>
  </si>
  <si>
    <t>φράσαιμ εὔνουν</t>
  </si>
  <si>
    <t>εὔνουν πιστὰς</t>
  </si>
  <si>
    <t>μέθες ἄγγος μάθῃς</t>
  </si>
  <si>
    <t>θεῶν ἐργάσῃ ξένε</t>
  </si>
  <si>
    <t>πείθου ἁμαρτήσει</t>
  </si>
  <si>
    <t>γενείου ξέλῃ φίλτατα</t>
  </si>
  <si>
    <t>ἐάσειν</t>
  </si>
  <si>
    <t>τάλαιν ὀρέστα στερήσομαι ταφῆς</t>
  </si>
  <si>
    <t>εὔφημα φώνει</t>
  </si>
  <si>
    <t>δίκης στένεις</t>
  </si>
  <si>
    <t>θανόντ ἀδελφὸν δίκῃ στένω</t>
  </si>
  <si>
    <t>προσήκει προσφωνεῖν φάτιν</t>
  </si>
  <si>
    <t>ἄτιμός τεθνηκότος</t>
  </si>
  <si>
    <t>ἄτιμος</t>
  </si>
  <si>
    <t>γ ὀρέστου σῶμα βαστάζω</t>
  </si>
  <si>
    <t>ὀρέστου λόγῳ γ ἠσκημένον</t>
  </si>
  <si>
    <t>ταλαιπώρου τάφος</t>
  </si>
  <si>
    <t>ζῶντος τάφος</t>
  </si>
  <si>
    <t>παῖ</t>
  </si>
  <si>
    <t>ψεῦδος</t>
  </si>
  <si>
    <t>ζῇ ἁνήρ</t>
  </si>
  <si>
    <t>ἔμψυχός γ</t>
  </si>
  <si>
    <t>προσβλέψασά σφραγῖδα πατρὸς ἔκμαθ σαφῆ</t>
  </si>
  <si>
    <t>φίλτατον φῶς</t>
  </si>
  <si>
    <t>φίλτατον συμμαρτυρῶ</t>
  </si>
  <si>
    <t>φθέγμ ἀφίκου</t>
  </si>
  <si>
    <t>πύθῃ χερσίν</t>
  </si>
  <si>
    <t>λοίπ</t>
  </si>
  <si>
    <t>φίλταται γυναῖκες πολίτιδες ὁρᾶτ ὀρέστην μηχαναῖσι θανόντα μηχαναῖς σεσωσμένον</t>
  </si>
  <si>
    <t>ὁρῶμεν παῖ συμφοραῖσί γεγηθὸς ἕρπει δάκρυον ὀμμάτων</t>
  </si>
  <si>
    <t>ἰὼ γοναί γοναὶ σωμάτων φιλτάτων ἐμόλετ ἀρτίως ἐφηύρετ ἤλθετ εἴδεθ ἐχρῄζετε</t>
  </si>
  <si>
    <t>πάρεσμεν</t>
  </si>
  <si>
    <t>σῖγ πρόσμενε</t>
  </si>
  <si>
    <t>σιγᾶν ἄμεινον ἔνδοθεν κλύῃ</t>
  </si>
  <si>
    <t>ἄδμητον ἄρτεμιν ἀξιώσω τρέσαι περισσὸν ἄχθος γυναικῶν</t>
  </si>
  <si>
    <t>ὅρα γυναιξὶν ἄρης ἔνεστιν</t>
  </si>
  <si>
    <t>ἔξοισθα πειραθεῖσά</t>
  </si>
  <si>
    <t>ὀτοτοτοτοῖ τοτοῖ ἀνέφελον ἐνέβαλες καταλύσιμον λησόμενον ἔφυ κακόν</t>
  </si>
  <si>
    <t>ἔξοιδα παῖ</t>
  </si>
  <si>
    <t>παρουσία φράζῃ ἔργων μεμνῆσθαι χρεών</t>
  </si>
  <si>
    <t>πρέποι παρὼν ἐννέπειν δίκᾳ χρόνος</t>
  </si>
  <si>
    <t>μόλις ἐλεύθερον στόμα</t>
  </si>
  <si>
    <t>ξύμφημι</t>
  </si>
  <si>
    <t>τοιγαροῦν σῴζου</t>
  </si>
  <si>
    <t>καιρὸς μακρὰν βούλου</t>
  </si>
  <si>
    <t>ἀξίαν πεφηνότος μεταβάλοιτ σιγὰν λόγων</t>
  </si>
  <si>
    <t>ἀφράστως ἀέλπτως ἐσεῖδον</t>
  </si>
  <si>
    <t>εἶδες θεοί ἐπώτρυναν μολεῖν ἔφρασας ὑπερτέραν χάριτος θεὸς ἐπόρισεν μέλαθρα</t>
  </si>
  <si>
    <t>δαιμόνιον τίθημ</t>
  </si>
  <si>
    <t>ὀκνῶ χαίρουσαν εἰργαθεῖν δέδοικα ἡδονῇ νικωμένην</t>
  </si>
  <si>
    <t>ἰὼ χρόνῳ μακρῷ φιλτάταν ὁδὸν ἐπαξιώσας ὧδέ φανῆναι πολύπονον ἰδὼν</t>
  </si>
  <si>
    <t>ἀποστερήσῃς προσώπων ἁδονὰν μεθέσθαι</t>
  </si>
  <si>
    <t>κάρτα θυμοίμην ἰδών</t>
  </si>
  <si>
    <t>ξυναινεῖς</t>
  </si>
  <si>
    <t>φίλαι ἔκλυον ἤλπισ αὐδάν ὁρμὰν ἄναυδον βοᾷ κλύουσα τάλαινα</t>
  </si>
  <si>
    <t>προυφάνης φιλτάταν πρόσοψιν κακοῖς λαθοίμαν</t>
  </si>
  <si>
    <t>περισσεύοντα λόγων ἄφες μήτηρ κακὴ δίδασκέ πατρῴαν κτῆσιν αἴγισθος δόμων ἀντλεῖ ἐκχεῖ διασπείρει μάτην</t>
  </si>
  <si>
    <t>χρόνου καιρὸν ἐξείργοι λόγος</t>
  </si>
  <si>
    <t>ἁρμόσει παρόντι χρόνῳ σήμαιν φανέντες κεκρυμμένοι γελῶντας ἐχθροὺς παύσομεν ὁδῷ</t>
  </si>
  <si>
    <t>μήτηρ πιγνώσεται φαιδρῷ προσώπῳ ἐπελθόντοιν δόμους</t>
  </si>
  <si>
    <t>ἄτῃ μάτην στέναζ</t>
  </si>
  <si>
    <t>εὐτυχήσωμεν χαίρειν παρέσται γελᾶν ἐλευθέρως</t>
  </si>
  <si>
    <t>κασίγνηθ φίλον</t>
  </si>
  <si>
    <t>ἡδονὰς λαβοῦσα ἐκτησάμην κοὐδ λυπήσασα δεξαίμην βραχὺ μέγ εὑρεῖν κέρδος</t>
  </si>
  <si>
    <t>καλῶς ὑπηρετοίην παρόντι δαίμονι</t>
  </si>
  <si>
    <t>οἶσθα τἀνθένδε</t>
  </si>
  <si>
    <t>κλύων ὁθούνεκ αἴγισθος στέγας μήτηρ οἴκοις</t>
  </si>
  <si>
    <t>δείσῃς γέλωτι φαιδρὸν ὄψεται κάρα</t>
  </si>
  <si>
    <t>μῖσός παλαιὸν ἐντέτηκέ κἀπεί ἐσεῖδον ἐκλήξω χαρᾷ δακρυρροοῦσα</t>
  </si>
  <si>
    <t>λήξαιμ μιᾷ ὁδῷ θανόντα ζῶντ ἐσεῖδον</t>
  </si>
  <si>
    <t>εἴργασαι ἄσκοπα</t>
  </si>
  <si>
    <t>πατήρ ζῶν ἵκοιτο τέρας νομίζειν πιστεύειν ὁρᾶν</t>
  </si>
  <si>
    <t>ἐξήκεις ὁδόν ἄρχ θυμός</t>
  </si>
  <si>
    <t>μόνη δυοῖν ἥμαρτον</t>
  </si>
  <si>
    <t>καλῶς ἔσωσ καλῶς ἀπωλόμην</t>
  </si>
  <si>
    <t>σιγᾶν ἐπῄνεσ ἐξόδῳ κλύω ἔνδοθεν χωροῦντος</t>
  </si>
  <si>
    <t>εἴσιτ ξένοι φέροντες δόμων ἀπώσαιτ ἡσθείη λαβών</t>
  </si>
  <si>
    <t>πλεῖστα μῶροι φρενῶν τητώμενοι βίου κήδεσθ νοῦς ἔνεστιν οὔτις ἐγγενής κακοῖς μεγίστοις γιγνώσκετε</t>
  </si>
  <si>
    <t>σταθμοῖσι κύρουν φυλάσσων δόμοις δρώμεν σώματα</t>
  </si>
  <si>
    <t>εὐλάβειαν προυθέμην</t>
  </si>
  <si>
    <t>ἀπαλλαχθέντε μακρῶν λόγων ἀπλήστου χαρᾷ βοῆς παρέλθεθ μέλλειν κακὸν ἀπηλλάχθαι ἀκμή</t>
  </si>
  <si>
    <t>τἀντεῦθεν εἰσιόντι</t>
  </si>
  <si>
    <t>ὑπάρχει γνῶναί</t>
  </si>
  <si>
    <t>ἤγγειλας ἔοικεν τεθνηκότα</t>
  </si>
  <si>
    <t>εἷς ἅιδου μάνθαν ἀνήρ</t>
  </si>
  <si>
    <t>χαίρουσιν</t>
  </si>
  <si>
    <t>λόγοι</t>
  </si>
  <si>
    <t>τελουμένων</t>
  </si>
  <si>
    <t>καλῶς καλῶς</t>
  </si>
  <si>
    <t>οὗτός ἀδελφέ</t>
  </si>
  <si>
    <t>θεῶν φράσον</t>
  </si>
  <si>
    <t>ξυνίης</t>
  </si>
  <si>
    <t>γ θυμὸν φέρω</t>
  </si>
  <si>
    <t>οἶσθ ἔδωκας χέρας</t>
  </si>
  <si>
    <t>φωνεῖς</t>
  </si>
  <si>
    <t>φωκέων πέδον ὑπεξεπέμφθην προμηθίᾳ χεροῖν</t>
  </si>
  <si>
    <t>προσηῦρον πιστὸν πατρὸς φόνῳ</t>
  </si>
  <si>
    <t>ἔλεγχε πλείοσιν λόγοις</t>
  </si>
  <si>
    <t>φίλτατον φῶς μόνος σωτὴρ δόμων ἀγαμέμνονος ἦλθες</t>
  </si>
  <si>
    <t>εἶ ἔσωσας πόνων</t>
  </si>
  <si>
    <t>φίλταται χεῖρες ἥδιστον ποδῶν ὑπηρέτημα ξυνών ἔληθες ἔφαινες λόγοις ἀπώλλυς ἔργ ἥδιστ</t>
  </si>
  <si>
    <t>χαῖρ πάτερ</t>
  </si>
  <si>
    <t>πατέρα εἰσορᾶν δοκῶ</t>
  </si>
  <si>
    <t>χαῖρ</t>
  </si>
  <si>
    <t>μάλιστά ἀνθρώπων ἤχθηρα κἀφίλησ ἡμέρᾳ μιᾷ</t>
  </si>
  <si>
    <t>ἀρκεῖν δοκεῖ</t>
  </si>
  <si>
    <t>μέσῳ λόγους κυκλοῦνται νύκτες ἡμέραι ἴσαι δείξουσιν ἠλέκτρα σαφῆ</t>
  </si>
  <si>
    <t>ἐννέπω παρεστώτοιν καιρὸς ἔρδειν</t>
  </si>
  <si>
    <t>κλυταιμνήστρα μόνη οὔτις ἀνδρῶν</t>
  </si>
  <si>
    <t>ἐφέξετον φροντίζεθ σοφωτέροις πλείοσιν μαχούμενοι</t>
  </si>
  <si>
    <t>μακρῶν ἔθ λόγων πυλάδη τοὔργον τάχος χωρεῖν πατρῷα προσκύσανθ ἕδη θεῶν πρόπυλα ναίουσιν</t>
  </si>
  <si>
    <t>ἄναξ ἄπολλον ἵλεως κλύε λιπαρεῖ προύστην χερί</t>
  </si>
  <si>
    <t>λύκει ἄπολλον αἰτῶ προπίτνω λίσσομαι πρόφρων ἀρωγὸς βουλευμάτων δεῖξον ἀνθρώποισι τἀπιτίμια δυσσεβείας δωροῦνται θεοί</t>
  </si>
  <si>
    <t>ἴδεθ ὅποι προνέμεται δυσέριστον αἷμα φυσῶν ἄρης</t>
  </si>
  <si>
    <t>βεβᾶσιν δωμάτων ὑπόστεγοι μετάδρομοι κακῶν πανουργημάτων ἄφυκτοι κύνες μακρὰν ἀμμενεῖ φρενῶν ὄνειρον αἰωρούμενον</t>
  </si>
  <si>
    <t>παράγεται ἐνέρων δολιόπους ἀρωγὸς στέγας ἀρχαιόπλουτα πατρὸς ἑδώλια νεακόνητον αἷμα χειροῖν</t>
  </si>
  <si>
    <t>μαίας ἑρμῆς ἄγει δόλον σκότῳ κρύψας τέρμα κοὐκέτ ἀμμένει</t>
  </si>
  <si>
    <t>φίλταται γυναῖκες ἅνδρες τελοῦσι τοὔργον</t>
  </si>
  <si>
    <t>σῖγα πρόσμενε</t>
  </si>
  <si>
    <t>πράσσουσιν</t>
  </si>
  <si>
    <t>τάφον λέβητα κοσμεῖ ἐφέστατον πέλας</t>
  </si>
  <si>
    <t>ᾖξας</t>
  </si>
  <si>
    <t>φρουρήσουσ αἴγισθος λάθῃ μολὼν</t>
  </si>
  <si>
    <t>ἰὼ στέγαι φίλων ἔρημοι ἀπολλύντων πλέαι</t>
  </si>
  <si>
    <t>βοᾷ</t>
  </si>
  <si>
    <t>ἀκούετ φίλαι</t>
  </si>
  <si>
    <t>ἤκουσ ἀνήκουστα δύστανος φρῖξαι</t>
  </si>
  <si>
    <t>οἴμοι τάλαιν</t>
  </si>
  <si>
    <t>αἴγισθε κυρεῖς</t>
  </si>
  <si>
    <t>ἰδοὺ θροεῖ</t>
  </si>
  <si>
    <t>τέκνον τέκνον οἴκτιρε τεκοῦσαν</t>
  </si>
  <si>
    <t>ᾠκτίρεθ γεννήσας πατήρ</t>
  </si>
  <si>
    <t>πόλις γενεὰ τάλαινα μοῖρα καθαμερία φθίνει φθίνει</t>
  </si>
  <si>
    <t>ὤμοι πέπληγμαι</t>
  </si>
  <si>
    <t>παῖσον σθένεις διπλῆν</t>
  </si>
  <si>
    <t>ὤμοι</t>
  </si>
  <si>
    <t>αἰγίσθῳ</t>
  </si>
  <si>
    <t>τελοῦσ ἀραί</t>
  </si>
  <si>
    <t>ζῶσιν γᾶς ὑπαὶ κείμενοι</t>
  </si>
  <si>
    <t>παλίρρυτον αἷμ ὑπεξαιροῦσι κτανόντων θανόντες</t>
  </si>
  <si>
    <t>πάρεισιν</t>
  </si>
  <si>
    <t>φοινία χεὶρ στάζει θυηλῆς ἄρεος ψέγειν</t>
  </si>
  <si>
    <t>ὀρέστα κυρεῖτε</t>
  </si>
  <si>
    <t>τἀν δόμοισι καλῶς ἀπόλλων καλῶς ἐθέσπισεν</t>
  </si>
  <si>
    <t>τέθνηκεν τάλαινα</t>
  </si>
  <si>
    <t>ἐκφοβοῦ μητρῷον λῆμ ἀτιμάσει</t>
  </si>
  <si>
    <t>παύσασθε</t>
  </si>
  <si>
    <t>λεύσσω αἴγισθον προδήλου</t>
  </si>
  <si>
    <t>παῖδες ἄψορρον</t>
  </si>
  <si>
    <t>εἰσορᾶτε ἄνδρ</t>
  </si>
  <si>
    <t>προαστίου βᾶτε ἀντιθύρων θέμενοι</t>
  </si>
  <si>
    <t>τελοῦμεν</t>
  </si>
  <si>
    <t>νοεῖς ἔπειγέ</t>
  </si>
  <si>
    <t>βέβηκα</t>
  </si>
  <si>
    <t>τἀνθάδ μέλοιτ</t>
  </si>
  <si>
    <t>ὠτὸς παῦρά γ ἠπίως ἐννέπειν ἄνδρα συμφέροι λαθραῖον ὀρούσῃ δίκας ἀγῶνα</t>
  </si>
  <si>
    <t>Αἴγισθος</t>
  </si>
  <si>
    <t>οἶδεν φωκῆς ξένοι φασ ὀρέστην ἀγγεῖλαι βίον λελοιπόθ ἱππικοῖσιν ναυαγίοις</t>
  </si>
  <si>
    <t>κρίνω χρόνῳ θρασεῖαν</t>
  </si>
  <si>
    <t>μέλειν οἶμαι κατειδυῖαν φράσαι</t>
  </si>
  <si>
    <t>ἔξοιδα</t>
  </si>
  <si>
    <t>συμφορᾶς φιλτάτης</t>
  </si>
  <si>
    <t>ξένοι</t>
  </si>
  <si>
    <t>δίδασκέ</t>
  </si>
  <si>
    <t>φίλης προξένου κατήνυσαν</t>
  </si>
  <si>
    <t>θανόντ ἤγγειλαν ἐτητύμως</t>
  </si>
  <si>
    <t>κἀπέδειξαν λόγῳ</t>
  </si>
  <si>
    <t>πάρεστ κἀμφανῆ μαθεῖν</t>
  </si>
  <si>
    <t>πάρεστι ἄζηλος θέα</t>
  </si>
  <si>
    <t>χαίρειν εἰωθότως</t>
  </si>
  <si>
    <t>χαίροις χαρτὰ τυγχάνοι</t>
  </si>
  <si>
    <t>σιγᾶν ἄνωγα κἀναδεικνύναι πύλας μυκηναίοισιν ἀργείοις ὁρᾶν ἐλπίσιν κεναῖς ἐξῄρετ ἀνδρὸς ὁρῶν νεκρὸν στόμια δέχηται βίαν κολαστοῦ προστυχὼν φύσῃ φρένας</t>
  </si>
  <si>
    <t>τελεῖται τἀπ</t>
  </si>
  <si>
    <t>χρόνῳ νοῦν συμφέρειν κρείσσοσιν</t>
  </si>
  <si>
    <t>ζεῦ δέδορκα φάσμ φθόνου πεπτωκός</t>
  </si>
  <si>
    <t>ἔπεστι νέμεσις</t>
  </si>
  <si>
    <t>χαλᾶτε κάλυμμ ὀφθαλμῶν συγγενές κἀπ θρήνων τύχῃ</t>
  </si>
  <si>
    <t>βάσταζ</t>
  </si>
  <si>
    <t>ὁρᾶν προσηγορεῖν φίλως</t>
  </si>
  <si>
    <t>παραινεῖς κἀπιπείσομαι</t>
  </si>
  <si>
    <t>οἶκόν κλυταιμνήστρα κάλει</t>
  </si>
  <si>
    <t>πέλας</t>
  </si>
  <si>
    <t>ἄλλοσε σκόπει</t>
  </si>
  <si>
    <t>οἴμοι λεύσσω</t>
  </si>
  <si>
    <t>φοβεῖ</t>
  </si>
  <si>
    <t>ἀγνοεῖς</t>
  </si>
  <si>
    <t>ἀνδρῶν μέσοις ἀρκυστάτοις πέπτωχ τλήμων</t>
  </si>
  <si>
    <t>αἰσθάνει ζῶντας θανοῦσιν ἀνταυδᾷς ἴσα</t>
  </si>
  <si>
    <t>οἴμοι ξυνῆκα τοὔπος</t>
  </si>
  <si>
    <t>ὀρέστης προσφωνῶν</t>
  </si>
  <si>
    <t>μάντις ἄριστος ἐσφάλλου</t>
  </si>
  <si>
    <t>ὄλωλα δείλαιος</t>
  </si>
  <si>
    <t>πάρες σμικρὸν</t>
  </si>
  <si>
    <t>πέρα θεῶν ἀδελφέ μηκύνειν λόγους</t>
  </si>
  <si>
    <t>βροτῶν κακοῖς μεμιγμένων θνῄσκειν μέλλων χρόνου κέρδος φέροι</t>
  </si>
  <si>
    <t>κτεῖνε κτανὼν πρόθες ταφεῦσιν εἰκός τυγχάνειν ἄποπτον</t>
  </si>
  <si>
    <t>κακῶν λυτήριον</t>
  </si>
  <si>
    <t>χωροῖς τάχει</t>
  </si>
  <si>
    <t>λόγων ψυχῆς</t>
  </si>
  <si>
    <t>δόμους ἄγεις</t>
  </si>
  <si>
    <t>καλὸν τοὔργον σκότου δεῖ πρόχειρος εἶ κτανεῖν</t>
  </si>
  <si>
    <t>τάσσε</t>
  </si>
  <si>
    <t>χώρει ἔνθαπερ κατέκτανες πατέρα θάνῃς</t>
  </si>
  <si>
    <t>ἀνάγκη στέγην ἰδεῖν μέλλοντα πελοπιδῶν κακά</t>
  </si>
  <si>
    <t>μάντις ἄκρος</t>
  </si>
  <si>
    <t>πατρῴαν τέχνην ἐκόμπασας</t>
  </si>
  <si>
    <t>ἀντιφωνεῖς ὁδὸς βραδύνεται</t>
  </si>
  <si>
    <t>ἕρφ</t>
  </si>
  <si>
    <t>ὑφηγοῦ</t>
  </si>
  <si>
    <t>βαδιστέον</t>
  </si>
  <si>
    <t>φύγω</t>
  </si>
  <si>
    <t>ἡδονὴν θάνῃς</t>
  </si>
  <si>
    <t>φυλάξαι δεῖ πικρόν</t>
  </si>
  <si>
    <t>χρῆν δίκην πέρα πράσσειν νόμων θέλει κτείνειν</t>
  </si>
  <si>
    <t>πανοῦργον</t>
  </si>
  <si>
    <t>σπέρμ ἀτρέως παθὸν ἐλευθερίας μόλις ἐξῆλθες ὁρμῇ τελεωθέν</t>
  </si>
  <si>
    <t>Major division</t>
  </si>
  <si>
    <t>Division</t>
  </si>
  <si>
    <t>Speaker</t>
  </si>
  <si>
    <t>Sentence</t>
  </si>
  <si>
    <t>No blanks</t>
  </si>
  <si>
    <t>στρατηγήσαντοςτροίᾳἀγαμέμνονοςπαῖἔξεστίπαρόντιλεύσσεινπρόθυμος</t>
  </si>
  <si>
    <t>παλαιὸνἄργοςοὑπόθειςοἰστροπλῆγοςἄλσοςἰνάχουκόρης</t>
  </si>
  <si>
    <t>ὀρέσταλυκοκτόνουθεοῦἀγορὰλύκειος</t>
  </si>
  <si>
    <t>οὑξἀριστερᾶςἥραςκλεινὸςναός</t>
  </si>
  <si>
    <t>ἱκάνομενφάσκεινμυκήναςπολυχρύσουςὁρᾶνπολύφθορόνδῶμαπελοπιδῶνπατρὸςφονῶνὁμαίμουκασιγνήτηςλαβὼνἤνεγκακἀξέσωσακἀξεθρεψάμηντοσόνδἥβηςπατρὶτιμωρὸνφόνου</t>
  </si>
  <si>
    <t>ὀρέσταφίλτατεξένωνπυλάδηχρὴδρᾶντάχειβουλευτέον</t>
  </si>
  <si>
    <t>λαμπρὸνἡλίουσέλαςἑῷακινεῖφθέγματὀρνίθωνσαφῆμέλαινάἄστρωνἐκλέλοιπενεὐφρόνη</t>
  </si>
  <si>
    <t>ἀνδρῶνἐξοδοιπορεῖνστέγηςξυνάπτετονλόγοισιν</t>
  </si>
  <si>
    <t>ὀκνεῖνκαιρόςἔργωνἀκμή</t>
  </si>
  <si>
    <t>φίλτατἀνδρῶνπροσπόλωνσαφῆσημεῖαφαίνειςἐσθλὸς</t>
  </si>
  <si>
    <t>ἵπποςεὐγενήςγέρωνδεινοῖςθυμὸνἀπώλεσενὀρθὸνοὖςἵστησινὀτρύνειςπρώτοιςἕπει</t>
  </si>
  <si>
    <t>δόξανταδηλώσωὀξεῖανἀκοὴνλόγοιςδιδούςκαιροῦτυγχάνωμεθάρμοσον</t>
  </si>
  <si>
    <t>ἡνίχἱκόμηνπυθικὸνμαντεῖονμάθοιμτρόπῳπατρὶδίκαςἀροίμηνφονευσάντωνχρῇφοῖβοςπεύσει</t>
  </si>
  <si>
    <t>ἄσκευονἀσπίδωνστρατοῦδόλοισικλέψαιχειρὸςἐνδίκουςσφαγάς</t>
  </si>
  <si>
    <t>τοιόνδεχρησμὸνεἰσηκούσαμενμολώνκαιρὸςεἰσάγῃδόμωνδρώμενονεἰδὼςἀγγείλῃςσαφῆ</t>
  </si>
  <si>
    <t>γήρᾳχρόνῳμακρῷγνῶσὑποπτεύσουσινἠνθισμένον</t>
  </si>
  <si>
    <t>λόγῳχρῶτοιῷδξένοςεἶφωκέωςἀνδρὸςφανοτέωςἥκων</t>
  </si>
  <si>
    <t>μέγιστοςτυγχάνειδορυξένων</t>
  </si>
  <si>
    <t>ἄγγελλεὅρκονπροστιθεὶςὁθούνεκατέθνηκὀρέστηςἀναγκαίαςτύχηςἄθλοισιπυθικοῖσιντροχηλάτωνδίφρωνκυλισθείς</t>
  </si>
  <si>
    <t>μῦθοςἑστάτω</t>
  </si>
  <si>
    <t>πατρὸςτύμβονἐφίετολοιβαῖσικαρατόμοιςχλιδαῖςστέψαντεςἄψορρονἥξομεντύπωμαχαλκόπλευρονἠρμένοιχεροῖνθάμνοιςοἶσθάκεκρυμμένονλόγῳκλέπτοντεςἡδεῖανφάτινφέρωμενἔρρειδέμαςφλογιστὸνκατηνθρακωμένον</t>
  </si>
  <si>
    <t>λυπεῖλόγῳθανὼνἔργοισισωθῶκἀξενέγκωμαικλέος</t>
  </si>
  <si>
    <t>δοκῶῥῆμακέρδεικακόν</t>
  </si>
  <si>
    <t>εἶδονσοφοὺςλόγῳμάτηνθνῄσκοντας</t>
  </si>
  <si>
    <t>δόμουςἔλθωσινἐκτετίμηνται</t>
  </si>
  <si>
    <t>ἐπαυχῶφήμηςδεδορκότἐχθροῖςἄστρονλάμψειν</t>
  </si>
  <si>
    <t>πατρῴαγῆθεοίἐγχώριοιδέξασθέεὐτυχοῦνταὁδοῖςπατρῷονδῶμα</t>
  </si>
  <si>
    <t>ἔρχομαιδίκῃκαθαρτὴςθεῶνὡρμημένος</t>
  </si>
  <si>
    <t>ἄτιμονἀποστείλητεγῆςἀρχέπλουτονκαταστάτηνδόμων</t>
  </si>
  <si>
    <t>γέρονμελέσθωβάντιφρουρῆσαιχρέος</t>
  </si>
  <si>
    <t>καιρὸςἀνδράσινμέγιστοςἔργουἐπιστάτης</t>
  </si>
  <si>
    <t>ἰώδύστηνος</t>
  </si>
  <si>
    <t>θυρῶνἔδοξαπροσπόλωνὑποστενούσηςαἰσθέσθαιτέκνον</t>
  </si>
  <si>
    <t>δύστηνοςἠλέκτρα</t>
  </si>
  <si>
    <t>θέλειςμείνωμενκἀπακούσωμενγόων</t>
  </si>
  <si>
    <t>λοξίουπειρώμεθἔρδεινκἀπὸἀρχηγετεῖνπατρὸςχέοντεςλουτρά</t>
  </si>
  <si>
    <t>φέρεινίκηνκράτοςδρωμένων</t>
  </si>
  <si>
    <t>φάοςἁγνὸνγῆςἰσόμοιρἀήρθρήνωνᾠδάςἀντήρειςᾔσθουστέρνωνπληγὰςαἱμασσομένωνὁπότανδνοφερὰνὺξὑπολειφθῇ</t>
  </si>
  <si>
    <t>παννυχίδωνστυγεραὶξυνίσασεὐναὶμογερῶνοἴκωνδύστηνονθρηνῶπατέρβάρβαροναἶανφοίνιοςἄρηςἐξένισενμήτηρκοινολεχὴςαἴγισθοςδρῦνὑλοτόμοισχίζουσικάραφονίῳπελέκειοἶκτοςφέρεταιπάτεραἰκῶςοἰκτρῶςθανόντος</t>
  </si>
  <si>
    <t>λήξωθρήνωνστυγερῶνγόωνπαμφεγγεῖςἄστρωνῥιπάςλεύσσωἦμαρτεκνολέτειρἀηδὼνκωκυτῷπατρῴωνθυρῶνἠχὼπροφωνεῖν</t>
  </si>
  <si>
    <t>δῶμἀΐδουπερσεφόνηςχθόνιἑρμῆπότνιἀρὰσεμναίθεῶνπαῖδεςἐρινύεςἀδίκωςθνῄσκονταςὁρᾶθεὐνὰςὑποκλεπτομένουςἔλθετἀρήξατετίσασθεπατρὸςφόνονπέμψατἀδελφόν</t>
  </si>
  <si>
    <t>μούνηἄγεινσωκῶλύπηςἀντίρροπονἄχθος</t>
  </si>
  <si>
    <t>παῖπαῖδυστανοτάταςἠλέκτραματρόςτάκειςἀκόρεστονοἰμωγὰνδολερᾶςἀθεώταταματρὸςἁλόντἀπάταιςἀγαμέμνονακακᾷχειρὶπρόδοτον</t>
  </si>
  <si>
    <t>πορὼνὄλοιτθέμιςαὐδᾶν</t>
  </si>
  <si>
    <t>γενέθλαγενναίωνἥκετκαμάτωνπαραμύθιον</t>
  </si>
  <si>
    <t>οἶδάξυνίημιφυγγάνειἐθέλωπρολιπεῖνστενάχεινπατέρἄθλιον</t>
  </si>
  <si>
    <t>παντοίαςφιλότητοςἀμειβόμεναιχάρινἐᾶτέἀλύειναἰαῖἱκνοῦμαι</t>
  </si>
  <si>
    <t>οὔτοιγἀΐδαπαγκοίνουλίμναςπατέρστάσειςγόοισινεὐχαῖς</t>
  </si>
  <si>
    <t>μετρίωνἀμήχανονἄλγοςστενάχουσαδιόλλυσαιἀνάλυσίςκακῶν</t>
  </si>
  <si>
    <t>δυσφόρωνἐφίει</t>
  </si>
  <si>
    <t>νήπιοςοἰκτρῶςοἰχομένωνγονέωνἐπιλάθεται</t>
  </si>
  <si>
    <t>γἁστονόεσσἄραρενφρέναςἴτυνἴτυνὀλοφύρεταιὄρνιςἀτυζομέναδιὸςἄγγελος</t>
  </si>
  <si>
    <t>ἰὼπαντλάμωννιόβανέμωθεόνἅττάφῳπετραίῳδακρύεις</t>
  </si>
  <si>
    <t>οὔτοιμούνᾳτέκνονἄχοςἐφάνηβροτῶνεἶπερισσάὁμόθενεἶγονᾷξύναιμοςχρυσόθεμιςζώειἰφιάνασσακρυπτᾷἀχέωνἥβᾳὄλβιοςἁκλεινὰμυκηναίωνδέξεταιεὐπατρίδανδιὸςεὔφρονιβήματιμολόνταγᾶνὀρέσταν</t>
  </si>
  <si>
    <t>γἀκάματαπροσμένουσἄτεκνοςτάλαινἀνύμφευτοςοἰχνῶδάκρυσιμυδαλέαἀνήνυτονοἶτονκακῶν</t>
  </si>
  <si>
    <t>λάθεταιἔπαθἐδάη</t>
  </si>
  <si>
    <t>ἔρχεταιἀγγελίαςἀπατώμενον</t>
  </si>
  <si>
    <t>ποθεῖποθῶνἀξιοῖφανῆναι</t>
  </si>
  <si>
    <t>θάρσειθάρσειτέκνον</t>
  </si>
  <si>
    <t>μέγαςοὐρανῷζεύςἐφορᾷκρατύνει</t>
  </si>
  <si>
    <t>ὑπεραλγῆχόλοννέμουσαἐχθαίρειςὑπεράχθεοἐπιλάθου</t>
  </si>
  <si>
    <t>χρόνοςεὐμαρὴςθεός</t>
  </si>
  <si>
    <t>κρῖσανβούνομονἀκτὰνἀγαμεμνονίδαςἀπερίτροποςἀχέρονταθεὸςἀνάσσων</t>
  </si>
  <si>
    <t>ἀπολέλοιπενβίοτοςἀνέλπιστοςἀρκῶ</t>
  </si>
  <si>
    <t>τεκέωνκατατάκομαιφίλοςοὔτιςἀνὴρὑπερίσταταιἁπερείἔποικοςἀναξίαοἰκονομῶθαλάμουςπατρόςἀεικεῖστολᾷκεναῖςἀμφίσταμαιτραπέζαις</t>
  </si>
  <si>
    <t>οἰκτρὰνόστοιςαὐδάοἰκτρὰκοίταιςπατρῴαιςπαγχάλκωνἀνταίαγενύωνὡρμάθηπλαγά</t>
  </si>
  <si>
    <t>δόλοςφράσαςἔροςκτείναςδεινὰνδεινῶςπροφυτεύσαντεςμορφάνθεὸςβροτῶνπράσσων</t>
  </si>
  <si>
    <t>ἁμέραἐλθοῦσἐχθίστα</t>
  </si>
  <si>
    <t>νύξδείπνωνἀρρήτωνἔκπαγλἄχθηἴδεπατὴρθανάτουςαἰκεῖςδιδύμαινχειροῖνεἷλονβίονπρόδοτονἀπώλεσαν</t>
  </si>
  <si>
    <t>θεὸςμέγαςὀλύμπιοςποίνιμαπάθεαπαθεῖνπόροιἀγλαΐαςἀποναίατοτοιάδἀνύσαντεςἔργα</t>
  </si>
  <si>
    <t>φράζουπόρσωφωνεῖν</t>
  </si>
  <si>
    <t>γνώμανἴσχειςπαρόντοἰκείαςἄταςἐμπίπτειςαἰκῶς</t>
  </si>
  <si>
    <t>κακῶνὑπερεκτήσωδυσθύμῳτίκτουσψυχᾷπολέμους</t>
  </si>
  <si>
    <t>δυνατοῖςἐριστὰπλάθειν</t>
  </si>
  <si>
    <t>δεινοῖςἠναγκάσθηνδεινοῖς</t>
  </si>
  <si>
    <t>ἔξοιδλάθειὀργά</t>
  </si>
  <si>
    <t>δεινοῖςἄταςβίος</t>
  </si>
  <si>
    <t>φιλίαγενέθλαπρόσφορονἀκούσαιμἔποςφρονοῦντικαίρια</t>
  </si>
  <si>
    <t>ἄνετέἄνετεπαράγοροι</t>
  </si>
  <si>
    <t>ἄλυτακεκλήσεταικαμάτωνἀποπαύσομαιἀνάριθμοςθρήνων</t>
  </si>
  <si>
    <t>εὐνοίᾳγαὐδῶμάτηρὡσείπιστάτίκτεινἄτανἄταις</t>
  </si>
  <si>
    <t>μέτρονκακότατοςἔφυ</t>
  </si>
  <si>
    <t>φέρεφθιμένοιςἀμελεῖνκαλόν</t>
  </si>
  <si>
    <t>ἔβλαστἀνθρώπων</t>
  </si>
  <si>
    <t>ἔντιμοςπρόσκειμαιχρηστῷξυνναίοιμεὔκηλοςγονέωνἐκτίμουςἴσχουσαπτέρυγαςὀξυτόνωνγόων</t>
  </si>
  <si>
    <t>θανὼνκείσεταιτάλαςδώσουσἀντιφόνουςδίκαςἔρροιαἰδὼςεὐσέβειαθνατῶν</t>
  </si>
  <si>
    <t>παῖσπεύδουσἦλθον</t>
  </si>
  <si>
    <t>καλῶςνίκα</t>
  </si>
  <si>
    <t>αἰσχύνομαιγυναῖκεςδοκῶθρήνοιςδυσφορεῖν</t>
  </si>
  <si>
    <t>βίαἀναγκάζειδρᾶνσύγγνωτε</t>
  </si>
  <si>
    <t>εὐγενὴςγυνήπατρῷὁρῶσαπήματδρῴη</t>
  </si>
  <si>
    <t>ἦμαρεὐφρόνηνθάλλοντακαταφθίνονθὁρῶ</t>
  </si>
  <si>
    <t>πρῶταμητρόςἐγείνατοἔχθιστασυμβέβηκεν</t>
  </si>
  <si>
    <t>δώμασινφονεῦσιπατρὸςξύνειμιἄρχομαιλαβεῖνὁμοίωςτητᾶσθαιπέλει</t>
  </si>
  <si>
    <t>ἡμέραςδοκεῖςἄγεινθρόνοιςαἴγισθονἐνθακοῦντἴδωπατρῴοιςεἰσίδωἐσθήματαφοροῦντπαρεστίουςσπένδονταλοιβὰςὤλεσενἴδωτελευταίανὕβριναὐτοέντηνκοίτῃπατρὸςταλαίνῃμητρίμητέρχρεὼνπροσαυδᾶνσυγκοιμωμένην</t>
  </si>
  <si>
    <t>τλήμωνμιάστοριξύνεστἐρινὺνοὔτινἐκφοβουμένη</t>
  </si>
  <si>
    <t>ἐγγελῶσαεὑροῦσἡμέρανπατέραδόλουκατέκτανενχοροὺςἵστησιμηλοσφαγεῖθεοῖσινἔμμηνἱερὰσωτηρίοις</t>
  </si>
  <si>
    <t>ὁρῶσδύσμοροςστέγαςκλαίωτέτηκακἀπικωκύωπατρὸςδυστάλαινανδαῖτἐπωνομασμένην</t>
  </si>
  <si>
    <t>κλαῦσαιτοσόνδθυμὸςἡδονὴνφέρει</t>
  </si>
  <si>
    <t>λόγοισιγενναίαγυνὴφωνοῦσατοιάδἐξονειδίζεικακά</t>
  </si>
  <si>
    <t>δύσθεονμίσημαμόνῃπατὴρτέθνηκεν</t>
  </si>
  <si>
    <t>οὔτιςπένθειβροτῶν</t>
  </si>
  <si>
    <t>κακῶςὄλοιογόωνἀπαλλάξειανθεοί</t>
  </si>
  <si>
    <t>κλύῃἥξοντὀρέστην</t>
  </si>
  <si>
    <t>τηνικαῦταἐμμανὴςβοᾷπαραστᾶσ</t>
  </si>
  <si>
    <t>τοὔργονχερῶνκλέψασὀρέστηνὑπεξέθου</t>
  </si>
  <si>
    <t>τίσουσάγἀξίανδίκην</t>
  </si>
  <si>
    <t>ὑλακτεῖἐποτρύνειπέλαςκλεινὸςνυμφίοςπαρώνἄναλκιςβλάβηγυναιξὶμάχας</t>
  </si>
  <si>
    <t>ὀρέστηνπροσμένουσπαυστῆρἐφήξειντάλαινἀπόλλυμαι</t>
  </si>
  <si>
    <t>μέλλωνδρᾶνἀπούσαςἐλπίδαςδιέφθορεν</t>
  </si>
  <si>
    <t>σωφρονεῖνφίλαιεὐσεβεῖνπάρεστιν</t>
  </si>
  <si>
    <t>κακοῖςἀνάγκηκἀπιτηδεύεινκακά</t>
  </si>
  <si>
    <t>φέραἰγίσθουπέλαςβεβῶτοςδόμων</t>
  </si>
  <si>
    <t>δόκειπέλαςθυραῖονοἰχνεῖν</t>
  </si>
  <si>
    <t>ἀγροῖσιτυγχάνει</t>
  </si>
  <si>
    <t>θαρσοῦσαλόγουςἱκοίμην</t>
  </si>
  <si>
    <t>ἀπόντοςἱστόρει</t>
  </si>
  <si>
    <t>κασιγνήτουἥξοντοςμέλλοντος</t>
  </si>
  <si>
    <t>εἰδέναιθέλω</t>
  </si>
  <si>
    <t>φιλεῖὀκνεῖνπρᾶγμἀνὴρπράσσωνμέγα</t>
  </si>
  <si>
    <t>ἔσωσὄκνῳ</t>
  </si>
  <si>
    <t>πέφυκενἐσθλόςἀρκεῖνφίλοις</t>
  </si>
  <si>
    <t>πέποιθμακρὰνἔζων</t>
  </si>
  <si>
    <t>δόμωνὁρῶὅμαιμονπατρὸςφύσινχρυσόθεμινμητρόςἐντάφιαχεροῖνφέρουσαννομίζεται</t>
  </si>
  <si>
    <t>θυρῶνοςἐξόδοιςἐλθοῦσαφωνεῖςκασιγνήτηφάτινκοὐδχρόνῳμακρῷδιδαχθῆναιθέλειςθυμῷματαίῳχαρίζεσθαικενά</t>
  </si>
  <si>
    <t>τοσοῦτόνγοἶδαἀλγῶπὶπαροῦσιν</t>
  </si>
  <si>
    <t>σθένοςλάβοιμιδηλώσαιμφρονῶ</t>
  </si>
  <si>
    <t>κακοῖςπλεῖνὑφειμένῃδοκεῖδοκεῖνδρᾶνπημαίνειν</t>
  </si>
  <si>
    <t>δίκαιονκρίνεις</t>
  </si>
  <si>
    <t>ἐλευθέρανδεῖζῆνκρατούντωνἀκουστέα</t>
  </si>
  <si>
    <t>δεινόνπατρὸςἔφυςλελῆσθαιτικτούσηςμέλειν</t>
  </si>
  <si>
    <t>νουθετήματαδιδακτά</t>
  </si>
  <si>
    <t>ἑλοῦφρονεῖνκακῶςφίλωνφρονοῦσαμνήμην</t>
  </si>
  <si>
    <t>ἀρτίωςλάβοιςσθένοςμῖσοςἐκδείξειαςπατρὶτιμωρουμένηςξυνέρδειςδρῶσανἐκτρέπεις</t>
  </si>
  <si>
    <t>κακοῖσιδειλίαν</t>
  </si>
  <si>
    <t>δίδαξονμάθκέρδοςληξάσῃγόων</t>
  </si>
  <si>
    <t>κακῶςοἶδἐπαρκούντως</t>
  </si>
  <si>
    <t>λυπῶτεθνηκότιτιμὰςπροσάπτεινχάρις</t>
  </si>
  <si>
    <t>μισοῦσαμισεῖςλόγῳἔργῳφονεῦσιπατρὸςξύνει</t>
  </si>
  <si>
    <t>μέλλοιοἴσεινδῶρχλιδᾷςὑπεικάθοιμι</t>
  </si>
  <si>
    <t>πλουσίατράπεζακείσθωπεριρρείτωβίος</t>
  </si>
  <si>
    <t>λυπεῖνβόσκημα</t>
  </si>
  <si>
    <t>τιμῆςτυχεῖνσώφρωνγ</t>
  </si>
  <si>
    <t>ἐξὸνπατρὸςἀρίστουπαῖδακεκλῆσθαικαλοῦμητρός</t>
  </si>
  <si>
    <t>φανεῖπλείστοιςκακήθανόνταπατέραφίλουςπροδοῦσα</t>
  </si>
  <si>
    <t>ὀργήνθεῶν</t>
  </si>
  <si>
    <t>λόγοιςἔνεστινκέρδοςμάθοιςχρῆσθαι</t>
  </si>
  <si>
    <t>γυναῖκεςἠθάςμύθων</t>
  </si>
  <si>
    <t>ἐμνήσθηνκακὸνμέγιστονἤκουσμακρῶνγόων</t>
  </si>
  <si>
    <t>φέρδεινόν</t>
  </si>
  <si>
    <t>μεῖζόνἀντείποιμ</t>
  </si>
  <si>
    <t>ἐξερῶκάτοιδ</t>
  </si>
  <si>
    <t>μέλλουσιλήξειςγόωνπέμψεινἡλίουφέγγοςπροσόψειζῶσακατηρεφεῖστέγῃχθονὸςὑμνήσειςκακά</t>
  </si>
  <si>
    <t>φράζουὕστερονπαθοῦσαμέμψῃ</t>
  </si>
  <si>
    <t>καλῷφρονεῖν</t>
  </si>
  <si>
    <t>αἴγισθοςμόλῃ</t>
  </si>
  <si>
    <t>ἐξίκοιτοτοῦδέγτάχει</t>
  </si>
  <si>
    <t>τάλαιναἐπηράσωλόγον</t>
  </si>
  <si>
    <t>ἐλθεῖνδρᾶννοεῖ</t>
  </si>
  <si>
    <t>πάθῃςχρῆμα</t>
  </si>
  <si>
    <t>εἶφρενῶν</t>
  </si>
  <si>
    <t>προσωτάτωφύγω</t>
  </si>
  <si>
    <t>βίουπαρόντοςμνείαν</t>
  </si>
  <si>
    <t>καλὸςβίοτοςθαυμάσαι</t>
  </si>
  <si>
    <t>γφρονεῖνἠπίστασο</t>
  </si>
  <si>
    <t>ἐκδίδασκεφίλοιςκακήν</t>
  </si>
  <si>
    <t>κρατοῦσιεἰκαθεῖν</t>
  </si>
  <si>
    <t>καλόνξἀβουλίαςπεσεῖν</t>
  </si>
  <si>
    <t>πεσούμεθχρήπατρὶτιμωρούμενοι</t>
  </si>
  <si>
    <t>πατὴροἶδασυγγνώμην</t>
  </si>
  <si>
    <t>τἄπηκακῶνἐπαινέσαι</t>
  </si>
  <si>
    <t>πείσεισυναινέσεις</t>
  </si>
  <si>
    <t>νοῦτοσόνδκενή</t>
  </si>
  <si>
    <t>χωρήσομαίτἄροἷπερἐστάληνὁδοῦ</t>
  </si>
  <si>
    <t>φέρειςἔμπυρα</t>
  </si>
  <si>
    <t>μήτηρπέμπειπατρὶτυμβεῦσαιχοάς</t>
  </si>
  <si>
    <t>δυσμενεστάτῳβροτῶν</t>
  </si>
  <si>
    <t>φίλωνπεισθεῖσα</t>
  </si>
  <si>
    <t>δείματόςνυκτέρουδοκεῖν</t>
  </si>
  <si>
    <t>θεοὶπατρῷοισυγγένεσθέγ</t>
  </si>
  <si>
    <t>θάρσοςτάρβους</t>
  </si>
  <si>
    <t>κάτοιδασμικρὸνφράσαι</t>
  </si>
  <si>
    <t>σμικροὶλόγοιἔσφηλανκατώρθωσανβροτούς</t>
  </si>
  <si>
    <t>λόγοςεἰσιδεῖνπατρὸςδευτέρανὁμιλίανἐλθόντοςφῶς</t>
  </si>
  <si>
    <t>ἐφέστιονπῆξαιλαβόντασκῆπτρονοὑφόρειτανῦναἴγισθος</t>
  </si>
  <si>
    <t>βλαστεῖνβρύονταθαλλόνκατάσκιονμυκηναίωνχθόνα</t>
  </si>
  <si>
    <t>τοιαῦτάπαρόντοςἡνίχἡλίῳδείκνυσιτοὔναρἔκλυονἐξηγουμένου</t>
  </si>
  <si>
    <t>πλείωκάτοιδαπέμπειφόβουχάριν</t>
  </si>
  <si>
    <t>θεῶνλίσσομαιἐγγενῶνπιθέσθαιἀβουλίᾳπεσεῖν</t>
  </si>
  <si>
    <t>ἀπώσεικακῷμέτει</t>
  </si>
  <si>
    <t>φίληχεροῖντύμβῳπροσάψῃς</t>
  </si>
  <si>
    <t>θέμιςὅσιονἐχθρᾶςγυναικὸςἱστάναικτερίσματλουτρὰπροσφέρεινπατρί</t>
  </si>
  <si>
    <t>πνοαῖσινβαθυσκαφεῖκόνεικρύψονεὐνὴνπατρὸςπρόσεισι</t>
  </si>
  <si>
    <t>θάνῃκειμήλισῳζέσθω</t>
  </si>
  <si>
    <t>ἀρχὴντλημονεστάτηγυνὴἔβλαστεδυσμενεῖςχοὰςγἔκτεινεἐπέστεφε</t>
  </si>
  <si>
    <t>σκέψαιπροσφιλῶςδοκεῖγέραοὑντάφοισιδέξεσθαινέκυςθανὼνἄτιμοςδυσμενήςἐμασχαλίσθηλουτροῖσινκάρᾳκηλῖδαςἐξέμαξεν</t>
  </si>
  <si>
    <t>δοκεῖςλυτήριφόνουφέρειν</t>
  </si>
  <si>
    <t>τεμοῦσακρατὸςβοστρύχωνἄκραςφόβαςταλαίνηςσμικρὰδὸςἀλιπαρῆτρίχαζῶμαχλιδαῖςἠσκημένον</t>
  </si>
  <si>
    <t>αἰτοῦπροσπίτνουσαγῆθενεὐμενῆἀρωγὸνἐχθροὺςμολεῖνπαῖδὀρέστηνὑπερτέραςχερὸςἐχθροῖσινζῶντἐπεμβῆναιποδίλοιπὸνἀφνεωτέραιςχερσὶνστέφωμεντανῦνδωρούμεθα</t>
  </si>
  <si>
    <t>οἶμαιοἶμαίμέλονπέμψαιδυσπρόσοπτὀνείρατα</t>
  </si>
  <si>
    <t>ἀδελφήὑπούργησονἀρωγὰφιλτάτῳβροτῶνἅιδουκειμένῳκοινῷπατρί</t>
  </si>
  <si>
    <t>εὐσέβειανκόρη</t>
  </si>
  <si>
    <t>σωφρονήσειςφίληδράσεις</t>
  </si>
  <si>
    <t>δίκαιονλόγονδυοῖνἐρίζεινἐπισπεύδεινδρᾶν</t>
  </si>
  <si>
    <t>πειρωμένῃἔργωνσιγὴθεῶνφίλαι</t>
  </si>
  <si>
    <t>τεκοῦσαπεύσεταιπικρὰνδοκῶπεῖραντολμήσειν</t>
  </si>
  <si>
    <t>παράφρωνμάντιςἔφυνγνώμαςλειπομένασοφᾶςεἶσινἁπρόμαντιςδίκαδίκαιαφερομέναχεροῖνκράτη</t>
  </si>
  <si>
    <t>μέτεισιντέκνονμακροῦχρόνου</t>
  </si>
  <si>
    <t>ὕπεστίθάρσοςἁδυπνόωνκλύουσανἀρτίωςὀνειράτων</t>
  </si>
  <si>
    <t>ἀμναστεῖγφύσαςἑλλάνωνἄναξἁπαλαιὰχαλκόπλακτοςἀμφάκηςγένυςκατέπεφνεναἰσχίσταιςαἰκίαις</t>
  </si>
  <si>
    <t>ἥξειπολύπουςπολύχειρἁδεινοῖςκρυπτομέναλόχοιςχαλκόπουςἐρινύς</t>
  </si>
  <si>
    <t>ἄλεκτρἄνυμφαἐπέβαμιαιφόνωνγάμωνἁμιλλήμαθθέμις</t>
  </si>
  <si>
    <t>ἀψεγὲςπελᾶντέραςδρῶσισυνδρῶσιν</t>
  </si>
  <si>
    <t>μαντεῖαιβροτῶνδεινοῖςὀνείροιςθεσφάτοιςφάσμανυκτὸςκατασχήσει</t>
  </si>
  <si>
    <t>πέλοποςἁπολύπονοςἱππείαἔμολεςαἰανὴςγᾷ</t>
  </si>
  <si>
    <t>ποντισθεὶςμυρτίλοςἐκοιμάθηπαγχρύσωνδίφρωνδυστάνοιςαἰκίαιςπρόρριζοςἐκριφθείςἔλειπενοἴκουπολύπονοςαἰκία</t>
  </si>
  <si>
    <t>ἀνειμένηἔοικαςστρέφει</t>
  </si>
  <si>
    <t>πάρεσταἴγισθοςἐπεῖχθυραίανγαἰσχύνεινφίλους</t>
  </si>
  <si>
    <t>ἄπεστἐντρέπει</t>
  </si>
  <si>
    <t>ἐξεῖπαςθρασεῖαπέραδίκηςἄρχωκαθυβρίζουσα</t>
  </si>
  <si>
    <t>ὕβρινκακῶςκακῶςκλύουσαθαμά</t>
  </si>
  <si>
    <t>πατὴρπρόσχημτέθνηκεν</t>
  </si>
  <si>
    <t>καλῶςἔξοιδα</t>
  </si>
  <si>
    <t>ἄρνησιςἔνεστί</t>
  </si>
  <si>
    <t>δίκηεἷλενμόνηχρῆνἀρήγεινφρονοῦσἐτύγχανες</t>
  </si>
  <si>
    <t>πατὴρθρηνεῖςὅμαιμονμοῦνοςἑλλήνωνἔτληθῦσαιθεοῖσινἴσονκαμὼνλύπηςἔσπειρτίκτουσ</t>
  </si>
  <si>
    <t>δίδαξονχάρινἔθυσεν</t>
  </si>
  <si>
    <t>μετῆνγκτανεῖν</t>
  </si>
  <si>
    <t>ἀδελφοῦμενέλεωκτανὼνἔμελλεδώσεινδίκην</t>
  </si>
  <si>
    <t>παῖδεςδιπλοῖεἰκὸςθνῄσκεινπατρὸςμητρὸςπλοῦςχάριν</t>
  </si>
  <si>
    <t>ἅιδηςἵμεροντέκνωνδαίσασθαι</t>
  </si>
  <si>
    <t>πανώλειπατρὶπαίδωνπόθοςπαρεῖτομενέλεωἐνῆν</t>
  </si>
  <si>
    <t>ἀβούλουκακοῦγνώμηνπατρός</t>
  </si>
  <si>
    <t>δοκῶδίχαγνώμης</t>
  </si>
  <si>
    <t>θανοῦσάγφωνὴνλάβοι</t>
  </si>
  <si>
    <t>πεπραγμένοιςδύσθυμος</t>
  </si>
  <si>
    <t>δοκῶφρονεῖνκακῶςγνώμηνδικαίανπέλαςψέγε</t>
  </si>
  <si>
    <t>ἄρξασάλυπηρὸνἐξήκουσ</t>
  </si>
  <si>
    <t>ἐφῇςτεθνηκότοςὀρθῶςκασιγνήτης</t>
  </si>
  <si>
    <t>λόγουςἐξῆρχεςλυπηρὰκλύειν</t>
  </si>
  <si>
    <t>πατέρακτεῖναι</t>
  </si>
  <si>
    <t>λόγοςαἰσχίωνδικαίως</t>
  </si>
  <si>
    <t>δίκῃγἔκτειναςἔσπασενπειθὼκακοῦἀνδρόςτανῦνξύνει</t>
  </si>
  <si>
    <t>ἐροῦκυναγὸνἄρτεμινποινὰςπνεύματαὐλίδι</t>
  </si>
  <si>
    <t>θέμιςμαθεῖν</t>
  </si>
  <si>
    <t>πατήρκλύωθεᾶςπαίζωνἄλσοςἐξεκίνησενποδοῖνστικτὸνκεράστηνἔλαφονσφαγὰςἐκκομπάσαςἔποςτυγχάνειβαλών</t>
  </si>
  <si>
    <t>μηνίσασαλητῴακόρηκατεῖχἀχαιούςπατὴρἀντίσταθμονθηρὸςἐκθύσειεκόρην</t>
  </si>
  <si>
    <t>λύσιςστρατῷοἶκονἴλιον</t>
  </si>
  <si>
    <t>ἀνθβιασθεὶςκἀντιβάςμόλιςἔθυσενμενέλεωχάριν</t>
  </si>
  <si>
    <t>θέλωνἐπωφελῆσαιἔδραθανεῖνχρῆν</t>
  </si>
  <si>
    <t>ὅρατιθεῖσανόμονβροτοῖςπῆμαμετάγνοιαντιθῇς</t>
  </si>
  <si>
    <t>κτενοῦμενπρώτηθάνοιςδίκηςτυγχάνοις</t>
  </si>
  <si>
    <t>εἰσόρασκῆψιντίθης</t>
  </si>
  <si>
    <t>θέλειςδίδαξονἀνθτανῦναἴσχισταἔργαδρῶσατυγχάνειςξυνεύδειςπαλαμναίῳπατέραἐξαπώλεσαςπαιδοποιεῖςεὐσεβεῖςκἀξεὐσεβῶνβλαστόνταςἐκβαλοῦσ</t>
  </si>
  <si>
    <t>θυγατρὸςἀντίποιναλαμβάνεις</t>
  </si>
  <si>
    <t>καλὸνἐχθροῖςγαμεῖσθαιθυγατρὸς</t>
  </si>
  <si>
    <t>νουθετεῖνἔξεστίἵηςγλῶσσανμητέρακακοστομοῦμεν</t>
  </si>
  <si>
    <t>δεσπότινμητέρἔλασσοννέμωζῶβίονμοχθηρόνκακοῖςξυνοῦσασυννόμου</t>
  </si>
  <si>
    <t>χεῖραμόλιςφυγώντλήμωνὀρέστηςδυστυχῆτρίβειβίον</t>
  </si>
  <si>
    <t>τρέφεινμιάστοραἐπῃτιάσω</t>
  </si>
  <si>
    <t>ἔσθενονἔδρων</t>
  </si>
  <si>
    <t>τοῦδέγκήρυσσέχρῇςκακὴνστόμαργονἀναιδείαςπλέαν</t>
  </si>
  <si>
    <t>πέφυκαἔργωνἴδριςκαταισχύνωφύσιν</t>
  </si>
  <si>
    <t>ὁρῶμένοςπνέουσαν</t>
  </si>
  <si>
    <t>δίκῃξύνεστιφροντίδεἰσορῶ</t>
  </si>
  <si>
    <t>δεῖφροντίδοςτεκοῦσανὕβρισεντηλικοῦτος</t>
  </si>
  <si>
    <t>ἆράδοκεῖχωρεῖνἔργοναἰσχύνηςἄτερ</t>
  </si>
  <si>
    <t>ἐπίστωαἰσχύνηνδοκῶ</t>
  </si>
  <si>
    <t>μανθάνωὁθούνεκαἔξωραπράσσωπροσεικότα</t>
  </si>
  <si>
    <t>δυσμένειαἔργἐξαναγκάζειδρᾶνβίᾳ</t>
  </si>
  <si>
    <t>αἰσχροῖςαἰσχρὰπράγματἐκδιδάσκεται</t>
  </si>
  <si>
    <t>θρέμμἀναιδέςἔπητἄργα</t>
  </si>
  <si>
    <t>ἔργαλόγουςεὑρίσκεται</t>
  </si>
  <si>
    <t>δέσποινανἄρτεμινθράσουςἀλύξειςεὖταἴγισθοςμόλῃ</t>
  </si>
  <si>
    <t>ὀργὴνἐκφέρειμεθεῖσάχρῄζοιμἐπίστασαικλύειν</t>
  </si>
  <si>
    <t>ἐάσειςεὐφήμουβοῆςθῦσαίγἐφῆκα</t>
  </si>
  <si>
    <t>ἐῶκελεύωθῦε</t>
  </si>
  <si>
    <t>ἐπαιτιῶστόμπέρα</t>
  </si>
  <si>
    <t>ἔπαιρεθύμαθπαροῦσάπάγκαρπἄνακτιλυτηρίουςεὐχὰςἀνάσχωδειμάτων</t>
  </si>
  <si>
    <t>κλύοιςφοῖβεπροστατήριεκεκρυμμένηνβάξιν</t>
  </si>
  <si>
    <t>φίλοιςμῦθοςἀναπτύξαιπρέπειφῶςπαρούσηςπλησίαςφθόνῳπολυγλώσσῳβοῇσπείρῃματαίανβάξινπόλιν</t>
  </si>
  <si>
    <t>προσεῖδοννυκτὶφάσματαδισσῶνὀνείρωνλύκειἄναξπέφηνενἐσθλάδὸςτελεσφόραἐχθράἐχθροῖσινἔμπαλινμέθες</t>
  </si>
  <si>
    <t>πλούτουπαρόντοςδόλοισιβουλεύουσινἐκβαλεῖνἐφῇςὧδέζῶσανἀβλαβεῖβίῳδόμουςἀτρειδῶνσκῆπτράἀμφέπεινφίλοισίξυνοῦσανξύνειμιεὐημεροῦσαντέκνωνδύσνοιαπρόσεστινλύπηπικρά</t>
  </si>
  <si>
    <t>λύκειἄπολλονἵλεωςκλύωνδὸςἐξαιτούμεθα</t>
  </si>
  <si>
    <t>σιωπώσηςἐπαξιῶδαίμονἐξειδέναι</t>
  </si>
  <si>
    <t>διὸςεἰκόςὁρᾶν</t>
  </si>
  <si>
    <t>ξέναιγυναῖκεςεἰδείηνσαφῶςτυράννουδώματαἰγίσθου</t>
  </si>
  <si>
    <t>ᾔκασαςκαλῶς</t>
  </si>
  <si>
    <t>δάμαρταἐπεικάζωνκυρῶ</t>
  </si>
  <si>
    <t>πρέπειτύραννοςεἰσορᾶν</t>
  </si>
  <si>
    <t>χαῖρἄνασσα</t>
  </si>
  <si>
    <t>φέρωνἥκωλόγουςἡδεῖςφίλουἀνδρὸςαἰγίσθῳ</t>
  </si>
  <si>
    <t>εἰδέναιπρώτισταχρῄζωἀπέστειλενβροτῶν</t>
  </si>
  <si>
    <t>φανοτεὺςφωκεύςπρᾶγμαπορσύνωνμέγα</t>
  </si>
  <si>
    <t>φίλουἀνδρόςσάφοἶδαπροσφιλεῖςλόγους</t>
  </si>
  <si>
    <t>τέθνηκὀρέστης</t>
  </si>
  <si>
    <t>βραχεῖξυνθεὶς</t>
  </si>
  <si>
    <t>οἲτάλαινὄλωλαἡμέρᾳ</t>
  </si>
  <si>
    <t>θανόντὀρέστην</t>
  </si>
  <si>
    <t>ἀπωλόμηνδύστηνος</t>
  </si>
  <si>
    <t>πρᾶσσξένετἀληθὲςτρόπῳδιόλλυται</t>
  </si>
  <si>
    <t>κἀπεμπόμηνφράσω</t>
  </si>
  <si>
    <t>ἐλθὼνκλεινὸνἑλλάδοςπρόσχημἀγῶνοςδελφικῶνἄθλωνχάρινᾔσθετἀνδρὸςὀρθίωνκηρυγμάτωνδρόμονπροκηρύξαντοςπρώτηκρίσιςεἰσῆλθελαμπρόςσέβας</t>
  </si>
  <si>
    <t>δρόμουἰσώσαςτἀφέσειτέρματανίκηςἐξῆλθεπάντιμονγέρας</t>
  </si>
  <si>
    <t>χὤπωςπαῦράοἶδατοιοῦδἀνδρὸςἔργακράτη</t>
  </si>
  <si>
    <t>εἰσεκήρυξανβραβῆςδρόμωνδιαύλωνπένταθλνομίζεταιἐνεγκὼντἀπινίκιαὠλβίζετἀργεῖοςἀνακαλούμενοςὄνομαὀρέστηςκλεινὸνἑλλάδοςἀγαμέμνονοςστράτευμἀγείραντός</t>
  </si>
  <si>
    <t>θεῶνβλάπτῃδύναιτἰσχύωνφυγεῖν</t>
  </si>
  <si>
    <t>ἡμέραςἱππικῶνἡλίουτέλλοντοςὠκύπουςἀγώνεἰσῆλθεἁρματηλατῶνμέτα</t>
  </si>
  <si>
    <t>εἷςἀχαιόςεἷςσπάρτηςδύολίβυεςζυγωτῶνἁρμάτωνἐπιστάται</t>
  </si>
  <si>
    <t>θεσσαλὰςἵππουςπέμπτος</t>
  </si>
  <si>
    <t>ἕκτοςαἰτωλίαςξανθαῖσιπώλοις</t>
  </si>
  <si>
    <t>ἕβδομοςμάγνηςἀνήρ</t>
  </si>
  <si>
    <t>ὄγδοοςλεύκιπποςαἰνιὰνγένος</t>
  </si>
  <si>
    <t>ἔνατοςἀθηνῶνθεοδμήτων</t>
  </si>
  <si>
    <t>βοιωτὸςδέκατονἐκπληρῶνὄχον</t>
  </si>
  <si>
    <t>στάντεςτεταγμένοιβραβῆςκλήροιςἔπηλανκατέστησανδίφρουςχαλκῆςὑπαὶσάλπιγγοςᾖξαν</t>
  </si>
  <si>
    <t>ἵπποιςὁμοκλήσαντεςἡνίαςχεροῖνἔσεισαν</t>
  </si>
  <si>
    <t>ἐμεστώθηδρόμοςκτύπουκροτητῶνἁρμάτων</t>
  </si>
  <si>
    <t>κόνιςφορεῖθ</t>
  </si>
  <si>
    <t>ἀναμεμιγμένοιφείδοντοκέντρωνὑπερβάλοιχνόαςφρυάγμαθἱππικά</t>
  </si>
  <si>
    <t>νῶτατροχῶνβάσειςἤφριζονεἰσέβαλλονἱππικαὶπνοαί</t>
  </si>
  <si>
    <t>ἐσχάτηνστήληνἔχριμπτσύριγγαδεξιὸνἀνεὶςσειραῖονἵππονεἶργεπροσκείμενον</t>
  </si>
  <si>
    <t>ὀρθοὶἕστασανδίφροι</t>
  </si>
  <si>
    <t>αἰνιᾶνοςἀνδρὸςἄστομοιπῶλοιβίᾳφέρουσιν</t>
  </si>
  <si>
    <t>ὑποστροφῆςτελοῦντεςἕκτονἕβδομόνδρόμονμέτωπασυμπαίουσιβαρκαίοιςὄχοις</t>
  </si>
  <si>
    <t>κἀντεῦθενἑνὸςκακοῦἔθραυεκἀνέπιπτεἐπίμπλατοναυαγίωνκρισαῖονἱππικῶνπέδον</t>
  </si>
  <si>
    <t>γνοὺςοὑξἀθηνῶνδεινὸςἡνιοστρόφοςπαρασπᾷκἀνακωχεύειπαρεὶςκλύδωνἔφιππονμέσῳκυκώμενον</t>
  </si>
  <si>
    <t>ἤλαυνεἔσχατοςὑστέραςπώλουςὀρέστηςτέλειπίστινφέρων</t>
  </si>
  <si>
    <t>ὁρᾷἐλλελειμμένονὀξὺνὤτωνκέλαδονἐνσείσαςθοαῖςπώλοιςδιώκεικἀξισώσαντεζυγὰἠλαυνέτηνἄλλοθἅτεροςκάραπροβάλλωνἱππικῶνὀχημάτων</t>
  </si>
  <si>
    <t>ἀσφαλεῖςδρόμουςὡρμᾶθτλήμωνὀρθὸςὀρθῶνδίφρων</t>
  </si>
  <si>
    <t>λύωνἡνίανἀριστερὰνκάμπτοντοςἵππουλανθάνειστήληνἄκραν</t>
  </si>
  <si>
    <t>ἔθραυσεἄξονοςμέσαςχνόαςκἀξἀντύγωνὤλισθεν</t>
  </si>
  <si>
    <t>ἑλίσσεταιτμητοῖςἱμᾶσι</t>
  </si>
  <si>
    <t>πίπτοντοςπέδῳπῶλοιδιεσπάρησανμέσονδρόμον</t>
  </si>
  <si>
    <t>στρατὸςὁρᾷἐκπεπτωκόταδίφρωνἀνωλόλυξενεανίανἔργαδράσαςλαγχάνεικακάφορούμενοςοὖδαςἄλλοτοὐρανῷσκέληπροφαίνωνδιφρηλάταιμόλιςκατασχεθόντεςἱππικὸνδρόμονἔλυσαναἱματηρόνγνῶναιφίλωνἰδόντἄθλιονδέμας</t>
  </si>
  <si>
    <t>πυρᾷκέαντεςβραχεῖχαλκῷμέγιστονσῶμαδειλαίαςσποδοῦφέρουσινἄνδρεςφωκέωντεταγμένοιπατρῴαςτύμβονἐκλάχῃχθονός</t>
  </si>
  <si>
    <t>τοιαῦτάλόγῳἀλγεινάἰδοῦσινεἴδομενμέγισταὄπωπκακῶν</t>
  </si>
  <si>
    <t>φεῦφεῦ</t>
  </si>
  <si>
    <t>δεσπόταισιπρόρριζονἔοικενἔφθαρταιγένος</t>
  </si>
  <si>
    <t>ζεῦεὐτυχῆδεινὰκέρδη</t>
  </si>
  <si>
    <t>λυπηρῶςβίονσῴζωκακοῖς</t>
  </si>
  <si>
    <t>ἀθυμεῖςγύναιλόγῳ</t>
  </si>
  <si>
    <t>δεινὸντίκτειν</t>
  </si>
  <si>
    <t>κακῶςπάσχοντιμῖσοςτέκῃπροσγίγνεται</t>
  </si>
  <si>
    <t>μάτηνἔοικενἥκομεν</t>
  </si>
  <si>
    <t>οὔτοιμάτην</t>
  </si>
  <si>
    <t>μάτηνθανόντοςπίσττεκμήριαπροσῆλθεςψυχῆςμαστῶνἀποστὰςτροφῆςφυγὰςἀπεξενοῦτοχθονὸςἐξῆλθενεἶδενἐγκαλῶνφόνουςπατρῴουςδείνἐπηπείλειτελεῖν</t>
  </si>
  <si>
    <t>νυκτὸςὕπνονἡμέραςστεγάζεινἡδύνπροστατῶνχρόνοςδιῆγέθανουμένην</t>
  </si>
  <si>
    <t>δἡμέρᾳἀπήλλαγμαιφόβου</t>
  </si>
  <si>
    <t>μείζωνβλάβηξύνοικοςἐκπίνουσψυχῆςἄκρατοναἷμανῦνἕκηλάἀπειλῶνοὕνεχἡμερεύσομεν</t>
  </si>
  <si>
    <t>οἴμοιτάλαινα</t>
  </si>
  <si>
    <t>οἰμῶξαιὀρέσταξυμφοράνὑβρίζειμητρός</t>
  </si>
  <si>
    <t>ἄκουενέμεσιθανόντοςἀρτίως</t>
  </si>
  <si>
    <t>ἤκουσενδεῖκἀπεκύρωσενκαλῶς</t>
  </si>
  <si>
    <t>εὐτυχοῦσατυγχάνεις</t>
  </si>
  <si>
    <t>ὀρέστηςπαύσετον</t>
  </si>
  <si>
    <t>πεπαύμεθπαύσομεν</t>
  </si>
  <si>
    <t>ἥκοιςξένἄξιοςτυχεῖνἔπαυσαςπολυγλώσσουβοῆς</t>
  </si>
  <si>
    <t>ἀποστείχοιμκυρεῖ</t>
  </si>
  <si>
    <t>ἐπείπερκατάξιπράξειαςπορεύσαντοςξένου</t>
  </si>
  <si>
    <t>ἔκτοθενβοᾶνφίλωνκακά</t>
  </si>
  <si>
    <t>ἀλγοῦσακὠδυνωμένηδεινῶςδακρῦσαικἀπικωκῦσαιδοκεῖυἱὸνδύστηνοςὀλωλότα</t>
  </si>
  <si>
    <t>ἐγγελῶσαφροῦδος</t>
  </si>
  <si>
    <t>ὀρέσταφίλταθἀπώλεσαςθανών</t>
  </si>
  <si>
    <t>ἀποσπάσαςοἴχειφρενὸςμόναιπαρῆσανἐλπίδωνπατρὸςἥξεινζῶντατιμωρόνταλαίνης</t>
  </si>
  <si>
    <t>χρὴμολεῖν</t>
  </si>
  <si>
    <t>μόνηἀπεστερημένηπατρός</t>
  </si>
  <si>
    <t>δεῖδουλεύεινἐχθίστοισινἀνθρώπωνφονεῦσιπατρός</t>
  </si>
  <si>
    <t>ἆράκαλῶς</t>
  </si>
  <si>
    <t>λοιποῦχρόνουξύνοικοςεἴσειμπύλῃπαρεῖσἄφιλοςαὐανῶβίον</t>
  </si>
  <si>
    <t>καινέτωβαρύνεται</t>
  </si>
  <si>
    <t>χάριςκτάνῃλύπηζῶ</t>
  </si>
  <si>
    <t>βίουπόθος</t>
  </si>
  <si>
    <t>κεραυνοὶδιὸςφαέθωνἅλιοςἐφορῶντεςκρύπτουσινἕκηλοι</t>
  </si>
  <si>
    <t>παῖδακρύεις</t>
  </si>
  <si>
    <t>μέγἀΰσῃς</t>
  </si>
  <si>
    <t>φανερῶςοἰχομένωνἀΐδανἐλπίδὑποίσειςτακομέναςἐπεμβάσει</t>
  </si>
  <si>
    <t>οἶδαἄνακτἀμφιάρεωνχρυσοδέτοιςἕρκεσικρυφθένταγυναικῶν</t>
  </si>
  <si>
    <t>γαίαςἰώ</t>
  </si>
  <si>
    <t>πάμψυχοςἀνάσσει</t>
  </si>
  <si>
    <t>ὀλοὰἐδάμη</t>
  </si>
  <si>
    <t>οἶδοἶδ</t>
  </si>
  <si>
    <t>ἐφάνημελέτωρπένθει</t>
  </si>
  <si>
    <t>φροῦδοςἀναρπασθείς</t>
  </si>
  <si>
    <t>δειλαίαδειλαίωνκυρεῖς</t>
  </si>
  <si>
    <t>ἴστωρὑπερίστωρπανσύρτῳπαμμήνῳδεινῶνστυγνῶναἰῶνι</t>
  </si>
  <si>
    <t>εἴδομενἁθρήνεις</t>
  </si>
  <si>
    <t>πάρεισινἐλπίδωνκοινοτόκωνεὐπατριδᾶνἀρωγαί</t>
  </si>
  <si>
    <t>θνατοῖςἔφυμόρος</t>
  </si>
  <si>
    <t>χαλάργοιςἁμίλλαιςδυστάνῳτμητοῖςὁλκοῖςἐγκῦρσαι</t>
  </si>
  <si>
    <t>ἄσκοποςἁλώβα</t>
  </si>
  <si>
    <t>ξένοςἄτερχερῶνπαπαῖ</t>
  </si>
  <si>
    <t>κέκευθεντάφουἀντιάσαςγόων</t>
  </si>
  <si>
    <t>ἡδονῆςφιλτάτηδιώκομαικόσμιονμεθεῖσατάχειμολεῖν</t>
  </si>
  <si>
    <t>φέρωἡδονάςκἀνάπαυλανπάροιθενκατέστενεςκακῶνεὕροιςπημάτωνἄρηξινἴασινἔνεστἰδεῖν</t>
  </si>
  <si>
    <t>πάρεστὀρέστηςκλύουσἐναργῶςεἰσορᾷς</t>
  </si>
  <si>
    <t>μέμηναςτάλαινακακοῖσιγελᾷς</t>
  </si>
  <si>
    <t>πατρῴανἑστίανὕβρειπαρόντα</t>
  </si>
  <si>
    <t>βροτῶνλόγονεἰσακούσασπιστεύεις</t>
  </si>
  <si>
    <t>σαφῆσημεῖἰδοῦσαπιστεύωλόγῳ</t>
  </si>
  <si>
    <t>τάλαινπίστιν</t>
  </si>
  <si>
    <t>βλέψασαθάλπειἀνηκέστῳπυρί</t>
  </si>
  <si>
    <t>θεῶνἄκουσονμαθοῦσάλοιπὸνφρονοῦσανμωρὰν</t>
  </si>
  <si>
    <t>λόγῳἡδονή</t>
  </si>
  <si>
    <t>ἦλθονπατρὸςἀρχαῖοντάφονὁρῶκολώνηςἄκραςνεορρύτουςπηγὰςγάλακτοςπεριστεφῆκύκλῳἀνθέωνθήκηνπατρός</t>
  </si>
  <si>
    <t>ἰδοῦσαθαῦμαπερισκοπῶἐγχρίμπτῃβροτῶν</t>
  </si>
  <si>
    <t>γαλήνῃἐδερκόμηντόποντύμβουπροσεῖρπον</t>
  </si>
  <si>
    <t>ἐσχάτηςὁρῶπυρᾶςνεώρηβόστρυχοντετμημένον</t>
  </si>
  <si>
    <t>κεὐθὺςτάλαινεἶδονἐμπαίειψυχῇσύνηθεςὄμμαφιλτάτουβροτῶνὀρέστουὁρᾶντεκμήριον</t>
  </si>
  <si>
    <t>χερσὶβαστάσασαδυσφημῶχαρᾷπίμπλημὄμμαδακρύων</t>
  </si>
  <si>
    <t>ὁμοίωςἐξεπίσταμαιἀγλάϊσμαμολεῖν</t>
  </si>
  <si>
    <t>προσήκειγ</t>
  </si>
  <si>
    <t>ἔδρασαἐπίσταμαι</t>
  </si>
  <si>
    <t>θεοὺςἔξεστἀκλαύστῳἀποστῆναιστέγης</t>
  </si>
  <si>
    <t>μητρὸςνοῦςφιλεῖπράσσεινδρῶσἐλάνθαν</t>
  </si>
  <si>
    <t>ὀρέστουτἀπιτύμβια</t>
  </si>
  <si>
    <t>φίληθάρσυνε</t>
  </si>
  <si>
    <t>αὐτοῖσίδαιμόνωνπαραστατεῖ</t>
  </si>
  <si>
    <t>ὑπάρξεικῦροςἡμέρακαλῶν</t>
  </si>
  <si>
    <t>φεῦἀνοίαςἐποικτίρω</t>
  </si>
  <si>
    <t>οἶσθὅποιγῆςὅποιγνώμηςφέρει</t>
  </si>
  <si>
    <t>κάτοιδγεἶδονἐμφανῶς</t>
  </si>
  <si>
    <t>τέθνηκεντάλαινασωτήριἔρρει</t>
  </si>
  <si>
    <t>κεῖνόνγὅρα</t>
  </si>
  <si>
    <t>ἤκουσαςβροτῶν</t>
  </si>
  <si>
    <t>πλησίονπαρόντοςἡνίκὤλλυτο</t>
  </si>
  <si>
    <t>θαῦμάὑπέρχεται</t>
  </si>
  <si>
    <t>οἶκονἡδὺςμητρὶδυσχερής</t>
  </si>
  <si>
    <t>ἀνθρώπωνπατρὸςτάφονκτερίσματα</t>
  </si>
  <si>
    <t>οἶμαιτεθνηκότοςμνημεῖὀρέστουπροσθεῖναί</t>
  </si>
  <si>
    <t>χαρᾷλόγουςτοιούσδἔχουσἔσπευδονεἰδυῖἄτης</t>
  </si>
  <si>
    <t>ἱκόμηνεὑρίσκωκακά</t>
  </si>
  <si>
    <t>πίθῃπαρούσηςπημονῆςλύσειςβάρος</t>
  </si>
  <si>
    <t>θανόνταςἐξαναστήσω</t>
  </si>
  <si>
    <t>ἄφρωνἔφυν</t>
  </si>
  <si>
    <t>κελεύειςφερέγγυος</t>
  </si>
  <si>
    <t>τλῆναίδρῶσανπαραινέσω</t>
  </si>
  <si>
    <t>ὠφέλειάγἀπώσομαι</t>
  </si>
  <si>
    <t>ὅραπόνουεὐτυχεῖ</t>
  </si>
  <si>
    <t>ξυνοίσωσθένω</t>
  </si>
  <si>
    <t>ἄκουεβεβούλευμαι</t>
  </si>
  <si>
    <t>παρουσίανοἶσθαφίλωνοὔτιςἅιδηςλαβὼνἀπεστέρηκεμόναλελείμμεθον</t>
  </si>
  <si>
    <t>κασίγνητονβίῳθάλλοντεἰσήκουονἐλπίδαςφόνουπράκτορἵξεσθαιπατρός</t>
  </si>
  <si>
    <t>ἡνίκβλέπωαὐτόχειραπατρῴουφόνουἀδελφῇκατοκνήσειςκτανεῖναἴγισθον</t>
  </si>
  <si>
    <t>δεῖκρύπτειν</t>
  </si>
  <si>
    <t>μενεῖςῥᾴθυμοςἐλπίδωνβλέψασὀρθήν</t>
  </si>
  <si>
    <t>πάρεστιστένεινπλούτουπατρῴουκτῆσινἐστερημένῃπάρεστιἀλγεῖντοσόνδεχρόνουἄλεκτραγηράσκουσανἀνυμέναιά</t>
  </si>
  <si>
    <t>ἐλπίσῃςτεύξει</t>
  </si>
  <si>
    <t>ἄβουλόςἀνὴραἴγισθοςγένοςβλαστεῖνἐᾶσαιπημονὴνσαφῆ</t>
  </si>
  <si>
    <t>ἐπίσπῃβουλεύμασινεὐσέβειανπατρὸςθανόντοςοἴσεικασιγνήτου</t>
  </si>
  <si>
    <t>ἐξέφυςἐλευθέρακαλεῖλοιπὸνγάμωνἐπαξίωντεύξει</t>
  </si>
  <si>
    <t>φιλεῖχρηστὰὁρᾶν</t>
  </si>
  <si>
    <t>λόγωνεὔκλειανὁρᾷςπροσβαλεῖςπεισθεῖσ</t>
  </si>
  <si>
    <t>ἀστῶνξένωνἰδὼντοιοῖσδἐπαίνοιςδεξιώσεται</t>
  </si>
  <si>
    <t>ἴδεσθεκασιγνήτωφίλοιπατρῷονοἶκονἐξεσωσάτηνἐχθροῖςβεβηκόσινψυχῆςἀφειδήσαντεπροὐστήτηνφόνου</t>
  </si>
  <si>
    <t>φιλεῖνχρήχρὴσέβεινἑορταῖςπανδήμῳπόλειτιμᾶνἀνδρείαςχρεών</t>
  </si>
  <si>
    <t>τοιαῦτάἐξερεῖβροτῶνζώσαινθανούσαινκλιπεῖνκλέος</t>
  </si>
  <si>
    <t>φίληπείσθητισυμπόνειπατρίσύγκαμνἀδελφῷπαῦσονκακῶνπαῦσονγιγνώσκουσζῆναἰσχρὸναἰσχρῶςκαλῶςπεφυκόσιν</t>
  </si>
  <si>
    <t>προμηθίακλύοντισύμμαχος</t>
  </si>
  <si>
    <t>φωνεῖνγυναῖκεςφρενῶνἐτύγχανκακῶνἐσῴζετεὐλάβειανσῴζεται</t>
  </si>
  <si>
    <t>ἐμβλέψασαθράσοςὁπλίζειὑπηρετεῖνκαλεῖς</t>
  </si>
  <si>
    <t>γυνὴἀνὴρἔφυςσθένειςἔλασσονχερί</t>
  </si>
  <si>
    <t>δαίμωνεὐτυχεῖἡμέρανἀπορρεῖἔρχεται</t>
  </si>
  <si>
    <t>ἄνδραβουλεύωνἑλεῖνἄλυποςἄτηςἐξαπαλλαχθήσεται</t>
  </si>
  <si>
    <t>ὅρακακῶςπράσσοντεμείζωκακὰκτησώμεθἀκούσεταιλόγους</t>
  </si>
  <si>
    <t>λύειἐπωφελεῖβάξινκαλὴνλαβόντεδυσκλεῶςθανεῖν</t>
  </si>
  <si>
    <t>θανεῖνἔχθιστονθανεῖνχρῄζωνλαβεῖν</t>
  </si>
  <si>
    <t>ἀντιάζωπανωλέθρουςὀλέσθαικἀξερημῶσαιγένοςκατάσχεςὀργήν</t>
  </si>
  <si>
    <t>ἄρρητκἀτελῆφυλάξομαινοῦνχρόνῳσθένουσακρατοῦσινεἰκαθεῖν</t>
  </si>
  <si>
    <t>προνοίαςἀνθρώποιςἔφυκέρδοςλαβεῖνἄμεινοννοῦσοφοῦ</t>
  </si>
  <si>
    <t>καλῶςᾔδηἀπορρίψουσανἁπηγγελλόμην</t>
  </si>
  <si>
    <t>αὐτόχειρίμόνῃδραστέοντοὔργον</t>
  </si>
  <si>
    <t>κενόνγἀφήσομεν</t>
  </si>
  <si>
    <t>ὤφελεςτοιάδεγνώμηνπατρὸςθνῄσκοντος</t>
  </si>
  <si>
    <t>φύσιννοῦνἥσσων</t>
  </si>
  <si>
    <t>ἄσκεινοῦναἰῶνοςμένειν</t>
  </si>
  <si>
    <t>συνδράσουσανουθετεῖς</t>
  </si>
  <si>
    <t>εἰκὸςἐγχειροῦνταπράσσεινκακῶς</t>
  </si>
  <si>
    <t>ζηλῶνοῦδειλίαςστυγῶ</t>
  </si>
  <si>
    <t>ἀνέξομαικλύουσαχὤταν</t>
  </si>
  <si>
    <t>μακρὸςκρῖναιλοιπὸςχρόνος</t>
  </si>
  <si>
    <t>ἐλθοῦσαμητρὶἔξειπε</t>
  </si>
  <si>
    <t>ἔχθοςἐχθαίρω</t>
  </si>
  <si>
    <t>ἐπίστωγἀτιμίαςἄγεις</t>
  </si>
  <si>
    <t>ἀτιμίαςπρομηθίας</t>
  </si>
  <si>
    <t>δικαίῳἐπισπέσθαιδεῖ</t>
  </si>
  <si>
    <t>φρονῇςτόθἡγήσει</t>
  </si>
  <si>
    <t>δεινὸνἐξαμαρτάνειν</t>
  </si>
  <si>
    <t>ὀρθῶςπρόσκεισαικακῷ</t>
  </si>
  <si>
    <t>δοκῶδίκῃ</t>
  </si>
  <si>
    <t>δίκηβλάβηνφέρει</t>
  </si>
  <si>
    <t>ζῆννόμοιςβούλομαι</t>
  </si>
  <si>
    <t>γἐκπλαγεῖσά</t>
  </si>
  <si>
    <t>ἀληθέςβουλεύσει</t>
  </si>
  <si>
    <t>βουλῆςἔχθιονκακῆς</t>
  </si>
  <si>
    <t>φρονεῖνἔοικας</t>
  </si>
  <si>
    <t>δέδοκταινεωστί</t>
  </si>
  <si>
    <t>ἔπητολμᾷςἐπαινεῖντρόπους</t>
  </si>
  <si>
    <t>μεθέψομαίἱμείρουσατυγχάνῃς</t>
  </si>
  <si>
    <t>ἀνοίαςθηρᾶσθαικενά</t>
  </si>
  <si>
    <t>τυγχάνειςδοκοῦσάφρονεῖνφρόνει</t>
  </si>
  <si>
    <t>κακοῖςβεβήκῃςἐπαινέσειςἔπη</t>
  </si>
  <si>
    <t>φρονιμωτάτουςοἰωνοὺςἐσορώμενοιτροφᾶςκηδομένουςβλάστωσινὄνασινεὕρωσιἴσαςτελοῦμεν</t>
  </si>
  <si>
    <t>διὸςἀστραπὰνοὐρανίανθέμινδαρὸνἀπόνητοι</t>
  </si>
  <si>
    <t>χθονίαβροτοῖσιφάμαβόασονοἰκτρὰνὄπαἔνερθἀτρείδαιςἀχόρευταφέρουσὀνείδη</t>
  </si>
  <si>
    <t>δόμωννοσεῖτέκνωνδιπλῆφύλοπιςἐξισοῦταιφιλοτασίῳδιαίτᾳ</t>
  </si>
  <si>
    <t>πρόδοτοςμόνασαλεύειἠλέκτραπατρὸςδειλαίαστενάχουσἁπάνδυρτοςἀηδώνθανεῖνπρομηθὴςβλέπεινἑτοίμαδιδύμανἑλοῦσἐρινύν</t>
  </si>
  <si>
    <t>εὔπατριςβλάστοι</t>
  </si>
  <si>
    <t>ἀγαθῶνζῶνκακῶςεὔκλειαναἰσχῦναιθέλεινώνυμοςπαῖπαῖ</t>
  </si>
  <si>
    <t>πάγκλαυτοναἰῶνακοινὸνεἵλουκαλὸνκαθοπλίσασαδύοφέρεινἑνὶλόγῳσοφάἀρίστακεκλῆσθαι</t>
  </si>
  <si>
    <t>ζῴηςκαθύπερθενχειρὶπλούτῳἐχθρῶνὑπόχειρναίεις</t>
  </si>
  <si>
    <t>ἐφηύρηκαμοίρᾳἐσθλᾷβεβῶσανμέγιστἔβλαστενόμιμαφερομένανἄριστατᾷζηνὸςεὐσεβείᾳ</t>
  </si>
  <si>
    <t>γυναῖκεςὀρθάεἰσηκούσαμενὀρθῶςὁδοιποροῦμενχρῄζομεν</t>
  </si>
  <si>
    <t>ἐξερευνᾷςβουληθεὶςπάρει</t>
  </si>
  <si>
    <t>αἴγισθονᾤκηκενἱστορῶ</t>
  </si>
  <si>
    <t>ἱκάνειςφράσαςἀζήμιος</t>
  </si>
  <si>
    <t>φράσειενποθεινὴνκοινόπουνπαρουσίαν</t>
  </si>
  <si>
    <t>ἄγχιστόνκηρύσσεινχρεών</t>
  </si>
  <si>
    <t>ἴθγύναιδήλωσονεἰσελθοῦσφωκῆςματεύουσἄνδρεςαἴγισθόνοἴμοιτάλαινἠκούσαμενφήμηςφέροντεςἐμφανῆτεκμήρια</t>
  </si>
  <si>
    <t>οἶδακληδόν</t>
  </si>
  <si>
    <t>γέρωνἐφεῖτὀρέστουστρόφιοςἀγγεῖλαι</t>
  </si>
  <si>
    <t>ὑπέρχεταιφόβος</t>
  </si>
  <si>
    <t>φέροντεςσμικρὰλείψανβραχεῖτεύχειθανόντοςὁρᾷςκομίζομεν</t>
  </si>
  <si>
    <t>οἲτάλαινασαφὲςπρόχειρονἄχθοςἔοικεδέρκομαι</t>
  </si>
  <si>
    <t>κλαίειςὀρεστείωνκακῶνἄγγοςσῶμαστέγον</t>
  </si>
  <si>
    <t>ξεῖνεδόςθεῶνκέκευθεντεῦχοςχεῖραςλαβεῖνγένοςκλαύσωκἀποδύρωμαισποδῷ</t>
  </si>
  <si>
    <t>δόθπροσφέροντες</t>
  </si>
  <si>
    <t>δυσμενείᾳγοὖσἐπαιτεῖταιφίλωναἵματοςφύσιν</t>
  </si>
  <si>
    <t>φιλτάτουμνημεῖονἀνθρώπωνψυχῆςὀρέστουλοιπόνἐλπίδωνἐξέπεμπονεἰσεδεξάμην</t>
  </si>
  <si>
    <t>βαστάζωχεροῖνδόμωνπαῖλαμπρὸνἐξέπεμψ</t>
  </si>
  <si>
    <t>ὤφελονπάροιθενἐκλιπεῖνβίονξένηνγαῖανἐκπέμψαιχεροῖνκλέψασακἀνασώσασθαιφόνουθανὼνἔκεισοτόθἡμέρᾳτύμβουπατρῴουκοινὸνεἰληχὼςμέρος</t>
  </si>
  <si>
    <t>οἴκωνγῆςφυγὰςκακῶςἀπώλουκασιγνήτηςδίχακοὔτφίλαισιχερσὶντάλαινλουτροῖςἐκόσμησπαμφλέκτουπυρὸςἀνειλόμηνεἰκόςἄθλιονβάροςξέναισιχερσὶκηδευθεὶςτάλαςσμικρὸςπροσήκειςὄγκοςσμικρῷκύτει</t>
  </si>
  <si>
    <t>οἴμοιτάλαινατροφῆςἀνωφελήτουθάμπόνῳγλυκεῖπαρέσχον</t>
  </si>
  <si>
    <t>μητρὸςγφίλοςοἶκοντροφόςἀδελφὴπροσηυδώμην</t>
  </si>
  <si>
    <t>ἐκλέλοιπεἡμέρᾳμιᾷθανόντι</t>
  </si>
  <si>
    <t>συναρπάσαςθύελλβέβηκας</t>
  </si>
  <si>
    <t>οἴχεταιπατήρ</t>
  </si>
  <si>
    <t>φροῦδοςεἶθανών</t>
  </si>
  <si>
    <t>γελῶσιἐχθροί</t>
  </si>
  <si>
    <t>μαίνεταιἡδονῆςμήτηρἀμήτωρφήμαςλάθρᾳπρούπεμπεςφανούμενοςτιμωρὸς</t>
  </si>
  <si>
    <t>δυστυχὴςδαίμωνἐξαφείλετοὧδέπρούπεμψενφιλτάτηςμορφῆςσποδόνσκιὰνἀνωφελῆ</t>
  </si>
  <si>
    <t>δέμαςοἰκτρόν</t>
  </si>
  <si>
    <t>δεινοτάταςοἴμοιπεμφθεὶςκελεύθουςφίλταθἀπώλεσας</t>
  </si>
  <si>
    <t>ἀπώλεσαςκασίγνητονκάρα</t>
  </si>
  <si>
    <t>δέξαιστέγοςναίωλοιπόν</t>
  </si>
  <si>
    <t>ἡνίκμετεῖχονἴσωνποθῶθανοῦσαἀπολείπεσθαιτάφου</t>
  </si>
  <si>
    <t>θανόνταςὁρῶλυπουμένους</t>
  </si>
  <si>
    <t>θνητοῦπέφυκαςπατρόςἠλέκτραφρόνειθνητὸςὀρέστης</t>
  </si>
  <si>
    <t>ὀφείλεταιπαθεῖν</t>
  </si>
  <si>
    <t>λόγωνἀμηχανῶνἔλθω</t>
  </si>
  <si>
    <t>κρατεῖνγλώσσηςσθένω</t>
  </si>
  <si>
    <t>κλεινὸνεἶδοςἠλέκτρας</t>
  </si>
  <si>
    <t>οἴμοιταλαίνηςσυμφορᾶς</t>
  </si>
  <si>
    <t>ξένστένεις</t>
  </si>
  <si>
    <t>σῶμἀτίμωςκἀθέωςἐφθαρμένον</t>
  </si>
  <si>
    <t>οὔτοιδυσφημεῖςξένε</t>
  </si>
  <si>
    <t>φεῦἀνύμφουδυσμόρουτροφῆςξένἐπισκοπῶνστένεις</t>
  </si>
  <si>
    <t>ᾔδηκακῶν</t>
  </si>
  <si>
    <t>ὁρῶνἐμπρέπουσανἄλγεσιν</t>
  </si>
  <si>
    <t>ὁρᾷςπαῦρακακῶν</t>
  </si>
  <si>
    <t>ἐχθίωβλέπειν</t>
  </si>
  <si>
    <t>ὁθούνεκφονεῦσισύντροφος</t>
  </si>
  <si>
    <t>ἐξεσήμηναςκακόν</t>
  </si>
  <si>
    <t>δουλεύωβίᾳ</t>
  </si>
  <si>
    <t>ἀνάγκῃπροτρέπειβροτῶν</t>
  </si>
  <si>
    <t>μήτηρκαλεῖταιμητρὶἐξισοῖ</t>
  </si>
  <si>
    <t>χερσὶνλύμῃβίου</t>
  </si>
  <si>
    <t>χερσὶλύμαισικακοῖς</t>
  </si>
  <si>
    <t>οὑπαρήξωνκωλύσων</t>
  </si>
  <si>
    <t>προὔθηκαςσποδόν</t>
  </si>
  <si>
    <t>δύσποτμὁρῶνἐποικτίρω</t>
  </si>
  <si>
    <t>μόνοςβροτῶνἐποικτίρας</t>
  </si>
  <si>
    <t>μόνοςἥκωἴσοιςἀλγῶνκακοῖς</t>
  </si>
  <si>
    <t>ξυγγενὴςἥκειςποθέν</t>
  </si>
  <si>
    <t>φράσαιμεὔνουν</t>
  </si>
  <si>
    <t>εὔνουνπιστὰς</t>
  </si>
  <si>
    <t>μέθεςἄγγοςμάθῃς</t>
  </si>
  <si>
    <t>θεῶνἐργάσῃξένε</t>
  </si>
  <si>
    <t>πείθουἁμαρτήσει</t>
  </si>
  <si>
    <t>γενείουξέλῃφίλτατα</t>
  </si>
  <si>
    <t>τάλαινὀρέσταστερήσομαιταφῆς</t>
  </si>
  <si>
    <t>εὔφημαφώνει</t>
  </si>
  <si>
    <t>δίκηςστένεις</t>
  </si>
  <si>
    <t>θανόντἀδελφὸνδίκῃστένω</t>
  </si>
  <si>
    <t>προσήκειπροσφωνεῖνφάτιν</t>
  </si>
  <si>
    <t>ἄτιμόςτεθνηκότος</t>
  </si>
  <si>
    <t>γὀρέστουσῶμαβαστάζω</t>
  </si>
  <si>
    <t>ὀρέστουλόγῳγἠσκημένον</t>
  </si>
  <si>
    <t>ταλαιπώρουτάφος</t>
  </si>
  <si>
    <t>ζῶντοςτάφος</t>
  </si>
  <si>
    <t>ζῇἁνήρ</t>
  </si>
  <si>
    <t>ἔμψυχόςγ</t>
  </si>
  <si>
    <t>προσβλέψασάσφραγῖδαπατρὸςἔκμαθσαφῆ</t>
  </si>
  <si>
    <t>φίλτατονφῶς</t>
  </si>
  <si>
    <t>φίλτατονσυμμαρτυρῶ</t>
  </si>
  <si>
    <t>φθέγμἀφίκου</t>
  </si>
  <si>
    <t>πύθῃχερσίν</t>
  </si>
  <si>
    <t>φίλταταιγυναῖκεςπολίτιδεςὁρᾶτὀρέστηνμηχαναῖσιθανόνταμηχαναῖςσεσωσμένον</t>
  </si>
  <si>
    <t>ὁρῶμενπαῖσυμφοραῖσίγεγηθὸςἕρπειδάκρυονὀμμάτων</t>
  </si>
  <si>
    <t>ἰὼγοναίγοναὶσωμάτωνφιλτάτωνἐμόλετἀρτίωςἐφηύρετἤλθετεἴδεθἐχρῄζετε</t>
  </si>
  <si>
    <t>σῖγπρόσμενε</t>
  </si>
  <si>
    <t>σιγᾶνἄμεινονἔνδοθενκλύῃ</t>
  </si>
  <si>
    <t>ἄδμητονἄρτεμινἀξιώσωτρέσαιπερισσὸνἄχθοςγυναικῶν</t>
  </si>
  <si>
    <t>ὅραγυναιξὶνἄρηςἔνεστιν</t>
  </si>
  <si>
    <t>ἔξοισθαπειραθεῖσά</t>
  </si>
  <si>
    <t>ὀτοτοτοτοῖτοτοῖἀνέφελονἐνέβαλεςκαταλύσιμονλησόμενονἔφυκακόν</t>
  </si>
  <si>
    <t>ἔξοιδαπαῖ</t>
  </si>
  <si>
    <t>παρουσίαφράζῃἔργωνμεμνῆσθαιχρεών</t>
  </si>
  <si>
    <t>πρέποιπαρὼνἐννέπεινδίκᾳχρόνος</t>
  </si>
  <si>
    <t>μόλιςἐλεύθερονστόμα</t>
  </si>
  <si>
    <t>τοιγαροῦνσῴζου</t>
  </si>
  <si>
    <t>καιρὸςμακρὰνβούλου</t>
  </si>
  <si>
    <t>ἀξίανπεφηνότοςμεταβάλοιτσιγὰνλόγων</t>
  </si>
  <si>
    <t>ἀφράστωςἀέλπτωςἐσεῖδον</t>
  </si>
  <si>
    <t>εἶδεςθεοίἐπώτρυνανμολεῖνἔφρασαςὑπερτέρανχάριτοςθεὸςἐπόρισενμέλαθρα</t>
  </si>
  <si>
    <t>δαιμόνιοντίθημ</t>
  </si>
  <si>
    <t>ὀκνῶχαίρουσανεἰργαθεῖνδέδοικαἡδονῇνικωμένην</t>
  </si>
  <si>
    <t>ἰὼχρόνῳμακρῷφιλτάτανὁδὸνἐπαξιώσαςὧδέφανῆναιπολύπονονἰδὼν</t>
  </si>
  <si>
    <t>ἀποστερήσῃςπροσώπωνἁδονὰνμεθέσθαι</t>
  </si>
  <si>
    <t>κάρταθυμοίμηνἰδών</t>
  </si>
  <si>
    <t>φίλαιἔκλυονἤλπισαὐδάνὁρμὰνἄναυδονβοᾷκλύουσατάλαινα</t>
  </si>
  <si>
    <t>προυφάνηςφιλτάτανπρόσοψινκακοῖςλαθοίμαν</t>
  </si>
  <si>
    <t>περισσεύονταλόγωνἄφεςμήτηρκακὴδίδασκέπατρῴανκτῆσιναἴγισθοςδόμωνἀντλεῖἐκχεῖδιασπείρειμάτην</t>
  </si>
  <si>
    <t>χρόνουκαιρὸνἐξείργοιλόγος</t>
  </si>
  <si>
    <t>ἁρμόσειπαρόντιχρόνῳσήμαινφανέντεςκεκρυμμένοιγελῶνταςἐχθροὺςπαύσομενὁδῷ</t>
  </si>
  <si>
    <t>μήτηρπιγνώσεταιφαιδρῷπροσώπῳἐπελθόντοινδόμους</t>
  </si>
  <si>
    <t>ἄτῃμάτηνστέναζ</t>
  </si>
  <si>
    <t>εὐτυχήσωμενχαίρεινπαρέσταιγελᾶνἐλευθέρως</t>
  </si>
  <si>
    <t>κασίγνηθφίλον</t>
  </si>
  <si>
    <t>ἡδονὰςλαβοῦσαἐκτησάμηνκοὐδλυπήσασαδεξαίμηνβραχὺμέγεὑρεῖνκέρδος</t>
  </si>
  <si>
    <t>καλῶςὑπηρετοίηνπαρόντιδαίμονι</t>
  </si>
  <si>
    <t>οἶσθατἀνθένδε</t>
  </si>
  <si>
    <t>κλύωνὁθούνεκαἴγισθοςστέγαςμήτηροἴκοις</t>
  </si>
  <si>
    <t>δείσῃςγέλωτιφαιδρὸνὄψεταικάρα</t>
  </si>
  <si>
    <t>μῖσόςπαλαιὸνἐντέτηκέκἀπείἐσεῖδονἐκλήξωχαρᾷδακρυρροοῦσα</t>
  </si>
  <si>
    <t>λήξαιμμιᾷὁδῷθανόνταζῶντἐσεῖδον</t>
  </si>
  <si>
    <t>εἴργασαιἄσκοπα</t>
  </si>
  <si>
    <t>πατήρζῶνἵκοιτοτέραςνομίζεινπιστεύεινὁρᾶν</t>
  </si>
  <si>
    <t>ἐξήκειςὁδόνἄρχθυμός</t>
  </si>
  <si>
    <t>μόνηδυοῖνἥμαρτον</t>
  </si>
  <si>
    <t>καλῶςἔσωσκαλῶςἀπωλόμην</t>
  </si>
  <si>
    <t>σιγᾶνἐπῄνεσἐξόδῳκλύωἔνδοθενχωροῦντος</t>
  </si>
  <si>
    <t>εἴσιτξένοιφέροντεςδόμωνἀπώσαιτἡσθείηλαβών</t>
  </si>
  <si>
    <t>πλεῖσταμῶροιφρενῶντητώμενοιβίουκήδεσθνοῦςἔνεστινοὔτιςἐγγενήςκακοῖςμεγίστοιςγιγνώσκετε</t>
  </si>
  <si>
    <t>σταθμοῖσικύρουνφυλάσσωνδόμοιςδρώμενσώματα</t>
  </si>
  <si>
    <t>εὐλάβειανπρουθέμην</t>
  </si>
  <si>
    <t>ἀπαλλαχθέντεμακρῶνλόγωνἀπλήστουχαρᾷβοῆςπαρέλθεθμέλλεινκακὸνἀπηλλάχθαιἀκμή</t>
  </si>
  <si>
    <t>τἀντεῦθενεἰσιόντι</t>
  </si>
  <si>
    <t>ὑπάρχειγνῶναί</t>
  </si>
  <si>
    <t>ἤγγειλαςἔοικεντεθνηκότα</t>
  </si>
  <si>
    <t>εἷςἅιδουμάνθανἀνήρ</t>
  </si>
  <si>
    <t>καλῶςκαλῶς</t>
  </si>
  <si>
    <t>οὗτόςἀδελφέ</t>
  </si>
  <si>
    <t>θεῶνφράσον</t>
  </si>
  <si>
    <t>γθυμὸνφέρω</t>
  </si>
  <si>
    <t>οἶσθἔδωκαςχέρας</t>
  </si>
  <si>
    <t>φωκέωνπέδονὑπεξεπέμφθηνπρομηθίᾳχεροῖν</t>
  </si>
  <si>
    <t>προσηῦρονπιστὸνπατρὸςφόνῳ</t>
  </si>
  <si>
    <t>ἔλεγχεπλείοσινλόγοις</t>
  </si>
  <si>
    <t>φίλτατονφῶςμόνοςσωτὴρδόμωνἀγαμέμνονοςἦλθες</t>
  </si>
  <si>
    <t>εἶἔσωσαςπόνων</t>
  </si>
  <si>
    <t>φίλταταιχεῖρεςἥδιστονποδῶνὑπηρέτημαξυνώνἔληθεςἔφαινεςλόγοιςἀπώλλυςἔργἥδιστ</t>
  </si>
  <si>
    <t>χαῖρπάτερ</t>
  </si>
  <si>
    <t>πατέραεἰσορᾶνδοκῶ</t>
  </si>
  <si>
    <t>μάλιστάἀνθρώπωνἤχθηρακἀφίλησἡμέρᾳμιᾷ</t>
  </si>
  <si>
    <t>ἀρκεῖνδοκεῖ</t>
  </si>
  <si>
    <t>μέσῳλόγουςκυκλοῦνταινύκτεςἡμέραιἴσαιδείξουσινἠλέκτρασαφῆ</t>
  </si>
  <si>
    <t>ἐννέπωπαρεστώτοινκαιρὸςἔρδειν</t>
  </si>
  <si>
    <t>κλυταιμνήστραμόνηοὔτιςἀνδρῶν</t>
  </si>
  <si>
    <t>ἐφέξετονφροντίζεθσοφωτέροιςπλείοσινμαχούμενοι</t>
  </si>
  <si>
    <t>μακρῶνἔθλόγωνπυλάδητοὔργοντάχοςχωρεῖνπατρῷαπροσκύσανθἕδηθεῶνπρόπυλαναίουσιν</t>
  </si>
  <si>
    <t>ἄναξἄπολλονἵλεωςκλύελιπαρεῖπρούστηνχερί</t>
  </si>
  <si>
    <t>λύκειἄπολλοναἰτῶπροπίτνωλίσσομαιπρόφρωνἀρωγὸςβουλευμάτωνδεῖξονἀνθρώποισιτἀπιτίμιαδυσσεβείαςδωροῦνταιθεοί</t>
  </si>
  <si>
    <t>ἴδεθὅποιπρονέμεταιδυσέριστοναἷμαφυσῶνἄρης</t>
  </si>
  <si>
    <t>βεβᾶσινδωμάτωνὑπόστεγοιμετάδρομοικακῶνπανουργημάτωνἄφυκτοικύνεςμακρὰνἀμμενεῖφρενῶνὄνειροναἰωρούμενον</t>
  </si>
  <si>
    <t>παράγεταιἐνέρωνδολιόπουςἀρωγὸςστέγαςἀρχαιόπλουταπατρὸςἑδώλιανεακόνητοναἷμαχειροῖν</t>
  </si>
  <si>
    <t>μαίαςἑρμῆςἄγειδόλονσκότῳκρύψαςτέρμακοὐκέτἀμμένει</t>
  </si>
  <si>
    <t>φίλταταιγυναῖκεςἅνδρεςτελοῦσιτοὔργον</t>
  </si>
  <si>
    <t>σῖγαπρόσμενε</t>
  </si>
  <si>
    <t>τάφονλέβητακοσμεῖἐφέστατονπέλας</t>
  </si>
  <si>
    <t>φρουρήσουσαἴγισθοςλάθῃμολὼν</t>
  </si>
  <si>
    <t>ἰὼστέγαιφίλωνἔρημοιἀπολλύντωνπλέαι</t>
  </si>
  <si>
    <t>ἀκούετφίλαι</t>
  </si>
  <si>
    <t>ἤκουσἀνήκουσταδύστανοςφρῖξαι</t>
  </si>
  <si>
    <t>οἴμοιτάλαιν</t>
  </si>
  <si>
    <t>αἴγισθεκυρεῖς</t>
  </si>
  <si>
    <t>ἰδοὺθροεῖ</t>
  </si>
  <si>
    <t>τέκνοντέκνονοἴκτιρετεκοῦσαν</t>
  </si>
  <si>
    <t>ᾠκτίρεθγεννήσαςπατήρ</t>
  </si>
  <si>
    <t>πόλιςγενεὰτάλαιναμοῖρακαθαμερίαφθίνειφθίνει</t>
  </si>
  <si>
    <t>ὤμοιπέπληγμαι</t>
  </si>
  <si>
    <t>παῖσονσθένειςδιπλῆν</t>
  </si>
  <si>
    <t>τελοῦσἀραί</t>
  </si>
  <si>
    <t>ζῶσινγᾶςὑπαὶκείμενοι</t>
  </si>
  <si>
    <t>παλίρρυτοναἷμὑπεξαιροῦσικτανόντωνθανόντες</t>
  </si>
  <si>
    <t>φοινίαχεὶρστάζειθυηλῆςἄρεοςψέγειν</t>
  </si>
  <si>
    <t>ὀρέστακυρεῖτε</t>
  </si>
  <si>
    <t>τἀνδόμοισικαλῶςἀπόλλωνκαλῶςἐθέσπισεν</t>
  </si>
  <si>
    <t>τέθνηκεντάλαινα</t>
  </si>
  <si>
    <t>ἐκφοβοῦμητρῷονλῆμἀτιμάσει</t>
  </si>
  <si>
    <t>λεύσσωαἴγισθονπροδήλου</t>
  </si>
  <si>
    <t>παῖδεςἄψορρον</t>
  </si>
  <si>
    <t>εἰσορᾶτεἄνδρ</t>
  </si>
  <si>
    <t>προαστίουβᾶτεἀντιθύρωνθέμενοι</t>
  </si>
  <si>
    <t>νοεῖςἔπειγέ</t>
  </si>
  <si>
    <t>τἀνθάδμέλοιτ</t>
  </si>
  <si>
    <t>ὠτὸςπαῦράγἠπίωςἐννέπεινἄνδρασυμφέροιλαθραῖονὀρούσῃδίκαςἀγῶνα</t>
  </si>
  <si>
    <t>οἶδενφωκῆςξένοιφασὀρέστηνἀγγεῖλαιβίονλελοιπόθἱππικοῖσινναυαγίοις</t>
  </si>
  <si>
    <t>κρίνωχρόνῳθρασεῖαν</t>
  </si>
  <si>
    <t>μέλεινοἶμαικατειδυῖανφράσαι</t>
  </si>
  <si>
    <t>συμφορᾶςφιλτάτης</t>
  </si>
  <si>
    <t>φίληςπροξένουκατήνυσαν</t>
  </si>
  <si>
    <t>θανόντἤγγειλανἐτητύμως</t>
  </si>
  <si>
    <t>κἀπέδειξανλόγῳ</t>
  </si>
  <si>
    <t>πάρεστκἀμφανῆμαθεῖν</t>
  </si>
  <si>
    <t>πάρεστιἄζηλοςθέα</t>
  </si>
  <si>
    <t>χαίρεινεἰωθότως</t>
  </si>
  <si>
    <t>χαίροιςχαρτὰτυγχάνοι</t>
  </si>
  <si>
    <t>σιγᾶνἄνωγακἀναδεικνύναιπύλαςμυκηναίοισινἀργείοιςὁρᾶνἐλπίσινκεναῖςἐξῄρετἀνδρὸςὁρῶννεκρὸνστόμιαδέχηταιβίανκολαστοῦπροστυχὼνφύσῃφρένας</t>
  </si>
  <si>
    <t>τελεῖταιτἀπ</t>
  </si>
  <si>
    <t>χρόνῳνοῦνσυμφέρεινκρείσσοσιν</t>
  </si>
  <si>
    <t>ζεῦδέδορκαφάσμφθόνουπεπτωκός</t>
  </si>
  <si>
    <t>ἔπεστινέμεσις</t>
  </si>
  <si>
    <t>χαλᾶτεκάλυμμὀφθαλμῶνσυγγενέςκἀπθρήνωντύχῃ</t>
  </si>
  <si>
    <t>ὁρᾶνπροσηγορεῖνφίλως</t>
  </si>
  <si>
    <t>παραινεῖςκἀπιπείσομαι</t>
  </si>
  <si>
    <t>οἶκόνκλυταιμνήστρακάλει</t>
  </si>
  <si>
    <t>ἄλλοσεσκόπει</t>
  </si>
  <si>
    <t>οἴμοιλεύσσω</t>
  </si>
  <si>
    <t>ἀνδρῶνμέσοιςἀρκυστάτοιςπέπτωχτλήμων</t>
  </si>
  <si>
    <t>αἰσθάνειζῶνταςθανοῦσινἀνταυδᾷςἴσα</t>
  </si>
  <si>
    <t>οἴμοιξυνῆκατοὔπος</t>
  </si>
  <si>
    <t>ὀρέστηςπροσφωνῶν</t>
  </si>
  <si>
    <t>μάντιςἄριστοςἐσφάλλου</t>
  </si>
  <si>
    <t>ὄλωλαδείλαιος</t>
  </si>
  <si>
    <t>πάρεςσμικρὸν</t>
  </si>
  <si>
    <t>πέραθεῶνἀδελφέμηκύνεινλόγους</t>
  </si>
  <si>
    <t>βροτῶνκακοῖςμεμιγμένωνθνῄσκεινμέλλωνχρόνουκέρδοςφέροι</t>
  </si>
  <si>
    <t>κτεῖνεκτανὼνπρόθεςταφεῦσινεἰκόςτυγχάνεινἄποπτον</t>
  </si>
  <si>
    <t>κακῶνλυτήριον</t>
  </si>
  <si>
    <t>χωροῖςτάχει</t>
  </si>
  <si>
    <t>λόγωνψυχῆς</t>
  </si>
  <si>
    <t>δόμουςἄγεις</t>
  </si>
  <si>
    <t>καλὸντοὔργονσκότουδεῖπρόχειροςεἶκτανεῖν</t>
  </si>
  <si>
    <t>χώρειἔνθαπερκατέκτανεςπατέραθάνῃς</t>
  </si>
  <si>
    <t>ἀνάγκηστέγηνἰδεῖνμέλλονταπελοπιδῶνκακά</t>
  </si>
  <si>
    <t>μάντιςἄκρος</t>
  </si>
  <si>
    <t>πατρῴαντέχνηνἐκόμπασας</t>
  </si>
  <si>
    <t>ἀντιφωνεῖςὁδὸςβραδύνεται</t>
  </si>
  <si>
    <t>ἡδονὴνθάνῃς</t>
  </si>
  <si>
    <t>φυλάξαιδεῖπικρόν</t>
  </si>
  <si>
    <t>χρῆνδίκηνπέραπράσσειννόμωνθέλεικτείνειν</t>
  </si>
  <si>
    <t>σπέρμἀτρέωςπαθὸνἐλευθερίαςμόλιςἐξῆλθεςὁρμῇτελεωθέν</t>
  </si>
  <si>
    <t>Characters</t>
  </si>
  <si>
    <t>Words</t>
  </si>
  <si>
    <t>Longest Word</t>
  </si>
  <si>
    <t>Longest Word Length</t>
  </si>
  <si>
    <t>Grand Total</t>
  </si>
  <si>
    <t>(All)</t>
  </si>
  <si>
    <t>Episode</t>
  </si>
  <si>
    <t>Choral</t>
  </si>
  <si>
    <t>Choral Total</t>
  </si>
  <si>
    <t>Episode Total</t>
  </si>
  <si>
    <t>Count of Sentence</t>
  </si>
  <si>
    <t>Values</t>
  </si>
  <si>
    <t>Sum of Characters</t>
  </si>
  <si>
    <t>Sum of Words</t>
  </si>
  <si>
    <t>Words per Sentence</t>
  </si>
  <si>
    <t>Characters per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</si>
</sst>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fredo Pizzirani" refreshedDate="45769.459180902777" createdVersion="8" refreshedVersion="8" minRefreshableVersion="3" recordCount="918" xr:uid="{C4E6F972-6726-461D-A528-4948C468039B}">
  <cacheSource type="worksheet">
    <worksheetSource ref="A1:I919" sheet="Simple_Electra_clean_nostops"/>
  </cacheSource>
  <cacheFields count="9">
    <cacheField name="Major division" numFmtId="0">
      <sharedItems count="2">
        <s v="Episode"/>
        <s v="Choral"/>
      </sharedItems>
    </cacheField>
    <cacheField name="Division" numFmtId="0">
      <sharedItems count="6">
        <s v="episode"/>
        <s v="anapests"/>
        <s v="strophe"/>
        <s v="antistrophe"/>
        <s v="epode"/>
        <s v="stichomythia"/>
      </sharedItems>
    </cacheField>
    <cacheField name="Speaker" numFmtId="0">
      <sharedItems count="7">
        <s v="Παιδαγωγός"/>
        <s v="Ὀρέστης"/>
        <s v="Ἠλέκτρα"/>
        <s v="Χορός"/>
        <s v="Χρυσόθεμις"/>
        <s v="Κλυταιμνήστρα"/>
        <s v="Αἴγισθος"/>
      </sharedItems>
    </cacheField>
    <cacheField name="Sentence" numFmtId="0">
      <sharedItems containsBlank="1" count="866">
        <s v="στρατηγήσαντος τροίᾳ ἀγαμέμνονος παῖ ἔξεστί παρόντι λεύσσειν πρόθυμος"/>
        <s v="παλαιὸν ἄργος οὑπόθεις οἰστροπλῆγος ἄλσος ἰνάχου κόρης"/>
        <s v="ὀρέστα λυκοκτόνου θεοῦ ἀγορὰ λύκειος"/>
        <s v="οὑξ ἀριστερᾶς ἥρας κλεινὸς ναός"/>
        <s v="ἱκάνομεν φάσκειν μυκήνας πολυχρύσους ὁρᾶν πολύφθορόν δῶμα πελοπιδῶν πατρὸς φονῶν ὁμαίμου κασιγνήτης λαβὼν ἤνεγκα κἀξέσωσα κἀξεθρεψάμην τοσόνδ ἥβης πατρὶ τιμωρὸν φόνου"/>
        <s v="ὀρέστα φίλτατε ξένων πυλάδη χρὴ δρᾶν τάχει βουλευτέον"/>
        <s v="λαμπρὸν ἡλίου σέλας ἑῷα κινεῖ φθέγματ ὀρνίθων σαφῆ μέλαινά ἄστρων ἐκλέλοιπεν εὐφρόνη"/>
        <s v="ἀνδρῶν ἐξοδοιπορεῖν στέγης ξυνάπτετον λόγοισιν"/>
        <s v="ὀκνεῖν καιρός ἔργων ἀκμή"/>
        <s v="φίλτατ ἀνδρῶν προσπόλων σαφῆ σημεῖα φαίνεις ἐσθλὸς"/>
        <s v="ἵππος εὐγενής γέρων δεινοῖς θυμὸν ἀπώλεσεν ὀρθὸν οὖς ἵστησιν ὀτρύνεις πρώτοις ἕπει"/>
        <s v="δόξαντα δηλώσω ὀξεῖαν ἀκοὴν λόγοις διδούς καιροῦ τυγχάνω μεθάρμοσον"/>
        <s v="ἡνίχ ἱκόμην πυθικὸν μαντεῖον μάθοιμ τρόπῳ πατρὶ δίκας ἀροίμην φονευσάντων χρῇ φοῖβος πεύσει"/>
        <s v="ἄσκευον ἀσπίδων στρατοῦ δόλοισι κλέψαι χειρὸς ἐνδίκους σφαγάς"/>
        <s v="τοιόνδε χρησμὸν εἰσηκούσαμεν μολών καιρὸς εἰσάγῃ δόμων δρώμενον εἰδὼς ἀγγείλῃς σαφῆ"/>
        <s v="γήρᾳ χρόνῳ μακρῷ γνῶσ ὑποπτεύσουσιν ἠνθισμένον"/>
        <s v="λόγῳ χρῶ τοιῷδ ξένος εἶ φωκέως ἀνδρὸς φανοτέως ἥκων"/>
        <s v="μέγιστος τυγχάνει δορυξένων"/>
        <s v="ἄγγελλε ὅρκον προστιθεὶς ὁθούνεκα τέθνηκ ὀρέστης ἀναγκαίας τύχης ἄθλοισι πυθικοῖσιν τροχηλάτων δίφρων κυλισθείς"/>
        <s v="μῦθος ἑστάτω"/>
        <s v="πατρὸς τύμβον ἐφίετο λοιβαῖσι καρατόμοις χλιδαῖς στέψαντες ἄψορρον ἥξομεν τύπωμα χαλκόπλευρον ἠρμένοι χεροῖν θάμνοις οἶσθά κεκρυμμένον λόγῳ κλέπτοντες ἡδεῖαν φάτιν φέρωμεν ἔρρει δέμας φλογιστὸν κατηνθρακωμένον"/>
        <s v="λυπεῖ λόγῳ θανὼν ἔργοισι σωθῶ κἀξενέγκωμαι κλέος"/>
        <s v="δοκῶ ῥῆμα κέρδει κακόν"/>
        <s v="εἶδον σοφοὺς λόγῳ μάτην θνῄσκοντας"/>
        <s v="δόμους ἔλθωσιν ἐκτετίμηνται"/>
        <s v="ἐπαυχῶ φήμης δεδορκότ ἐχθροῖς ἄστρον λάμψειν"/>
        <s v="πατρῴα γῆ θεοί ἐγχώριοι δέξασθέ εὐτυχοῦντα ὁδοῖς πατρῷον δῶμα"/>
        <s v="ἔρχομαι δίκῃ καθαρτὴς θεῶν ὡρμημένος"/>
        <s v="ἄτιμον ἀποστείλητε γῆς ἀρχέπλουτον καταστάτην δόμων"/>
        <m/>
        <s v="γέρον μελέσθω βάντι φρουρῆσαι χρέος"/>
        <s v="ἔξιμεν"/>
        <s v="καιρὸς ἀνδράσιν μέγιστος ἔργου ἐπιστάτης"/>
        <s v="ἰώ δύστηνος"/>
        <s v="θυρῶν ἔδοξα προσπόλων ὑποστενούσης αἰσθέσθαι τέκνον"/>
        <s v="δύστηνος ἠλέκτρα"/>
        <s v="θέλεις μείνωμεν κἀπακούσωμεν γόων"/>
        <s v="ἥκιστα"/>
        <s v="λοξίου πειρώμεθ ἔρδειν κἀπὸ ἀρχηγετεῖν πατρὸς χέοντες λουτρά"/>
        <s v="φέρει νίκην κράτος δρωμένων"/>
        <s v="φάος ἁγνὸν γῆς ἰσόμοιρ ἀήρ θρήνων ᾠδάς ἀντήρεις ᾔσθου στέρνων πληγὰς αἱμασσομένων ὁπόταν δνοφερὰ νὺξ ὑπολειφθῇ"/>
        <s v="παννυχίδων στυγεραὶ ξυνίσασ εὐναὶ μογερῶν οἴκων δύστηνον θρηνῶ πατέρ βάρβαρον αἶαν φοίνιος ἄρης ἐξένισεν μήτηρ κοινολεχὴς αἴγισθος δρῦν ὑλοτόμοι σχίζουσι κάρα φονίῳ πελέκει οἶκτος φέρεται πάτερ αἰκῶς οἰκτρῶς θανόντος"/>
        <s v="λήξω θρήνων στυγερῶν γόων παμφεγγεῖς ἄστρων ῥιπάς λεύσσω ἦμαρ τεκνολέτειρ ἀηδὼν κωκυτῷ πατρῴων θυρῶν ἠχὼ προφωνεῖν"/>
        <s v="δῶμ ἀΐδου περσεφόνης χθόνι ἑρμῆ πότνι ἀρὰ σεμναί θεῶν παῖδες ἐρινύες ἀδίκως θνῄσκοντας ὁρᾶθ εὐνὰς ὑποκλεπτομένους ἔλθετ ἀρήξατε τίσασθε πατρὸς φόνον πέμψατ ἀδελφόν"/>
        <s v="μούνη ἄγειν σωκῶ λύπης ἀντίρροπον ἄχθος"/>
        <s v="παῖ παῖ δυστανοτάτας ἠλέκτρα ματρός τάκεις ἀκόρεστον οἰμωγὰν δολερᾶς ἀθεώτατα ματρὸς ἁλόντ ἀπάταις ἀγαμέμνονα κακᾷ χειρὶ πρόδοτον"/>
        <s v="πορὼν ὄλοιτ θέμις αὐδᾶν"/>
        <s v="γενέθλα γενναίων ἥκετ καμάτων παραμύθιον"/>
        <s v="οἶδά ξυνίημι φυγγάνει ἐθέλω προλιπεῖν στενάχειν πατέρ ἄθλιον"/>
        <s v="παντοίας φιλότητος ἀμειβόμεναι χάριν ἐᾶτέ ἀλύειν αἰαῖ ἱκνοῦμαι"/>
        <s v="οὔτοι γ ἀΐδα παγκοίνου λίμνας πατέρ στάσεις γόοισιν εὐχαῖς"/>
        <s v="μετρίων ἀμήχανον ἄλγος στενάχουσα διόλλυσαι ἀνάλυσίς κακῶν"/>
        <s v="δυσφόρων ἐφίει"/>
        <s v="νήπιος οἰκτρῶς οἰχομένων γονέων ἐπιλάθεται"/>
        <s v="γ ἁ στονόεσσ ἄραρεν φρένας ἴτυν ἴτυν ὀλοφύρεται ὄρνις ἀτυζομένα διὸς ἄγγελος"/>
        <s v="ἰὼ παντλάμων νιόβα νέμω θεόν ἅτ τάφῳ πετραίῳ δακρύεις"/>
        <s v="οὔτοι μούνᾳ τέκνον ἄχος ἐφάνη βροτῶν εἶ περισσά ὁμόθεν εἶ γονᾷ ξύναιμος χρυσόθεμις ζώει ἰφιάνασσα κρυπτᾷ ἀχέων ἥβᾳ ὄλβιος ἁ κλεινὰ μυκηναίων δέξεται εὐπατρίδαν διὸς εὔφρονι βήματι μολόντα γᾶν ὀρέσταν"/>
        <s v="γ ἀκάματα προσμένουσ ἄτεκνος τάλαιν ἀνύμφευτος οἰχνῶ δάκρυσι μυδαλέα ἀνήνυτον οἶτον κακῶν"/>
        <s v="λάθεται ἔπαθ ἐδάη"/>
        <s v="ἔρχεται ἀγγελίας ἀπατώμενον"/>
        <s v="ποθεῖ ποθῶν ἀξιοῖ φανῆναι"/>
        <s v="θάρσει θάρσει τέκνον"/>
        <s v="μέγας οὐρανῷ ζεύς ἐφορᾷ κρατύνει"/>
        <s v="ὑπεραλγῆ χόλον νέμουσα ἐχθαίρεις ὑπεράχθεο ἐπιλάθου"/>
        <s v="χρόνος εὐμαρὴς θεός"/>
        <s v="κρῖσαν βούνομον ἀκτὰν ἀγαμεμνονίδας ἀπερίτροπος ἀχέροντα θεὸς ἀνάσσων"/>
        <s v="ἀπολέλοιπεν βίοτος ἀνέλπιστος ἀρκῶ"/>
        <s v="τεκέων κατατάκομαι φίλος οὔτις ἀνὴρ ὑπερίσταται ἁπερεί ἔποικος ἀναξία οἰκονομῶ θαλάμους πατρός ἀεικεῖ στολᾷ κεναῖς ἀμφίσταμαι τραπέζαις"/>
        <s v="οἰκτρὰ νόστοις αὐδά οἰκτρὰ κοίταις πατρῴαις παγχάλκων ἀνταία γενύων ὡρμάθη πλαγά"/>
        <s v="δόλος φράσας ἔρος κτείνας δεινὰν δεινῶς προφυτεύσαντες μορφάν θεὸς βροτῶν πράσσων"/>
        <s v="ἁμέρα ἐλθοῦσ ἐχθίστα"/>
        <s v="νύξ δείπνων ἀρρήτων ἔκπαγλ ἄχθη ἴδε πατὴρ θανάτους αἰκεῖς διδύμαιν χειροῖν εἷλον βίον πρόδοτον ἀπώλεσαν"/>
        <s v="θεὸς μέγας ὀλύμπιος ποίνιμα πάθεα παθεῖν πόροι ἀγλαΐας ἀποναίατο τοιάδ ἀνύσαντες ἔργα"/>
        <s v="φράζου πόρσω φωνεῖν"/>
        <s v="γνώμαν ἴσχεις παρόντ οἰκείας ἄτας ἐμπίπτεις αἰκῶς"/>
        <s v="κακῶν ὑπερεκτήσω δυσθύμῳ τίκτουσ ψυχᾷ πολέμους"/>
        <s v="δυνατοῖς ἐριστὰ πλάθειν"/>
        <s v="δεινοῖς ἠναγκάσθην δεινοῖς"/>
        <s v="ἔξοιδ λάθει ὀργά"/>
        <s v="δεινοῖς ἄτας βίος"/>
        <s v="φιλία γενέθλα πρόσφορον ἀκούσαιμ ἔπος φρονοῦντι καίρια"/>
        <s v="ἄνετέ ἄνετε παράγοροι"/>
        <s v="ἄλυτα κεκλήσεται καμάτων ἀποπαύσομαι ἀνάριθμος θρήνων"/>
        <s v="εὐνοίᾳ γ αὐδῶ μάτηρ ὡσεί πιστά τίκτειν ἄταν ἄταις"/>
        <s v="μέτρον κακότατος ἔφυ"/>
        <s v="φέρε φθιμένοις ἀμελεῖν καλόν"/>
        <s v="ἔβλαστ ἀνθρώπων"/>
        <s v="ἔντιμος πρόσκειμαι χρηστῷ ξυνναίοιμ εὔκηλος γονέων ἐκτίμους ἴσχουσα πτέρυγας ὀξυτόνων γόων"/>
        <s v="θανὼν κείσεται τάλας δώσουσ ἀντιφόνους δίκας ἔρροι αἰδὼς εὐσέβεια θνατῶν"/>
        <s v="παῖ σπεύδουσ ἦλθον"/>
        <s v="καλῶς νίκα"/>
        <s v="ἑψόμεσθ"/>
        <s v="αἰσχύνομαι γυναῖκες δοκῶ θρήνοις δυσφορεῖν"/>
        <s v="βία ἀναγκάζει δρᾶν σύγγνωτε"/>
        <s v="εὐγενὴς γυνή πατρῷ ὁρῶσα πήματ δρῴη"/>
        <s v="ἦμαρ εὐφρόνην θάλλοντα καταφθίνονθ ὁρῶ"/>
        <s v="πρῶτα μητρός ἐγείνατο ἔχθιστα συμβέβηκεν"/>
        <s v="δώμασιν φονεῦσι πατρὸς ξύνειμι ἄρχομαι λαβεῖν ὁμοίως τητᾶσθαι πέλει"/>
        <s v="ἡμέρας δοκεῖς ἄγειν θρόνοις αἴγισθον ἐνθακοῦντ ἴδω πατρῴοις εἰσίδω ἐσθήματα φοροῦντ παρεστίους σπένδοντα λοιβὰς ὤλεσεν ἴδω τελευταίαν ὕβριν αὐτοέντην κοίτῃ πατρὸς ταλαίνῃ μητρί μητέρ χρεὼν προσαυδᾶν συγκοιμωμένην"/>
        <s v="τλήμων μιάστορι ξύνεστ ἐρινὺν οὔτιν ἐκφοβουμένη"/>
        <s v="ἐγγελῶσα εὑροῦσ ἡμέραν πατέρα δόλου κατέκτανεν χοροὺς ἵστησι μηλοσφαγεῖ θεοῖσιν ἔμμην ἱερὰ σωτηρίοις"/>
        <s v="ὁρῶσ δύσμορος στέγας κλαίω τέτηκα κἀπικωκύω πατρὸς δυστάλαιναν δαῖτ ἐπωνομασμένην"/>
        <s v="κλαῦσαι τοσόνδ θυμὸς ἡδονὴν φέρει"/>
        <s v="λόγοισι γενναία γυνὴ φωνοῦσα τοιάδ ἐξονειδίζει κακά"/>
        <s v="δύσθεον μίσημα μόνῃ πατὴρ τέθνηκεν"/>
        <s v="οὔτις πένθει βροτῶν"/>
        <s v="κακῶς ὄλοιο γόων ἀπαλλάξειαν θεοί"/>
        <s v="ἐξυβρίζει"/>
        <s v="κλύῃ ἥξοντ ὀρέστην"/>
        <s v="τηνικαῦτα ἐμμανὴς βοᾷ παραστᾶσ"/>
        <s v="αἰτία"/>
        <s v="τοὔργον χερῶν κλέψασ ὀρέστην ὑπεξέθου"/>
        <s v="τίσουσά γ ἀξίαν δίκην"/>
        <s v="ὑλακτεῖ ἐποτρύνει πέλας κλεινὸς νυμφίος παρών ἄναλκις βλάβη γυναιξὶ μάχας"/>
        <s v="ὀρέστην προσμένουσ παυστῆρ ἐφήξειν τάλαιν ἀπόλλυμαι"/>
        <s v="μέλλων δρᾶν ἀπούσας ἐλπίδας διέφθορεν"/>
        <s v="σωφρονεῖν φίλαι εὐσεβεῖν πάρεστιν"/>
        <s v="κακοῖς ἀνάγκη κἀπιτηδεύειν κακά"/>
        <s v="φέρ αἰγίσθου πέλας βεβῶτος δόμων"/>
        <s v="κάρτα"/>
        <s v="δόκει πέλας θυραῖον οἰχνεῖν"/>
        <s v="ἀγροῖσι τυγχάνει"/>
        <s v="θαρσοῦσα λόγους ἱκοίμην"/>
        <s v="ἀπόντος ἱστόρει"/>
        <s v="φίλον"/>
        <s v="ἐρωτῶ"/>
        <s v="κασιγνήτου ἥξοντος μέλλοντος"/>
        <s v="εἰδέναι θέλω"/>
        <s v="φάσκων"/>
        <s v="φιλεῖ ὀκνεῖν πρᾶγμ ἀνὴρ πράσσων μέγα"/>
        <s v="ἔσωσ ὄκνῳ"/>
        <s v="θάρσει"/>
        <s v="πέφυκεν ἐσθλός ἀρκεῖν φίλοις"/>
        <s v="πέποιθ μακρὰν ἔζων"/>
        <s v="δόμων ὁρῶ ὅμαιμον πατρὸς φύσιν χρυσόθεμιν μητρός ἐντάφια χεροῖν φέρουσαν νομίζεται"/>
        <s v="θυρῶνος ἐξόδοις ἐλθοῦσα φωνεῖς κασιγνήτη φάτιν κοὐδ χρόνῳ μακρῷ διδαχθῆναι θέλεις θυμῷ ματαίῳ χαρίζεσθαι κενά"/>
        <s v="τοσοῦτόν γ οἶδα ἀλγῶ πὶ παροῦσιν"/>
        <s v="σθένος λάβοιμι δηλώσαιμ φρονῶ"/>
        <s v="κακοῖς πλεῖν ὑφειμένῃ δοκεῖ δοκεῖν δρᾶν πημαίνειν"/>
        <s v="βούλομαι"/>
        <s v="δίκαιον κρίνεις"/>
        <s v="ἐλευθέραν δεῖ ζῆν κρατούντων ἀκουστέα"/>
        <s v="δεινόν πατρὸς ἔφυς λελῆσθαι τικτούσης μέλειν"/>
        <s v="νουθετήματα διδακτά"/>
        <s v="ἑλοῦ φρονεῖν κακῶς φίλων φρονοῦσα μνήμην"/>
        <s v="ἀρτίως λάβοις σθένος μῖσος ἐκδείξειας πατρὶ τιμωρουμένης ξυνέρδεις δρῶσαν ἐκτρέπεις"/>
        <s v="κακοῖσι δειλίαν"/>
        <s v="δίδαξον μάθ κέρδος ληξάσῃ γόων"/>
        <s v="ζῶ"/>
        <s v="κακῶς οἶδ ἐπαρκούντως"/>
        <s v="λυπῶ τεθνηκότι τιμὰς προσάπτειν χάρις"/>
        <s v="μισοῦσα μισεῖς λόγῳ ἔργῳ φονεῦσι πατρὸς ξύνει"/>
        <s v="μέλλοι οἴσειν δῶρ χλιδᾷς ὑπεικάθοιμι"/>
        <s v="πλουσία τράπεζα κείσθω περιρρείτω βίος"/>
        <s v="λυπεῖν βόσκημα"/>
        <s v="τιμῆς τυχεῖν σώφρων γ"/>
        <s v="ἐξὸν πατρὸς ἀρίστου παῖδα κεκλῆσθαι καλοῦ μητρός"/>
        <s v="φανεῖ πλείστοις κακή θανόντα πατέρα φίλους προδοῦσα"/>
        <s v="ὀργήν θεῶν"/>
        <s v="λόγοις ἔνεστιν κέρδος μάθοις χρῆσθαι"/>
        <s v="γυναῖκες ἠθάς μύθων"/>
        <s v="ἐμνήσθην κακὸν μέγιστον ἤκουσ μακρῶν γόων"/>
        <s v="φέρ δεινόν"/>
        <s v="μεῖζόν ἀντείποιμ"/>
        <s v="ἐξερῶ κάτοιδ"/>
        <s v="μέλλουσι λήξεις γόων πέμψειν ἡλίου φέγγος προσόψει ζῶσα κατηρεφεῖ στέγῃ χθονὸς ὑμνήσεις κακά"/>
        <s v="φράζου ὕστερον παθοῦσα μέμψῃ"/>
        <s v="καλῷ φρονεῖν"/>
        <s v="βεβούλευνται"/>
        <s v="μάλισθ"/>
        <s v="αἴγισθος μόλῃ"/>
        <s v="ἐξίκοιτο τοῦδέ γ τάχει"/>
        <s v="τάλαινα ἐπηράσω λόγον"/>
        <s v="ἐλθεῖν δρᾶν νοεῖ"/>
        <s v="πάθῃς χρῆμα"/>
        <s v="εἶ φρενῶν"/>
        <s v="προσωτάτω φύγω"/>
        <s v="βίου παρόντος μνείαν"/>
        <s v="καλὸς βίοτος θαυμάσαι"/>
        <s v="γ φρονεῖν ἠπίστασο"/>
        <s v="ἐκδίδασκε φίλοις κακήν"/>
        <s v="διδάσκω"/>
        <s v="κρατοῦσι εἰκαθεῖν"/>
        <s v="θώπευ"/>
        <s v="τρόπους"/>
        <s v="καλόν ξ ἀβουλίας πεσεῖν"/>
        <s v="πεσούμεθ χρή πατρὶ τιμωρούμενοι"/>
        <s v="πατὴρ οἶδα συγγνώμην"/>
        <s v="τἄπη κακῶν ἐπαινέσαι"/>
        <s v="πείσει συναινέσεις"/>
        <s v="νοῦ τοσόνδ κενή"/>
        <s v="χωρήσομαί τἄρ οἷπερ ἐστάλην ὁδοῦ"/>
        <s v="ἐμπορεύει"/>
        <s v="φέρεις ἔμπυρα"/>
        <s v="μήτηρ πέμπει πατρὶ τυμβεῦσαι χοάς"/>
        <s v="δυσμενεστάτῳ βροτῶν"/>
        <s v="ἔκταν"/>
        <s v="θέλεις"/>
        <s v="φίλων πεισθεῖσα"/>
        <s v="ἤρεσεν"/>
        <s v="δείματός νυκτέρου δοκεῖν"/>
        <s v="θεοὶ πατρῷοι συγγένεσθέ γ"/>
        <s v="θάρσος τάρβους"/>
        <s v="ὄψιν"/>
        <s v="κάτοιδα σμικρὸν φράσαι"/>
        <s v="σμικροὶ λόγοι ἔσφηλαν κατώρθωσαν βροτούς"/>
        <s v="λόγος εἰσιδεῖν πατρὸς δευτέραν ὁμιλίαν ἐλθόντος φῶς"/>
        <s v="ἐφέστιον πῆξαι λαβόντα σκῆπτρον οὑφόρει τανῦν αἴγισθος"/>
        <s v="βλαστεῖν βρύοντα θαλλόν κατάσκιον μυκηναίων χθόνα"/>
        <s v="τοιαῦτά παρόντος ἡνίχ ἡλίῳ δείκνυσι τοὔναρ ἔκλυον ἐξηγουμένου"/>
        <s v="πλείω κάτοιδα πέμπει φόβου χάριν"/>
        <s v="θεῶν λίσσομαι ἐγγενῶν πιθέσθαι ἀβουλίᾳ πεσεῖν"/>
        <s v="ἀπώσει κακῷ μέτει"/>
        <s v="φίλη χεροῖν τύμβῳ προσάψῃς"/>
        <s v="θέμις ὅσιον ἐχθρᾶς γυναικὸς ἱστάναι κτερίσματ λουτρὰ προσφέρειν πατρί"/>
        <s v="πνοαῖσιν βαθυσκαφεῖ κόνει κρύψον εὐνὴν πατρὸς πρόσεισι"/>
        <s v="θάνῃ κειμήλι σῳζέσθω"/>
        <s v="ἀρχὴν τλημονεστάτη γυνὴ ἔβλαστε δυσμενεῖς χοὰς γ ἔκτεινε ἐπέστεφε"/>
        <s v="σκέψαι προσφιλῶς δοκεῖ γέρα οὑν τάφοισι δέξεσθαι νέκυς θανὼν ἄτιμος δυσμενής ἐμασχαλίσθη λουτροῖσιν κάρᾳ κηλῖδας ἐξέμαξεν"/>
        <s v="δοκεῖς λυτήρι φόνου φέρειν"/>
        <s v="μέθες"/>
        <s v="τεμοῦσα κρατὸς βοστρύχων ἄκρας φόβας ταλαίνης σμικρὰ δὸς ἀλιπαρῆ τρίχα ζῶμα χλιδαῖς ἠσκημένον"/>
        <s v="αἰτοῦ προσπίτνουσα γῆθεν εὐμενῆ ἀρωγὸν ἐχθροὺς μολεῖν παῖδ ὀρέστην ὑπερτέρας χερὸς ἐχθροῖσιν ζῶντ ἐπεμβῆναι ποδί λοιπὸν ἀφνεωτέραις χερσὶν στέφωμεν τανῦν δωρούμεθα"/>
        <s v="οἶμαι οἶμαί μέλον πέμψαι δυσπρόσοπτ ὀνείρατα"/>
        <s v="ἀδελφή ὑπούργησον ἀρωγὰ φιλτάτῳ βροτῶν ἅιδου κειμένῳ κοινῷ πατρί"/>
        <s v="εὐσέβειαν κόρη"/>
        <s v="σωφρονήσεις φίλη δράσεις"/>
        <s v="δράσω"/>
        <s v="δίκαιον λόγον δυοῖν ἐρίζειν ἐπισπεύδειν δρᾶν"/>
        <s v="πειρωμένῃ ἔργων σιγὴ θεῶν φίλαι"/>
        <s v="τεκοῦσα πεύσεται πικρὰν δοκῶ πεῖραν τολμήσειν"/>
        <s v="παράφρων μάντις ἔφυν γνώμας λειπομένα σοφᾶς εἶσιν ἁ πρόμαντις δίκα δίκαια φερομένα χεροῖν κράτη"/>
        <s v="μέτεισιν τέκνον μακροῦ χρόνου"/>
        <s v="ὕπεστί θάρσος ἁδυπνόων κλύουσαν ἀρτίως ὀνειράτων"/>
        <s v="ἀμναστεῖ γ φύσας ἑλλάνων ἄναξ ἁ παλαιὰ χαλκόπλακτος ἀμφάκης γένυς κατέπεφνεν αἰσχίσταις αἰκίαις"/>
        <s v="ἥξει πολύπους πολύχειρ ἁ δεινοῖς κρυπτομένα λόχοις χαλκόπους ἐρινύς"/>
        <s v="ἄλεκτρ ἄνυμφα ἐπέβα μιαιφόνων γάμων ἁμιλλήμαθ θέμις"/>
        <s v="ἀψεγὲς πελᾶν τέρας δρῶσι συνδρῶσιν"/>
        <s v="μαντεῖαι βροτῶν δεινοῖς ὀνείροις θεσφάτοις φάσμα νυκτὸς κατασχήσει"/>
        <s v="πέλοπος ἁ πολύπονος ἱππεία ἔμολες αἰανὴς γᾷ"/>
        <s v="ποντισθεὶς μυρτίλος ἐκοιμάθη παγχρύσων δίφρων δυστάνοις αἰκίαις πρόρριζος ἐκριφθείς ἔλειπεν οἴκου πολύπονος αἰκία"/>
        <s v="ἀνειμένη ἔοικας στρέφει"/>
        <s v="πάρεστ αἴγισθος ἐπεῖχ θυραίαν γ αἰσχύνειν φίλους"/>
        <s v="ἄπεστ ἐντρέπει"/>
        <s v="ἐξεῖπας θρασεῖα πέρα δίκης ἄρχω καθυβρίζουσα"/>
        <s v="ὕβριν κακῶς κακῶς κλύουσα θαμά"/>
        <s v="πατὴρ πρόσχημ τέθνηκεν"/>
        <s v="καλῶς ἔξοιδα"/>
        <s v="ἄρνησις ἔνεστί"/>
        <s v="δίκη εἷλεν μόνη χρῆν ἀρήγειν φρονοῦσ ἐτύγχανες"/>
        <s v="πατὴρ θρηνεῖς ὅμαιμον μοῦνος ἑλλήνων ἔτλη θῦσαι θεοῖσιν ἴσον καμὼν λύπης ἔσπειρ τίκτουσ"/>
        <s v="δίδαξον χάριν ἔθυσεν"/>
        <s v="ἀργείων"/>
        <s v="μετῆν γ κτανεῖν"/>
        <s v="ἀδελφοῦ μενέλεω κτανὼν ἔμελλε δώσειν δίκην"/>
        <s v="παῖδες διπλοῖ εἰκὸς θνῄσκειν πατρὸς μητρὸς πλοῦς χάριν"/>
        <s v="ἅιδης ἵμερον τέκνων δαίσασθαι"/>
        <s v="πανώλει πατρὶ παίδων πόθος παρεῖτο μενέλεω ἐνῆν"/>
        <s v="ἀβούλου κακοῦ γνώμην πατρός"/>
        <s v="δοκῶ δίχα γνώμης"/>
        <s v="θανοῦσά γ φωνὴν λάβοι"/>
        <s v="πεπραγμένοις δύσθυμος"/>
        <s v="δοκῶ φρονεῖν κακῶς γνώμην δικαίαν πέλας ψέγε"/>
        <s v="ἄρξασά λυπηρὸν ἐξήκουσ"/>
        <s v="ἐφῇς τεθνηκότος ὀρθῶς κασιγνήτης"/>
        <s v="ἐφίημ"/>
        <s v="λόγους ἐξῆρχες λυπηρὰ κλύειν"/>
        <s v="πατέρα κτεῖναι"/>
        <s v="λόγος αἰσχίων δικαίως"/>
        <s v="δίκῃ γ ἔκτεινας ἔσπασεν πειθὼ κακοῦ ἀνδρός τανῦν ξύνει"/>
        <s v="ἐροῦ κυναγὸν ἄρτεμιν ποινὰς πνεύματ αὐλίδι"/>
        <s v="φράσω"/>
        <s v="θέμις μαθεῖν"/>
        <s v="πατήρ κλύω θεᾶς παίζων ἄλσος ἐξεκίνησεν ποδοῖν στικτὸν κεράστην ἔλαφον σφαγὰς ἐκκομπάσας ἔπος τυγχάνει βαλών"/>
        <s v="μηνίσασα λητῴα κόρη κατεῖχ ἀχαιούς πατὴρ ἀντίσταθμον θηρὸς ἐκθύσειε κόρην"/>
        <s v="θύματ"/>
        <s v="λύσις στρατῷ οἶκον ἴλιον"/>
        <s v="ἀνθ βιασθεὶς κἀντιβάς μόλις ἔθυσεν μενέλεω χάριν"/>
        <s v="θέλων ἐπωφελῆσαι ἔδρα θανεῖν χρῆν"/>
        <s v="νόμῳ"/>
        <s v="ὅρα τιθεῖσα νόμον βροτοῖς πῆμα μετάγνοιαν τιθῇς"/>
        <s v="κτενοῦμεν πρώτη θάνοις δίκης τυγχάνοις"/>
        <s v="εἰσόρα σκῆψιν τίθης"/>
        <s v="θέλεις δίδαξον ἀνθ τανῦν αἴσχιστα ἔργα δρῶσα τυγχάνεις ξυνεύδεις παλαμναίῳ πατέρα ἐξαπώλεσας παιδοποιεῖς εὐσεβεῖς κἀξ εὐσεβῶν βλαστόντας ἐκβαλοῦσ"/>
        <s v="ἐπαινέσαιμ"/>
        <s v="θυγατρὸς ἀντίποινα λαμβάνεις"/>
        <s v="αἰσχρῶς"/>
        <s v="καλὸν ἐχθροῖς γαμεῖσθαι θυγατρὸς"/>
        <s v="νουθετεῖν ἔξεστί ἵης γλῶσσαν μητέρα κακοστομοῦμεν"/>
        <s v="δεσπότιν μητέρ ἔλασσον νέμω ζῶ βίον μοχθηρόν κακοῖς ξυνοῦσα συννόμου"/>
        <s v="χεῖρα μόλις φυγών τλήμων ὀρέστης δυστυχῆ τρίβει βίον"/>
        <s v="τρέφειν μιάστορα ἐπῃτιάσω"/>
        <s v="ἔσθενον ἔδρων"/>
        <s v="τοῦδέ γ κήρυσσέ χρῇς κακὴν στόμαργον ἀναιδείας πλέαν"/>
        <s v="πέφυκα ἔργων ἴδρις καταισχύνω φύσιν"/>
        <s v="ὁρῶ μένος πνέουσαν"/>
        <s v="δίκῃ ξύνεστι φροντίδ εἰσορῶ"/>
        <s v="δεῖ φροντίδος τεκοῦσαν ὕβρισεν τηλικοῦτος"/>
        <s v="ἆρά δοκεῖ χωρεῖν ἔργον αἰσχύνης ἄτερ"/>
        <s v="ἐπίστω αἰσχύνην δοκῶ"/>
        <s v="μανθάνω ὁθούνεκα ἔξωρα πράσσω προσεικότα"/>
        <s v="δυσμένεια ἔργ ἐξαναγκάζει δρᾶν βίᾳ"/>
        <s v="αἰσχροῖς αἰσχρὰ πράγματ ἐκδιδάσκεται"/>
        <s v="θρέμμ ἀναιδές ἔπη τἄργα"/>
        <s v="τοὔργον"/>
        <s v="ἔργα λόγους εὑρίσκεται"/>
        <s v="δέσποιναν ἄρτεμιν θράσους ἀλύξεις εὖτ αἴγισθος μόλῃ"/>
        <s v="ὁρᾷς"/>
        <s v="ὀργὴν ἐκφέρει μεθεῖσά χρῄζοιμ ἐπίστασαι κλύειν"/>
        <s v="ἐάσεις εὐφήμου βοῆς θῦσαί γ ἐφῆκα"/>
        <s v="ἐῶ κελεύω θῦε"/>
        <s v="ἐπαιτιῶ στόμ πέρα"/>
        <s v="ἔπαιρε θύμαθ παροῦσά πάγκαρπ ἄνακτι λυτηρίους εὐχὰς ἀνάσχω δειμάτων"/>
        <s v="κλύοις φοῖβε προστατήριε κεκρυμμένην βάξιν"/>
        <s v="φίλοις μῦθος ἀναπτύξαι πρέπει φῶς παρούσης πλησίας φθόνῳ πολυγλώσσῳ βοῇ σπείρῃ ματαίαν βάξιν πόλιν"/>
        <s v="ἄκουε"/>
        <s v="προσεῖδον νυκτὶ φάσματα δισσῶν ὀνείρων λύκει ἄναξ πέφηνεν ἐσθλά δὸς τελεσφόρα ἐχθρά ἐχθροῖσιν ἔμπαλιν μέθες"/>
        <s v="πλούτου παρόντος δόλοισι βουλεύουσιν ἐκβαλεῖν ἐφῇς ὧδέ ζῶσαν ἀβλαβεῖ βίῳ δόμους ἀτρειδῶν σκῆπτρά ἀμφέπειν φίλοισί ξυνοῦσαν ξύνειμι εὐημεροῦσαν τέκνων δύσνοια πρόσεστιν λύπη πικρά"/>
        <s v="λύκει ἄπολλον ἵλεως κλύων δὸς ἐξαιτούμεθα"/>
        <s v="σιωπώσης ἐπαξιῶ δαίμον ἐξειδέναι"/>
        <s v="διὸς εἰκός ὁρᾶν"/>
        <s v="ξέναι γυναῖκες εἰδείην σαφῶς τυράννου δώματ αἰγίσθου"/>
        <s v="ξέν"/>
        <s v="ᾔκασας καλῶς"/>
        <s v="δάμαρτα ἐπεικάζων κυρῶ"/>
        <s v="πρέπει τύραννος εἰσορᾶν"/>
        <s v="χαῖρ ἄνασσα"/>
        <s v="φέρων ἥκω λόγους ἡδεῖς φίλου ἀνδρὸς αἰγίσθῳ"/>
        <s v="ἐδεξάμην"/>
        <s v="εἰδέναι πρώτιστα χρῄζω ἀπέστειλεν βροτῶν"/>
        <s v="φανοτεὺς φωκεύς πρᾶγμα πορσύνων μέγα"/>
        <s v="φίλου ἀνδρός σάφ οἶδα προσφιλεῖς λόγους"/>
        <s v="τέθνηκ ὀρέστης"/>
        <s v="βραχεῖ ξυνθεὶς"/>
        <s v="οἲ τάλαιν ὄλωλα ἡμέρᾳ"/>
        <s v="ξεῖνε"/>
        <s v="κλύε"/>
        <s v="θανόντ ὀρέστην"/>
        <s v="ἀπωλόμην δύστηνος"/>
        <s v="πρᾶσσ ξένε τἀληθὲς τρόπῳ διόλλυται"/>
        <s v="κἀπεμπόμην φράσω"/>
        <s v="ἐλθὼν κλεινὸν ἑλλάδος πρόσχημ ἀγῶνος δελφικῶν ἄθλων χάριν ᾔσθετ ἀνδρὸς ὀρθίων κηρυγμάτων δρόμον προκηρύξαντος πρώτη κρίσις εἰσῆλθε λαμπρός σέβας"/>
        <s v="δρόμου ἰσώσας τἀφέσει τέρματα νίκης ἐξῆλθε πάντιμον γέρας"/>
        <s v="χὤπως παῦρά οἶδα τοιοῦδ ἀνδρὸς ἔργα κράτη"/>
        <s v="ἓν"/>
        <s v="εἰσεκήρυξαν βραβῆς δρόμων διαύλων πένταθλ νομίζεται ἐνεγκὼν τἀπινίκια ὠλβίζετ ἀργεῖος ἀνακαλούμενος ὄνομα ὀρέστης κλεινὸν ἑλλάδος ἀγαμέμνονος στράτευμ ἀγείραντός"/>
        <s v="θεῶν βλάπτῃ δύναιτ ἰσχύων φυγεῖν"/>
        <s v="ἡμέρας ἱππικῶν ἡλίου τέλλοντος ὠκύπους ἀγών εἰσῆλθε ἁρματηλατῶν μέτα"/>
        <s v="εἷς ἀχαιός εἷς σπάρτης δύο λίβυες ζυγωτῶν ἁρμάτων ἐπιστάται"/>
        <s v="θεσσαλὰς ἵππους πέμπτος"/>
        <s v="ἕκτος αἰτωλίας ξανθαῖσι πώλοις"/>
        <s v="ἕβδομος μάγνης ἀνήρ"/>
        <s v="ὄγδοος λεύκιππος αἰνιὰν γένος"/>
        <s v="ἔνατος ἀθηνῶν θεοδμήτων"/>
        <s v="βοιωτὸς δέκατον ἐκπληρῶν ὄχον"/>
        <s v="στάντες τεταγμένοι βραβῆς κλήροις ἔπηλαν κατέστησαν δίφρους χαλκῆς ὑπαὶ σάλπιγγος ᾖξαν"/>
        <s v="ἵπποις ὁμοκλήσαντες ἡνίας χεροῖν ἔσεισαν"/>
        <s v="ἐμεστώθη δρόμος κτύπου κροτητῶν ἁρμάτων"/>
        <s v="κόνις φορεῖθ"/>
        <s v="ἀναμεμιγμένοι φείδοντο κέντρων ὑπερβάλοι χνόας φρυάγμαθ ἱππικά"/>
        <s v="νῶτα τροχῶν βάσεις ἤφριζον εἰσέβαλλον ἱππικαὶ πνοαί"/>
        <s v="ἐσχάτην στήλην ἔχριμπτ σύριγγα δεξιὸν ἀνεὶς σειραῖον ἵππον εἶργε προσκείμενον"/>
        <s v="ὀρθοὶ ἕστασαν δίφροι"/>
        <s v="αἰνιᾶνος ἀνδρὸς ἄστομοι πῶλοι βίᾳ φέρουσιν"/>
        <s v="ὑποστροφῆς τελοῦντες ἕκτον ἕβδομόν δρόμον μέτωπα συμπαίουσι βαρκαίοις ὄχοις"/>
        <s v="κἀντεῦθεν ἑνὸς κακοῦ ἔθραυε κἀνέπιπτε ἐπίμπλατο ναυαγίων κρισαῖον ἱππικῶν πέδον"/>
        <s v="γνοὺς οὑξ ἀθηνῶν δεινὸς ἡνιοστρόφος παρασπᾷ κἀνακωχεύει παρεὶς κλύδων ἔφιππον μέσῳ κυκώμενον"/>
        <s v="ἤλαυνε ἔσχατος ὑστέρας πώλους ὀρέστης τέλει πίστιν φέρων"/>
        <s v="ὁρᾷ ἐλλελειμμένον ὀξὺν ὤτων κέλαδον ἐνσείσας θοαῖς πώλοις διώκει κἀξισώσαντε ζυγὰ ἠλαυνέτην ἄλλοθ ἅτερος κάρα προβάλλων ἱππικῶν ὀχημάτων"/>
        <s v="ἀσφαλεῖς δρόμους ὡρμᾶθ τλήμων ὀρθὸς ὀρθῶν δίφρων"/>
        <s v="λύων ἡνίαν ἀριστερὰν κάμπτοντος ἵππου λανθάνει στήλην ἄκραν"/>
        <s v="ἔθραυσε ἄξονος μέσας χνόας κἀξ ἀντύγων ὤλισθεν"/>
        <s v="ἑλίσσεται τμητοῖς ἱμᾶσι"/>
        <s v="πίπτοντος πέδῳ πῶλοι διεσπάρησαν μέσον δρόμον"/>
        <s v="στρατὸς ὁρᾷ ἐκπεπτωκότα δίφρων ἀνωλόλυξε νεανίαν ἔργα δράσας λαγχάνει κακά φορούμενος οὖδας ἄλλοτ οὐρανῷ σκέλη προφαίνων διφρηλάται μόλις κατασχεθόντες ἱππικὸν δρόμον ἔλυσαν αἱματηρόν γνῶναι φίλων ἰδόντ ἄθλιον δέμας"/>
        <s v="πυρᾷ κέαντες βραχεῖ χαλκῷ μέγιστον σῶμα δειλαίας σποδοῦ φέρουσιν ἄνδρες φωκέων τεταγμένοι πατρῴας τύμβον ἐκλάχῃ χθονός"/>
        <s v="τοιαῦτά λόγῳ ἀλγεινά ἰδοῦσιν εἴδομεν μέγιστα ὄπωπ κακῶν"/>
        <s v="φεῦ φεῦ"/>
        <s v="δεσπόταισι πρόρριζον ἔοικεν ἔφθαρται γένος"/>
        <s v="ζεῦ εὐτυχῆ δεινὰ κέρδη"/>
        <s v="λυπηρῶς βίον σῴζω κακοῖς"/>
        <s v="ἀθυμεῖς γύναι λόγῳ"/>
        <s v="δεινὸν τίκτειν"/>
        <s v="κακῶς πάσχοντι μῖσος τέκῃ προσγίγνεται"/>
        <s v="μάτην ἔοικεν ἥκομεν"/>
        <s v="οὔτοι μάτην"/>
        <s v="μάτην θανόντος πίστ τεκμήρια προσῆλθες ψυχῆς μαστῶν ἀποστὰς τροφῆς φυγὰς ἀπεξενοῦτο χθονὸς ἐξῆλθεν εἶδεν ἐγκαλῶν φόνους πατρῴους δείν ἐπηπείλει τελεῖν"/>
        <s v="νυκτὸς ὕπνον ἡμέρας στεγάζειν ἡδύν προστατῶν χρόνος διῆγέ θανουμένην"/>
        <s v="δἡμέρᾳ ἀπήλλαγμαι φόβου"/>
        <s v="μείζων βλάβη ξύνοικος ἐκπίνουσ ψυχῆς ἄκρατον αἷμανῦν ἕκηλά ἀπειλῶν οὕνεχ ἡμερεύσομεν"/>
        <s v="οἴμοι τάλαινα"/>
        <s v="οἰμῶξαι ὀρέστα ξυμφοράν ὑβρίζει μητρός"/>
        <s v="καλῶς"/>
        <s v="οὔτοι"/>
        <s v="ἄκουε νέμεσι θανόντος ἀρτίως"/>
        <s v="ἤκουσεν δεῖ κἀπεκύρωσεν καλῶς"/>
        <s v="ὕβριζε"/>
        <s v="εὐτυχοῦσα τυγχάνεις"/>
        <s v="ὀρέστης παύσετον"/>
        <s v="πεπαύμεθ παύσομεν"/>
        <s v="ἥκοις ξέν ἄξιος τυχεῖν ἔπαυσας πολυγλώσσου βοῆς"/>
        <s v="ἀποστείχοιμ κυρεῖ"/>
        <s v="ἥκιστ"/>
        <s v="ἐπείπερ κατάξι πράξειας πορεύσαντος ξένου"/>
        <s v="εἴσιθ"/>
        <s v="ἔκτοθεν βοᾶν φίλων κακά"/>
        <s v="ἀλγοῦσα κὠδυνωμένη δεινῶς δακρῦσαι κἀπικωκῦσαι δοκεῖ υἱὸν δύστηνος ὀλωλότα"/>
        <s v="ἐγγελῶσα φροῦδος"/>
        <s v="τάλαιν"/>
        <s v="ὀρέστα φίλταθ ἀπώλεσας θανών"/>
        <s v="ἀποσπάσας οἴχει φρενὸς μόναι παρῆσαν ἐλπίδων πατρὸς ἥξειν ζῶντα τιμωρόν ταλαίνης"/>
        <s v="χρὴ μολεῖν"/>
        <s v="μόνη ἀπεστερημένη πατρός"/>
        <s v="δεῖ δουλεύειν ἐχθίστοισιν ἀνθρώπων φονεῦσι πατρός"/>
        <s v="ἆρά καλῶς"/>
        <s v="λοιποῦ χρόνου ξύνοικος εἴσειμ πύλῃ παρεῖσ ἄφιλος αὐανῶ βίον"/>
        <s v="καινέτω βαρύνεται"/>
        <s v="χάρις κτάνῃ λύπη ζῶ"/>
        <s v="βίου πόθος"/>
        <s v="κεραυνοὶ διὸς φαέθων ἅλιος ἐφορῶντες κρύπτουσιν ἕκηλοι"/>
        <s v="αἰαῖ"/>
        <s v="παῖ δακρύεις"/>
        <s v="φεῦ"/>
        <s v="μέγ ἀΰσῃς"/>
        <s v="ἀπολεῖς"/>
        <s v="φανερῶς οἰχομένων ἀΐδαν ἐλπίδ ὑποίσεις τακομένας ἐπεμβάσει"/>
        <s v="οἶδα ἄνακτ ἀμφιάρεων χρυσοδέτοις ἕρκεσι κρυφθέντα γυναικῶν"/>
        <s v="γαίας ἰώ"/>
        <s v="πάμψυχος ἀνάσσει"/>
        <s v="ὀλοὰ ἐδάμη"/>
        <s v="οἶδ οἶδ"/>
        <s v="ἐφάνη μελέτωρ πένθει"/>
        <s v="οὔτις"/>
        <s v="φροῦδος ἀναρπασθείς"/>
        <s v="δειλαία δειλαίων κυρεῖς"/>
        <s v="ἴστωρ ὑπερίστωρ πανσύρτῳ παμμήνῳ δεινῶν στυγνῶν αἰῶνι"/>
        <s v="εἴδομεν ἁθρήνεις"/>
        <s v="παραγάγῃς"/>
        <s v="πάρεισιν ἐλπίδων κοινοτόκων εὐπατριδᾶν ἀρωγαί"/>
        <s v="θνατοῖς ἔφυ μόρος"/>
        <s v="χαλάργοις ἁμίλλαις δυστάνῳ τμητοῖς ὁλκοῖς ἐγκῦρσαι"/>
        <s v="ἄσκοπος ἁ λώβα"/>
        <s v="ξένος ἄτερ χερῶν παπαῖ"/>
        <s v="κέκευθεν τάφου ἀντιάσας γόων"/>
        <s v="ἡδονῆς φιλτάτη διώκομαι κόσμιον μεθεῖσα τάχει μολεῖν"/>
        <s v="φέρω ἡδονάς κἀνάπαυλαν πάροιθεν κατέστενες κακῶν εὕροις πημάτων ἄρηξιν ἴασιν ἔνεστ ἰδεῖν"/>
        <s v="πάρεστ ὀρέστης κλύουσ ἐναργῶς εἰσορᾷς"/>
        <s v="μέμηνας τάλαινα κακοῖσι γελᾷς"/>
        <s v="πατρῴαν ἑστίαν ὕβρει παρόντα"/>
        <s v="βροτῶν λόγον εἰσακούσασ πιστεύεις"/>
        <s v="σαφῆ σημεῖ ἰδοῦσα πιστεύω λόγῳ"/>
        <s v="τάλαιν πίστιν"/>
        <s v="βλέψασα θάλπει ἀνηκέστῳ πυρί"/>
        <s v="θεῶν ἄκουσον μαθοῦσά λοιπὸν φρονοῦσαν μωρὰν"/>
        <s v="λόγῳ ἡδονή"/>
        <s v="κατειδόμην"/>
        <s v="ἦλθον πατρὸς ἀρχαῖον τάφον ὁρῶ κολώνης ἄκρας νεορρύτους πηγὰς γάλακτος περιστεφῆ κύκλῳ ἀνθέων θήκην πατρός"/>
        <s v="ἰδοῦσα θαῦμα περισκοπῶ ἐγχρίμπτῃ βροτῶν"/>
        <s v="γαλήνῃ ἐδερκόμην τόπον τύμβου προσεῖρπον"/>
        <s v="ἐσχάτης ὁρῶ πυρᾶς νεώρη βόστρυχον τετμημένον"/>
        <s v="κεὐθὺς τάλαιν εἶδον ἐμπαίει ψυχῇ σύνηθες ὄμμα φιλτάτου βροτῶν ὀρέστου ὁρᾶν τεκμήριον"/>
        <s v="χερσὶ βαστάσασα δυσφημῶ χαρᾷ πίμπλημ ὄμμα δακρύων"/>
        <s v="ὁμοίως ἐξεπίσταμαι ἀγλάϊσμα μολεῖν"/>
        <s v="προσήκει γ"/>
        <s v="ἔδρασα ἐπίσταμαι"/>
        <s v="θεοὺς ἔξεστ ἀκλαύστῳ ἀποστῆναι στέγης"/>
        <s v="μητρὸς νοῦς φιλεῖ πράσσειν δρῶσ ἐλάνθαν"/>
        <s v="ὀρέστου τἀπιτύμβια"/>
        <s v="φίλη θάρσυνε"/>
        <s v="αὐτοῖσί δαιμόνων παραστατεῖ"/>
        <s v="στυγνός"/>
        <s v="ὑπάρξει κῦρος ἡμέρα καλῶν"/>
        <s v="φεῦ ἀνοίας ἐποικτίρω"/>
        <s v="ἡδονὴν"/>
        <s v="οἶσθ ὅποι γῆς ὅποι γνώμης φέρει"/>
        <s v="κάτοιδ γ εἶδον ἐμφανῶς"/>
        <s v="τέθνηκεν τάλαινα σωτήρι ἔρρει"/>
        <s v="κεῖνόν γ ὅρα"/>
        <s v="ἤκουσας βροτῶν"/>
        <s v="πλησίον παρόντος ἡνίκ ὤλλυτο"/>
        <s v="θαῦμά ὑπέρχεται"/>
        <s v="οἶκον ἡδὺς μητρὶ δυσχερής"/>
        <s v="ἀνθρώπων πατρὸς τάφον κτερίσματα"/>
        <s v="οἶμαι τεθνηκότος μνημεῖ ὀρέστου προσθεῖναί"/>
        <s v="δυστυχής"/>
        <s v="χαρᾷ λόγους τοιούσδ ἔχουσ ἔσπευδον εἰδυῖ ἄτης"/>
        <s v="ἱκόμην εὑρίσκω κακά"/>
        <s v="πίθῃ παρούσης πημονῆς λύσεις βάρος"/>
        <s v="θανόντας ἐξαναστήσω"/>
        <s v="ἄφρων ἔφυν"/>
        <s v="κελεύεις φερέγγυος"/>
        <s v="τλῆναί δρῶσαν παραινέσω"/>
        <s v="ὠφέλειά γ ἀπώσομαι"/>
        <s v="ὅρα πόνου εὐτυχεῖ"/>
        <s v="ὁρῶ"/>
        <s v="ξυνοίσω σθένω"/>
        <s v="ἄκουε βεβούλευμαι"/>
        <s v="παρουσίαν οἶσθα φίλων οὔτις ἅιδης λαβὼν ἀπεστέρηκε μόνα λελείμμεθον"/>
        <s v="κασίγνητον βίῳ θάλλοντ εἰσήκουον ἐλπίδας φόνου πράκτορ ἵξεσθαι πατρός"/>
        <s v="ἡνίκ βλέπω αὐτόχειρα πατρῴου φόνου ἀδελφῇ κατοκνήσεις κτανεῖν αἴγισθον"/>
        <s v="δεῖ κρύπτειν"/>
        <s v="μενεῖς ῥᾴθυμος ἐλπίδων βλέψασ ὀρθήν"/>
        <s v="πάρεστι στένειν πλούτου πατρῴου κτῆσιν ἐστερημένῃ πάρεστι ἀλγεῖν τοσόνδε χρόνου ἄλεκτρα γηράσκουσαν ἀνυμέναιά"/>
        <s v="ἐλπίσῃς τεύξει"/>
        <s v="ἄβουλός ἀνὴρ αἴγισθος γένος βλαστεῖν ἐᾶσαι πημονὴν σαφῆ"/>
        <s v="ἐπίσπῃ βουλεύμασιν εὐσέβειαν πατρὸς θανόντος οἴσει κασιγνήτου"/>
        <s v="ἐξέφυς ἐλευθέρα καλεῖ λοιπὸν γάμων ἐπαξίων τεύξει"/>
        <s v="φιλεῖ χρηστὰ ὁρᾶν"/>
        <s v="λόγων εὔκλειαν ὁρᾷς προσβαλεῖς πεισθεῖσ"/>
        <s v="ἀστῶν ξένων ἰδὼν τοιοῖσδ ἐπαίνοις δεξιώσεται"/>
        <s v="ἴδεσθε κασιγνήτω φίλοι πατρῷον οἶκον ἐξεσωσάτην ἐχθροῖς βεβηκόσιν ψυχῆς ἀφειδήσαντε προὐστήτην φόνου"/>
        <s v="φιλεῖν χρή χρὴ σέβειν ἑορταῖς πανδήμῳ πόλει τιμᾶν ἀνδρείας χρεών"/>
        <s v="τοιαῦτά ἐξερεῖ βροτῶν ζώσαιν θανούσαιν κλιπεῖν κλέος"/>
        <s v="φίλη πείσθητι συμπόνει πατρί σύγκαμν ἀδελφῷ παῦσον κακῶν παῦσον γιγνώσκουσ ζῆν αἰσχρὸν αἰσχρῶς καλῶς πεφυκόσιν"/>
        <s v="προμηθία κλύοντι σύμμαχος"/>
        <s v="φωνεῖν γυναῖκες φρενῶν ἐτύγχαν κακῶν ἐσῴζετ εὐλάβειαν σῴζεται"/>
        <s v="ἐμβλέψασα θράσος ὁπλίζει ὑπηρετεῖν καλεῖς"/>
        <s v="εἰσορᾷς"/>
        <s v="γυνὴ ἀνὴρ ἔφυς σθένεις ἔλασσον χερί"/>
        <s v="δαίμων εὐτυχεῖ ἡμέραν ἀπορρεῖ ἔρχεται"/>
        <s v="ἄνδρα βουλεύων ἑλεῖν ἄλυπος ἄτης ἐξαπαλλαχθήσεται"/>
        <s v="ὅρα κακῶς πράσσοντε μείζω κακὰ κτησώμεθ ἀκούσεται λόγους"/>
        <s v="λύει ἐπωφελεῖ βάξιν καλὴν λαβόντε δυσκλεῶς θανεῖν"/>
        <s v="θανεῖν ἔχθιστον θανεῖν χρῄζων λαβεῖν"/>
        <s v="ἀντιάζω πανωλέθρους ὀλέσθαι κἀξερημῶσαι γένος κατάσχες ὀργήν"/>
        <s v="ἄρρητ κἀτελῆ φυλάξομαι νοῦν χρόνῳ σθένουσα κρατοῦσιν εἰκαθεῖν"/>
        <s v="πείθου"/>
        <s v="προνοίας ἀνθρώποις ἔφυ κέρδος λαβεῖν ἄμεινον νοῦ σοφοῦ"/>
        <s v="ἀπροσδόκητον"/>
        <s v="καλῶς ᾔδη ἀπορρίψουσαν ἁπηγγελλόμην"/>
        <s v="αὐτόχειρί μόνῃ δραστέον τοὔργον"/>
        <s v="κενόν γ ἀφήσομεν"/>
        <s v="ὤφελες τοιάδε γνώμην πατρὸς θνῄσκοντος"/>
        <s v="κατειργάσω"/>
        <s v="φύσιν νοῦν ἥσσων"/>
        <s v="ἄσκει νοῦν αἰῶνος μένειν"/>
        <s v="συνδράσουσα νουθετεῖς"/>
        <s v="εἰκὸς ἐγχειροῦντα πράσσειν κακῶς"/>
        <s v="ζηλῶ νοῦ δειλίας στυγῶ"/>
        <s v="ἀνέξομαι κλύουσα χὤταν"/>
        <s v="πάθῃς"/>
        <s v="μακρὸς κρῖναι λοιπὸς χρόνος"/>
        <s v="ἄπελθε"/>
        <s v="ὠφέλησις"/>
        <s v="ἔνεστιν"/>
        <s v="μάθησις"/>
        <s v="ἐλθοῦσα μητρὶ ἔξειπε"/>
        <s v="ἔχθος ἐχθαίρω"/>
        <s v="ἐπίστω γ ἀτιμίας ἄγεις"/>
        <s v="ἀτιμίας προμηθίας"/>
        <s v="δικαίῳ ἐπισπέσθαι δεῖ"/>
        <s v="φρονῇς τόθ ἡγήσει"/>
        <s v="δεινὸν ἐξαμαρτάνειν"/>
        <s v="ὀρθῶς πρόσκεισαι κακῷ"/>
        <s v="δοκῶ δίκῃ"/>
        <s v="δίκη βλάβην φέρει"/>
        <s v="ζῆν νόμοις βούλομαι"/>
        <s v="ἐπαινέσεις"/>
        <s v="γ ἐκπλαγεῖσά"/>
        <s v="ἀληθές βουλεύσει"/>
        <s v="βουλῆς ἔχθιον κακῆς"/>
        <s v="φρονεῖν ἔοικας"/>
        <s v="δέδοκται νεωστί"/>
        <s v="ἄπειμι"/>
        <s v="ἔπη τολμᾷς ἐπαινεῖν τρόπους"/>
        <s v="μεθέψομαί ἱμείρουσα τυγχάνῃς"/>
        <s v="ἀνοίας θηρᾶσθαι κενά"/>
        <s v="τυγχάνεις δοκοῦσά φρονεῖν φρόνει"/>
        <s v="κακοῖς βεβήκῃς ἐπαινέσεις ἔπη"/>
        <s v="φρονιμωτάτους οἰωνοὺς ἐσορώμενοι τροφᾶς κηδομένους βλάστωσιν ὄνασιν εὕρ ωσι ἴσας τελοῦμεν"/>
        <s v="διὸς ἀστραπὰν οὐρανίαν θέμιν δαρὸν ἀπόνητοι"/>
        <s v="χθονία βροτοῖσι φάμα βόασον οἰκτρὰν ὄπα ἔνερθ ἀτρείδαις ἀχόρευτα φέρουσ ὀνείδη"/>
        <s v="δόμων νοσεῖ τέκνων διπλῆ φύλοπις ἐξισοῦται φιλοτασίῳ διαί τᾳ"/>
        <s v="πρόδοτος μόνα σαλεύει ἠλέκτρα πατρὸς δειλαία στενάχουσ ἁ πάνδυρτος ἀηδών θανεῖν προμηθὴς βλέπειν ἑτοίμα διδύμαν ἑλοῦσ ἐρινύν"/>
        <s v="εὔπατρις βλάστοι"/>
        <s v="ἀγαθῶν ζῶν κακῶς εὔκλειαν αἰσχῦναι θέλει νώνυμος παῖ παῖ"/>
        <s v="πάγκλαυτον αἰῶνα κοινὸν εἵλου καλὸν καθοπλίσασα δύο φέρειν ἑνὶ λόγῳ σοφά ἀρίστα κεκλῆσθαι"/>
        <s v="ζῴης καθύπερθεν χειρὶ πλούτῳ ἐχθρῶν ὑπόχειρ ναίεις"/>
        <s v="ἐφηύρηκα μοίρᾳ ἐσθλᾷ βεβῶσαν μέγιστ ἔβλαστε νόμιμα φερομέναν ἄριστα τᾷ ζηνὸς εὐσεβείᾳ"/>
        <s v="γυναῖκες ὀρθά εἰσηκούσαμεν ὀρθῶς ὁδοιποροῦμεν χρῄζομεν"/>
        <s v="ἐξερευνᾷς βουληθεὶς πάρει"/>
        <s v="αἴγισθον ᾤκηκεν ἱστορῶ"/>
        <s v="ἱκάνεις φράσας ἀζήμιος"/>
        <s v="φράσειεν ποθεινὴν κοινόπουν παρουσίαν"/>
        <s v="ἄγχιστόν κηρύσσειν χρεών"/>
        <s v="ἴθ γύναι δήλωσον εἰσελθοῦσ φωκῆς ματεύουσ ἄνδρες αἴγισθόν οἴμοι τάλαιν ἠκούσαμεν φήμης φέροντες ἐμφανῆ τεκμήρια"/>
        <s v="οἶδα κληδόν"/>
        <s v="γέρων ἐφεῖτ ὀρέστου στρόφιος ἀγγεῖλαι"/>
        <s v="ὑπέρχεται φόβος"/>
        <s v="φέροντες σμικρὰ λείψαν βραχεῖ τεύχει θανόντος ὁρᾷς κομίζομεν"/>
        <s v="οἲ τάλαινα σαφὲς πρόχειρον ἄχθος ἔοικε δέρκομαι"/>
        <s v="κλαίεις ὀρεστείων κακῶν ἄγγος σῶμα στέγον"/>
        <s v="ξεῖνε δός θεῶν κέκευθεν τεῦχος χεῖρας λαβεῖν γένος κλαύσω κἀποδύρωμαι σποδῷ"/>
        <s v="δόθ προσφέροντες"/>
        <s v="δυσμενείᾳ γ οὖσ ἐπαιτεῖται φίλων αἵματος φύσιν"/>
        <s v="φιλτάτου μνημεῖον ἀνθρώπων ψυχῆς ὀρέστου λοιπόν ἐλπίδων ἐξέπεμπον εἰσεδεξάμην"/>
        <s v="βαστάζω χεροῖν δόμων παῖ λαμπρὸν ἐξέπεμψ"/>
        <s v="ὤφελον πάροιθεν ἐκλιπεῖν βίον ξένην γαῖαν ἐκπέμψαι χεροῖν κλέψασα κἀνασώσασθαι φόνου θανὼν ἔκεισο τόθ ἡμέρᾳ τύμβου πατρῴου κοινὸν εἰληχὼς μέρος"/>
        <s v="οἴκων γῆς φυγὰς κακῶς ἀπώλου κασιγνήτης δίχα κοὔτ φίλαισι χερσὶν τάλαιν λουτροῖς ἐκόσμησ παμφλέκτου πυρὸς ἀνειλόμην εἰκός ἄθλιον βάρος ξέναισι χερσὶ κηδευθεὶς τάλας σμικρὸς προσήκεις ὄγκος σμικρῷ κύτει"/>
        <s v="οἴμοι τάλαινα τροφῆς ἀνωφελήτου θάμ πόνῳ γλυκεῖ παρέσχον"/>
        <s v="μητρὸς γ φίλος οἶκον τροφός ἀδελφὴ προσηυδώμην"/>
        <s v="ἐκλέλοιπε ἡμέρᾳ μιᾷ θανόντι"/>
        <s v="συναρπάσας θύελλ βέβηκας"/>
        <s v="οἴχεται πατήρ"/>
        <s v="τέθνηκ"/>
        <s v="φροῦδος εἶ θανών"/>
        <s v="γελῶσι ἐχθροί"/>
        <s v="μαίνεται ἡδονῆς μήτηρ ἀμήτωρ φήμας λάθρᾳ προύπεμπες φανούμενος τιμωρὸς"/>
        <s v="δυστυχὴς δαίμων ἐξαφείλετο ὧδέ προύπεμψεν φιλτάτης μορφῆς σποδόν σκιὰν ἀνωφελῆ"/>
        <s v="οἴμοι"/>
        <s v="δέμας οἰκτρόν"/>
        <s v="δεινοτάτας οἴμοι πεμφθεὶς κελεύθους φίλταθ ἀπώλεσας"/>
        <s v="ἀπώλεσας κασίγνητον κάρα"/>
        <s v="δέξαι στέγος ναίω λοιπόν"/>
        <s v="ἡνίκ μετεῖχον ἴσων ποθῶ θανοῦσα ἀπολείπεσθαι τάφου"/>
        <s v="θανόντας ὁρῶ λυπουμένους"/>
        <s v="θνητοῦ πέφυκας πατρός ἠλέκτρα φρόνει θνητὸς ὀρέστης"/>
        <s v="στένε"/>
        <s v="ὀφείλεται παθεῖν"/>
        <s v="λόγων ἀμηχανῶν ἔλθω"/>
        <s v="κρατεῖν γλώσσης σθένω"/>
        <s v="ἄλγος"/>
        <s v="κυρεῖς"/>
        <s v="κλεινὸν εἶδος ἠλέκτρας"/>
        <s v="ἀθλίως"/>
        <s v="οἴμοι ταλαίνης συμφορᾶς"/>
        <s v="ξέν στένεις"/>
        <s v="σῶμ ἀτίμως κἀθέως ἐφθαρμένον"/>
        <s v="οὔτοι δυσφημεῖς ξένε"/>
        <s v="φεῦ ἀνύμφου δυσμόρου τροφῆς ξέν ἐπισκοπῶν στένεις"/>
        <s v="ᾔδη κακῶν"/>
        <s v="διέγνως"/>
        <s v="ὁρῶν ἐμπρέπουσαν ἄλγεσιν"/>
        <s v="ὁρᾷς παῦρα κακῶν"/>
        <s v="ἐχθίω βλέπειν"/>
        <s v="ὁθούνεκ φονεῦσι σύντροφος"/>
        <s v="ἐξεσήμηνας κακόν"/>
        <s v="πατρός"/>
        <s v="δουλεύω βίᾳ"/>
        <s v="ἀνάγκῃ προτρέπει βροτῶν"/>
        <s v="μήτηρ καλεῖται μητρὶ ἐξισοῖ"/>
        <s v="δρῶσα"/>
        <s v="χερσὶν λύμῃ βίου"/>
        <s v="χερσὶ λύμαισι κακοῖς"/>
        <s v="οὑπαρήξων κωλύσων"/>
        <s v="δῆθ"/>
        <s v="προὔθηκας σποδόν"/>
        <s v="δύσποτμ ὁρῶν ἐποικτίρω"/>
        <s v="μόνος βροτῶν ἐποικτίρας"/>
        <s v="μόνος ἥκω ἴσοις ἀλγῶν κακοῖς"/>
        <s v="ξυγγενὴς ἥκεις ποθέν"/>
        <s v="φράσαιμ εὔνουν"/>
        <s v="εὔνουν πιστὰς"/>
        <s v="μέθες ἄγγος μάθῃς"/>
        <s v="θεῶν ἐργάσῃ ξένε"/>
        <s v="πείθου ἁμαρτήσει"/>
        <s v="γενείου ξέλῃ φίλτατα"/>
        <s v="ἐάσειν"/>
        <s v="τάλαιν ὀρέστα στερήσομαι ταφῆς"/>
        <s v="εὔφημα φώνει"/>
        <s v="δίκης στένεις"/>
        <s v="θανόντ ἀδελφὸν δίκῃ στένω"/>
        <s v="προσήκει προσφωνεῖν φάτιν"/>
        <s v="ἄτιμός τεθνηκότος"/>
        <s v="ἄτιμος"/>
        <s v="γ ὀρέστου σῶμα βαστάζω"/>
        <s v="ὀρέστου λόγῳ γ ἠσκημένον"/>
        <s v="ταλαιπώρου τάφος"/>
        <s v="ζῶντος τάφος"/>
        <s v="παῖ"/>
        <s v="ψεῦδος"/>
        <s v="ζῇ ἁνήρ"/>
        <s v="ἔμψυχός γ"/>
        <s v="προσβλέψασά σφραγῖδα πατρὸς ἔκμαθ σαφῆ"/>
        <s v="φίλτατον φῶς"/>
        <s v="φίλτατον συμμαρτυρῶ"/>
        <s v="φθέγμ ἀφίκου"/>
        <s v="πύθῃ χερσίν"/>
        <s v="λοίπ"/>
        <s v="φίλταται γυναῖκες πολίτιδες ὁρᾶτ ὀρέστην μηχαναῖσι θανόντα μηχαναῖς σεσωσμένον"/>
        <s v="ὁρῶμεν παῖ συμφοραῖσί γεγηθὸς ἕρπει δάκρυον ὀμμάτων"/>
        <s v="ἰὼ γοναί γοναὶ σωμάτων φιλτάτων ἐμόλετ ἀρτίως ἐφηύρετ ἤλθετ εἴδεθ ἐχρῄζετε"/>
        <s v="πάρεσμεν"/>
        <s v="σῖγ πρόσμενε"/>
        <s v="σιγᾶν ἄμεινον ἔνδοθεν κλύῃ"/>
        <s v="ἄδμητον ἄρτεμιν ἀξιώσω τρέσαι περισσὸν ἄχθος γυναικῶν"/>
        <s v="ὅρα γυναιξὶν ἄρης ἔνεστιν"/>
        <s v="ἔξοισθα πειραθεῖσά"/>
        <s v="ὀτοτοτοτοῖ τοτοῖ ἀνέφελον ἐνέβαλες καταλύσιμον λησόμενον ἔφυ κακόν"/>
        <s v="ἔξοιδα παῖ"/>
        <s v="παρουσία φράζῃ ἔργων μεμνῆσθαι χρεών"/>
        <s v="πρέποι παρὼν ἐννέπειν δίκᾳ χρόνος"/>
        <s v="μόλις ἐλεύθερον στόμα"/>
        <s v="ξύμφημι"/>
        <s v="τοιγαροῦν σῴζου"/>
        <s v="καιρὸς μακρὰν βούλου"/>
        <s v="ἀξίαν πεφηνότος μεταβάλοιτ σιγὰν λόγων"/>
        <s v="ἀφράστως ἀέλπτως ἐσεῖδον"/>
        <s v="εἶδες θεοί ἐπώτρυναν μολεῖν ἔφρασας ὑπερτέραν χάριτος θεὸς ἐπόρισεν μέλαθρα"/>
        <s v="δαιμόνιον τίθημ"/>
        <s v="ὀκνῶ χαίρουσαν εἰργαθεῖν δέδοικα ἡδονῇ νικωμένην"/>
        <s v="ἰὼ χρόνῳ μακρῷ φιλτάταν ὁδὸν ἐπαξιώσας ὧδέ φανῆναι πολύπονον ἰδὼν"/>
        <s v="ἀποστερήσῃς προσώπων ἁδονὰν μεθέσθαι"/>
        <s v="κάρτα θυμοίμην ἰδών"/>
        <s v="ξυναινεῖς"/>
        <s v="φίλαι ἔκλυον ἤλπισ αὐδάν ὁρμὰν ἄναυδον βοᾷ κλύουσα τάλαινα"/>
        <s v="προυφάνης φιλτάταν πρόσοψιν κακοῖς λαθοίμαν"/>
        <s v="περισσεύοντα λόγων ἄφες μήτηρ κακὴ δίδασκέ πατρῴαν κτῆσιν αἴγισθος δόμων ἀντλεῖ ἐκχεῖ διασπείρει μάτην"/>
        <s v="χρόνου καιρὸν ἐξείργοι λόγος"/>
        <s v="ἁρμόσει παρόντι χρόνῳ σήμαιν φανέντες κεκρυμμένοι γελῶντας ἐχθροὺς παύσομεν ὁδῷ"/>
        <s v="μήτηρ πιγνώσεται φαιδρῷ προσώπῳ ἐπελθόντοιν δόμους"/>
        <s v="ἄτῃ μάτην στέναζ"/>
        <s v="εὐτυχήσωμεν χαίρειν παρέσται γελᾶν ἐλευθέρως"/>
        <s v="κασίγνηθ φίλον"/>
        <s v="ἡδονὰς λαβοῦσα ἐκτησάμην κοὐδ λυπήσασα δεξαίμην βραχὺ μέγ εὑρεῖν κέρδος"/>
        <s v="καλῶς ὑπηρετοίην παρόντι δαίμονι"/>
        <s v="οἶσθα τἀνθένδε"/>
        <s v="κλύων ὁθούνεκ αἴγισθος στέγας μήτηρ οἴκοις"/>
        <s v="δείσῃς γέλωτι φαιδρὸν ὄψεται κάρα"/>
        <s v="μῖσός παλαιὸν ἐντέτηκέ κἀπεί ἐσεῖδον ἐκλήξω χαρᾷ δακρυρροοῦσα"/>
        <s v="λήξαιμ μιᾷ ὁδῷ θανόντα ζῶντ ἐσεῖδον"/>
        <s v="εἴργασαι ἄσκοπα"/>
        <s v="πατήρ ζῶν ἵκοιτο τέρας νομίζειν πιστεύειν ὁρᾶν"/>
        <s v="ἐξήκεις ὁδόν ἄρχ θυμός"/>
        <s v="μόνη δυοῖν ἥμαρτον"/>
        <s v="καλῶς ἔσωσ καλῶς ἀπωλόμην"/>
        <s v="σιγᾶν ἐπῄνεσ ἐξόδῳ κλύω ἔνδοθεν χωροῦντος"/>
        <s v="εἴσιτ ξένοι φέροντες δόμων ἀπώσαιτ ἡσθείη λαβών"/>
        <s v="πλεῖστα μῶροι φρενῶν τητώμενοι βίου κήδεσθ νοῦς ἔνεστιν οὔτις ἐγγενής κακοῖς μεγίστοις γιγνώσκετε"/>
        <s v="σταθμοῖσι κύρουν φυλάσσων δόμοις δρώμεν σώματα"/>
        <s v="εὐλάβειαν προυθέμην"/>
        <s v="ἀπαλλαχθέντε μακρῶν λόγων ἀπλήστου χαρᾷ βοῆς παρέλθεθ μέλλειν κακὸν ἀπηλλάχθαι ἀκμή"/>
        <s v="τἀντεῦθεν εἰσιόντι"/>
        <s v="ὑπάρχει γνῶναί"/>
        <s v="ἤγγειλας ἔοικεν τεθνηκότα"/>
        <s v="εἷς ἅιδου μάνθαν ἀνήρ"/>
        <s v="χαίρουσιν"/>
        <s v="λόγοι"/>
        <s v="τελουμένων"/>
        <s v="καλῶς καλῶς"/>
        <s v="οὗτός ἀδελφέ"/>
        <s v="θεῶν φράσον"/>
        <s v="ξυνίης"/>
        <s v="γ θυμὸν φέρω"/>
        <s v="οἶσθ ἔδωκας χέρας"/>
        <s v="φωνεῖς"/>
        <s v="φωκέων πέδον ὑπεξεπέμφθην προμηθίᾳ χεροῖν"/>
        <s v="προσηῦρον πιστὸν πατρὸς φόνῳ"/>
        <s v="ἔλεγχε πλείοσιν λόγοις"/>
        <s v="φίλτατον φῶς μόνος σωτὴρ δόμων ἀγαμέμνονος ἦλθες"/>
        <s v="εἶ ἔσωσας πόνων"/>
        <s v="φίλταται χεῖρες ἥδιστον ποδῶν ὑπηρέτημα ξυνών ἔληθες ἔφαινες λόγοις ἀπώλλυς ἔργ ἥδιστ"/>
        <s v="χαῖρ πάτερ"/>
        <s v="πατέρα εἰσορᾶν δοκῶ"/>
        <s v="χαῖρ"/>
        <s v="μάλιστά ἀνθρώπων ἤχθηρα κἀφίλησ ἡμέρᾳ μιᾷ"/>
        <s v="ἀρκεῖν δοκεῖ"/>
        <s v="μέσῳ λόγους κυκλοῦνται νύκτες ἡμέραι ἴσαι δείξουσιν ἠλέκτρα σαφῆ"/>
        <s v="ἐννέπω παρεστώτοιν καιρὸς ἔρδειν"/>
        <s v="κλυταιμνήστρα μόνη οὔτις ἀνδρῶν"/>
        <s v="ἐφέξετον φροντίζεθ σοφωτέροις πλείοσιν μαχούμενοι"/>
        <s v="μακρῶν ἔθ λόγων πυλάδη τοὔργον τάχος χωρεῖν πατρῷα προσκύσανθ ἕδη θεῶν πρόπυλα ναίουσιν"/>
        <s v="ἄναξ ἄπολλον ἵλεως κλύε λιπαρεῖ προύστην χερί"/>
        <s v="λύκει ἄπολλον αἰτῶ προπίτνω λίσσομαι πρόφρων ἀρωγὸς βουλευμάτων δεῖξον ἀνθρώποισι τἀπιτίμια δυσσεβείας δωροῦνται θεοί"/>
        <s v="ἴδεθ ὅποι προνέμεται δυσέριστον αἷμα φυσῶν ἄρης"/>
        <s v="βεβᾶσιν δωμάτων ὑπόστεγοι μετάδρομοι κακῶν πανουργημάτων ἄφυκτοι κύνες μακρὰν ἀμμενεῖ φρενῶν ὄνειρον αἰωρούμενον"/>
        <s v="παράγεται ἐνέρων δολιόπους ἀρωγὸς στέγας ἀρχαιόπλουτα πατρὸς ἑδώλια νεακόνητον αἷμα χειροῖν"/>
        <s v="μαίας ἑρμῆς ἄγει δόλον σκότῳ κρύψας τέρμα κοὐκέτ ἀμμένει"/>
        <s v="φίλταται γυναῖκες ἅνδρες τελοῦσι τοὔργον"/>
        <s v="σῖγα πρόσμενε"/>
        <s v="πράσσουσιν"/>
        <s v="τάφον λέβητα κοσμεῖ ἐφέστατον πέλας"/>
        <s v="ᾖξας"/>
        <s v="φρουρήσουσ αἴγισθος λάθῃ μολὼν"/>
        <s v="ἰὼ στέγαι φίλων ἔρημοι ἀπολλύντων πλέαι"/>
        <s v="βοᾷ"/>
        <s v="ἀκούετ φίλαι"/>
        <s v="ἤκουσ ἀνήκουστα δύστανος φρῖξαι"/>
        <s v="οἴμοι τάλαιν"/>
        <s v="αἴγισθε κυρεῖς"/>
        <s v="ἰδοὺ θροεῖ"/>
        <s v="τέκνον τέκνον οἴκτιρε τεκοῦσαν"/>
        <s v="ᾠκτίρεθ γεννήσας πατήρ"/>
        <s v="πόλις γενεὰ τάλαινα μοῖρα καθαμερία φθίνει φθίνει"/>
        <s v="ὤμοι πέπληγμαι"/>
        <s v="παῖσον σθένεις διπλῆν"/>
        <s v="ὤμοι"/>
        <s v="αἰγίσθῳ"/>
        <s v="τελοῦσ ἀραί"/>
        <s v="ζῶσιν γᾶς ὑπαὶ κείμενοι"/>
        <s v="παλίρρυτον αἷμ ὑπεξαιροῦσι κτανόντων θανόντες"/>
        <s v="πάρεισιν"/>
        <s v="φοινία χεὶρ στάζει θυηλῆς ἄρεος ψέγειν"/>
        <s v="ὀρέστα κυρεῖτε"/>
        <s v="τἀν δόμοισι καλῶς ἀπόλλων καλῶς ἐθέσπισεν"/>
        <s v="τέθνηκεν τάλαινα"/>
        <s v="ἐκφοβοῦ μητρῷον λῆμ ἀτιμάσει"/>
        <s v="παύσασθε"/>
        <s v="λεύσσω αἴγισθον προδήλου"/>
        <s v="παῖδες ἄψορρον"/>
        <s v="εἰσορᾶτε ἄνδρ"/>
        <s v="προαστίου βᾶτε ἀντιθύρων θέμενοι"/>
        <s v="τελοῦμεν"/>
        <s v="νοεῖς ἔπειγέ"/>
        <s v="βέβηκα"/>
        <s v="τἀνθάδ μέλοιτ"/>
        <s v="ὠτὸς παῦρά γ ἠπίως ἐννέπειν ἄνδρα συμφέροι λαθραῖον ὀρούσῃ δίκας ἀγῶνα"/>
        <s v="οἶδεν φωκῆς ξένοι φασ ὀρέστην ἀγγεῖλαι βίον λελοιπόθ ἱππικοῖσιν ναυαγίοις"/>
        <s v="κρίνω χρόνῳ θρασεῖαν"/>
        <s v="μέλειν οἶμαι κατειδυῖαν φράσαι"/>
        <s v="ἔξοιδα"/>
        <s v="συμφορᾶς φιλτάτης"/>
        <s v="ξένοι"/>
        <s v="δίδασκέ"/>
        <s v="φίλης προξένου κατήνυσαν"/>
        <s v="θανόντ ἤγγειλαν ἐτητύμως"/>
        <s v="κἀπέδειξαν λόγῳ"/>
        <s v="πάρεστ κἀμφανῆ μαθεῖν"/>
        <s v="πάρεστι ἄζηλος θέα"/>
        <s v="χαίρειν εἰωθότως"/>
        <s v="χαίροις χαρτὰ τυγχάνοι"/>
        <s v="σιγᾶν ἄνωγα κἀναδεικνύναι πύλας μυκηναίοισιν ἀργείοις ὁρᾶν ἐλπίσιν κεναῖς ἐξῄρετ ἀνδρὸς ὁρῶν νεκρὸν στόμια δέχηται βίαν κολαστοῦ προστυχὼν φύσῃ φρένας"/>
        <s v="τελεῖται τἀπ"/>
        <s v="χρόνῳ νοῦν συμφέρειν κρείσσοσιν"/>
        <s v="ζεῦ δέδορκα φάσμ φθόνου πεπτωκός"/>
        <s v="ἔπεστι νέμεσις"/>
        <s v="χαλᾶτε κάλυμμ ὀφθαλμῶν συγγενές κἀπ θρήνων τύχῃ"/>
        <s v="βάσταζ"/>
        <s v="ὁρᾶν προσηγορεῖν φίλως"/>
        <s v="παραινεῖς κἀπιπείσομαι"/>
        <s v="οἶκόν κλυταιμνήστρα κάλει"/>
        <s v="πέλας"/>
        <s v="ἄλλοσε σκόπει"/>
        <s v="οἴμοι λεύσσω"/>
        <s v="φοβεῖ"/>
        <s v="ἀγνοεῖς"/>
        <s v="ἀνδρῶν μέσοις ἀρκυστάτοις πέπτωχ τλήμων"/>
        <s v="αἰσθάνει ζῶντας θανοῦσιν ἀνταυδᾷς ἴσα"/>
        <s v="οἴμοι ξυνῆκα τοὔπος"/>
        <s v="ὀρέστης προσφωνῶν"/>
        <s v="μάντις ἄριστος ἐσφάλλου"/>
        <s v="ὄλωλα δείλαιος"/>
        <s v="πάρες σμικρὸν"/>
        <s v="πέρα θεῶν ἀδελφέ μηκύνειν λόγους"/>
        <s v="βροτῶν κακοῖς μεμιγμένων θνῄσκειν μέλλων χρόνου κέρδος φέροι"/>
        <s v="κτεῖνε κτανὼν πρόθες ταφεῦσιν εἰκός τυγχάνειν ἄποπτον"/>
        <s v="κακῶν λυτήριον"/>
        <s v="χωροῖς τάχει"/>
        <s v="λόγων ψυχῆς"/>
        <s v="δόμους ἄγεις"/>
        <s v="καλὸν τοὔργον σκότου δεῖ πρόχειρος εἶ κτανεῖν"/>
        <s v="τάσσε"/>
        <s v="χώρει ἔνθαπερ κατέκτανες πατέρα θάνῃς"/>
        <s v="ἀνάγκη στέγην ἰδεῖν μέλλοντα πελοπιδῶν κακά"/>
        <s v="μάντις ἄκρος"/>
        <s v="πατρῴαν τέχνην ἐκόμπασας"/>
        <s v="ἀντιφωνεῖς ὁδὸς βραδύνεται"/>
        <s v="ἕρφ"/>
        <s v="ὑφηγοῦ"/>
        <s v="βαδιστέον"/>
        <s v="φύγω"/>
        <s v="ἡδονὴν θάνῃς"/>
        <s v="φυλάξαι δεῖ πικρόν"/>
        <s v="χρῆν δίκην πέρα πράσσειν νόμων θέλει κτείνειν"/>
        <s v="πανοῦργον"/>
        <s v="σπέρμ ἀτρέως παθὸν ἐλευθερίας μόλις ἐξῆλθες ὁρμῇ τελεωθέν"/>
      </sharedItems>
    </cacheField>
    <cacheField name="No blanks" numFmtId="0">
      <sharedItems containsBlank="1"/>
    </cacheField>
    <cacheField name="Characters" numFmtId="0">
      <sharedItems containsSemiMixedTypes="0" containsString="0" containsNumber="1" containsInteger="1" minValue="0" maxValue="188"/>
    </cacheField>
    <cacheField name="Words" numFmtId="0">
      <sharedItems containsSemiMixedTypes="0" containsString="0" containsNumber="1" containsInteger="1" minValue="1" maxValue="30"/>
    </cacheField>
    <cacheField name="Longest Word" numFmtId="0">
      <sharedItems containsBlank="1"/>
    </cacheField>
    <cacheField name="Longest Word Length" numFmtId="0">
      <sharedItems containsSemiMixedTypes="0" containsString="0" containsNumber="1" containsInteger="1" minValue="0" maxValue="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18">
  <r>
    <x v="0"/>
    <x v="0"/>
    <x v="0"/>
    <x v="0"/>
    <s v="στρατηγήσαντοςτροίᾳἀγαμέμνονοςπαῖἔξεστίπαρόντιλεύσσεινπρόθυμος"/>
    <n v="62"/>
    <n v="8"/>
    <s v="στρατηγήσαντος"/>
    <n v="14"/>
  </r>
  <r>
    <x v="0"/>
    <x v="0"/>
    <x v="0"/>
    <x v="1"/>
    <s v="παλαιὸνἄργοςοὑπόθειςοἰστροπλῆγοςἄλσοςἰνάχουκόρης"/>
    <n v="48"/>
    <n v="7"/>
    <s v="οἰστροπλῆγος"/>
    <n v="12"/>
  </r>
  <r>
    <x v="0"/>
    <x v="0"/>
    <x v="0"/>
    <x v="2"/>
    <s v="ὀρέσταλυκοκτόνουθεοῦἀγορὰλύκειος"/>
    <n v="32"/>
    <n v="5"/>
    <s v="λυκοκτόνου"/>
    <n v="10"/>
  </r>
  <r>
    <x v="0"/>
    <x v="0"/>
    <x v="0"/>
    <x v="3"/>
    <s v="οὑξἀριστερᾶςἥραςκλεινὸςναός"/>
    <n v="27"/>
    <n v="5"/>
    <s v="ἀριστερᾶς"/>
    <n v="9"/>
  </r>
  <r>
    <x v="0"/>
    <x v="0"/>
    <x v="0"/>
    <x v="4"/>
    <s v="ἱκάνομενφάσκεινμυκήναςπολυχρύσουςὁρᾶνπολύφθορόνδῶμαπελοπιδῶνπατρὸςφονῶνὁμαίμουκασιγνήτηςλαβὼνἤνεγκακἀξέσωσακἀξεθρεψάμηντοσόνδἥβηςπατρὶτιμωρὸνφόνου"/>
    <n v="146"/>
    <n v="21"/>
    <s v="κἀξεθρεψάμην"/>
    <n v="12"/>
  </r>
  <r>
    <x v="0"/>
    <x v="0"/>
    <x v="0"/>
    <x v="5"/>
    <s v="ὀρέσταφίλτατεξένωνπυλάδηχρὴδρᾶντάχειβουλευτέον"/>
    <n v="46"/>
    <n v="8"/>
    <s v="βουλευτέον"/>
    <n v="10"/>
  </r>
  <r>
    <x v="0"/>
    <x v="0"/>
    <x v="0"/>
    <x v="6"/>
    <s v="λαμπρὸνἡλίουσέλαςἑῷακινεῖφθέγματὀρνίθωνσαφῆμέλαινάἄστρωνἐκλέλοιπενεὐφρόνη"/>
    <n v="73"/>
    <n v="12"/>
    <s v="ἐκλέλοιπεν"/>
    <n v="10"/>
  </r>
  <r>
    <x v="0"/>
    <x v="0"/>
    <x v="0"/>
    <x v="7"/>
    <s v="ἀνδρῶνἐξοδοιπορεῖνστέγηςξυνάπτετονλόγοισιν"/>
    <n v="42"/>
    <n v="5"/>
    <s v="ἐξοδοιπορεῖν"/>
    <n v="12"/>
  </r>
  <r>
    <x v="0"/>
    <x v="0"/>
    <x v="0"/>
    <x v="8"/>
    <s v="ὀκνεῖνκαιρόςἔργωνἀκμή"/>
    <n v="21"/>
    <n v="4"/>
    <s v="καιρός"/>
    <n v="6"/>
  </r>
  <r>
    <x v="0"/>
    <x v="0"/>
    <x v="1"/>
    <x v="9"/>
    <s v="φίλτατἀνδρῶνπροσπόλωνσαφῆσημεῖαφαίνειςἐσθλὸς"/>
    <n v="44"/>
    <n v="7"/>
    <s v="προσπόλων"/>
    <n v="9"/>
  </r>
  <r>
    <x v="0"/>
    <x v="0"/>
    <x v="1"/>
    <x v="10"/>
    <s v="ἵπποςεὐγενήςγέρωνδεινοῖςθυμὸνἀπώλεσενὀρθὸνοὖςἵστησινὀτρύνειςπρώτοιςἕπει"/>
    <n v="71"/>
    <n v="12"/>
    <s v="ὀτρύνεις"/>
    <n v="8"/>
  </r>
  <r>
    <x v="0"/>
    <x v="0"/>
    <x v="1"/>
    <x v="11"/>
    <s v="δόξανταδηλώσωὀξεῖανἀκοὴνλόγοιςδιδούςκαιροῦτυγχάνωμεθάρμοσον"/>
    <n v="59"/>
    <n v="9"/>
    <s v="μεθάρμοσον"/>
    <n v="10"/>
  </r>
  <r>
    <x v="0"/>
    <x v="0"/>
    <x v="1"/>
    <x v="12"/>
    <s v="ἡνίχἱκόμηνπυθικὸνμαντεῖονμάθοιμτρόπῳπατρὶδίκαςἀροίμηνφονευσάντωνχρῇφοῖβοςπεύσει"/>
    <n v="79"/>
    <n v="13"/>
    <s v="φονευσάντων"/>
    <n v="11"/>
  </r>
  <r>
    <x v="0"/>
    <x v="0"/>
    <x v="1"/>
    <x v="13"/>
    <s v="ἄσκευονἀσπίδωνστρατοῦδόλοισικλέψαιχειρὸςἐνδίκουςσφαγάς"/>
    <n v="54"/>
    <n v="8"/>
    <s v="ἐνδίκους"/>
    <n v="8"/>
  </r>
  <r>
    <x v="0"/>
    <x v="0"/>
    <x v="1"/>
    <x v="14"/>
    <s v="τοιόνδεχρησμὸνεἰσηκούσαμενμολώνκαιρὸςεἰσάγῃδόμωνδρώμενονεἰδὼςἀγγείλῃςσαφῆ"/>
    <n v="73"/>
    <n v="11"/>
    <s v="εἰσηκούσαμεν"/>
    <n v="12"/>
  </r>
  <r>
    <x v="0"/>
    <x v="0"/>
    <x v="1"/>
    <x v="15"/>
    <s v="γήρᾳχρόνῳμακρῷγνῶσὑποπτεύσουσινἠνθισμένον"/>
    <n v="41"/>
    <n v="6"/>
    <s v="ὑποπτεύσουσιν"/>
    <n v="13"/>
  </r>
  <r>
    <x v="0"/>
    <x v="0"/>
    <x v="1"/>
    <x v="16"/>
    <s v="λόγῳχρῶτοιῷδξένοςεἶφωκέωςἀνδρὸςφανοτέωςἥκων"/>
    <n v="43"/>
    <n v="9"/>
    <s v="φανοτέως"/>
    <n v="8"/>
  </r>
  <r>
    <x v="0"/>
    <x v="0"/>
    <x v="1"/>
    <x v="17"/>
    <s v="μέγιστοςτυγχάνειδορυξένων"/>
    <n v="25"/>
    <n v="3"/>
    <s v="δορυξένων"/>
    <n v="9"/>
  </r>
  <r>
    <x v="0"/>
    <x v="0"/>
    <x v="1"/>
    <x v="18"/>
    <s v="ἄγγελλεὅρκονπροστιθεὶςὁθούνεκατέθνηκὀρέστηςἀναγκαίαςτύχηςἄθλοισιπυθικοῖσιντροχηλάτωνδίφρωνκυλισθείς"/>
    <n v="99"/>
    <n v="13"/>
    <s v="τροχηλάτων"/>
    <n v="10"/>
  </r>
  <r>
    <x v="0"/>
    <x v="0"/>
    <x v="1"/>
    <x v="19"/>
    <s v="μῦθοςἑστάτω"/>
    <n v="11"/>
    <n v="2"/>
    <s v="ἑστάτω"/>
    <n v="6"/>
  </r>
  <r>
    <x v="0"/>
    <x v="0"/>
    <x v="1"/>
    <x v="20"/>
    <s v="πατρὸςτύμβονἐφίετολοιβαῖσικαρατόμοιςχλιδαῖςστέψαντεςἄψορρονἥξομεντύπωμαχαλκόπλευρονἠρμένοιχεροῖνθάμνοιςοἶσθάκεκρυμμένονλόγῳκλέπτοντεςἡδεῖανφάτινφέρωμενἔρρειδέμαςφλογιστὸνκατηνθρακωμένον"/>
    <n v="185"/>
    <n v="25"/>
    <s v="κατηνθρακωμένον"/>
    <n v="15"/>
  </r>
  <r>
    <x v="0"/>
    <x v="0"/>
    <x v="1"/>
    <x v="21"/>
    <s v="λυπεῖλόγῳθανὼνἔργοισισωθῶκἀξενέγκωμαικλέος"/>
    <n v="42"/>
    <n v="7"/>
    <s v="κἀξενέγκωμαι"/>
    <n v="12"/>
  </r>
  <r>
    <x v="0"/>
    <x v="0"/>
    <x v="1"/>
    <x v="22"/>
    <s v="δοκῶῥῆμακέρδεικακόν"/>
    <n v="19"/>
    <n v="4"/>
    <s v="κέρδει"/>
    <n v="6"/>
  </r>
  <r>
    <x v="0"/>
    <x v="0"/>
    <x v="1"/>
    <x v="23"/>
    <s v="εἶδονσοφοὺςλόγῳμάτηνθνῄσκοντας"/>
    <n v="30"/>
    <n v="5"/>
    <s v="θνῄσκοντας"/>
    <n v="10"/>
  </r>
  <r>
    <x v="0"/>
    <x v="0"/>
    <x v="1"/>
    <x v="24"/>
    <s v="δόμουςἔλθωσινἐκτετίμηνται"/>
    <n v="25"/>
    <n v="3"/>
    <s v="ἐκτετίμηνται"/>
    <n v="12"/>
  </r>
  <r>
    <x v="0"/>
    <x v="0"/>
    <x v="1"/>
    <x v="25"/>
    <s v="ἐπαυχῶφήμηςδεδορκότἐχθροῖςἄστρονλάμψειν"/>
    <n v="39"/>
    <n v="6"/>
    <s v="δεδορκότ"/>
    <n v="8"/>
  </r>
  <r>
    <x v="0"/>
    <x v="0"/>
    <x v="1"/>
    <x v="26"/>
    <s v="πατρῴαγῆθεοίἐγχώριοιδέξασθέεὐτυχοῦνταὁδοῖςπατρῷονδῶμα"/>
    <n v="53"/>
    <n v="9"/>
    <s v="εὐτυχοῦντα"/>
    <n v="10"/>
  </r>
  <r>
    <x v="0"/>
    <x v="0"/>
    <x v="1"/>
    <x v="27"/>
    <s v="ἔρχομαιδίκῃκαθαρτὴςθεῶνὡρμημένος"/>
    <n v="32"/>
    <n v="5"/>
    <s v="ὡρμημένος"/>
    <n v="9"/>
  </r>
  <r>
    <x v="0"/>
    <x v="0"/>
    <x v="1"/>
    <x v="28"/>
    <s v="ἄτιμονἀποστείλητεγῆςἀρχέπλουτονκαταστάτηνδόμων"/>
    <n v="46"/>
    <n v="6"/>
    <s v="ἀρχέπλουτον"/>
    <n v="11"/>
  </r>
  <r>
    <x v="0"/>
    <x v="0"/>
    <x v="1"/>
    <x v="29"/>
    <m/>
    <n v="0"/>
    <n v="1"/>
    <m/>
    <n v="0"/>
  </r>
  <r>
    <x v="0"/>
    <x v="0"/>
    <x v="1"/>
    <x v="30"/>
    <s v="γέρονμελέσθωβάντιφρουρῆσαιχρέος"/>
    <n v="31"/>
    <n v="5"/>
    <s v="φρουρῆσαι"/>
    <n v="9"/>
  </r>
  <r>
    <x v="0"/>
    <x v="0"/>
    <x v="1"/>
    <x v="31"/>
    <s v="ἔξιμεν"/>
    <n v="6"/>
    <n v="1"/>
    <s v="ἔξιμεν"/>
    <n v="6"/>
  </r>
  <r>
    <x v="0"/>
    <x v="0"/>
    <x v="1"/>
    <x v="32"/>
    <s v="καιρὸςἀνδράσινμέγιστοςἔργουἐπιστάτης"/>
    <n v="36"/>
    <n v="5"/>
    <s v="ἐπιστάτης"/>
    <n v="9"/>
  </r>
  <r>
    <x v="0"/>
    <x v="0"/>
    <x v="2"/>
    <x v="33"/>
    <s v="ἰώδύστηνος"/>
    <n v="10"/>
    <n v="2"/>
    <s v="δύστηνος"/>
    <n v="8"/>
  </r>
  <r>
    <x v="0"/>
    <x v="0"/>
    <x v="0"/>
    <x v="34"/>
    <s v="θυρῶνἔδοξαπροσπόλωνὑποστενούσηςαἰσθέσθαιτέκνον"/>
    <n v="46"/>
    <n v="6"/>
    <s v="ὑποστενούσης"/>
    <n v="12"/>
  </r>
  <r>
    <x v="0"/>
    <x v="0"/>
    <x v="1"/>
    <x v="35"/>
    <s v="δύστηνοςἠλέκτρα"/>
    <n v="15"/>
    <n v="2"/>
    <s v="δύστηνος"/>
    <n v="8"/>
  </r>
  <r>
    <x v="0"/>
    <x v="0"/>
    <x v="1"/>
    <x v="36"/>
    <s v="θέλειςμείνωμενκἀπακούσωμενγόων"/>
    <n v="30"/>
    <n v="4"/>
    <s v="κἀπακούσωμεν"/>
    <n v="12"/>
  </r>
  <r>
    <x v="0"/>
    <x v="0"/>
    <x v="0"/>
    <x v="37"/>
    <s v="ἥκιστα"/>
    <n v="6"/>
    <n v="1"/>
    <s v="ἥκιστα"/>
    <n v="6"/>
  </r>
  <r>
    <x v="0"/>
    <x v="0"/>
    <x v="0"/>
    <x v="38"/>
    <s v="λοξίουπειρώμεθἔρδεινκἀπὸἀρχηγετεῖνπατρὸςχέοντεςλουτρά"/>
    <n v="53"/>
    <n v="8"/>
    <s v="ἀρχηγετεῖν"/>
    <n v="10"/>
  </r>
  <r>
    <x v="0"/>
    <x v="0"/>
    <x v="0"/>
    <x v="39"/>
    <s v="φέρεινίκηνκράτοςδρωμένων"/>
    <n v="24"/>
    <n v="4"/>
    <s v="δρωμένων"/>
    <n v="8"/>
  </r>
  <r>
    <x v="1"/>
    <x v="1"/>
    <x v="2"/>
    <x v="40"/>
    <s v="φάοςἁγνὸνγῆςἰσόμοιρἀήρθρήνωνᾠδάςἀντήρειςᾔσθουστέρνωνπληγὰςαἱμασσομένωνὁπότανδνοφερὰνὺξὑπολειφθῇ"/>
    <n v="95"/>
    <n v="16"/>
    <s v="αἱμασσομένων"/>
    <n v="12"/>
  </r>
  <r>
    <x v="1"/>
    <x v="1"/>
    <x v="2"/>
    <x v="41"/>
    <s v="παννυχίδωνστυγεραὶξυνίσασεὐναὶμογερῶνοἴκωνδύστηνονθρηνῶπατέρβάρβαροναἶανφοίνιοςἄρηςἐξένισενμήτηρκοινολεχὴςαἴγισθοςδρῦνὑλοτόμοισχίζουσικάραφονίῳπελέκειοἶκτοςφέρεταιπάτεραἰκῶςοἰκτρῶςθανόντος"/>
    <n v="188"/>
    <n v="29"/>
    <s v="κοινολεχὴς"/>
    <n v="10"/>
  </r>
  <r>
    <x v="1"/>
    <x v="1"/>
    <x v="2"/>
    <x v="42"/>
    <s v="λήξωθρήνωνστυγερῶνγόωνπαμφεγγεῖςἄστρωνῥιπάςλεύσσωἦμαρτεκνολέτειρἀηδὼνκωκυτῷπατρῴωνθυρῶνἠχὼπροφωνεῖν"/>
    <n v="99"/>
    <n v="16"/>
    <s v="τεκνολέτειρ"/>
    <n v="11"/>
  </r>
  <r>
    <x v="1"/>
    <x v="1"/>
    <x v="2"/>
    <x v="43"/>
    <s v="δῶμἀΐδουπερσεφόνηςχθόνιἑρμῆπότνιἀρὰσεμναίθεῶνπαῖδεςἐρινύεςἀδίκωςθνῄσκονταςὁρᾶθεὐνὰςὑποκλεπτομένουςἔλθετἀρήξατετίσασθεπατρὸςφόνονπέμψατἀδελφόν"/>
    <n v="141"/>
    <n v="23"/>
    <s v="ὑποκλεπτομένους"/>
    <n v="15"/>
  </r>
  <r>
    <x v="1"/>
    <x v="1"/>
    <x v="2"/>
    <x v="44"/>
    <s v="μούνηἄγεινσωκῶλύπηςἀντίρροπονἄχθος"/>
    <n v="34"/>
    <n v="6"/>
    <s v="ἀντίρροπον"/>
    <n v="10"/>
  </r>
  <r>
    <x v="1"/>
    <x v="2"/>
    <x v="3"/>
    <x v="45"/>
    <s v="παῖπαῖδυστανοτάταςἠλέκτραματρόςτάκειςἀκόρεστονοἰμωγὰνδολερᾶςἀθεώταταματρὸςἁλόντἀπάταιςἀγαμέμνονακακᾷχειρὶπρόδοτον"/>
    <n v="113"/>
    <n v="17"/>
    <s v="δυστανοτάτας"/>
    <n v="12"/>
  </r>
  <r>
    <x v="1"/>
    <x v="2"/>
    <x v="3"/>
    <x v="46"/>
    <s v="πορὼνὄλοιτθέμιςαὐδᾶν"/>
    <n v="20"/>
    <n v="4"/>
    <s v="αὐδᾶν"/>
    <n v="5"/>
  </r>
  <r>
    <x v="1"/>
    <x v="2"/>
    <x v="2"/>
    <x v="47"/>
    <s v="γενέθλαγενναίωνἥκετκαμάτωνπαραμύθιον"/>
    <n v="36"/>
    <n v="5"/>
    <s v="παραμύθιον"/>
    <n v="10"/>
  </r>
  <r>
    <x v="1"/>
    <x v="2"/>
    <x v="2"/>
    <x v="48"/>
    <s v="οἶδάξυνίημιφυγγάνειἐθέλωπρολιπεῖνστενάχεινπατέρἄθλιον"/>
    <n v="53"/>
    <n v="8"/>
    <s v="στενάχειν"/>
    <n v="9"/>
  </r>
  <r>
    <x v="1"/>
    <x v="2"/>
    <x v="2"/>
    <x v="49"/>
    <s v="παντοίαςφιλότητοςἀμειβόμεναιχάρινἐᾶτέἀλύειναἰαῖἱκνοῦμαι"/>
    <n v="55"/>
    <n v="8"/>
    <s v="ἀμειβόμεναι"/>
    <n v="11"/>
  </r>
  <r>
    <x v="1"/>
    <x v="3"/>
    <x v="3"/>
    <x v="50"/>
    <s v="οὔτοιγἀΐδαπαγκοίνουλίμναςπατέρστάσειςγόοισινεὐχαῖς"/>
    <n v="50"/>
    <n v="9"/>
    <s v="παγκοίνου"/>
    <n v="9"/>
  </r>
  <r>
    <x v="1"/>
    <x v="3"/>
    <x v="3"/>
    <x v="51"/>
    <s v="μετρίωνἀμήχανονἄλγοςστενάχουσαδιόλλυσαιἀνάλυσίςκακῶν"/>
    <n v="52"/>
    <n v="7"/>
    <s v="στενάχουσα"/>
    <n v="10"/>
  </r>
  <r>
    <x v="1"/>
    <x v="3"/>
    <x v="3"/>
    <x v="52"/>
    <s v="δυσφόρωνἐφίει"/>
    <n v="13"/>
    <n v="2"/>
    <s v="δυσφόρων"/>
    <n v="8"/>
  </r>
  <r>
    <x v="1"/>
    <x v="3"/>
    <x v="2"/>
    <x v="53"/>
    <s v="νήπιοςοἰκτρῶςοἰχομένωνγονέωνἐπιλάθεται"/>
    <n v="38"/>
    <n v="5"/>
    <s v="ἐπιλάθεται"/>
    <n v="10"/>
  </r>
  <r>
    <x v="1"/>
    <x v="3"/>
    <x v="2"/>
    <x v="54"/>
    <s v="γἁστονόεσσἄραρενφρέναςἴτυνἴτυνὀλοφύρεταιὄρνιςἀτυζομέναδιὸςἄγγελος"/>
    <n v="65"/>
    <n v="12"/>
    <s v="ὀλοφύρεται"/>
    <n v="10"/>
  </r>
  <r>
    <x v="1"/>
    <x v="3"/>
    <x v="2"/>
    <x v="55"/>
    <s v="ἰὼπαντλάμωννιόβανέμωθεόνἅττάφῳπετραίῳδακρύεις"/>
    <n v="45"/>
    <n v="9"/>
    <s v="παντλάμων"/>
    <n v="9"/>
  </r>
  <r>
    <x v="1"/>
    <x v="2"/>
    <x v="3"/>
    <x v="56"/>
    <s v="οὔτοιμούνᾳτέκνονἄχοςἐφάνηβροτῶνεἶπερισσάὁμόθενεἶγονᾷξύναιμοςχρυσόθεμιςζώειἰφιάνασσακρυπτᾷἀχέωνἥβᾳὄλβιοςἁκλεινὰμυκηναίωνδέξεταιεὐπατρίδανδιὸςεὔφρονιβήματιμολόνταγᾶνὀρέσταν"/>
    <n v="170"/>
    <n v="30"/>
    <s v="εὐπατρίδαν"/>
    <n v="10"/>
  </r>
  <r>
    <x v="1"/>
    <x v="2"/>
    <x v="2"/>
    <x v="57"/>
    <s v="γἀκάματαπροσμένουσἄτεκνοςτάλαινἀνύμφευτοςοἰχνῶδάκρυσιμυδαλέαἀνήνυτονοἶτονκακῶν"/>
    <n v="78"/>
    <n v="12"/>
    <s v="ἀνύμφευτος"/>
    <n v="10"/>
  </r>
  <r>
    <x v="1"/>
    <x v="2"/>
    <x v="2"/>
    <x v="58"/>
    <s v="λάθεταιἔπαθἐδάη"/>
    <n v="15"/>
    <n v="3"/>
    <s v="λάθεται"/>
    <n v="7"/>
  </r>
  <r>
    <x v="1"/>
    <x v="2"/>
    <x v="2"/>
    <x v="59"/>
    <s v="ἔρχεταιἀγγελίαςἀπατώμενον"/>
    <n v="25"/>
    <n v="3"/>
    <s v="ἀπατώμενον"/>
    <n v="10"/>
  </r>
  <r>
    <x v="1"/>
    <x v="2"/>
    <x v="2"/>
    <x v="60"/>
    <s v="ποθεῖποθῶνἀξιοῖφανῆναι"/>
    <n v="22"/>
    <n v="4"/>
    <s v="φανῆναι"/>
    <n v="7"/>
  </r>
  <r>
    <x v="1"/>
    <x v="3"/>
    <x v="3"/>
    <x v="61"/>
    <s v="θάρσειθάρσειτέκνον"/>
    <n v="18"/>
    <n v="3"/>
    <s v="τέκνον"/>
    <n v="6"/>
  </r>
  <r>
    <x v="1"/>
    <x v="3"/>
    <x v="3"/>
    <x v="62"/>
    <s v="μέγαςοὐρανῷζεύςἐφορᾷκρατύνει"/>
    <n v="28"/>
    <n v="5"/>
    <s v="κρατύνει"/>
    <n v="8"/>
  </r>
  <r>
    <x v="1"/>
    <x v="3"/>
    <x v="3"/>
    <x v="63"/>
    <s v="ὑπεραλγῆχόλοννέμουσαἐχθαίρειςὑπεράχθεοἐπιλάθου"/>
    <n v="46"/>
    <n v="6"/>
    <s v="ὑπεράχθεο"/>
    <n v="9"/>
  </r>
  <r>
    <x v="1"/>
    <x v="3"/>
    <x v="3"/>
    <x v="64"/>
    <s v="χρόνοςεὐμαρὴςθεός"/>
    <n v="17"/>
    <n v="3"/>
    <s v="εὐμαρὴς"/>
    <n v="7"/>
  </r>
  <r>
    <x v="1"/>
    <x v="3"/>
    <x v="3"/>
    <x v="65"/>
    <s v="κρῖσανβούνομονἀκτὰνἀγαμεμνονίδαςἀπερίτροποςἀχέρονταθεὸςἀνάσσων"/>
    <n v="62"/>
    <n v="8"/>
    <s v="ἀγαμεμνονίδας"/>
    <n v="13"/>
  </r>
  <r>
    <x v="1"/>
    <x v="3"/>
    <x v="2"/>
    <x v="66"/>
    <s v="ἀπολέλοιπενβίοτοςἀνέλπιστοςἀρκῶ"/>
    <n v="31"/>
    <n v="4"/>
    <s v="ἀπολέλοιπεν"/>
    <n v="11"/>
  </r>
  <r>
    <x v="1"/>
    <x v="3"/>
    <x v="2"/>
    <x v="67"/>
    <s v="τεκέωνκατατάκομαιφίλοςοὔτιςἀνὴρὑπερίσταταιἁπερείἔποικοςἀναξίαοἰκονομῶθαλάμουςπατρόςἀεικεῖστολᾷκεναῖςἀμφίσταμαιτραπέζαις"/>
    <n v="119"/>
    <n v="17"/>
    <s v="ὑπερίσταται"/>
    <n v="11"/>
  </r>
  <r>
    <x v="1"/>
    <x v="2"/>
    <x v="3"/>
    <x v="68"/>
    <s v="οἰκτρὰνόστοιςαὐδάοἰκτρὰκοίταιςπατρῴαιςπαγχάλκωνἀνταίαγενύωνὡρμάθηπλαγά"/>
    <n v="70"/>
    <n v="11"/>
    <s v="παγχάλκων"/>
    <n v="9"/>
  </r>
  <r>
    <x v="1"/>
    <x v="2"/>
    <x v="3"/>
    <x v="69"/>
    <s v="δόλοςφράσαςἔροςκτείναςδεινὰνδεινῶςπροφυτεύσαντεςμορφάνθεὸςβροτῶνπράσσων"/>
    <n v="71"/>
    <n v="11"/>
    <s v="προφυτεύσαντες"/>
    <n v="14"/>
  </r>
  <r>
    <x v="1"/>
    <x v="2"/>
    <x v="2"/>
    <x v="70"/>
    <s v="ἁμέραἐλθοῦσἐχθίστα"/>
    <n v="18"/>
    <n v="3"/>
    <s v="ἐχθίστα"/>
    <n v="7"/>
  </r>
  <r>
    <x v="1"/>
    <x v="2"/>
    <x v="2"/>
    <x v="71"/>
    <s v="νύξδείπνωνἀρρήτωνἔκπαγλἄχθηἴδεπατὴρθανάτουςαἰκεῖςδιδύμαινχειροῖνεἷλονβίονπρόδοτονἀπώλεσαν"/>
    <n v="89"/>
    <n v="15"/>
    <s v="ἀπώλεσαν"/>
    <n v="8"/>
  </r>
  <r>
    <x v="1"/>
    <x v="2"/>
    <x v="2"/>
    <x v="72"/>
    <s v="θεὸςμέγαςὀλύμπιοςποίνιμαπάθεαπαθεῖνπόροιἀγλαΐαςἀποναίατοτοιάδἀνύσαντεςἔργα"/>
    <n v="74"/>
    <n v="12"/>
    <s v="ἀνύσαντες"/>
    <n v="9"/>
  </r>
  <r>
    <x v="1"/>
    <x v="3"/>
    <x v="3"/>
    <x v="73"/>
    <s v="φράζουπόρσωφωνεῖν"/>
    <n v="17"/>
    <n v="3"/>
    <s v="φωνεῖν"/>
    <n v="6"/>
  </r>
  <r>
    <x v="1"/>
    <x v="3"/>
    <x v="3"/>
    <x v="74"/>
    <s v="γνώμανἴσχειςπαρόντοἰκείαςἄταςἐμπίπτειςαἰκῶς"/>
    <n v="43"/>
    <n v="7"/>
    <s v="ἐμπίπτεις"/>
    <n v="9"/>
  </r>
  <r>
    <x v="1"/>
    <x v="3"/>
    <x v="3"/>
    <x v="75"/>
    <s v="κακῶνὑπερεκτήσωδυσθύμῳτίκτουσψυχᾷπολέμους"/>
    <n v="41"/>
    <n v="6"/>
    <s v="ὑπερεκτήσω"/>
    <n v="10"/>
  </r>
  <r>
    <x v="1"/>
    <x v="3"/>
    <x v="3"/>
    <x v="76"/>
    <s v="δυνατοῖςἐριστὰπλάθειν"/>
    <n v="21"/>
    <n v="3"/>
    <s v="δυνατοῖς"/>
    <n v="8"/>
  </r>
  <r>
    <x v="1"/>
    <x v="3"/>
    <x v="2"/>
    <x v="77"/>
    <s v="δεινοῖςἠναγκάσθηνδεινοῖς"/>
    <n v="24"/>
    <n v="3"/>
    <s v="ἠναγκάσθην"/>
    <n v="10"/>
  </r>
  <r>
    <x v="1"/>
    <x v="3"/>
    <x v="2"/>
    <x v="78"/>
    <s v="ἔξοιδλάθειὀργά"/>
    <n v="14"/>
    <n v="3"/>
    <s v="λάθει"/>
    <n v="5"/>
  </r>
  <r>
    <x v="1"/>
    <x v="3"/>
    <x v="2"/>
    <x v="79"/>
    <s v="δεινοῖςἄταςβίος"/>
    <n v="15"/>
    <n v="3"/>
    <s v="δεινοῖς"/>
    <n v="7"/>
  </r>
  <r>
    <x v="1"/>
    <x v="3"/>
    <x v="2"/>
    <x v="80"/>
    <s v="φιλίαγενέθλαπρόσφορονἀκούσαιμἔποςφρονοῦντικαίρια"/>
    <n v="48"/>
    <n v="7"/>
    <s v="φρονοῦντι"/>
    <n v="9"/>
  </r>
  <r>
    <x v="1"/>
    <x v="3"/>
    <x v="2"/>
    <x v="81"/>
    <s v="ἄνετέἄνετεπαράγοροι"/>
    <n v="19"/>
    <n v="3"/>
    <s v="παράγοροι"/>
    <n v="9"/>
  </r>
  <r>
    <x v="1"/>
    <x v="3"/>
    <x v="2"/>
    <x v="82"/>
    <s v="ἄλυτακεκλήσεταικαμάτωνἀποπαύσομαιἀνάριθμοςθρήνων"/>
    <n v="48"/>
    <n v="6"/>
    <s v="ἀποπαύσομαι"/>
    <n v="11"/>
  </r>
  <r>
    <x v="1"/>
    <x v="4"/>
    <x v="3"/>
    <x v="83"/>
    <s v="εὐνοίᾳγαὐδῶμάτηρὡσείπιστάτίκτεινἄτανἄταις"/>
    <n v="41"/>
    <n v="9"/>
    <s v="τίκτειν"/>
    <n v="7"/>
  </r>
  <r>
    <x v="1"/>
    <x v="4"/>
    <x v="2"/>
    <x v="84"/>
    <s v="μέτρονκακότατοςἔφυ"/>
    <n v="18"/>
    <n v="3"/>
    <s v="κακότατος"/>
    <n v="9"/>
  </r>
  <r>
    <x v="1"/>
    <x v="4"/>
    <x v="2"/>
    <x v="85"/>
    <s v="φέρεφθιμένοιςἀμελεῖνκαλόν"/>
    <n v="25"/>
    <n v="4"/>
    <s v="φθιμένοις"/>
    <n v="9"/>
  </r>
  <r>
    <x v="1"/>
    <x v="4"/>
    <x v="2"/>
    <x v="86"/>
    <s v="ἔβλαστἀνθρώπων"/>
    <n v="14"/>
    <n v="2"/>
    <s v="ἀνθρώπων"/>
    <n v="8"/>
  </r>
  <r>
    <x v="1"/>
    <x v="4"/>
    <x v="2"/>
    <x v="87"/>
    <s v="ἔντιμοςπρόσκειμαιχρηστῷξυνναίοιμεὔκηλοςγονέωνἐκτίμουςἴσχουσαπτέρυγαςὀξυτόνωνγόων"/>
    <n v="80"/>
    <n v="11"/>
    <s v="πρόσκειμαι"/>
    <n v="10"/>
  </r>
  <r>
    <x v="1"/>
    <x v="4"/>
    <x v="2"/>
    <x v="88"/>
    <s v="θανὼνκείσεταιτάλαςδώσουσἀντιφόνουςδίκαςἔρροιαἰδὼςεὐσέβειαθνατῶν"/>
    <n v="63"/>
    <n v="10"/>
    <s v="ἀντιφόνους"/>
    <n v="10"/>
  </r>
  <r>
    <x v="0"/>
    <x v="0"/>
    <x v="3"/>
    <x v="89"/>
    <s v="παῖσπεύδουσἦλθον"/>
    <n v="16"/>
    <n v="3"/>
    <s v="σπεύδουσ"/>
    <n v="8"/>
  </r>
  <r>
    <x v="0"/>
    <x v="0"/>
    <x v="3"/>
    <x v="90"/>
    <s v="καλῶςνίκα"/>
    <n v="9"/>
    <n v="2"/>
    <s v="καλῶς"/>
    <n v="5"/>
  </r>
  <r>
    <x v="0"/>
    <x v="0"/>
    <x v="3"/>
    <x v="91"/>
    <s v="ἑψόμεσθ"/>
    <n v="7"/>
    <n v="1"/>
    <s v="ἑψόμεσθ"/>
    <n v="7"/>
  </r>
  <r>
    <x v="0"/>
    <x v="0"/>
    <x v="2"/>
    <x v="92"/>
    <s v="αἰσχύνομαιγυναῖκεςδοκῶθρήνοιςδυσφορεῖν"/>
    <n v="38"/>
    <n v="5"/>
    <s v="αἰσχύνομαι"/>
    <n v="10"/>
  </r>
  <r>
    <x v="0"/>
    <x v="0"/>
    <x v="2"/>
    <x v="93"/>
    <s v="βίαἀναγκάζειδρᾶνσύγγνωτε"/>
    <n v="24"/>
    <n v="4"/>
    <s v="ἀναγκάζει"/>
    <n v="9"/>
  </r>
  <r>
    <x v="0"/>
    <x v="0"/>
    <x v="2"/>
    <x v="94"/>
    <s v="εὐγενὴςγυνήπατρῷὁρῶσαπήματδρῴη"/>
    <n v="30"/>
    <n v="6"/>
    <s v="εὐγενὴς"/>
    <n v="7"/>
  </r>
  <r>
    <x v="0"/>
    <x v="0"/>
    <x v="2"/>
    <x v="95"/>
    <s v="ἦμαρεὐφρόνηνθάλλοντακαταφθίνονθὁρῶ"/>
    <n v="34"/>
    <n v="5"/>
    <s v="καταφθίνονθ"/>
    <n v="11"/>
  </r>
  <r>
    <x v="0"/>
    <x v="0"/>
    <x v="2"/>
    <x v="96"/>
    <s v="πρῶταμητρόςἐγείνατοἔχθιστασυμβέβηκεν"/>
    <n v="36"/>
    <n v="5"/>
    <s v="συμβέβηκεν"/>
    <n v="10"/>
  </r>
  <r>
    <x v="0"/>
    <x v="0"/>
    <x v="2"/>
    <x v="97"/>
    <s v="δώμασινφονεῦσιπατρὸςξύνειμιἄρχομαιλαβεῖνὁμοίωςτητᾶσθαιπέλει"/>
    <n v="59"/>
    <n v="9"/>
    <s v="τητᾶσθαι"/>
    <n v="8"/>
  </r>
  <r>
    <x v="0"/>
    <x v="0"/>
    <x v="2"/>
    <x v="98"/>
    <s v="ἡμέραςδοκεῖςἄγεινθρόνοιςαἴγισθονἐνθακοῦντἴδωπατρῴοιςεἰσίδωἐσθήματαφοροῦντπαρεστίουςσπένδονταλοιβὰςὤλεσενἴδωτελευταίανὕβριναὐτοέντηνκοίτῃπατρὸςταλαίνῃμητρίμητέρχρεὼνπροσαυδᾶνσυγκοιμωμένην"/>
    <n v="186"/>
    <n v="27"/>
    <s v="συγκοιμωμένην"/>
    <n v="13"/>
  </r>
  <r>
    <x v="0"/>
    <x v="0"/>
    <x v="2"/>
    <x v="99"/>
    <s v="τλήμωνμιάστοριξύνεστἐρινὺνοὔτινἐκφοβουμένη"/>
    <n v="42"/>
    <n v="6"/>
    <s v="ἐκφοβουμένη"/>
    <n v="11"/>
  </r>
  <r>
    <x v="0"/>
    <x v="0"/>
    <x v="2"/>
    <x v="100"/>
    <s v="ἐγγελῶσαεὑροῦσἡμέρανπατέραδόλουκατέκτανενχοροὺςἵστησιμηλοσφαγεῖθεοῖσινἔμμηνἱερὰσωτηρίοις"/>
    <n v="88"/>
    <n v="13"/>
    <s v="μηλοσφαγεῖ"/>
    <n v="10"/>
  </r>
  <r>
    <x v="0"/>
    <x v="0"/>
    <x v="2"/>
    <x v="101"/>
    <s v="ὁρῶσδύσμοροςστέγαςκλαίωτέτηκακἀπικωκύωπατρὸςδυστάλαινανδαῖτἐπωνομασμένην"/>
    <n v="72"/>
    <n v="10"/>
    <s v="ἐπωνομασμένην"/>
    <n v="13"/>
  </r>
  <r>
    <x v="0"/>
    <x v="0"/>
    <x v="2"/>
    <x v="102"/>
    <s v="κλαῦσαιτοσόνδθυμὸςἡδονὴνφέρει"/>
    <n v="29"/>
    <n v="5"/>
    <s v="κλαῦσαι"/>
    <n v="7"/>
  </r>
  <r>
    <x v="0"/>
    <x v="0"/>
    <x v="2"/>
    <x v="103"/>
    <s v="λόγοισιγενναίαγυνὴφωνοῦσατοιάδἐξονειδίζεικακά"/>
    <n v="45"/>
    <n v="7"/>
    <s v="ἐξονειδίζει"/>
    <n v="11"/>
  </r>
  <r>
    <x v="0"/>
    <x v="0"/>
    <x v="2"/>
    <x v="104"/>
    <s v="δύσθεονμίσημαμόνῃπατὴρτέθνηκεν"/>
    <n v="30"/>
    <n v="5"/>
    <s v="τέθνηκεν"/>
    <n v="8"/>
  </r>
  <r>
    <x v="0"/>
    <x v="0"/>
    <x v="2"/>
    <x v="105"/>
    <s v="οὔτιςπένθειβροτῶν"/>
    <n v="17"/>
    <n v="3"/>
    <s v="βροτῶν"/>
    <n v="6"/>
  </r>
  <r>
    <x v="0"/>
    <x v="0"/>
    <x v="2"/>
    <x v="106"/>
    <s v="κακῶςὄλοιογόωνἀπαλλάξειανθεοί"/>
    <n v="29"/>
    <n v="5"/>
    <s v="ἀπαλλάξειαν"/>
    <n v="11"/>
  </r>
  <r>
    <x v="0"/>
    <x v="0"/>
    <x v="2"/>
    <x v="107"/>
    <s v="ἐξυβρίζει"/>
    <n v="9"/>
    <n v="1"/>
    <s v="ἐξυβρίζει"/>
    <n v="9"/>
  </r>
  <r>
    <x v="0"/>
    <x v="0"/>
    <x v="2"/>
    <x v="108"/>
    <s v="κλύῃἥξοντὀρέστην"/>
    <n v="16"/>
    <n v="3"/>
    <s v="ὀρέστην"/>
    <n v="7"/>
  </r>
  <r>
    <x v="0"/>
    <x v="0"/>
    <x v="2"/>
    <x v="109"/>
    <s v="τηνικαῦταἐμμανὴςβοᾷπαραστᾶσ"/>
    <n v="27"/>
    <n v="4"/>
    <s v="τηνικαῦτα"/>
    <n v="9"/>
  </r>
  <r>
    <x v="0"/>
    <x v="0"/>
    <x v="2"/>
    <x v="110"/>
    <s v="αἰτία"/>
    <n v="5"/>
    <n v="1"/>
    <s v="αἰτία"/>
    <n v="5"/>
  </r>
  <r>
    <x v="0"/>
    <x v="0"/>
    <x v="2"/>
    <x v="111"/>
    <s v="τοὔργονχερῶνκλέψασὀρέστηνὑπεξέθου"/>
    <n v="33"/>
    <n v="5"/>
    <s v="ὑπεξέθου"/>
    <n v="8"/>
  </r>
  <r>
    <x v="0"/>
    <x v="0"/>
    <x v="2"/>
    <x v="112"/>
    <s v="τίσουσάγἀξίανδίκην"/>
    <n v="18"/>
    <n v="4"/>
    <s v="τίσουσά"/>
    <n v="7"/>
  </r>
  <r>
    <x v="0"/>
    <x v="0"/>
    <x v="2"/>
    <x v="113"/>
    <s v="ὑλακτεῖἐποτρύνειπέλαςκλεινὸςνυμφίοςπαρώνἄναλκιςβλάβηγυναιξὶμάχας"/>
    <n v="64"/>
    <n v="10"/>
    <s v="ἐποτρύνει"/>
    <n v="9"/>
  </r>
  <r>
    <x v="0"/>
    <x v="0"/>
    <x v="2"/>
    <x v="114"/>
    <s v="ὀρέστηνπροσμένουσπαυστῆρἐφήξειντάλαινἀπόλλυμαι"/>
    <n v="46"/>
    <n v="6"/>
    <s v="προσμένουσ"/>
    <n v="10"/>
  </r>
  <r>
    <x v="0"/>
    <x v="0"/>
    <x v="2"/>
    <x v="115"/>
    <s v="μέλλωνδρᾶνἀπούσαςἐλπίδαςδιέφθορεν"/>
    <n v="33"/>
    <n v="5"/>
    <s v="διέφθορεν"/>
    <n v="9"/>
  </r>
  <r>
    <x v="0"/>
    <x v="0"/>
    <x v="2"/>
    <x v="116"/>
    <s v="σωφρονεῖνφίλαιεὐσεβεῖνπάρεστιν"/>
    <n v="30"/>
    <n v="4"/>
    <s v="σωφρονεῖν"/>
    <n v="9"/>
  </r>
  <r>
    <x v="0"/>
    <x v="0"/>
    <x v="2"/>
    <x v="117"/>
    <s v="κακοῖςἀνάγκηκἀπιτηδεύεινκακά"/>
    <n v="28"/>
    <n v="4"/>
    <s v="κἀπιτηδεύειν"/>
    <n v="12"/>
  </r>
  <r>
    <x v="0"/>
    <x v="0"/>
    <x v="3"/>
    <x v="118"/>
    <s v="φέραἰγίσθουπέλαςβεβῶτοςδόμων"/>
    <n v="28"/>
    <n v="5"/>
    <s v="αἰγίσθου"/>
    <n v="8"/>
  </r>
  <r>
    <x v="0"/>
    <x v="0"/>
    <x v="2"/>
    <x v="119"/>
    <s v="κάρτα"/>
    <n v="5"/>
    <n v="1"/>
    <s v="κάρτα"/>
    <n v="5"/>
  </r>
  <r>
    <x v="0"/>
    <x v="0"/>
    <x v="2"/>
    <x v="120"/>
    <s v="δόκειπέλαςθυραῖονοἰχνεῖν"/>
    <n v="24"/>
    <n v="4"/>
    <s v="οἰχνεῖν"/>
    <n v="7"/>
  </r>
  <r>
    <x v="0"/>
    <x v="0"/>
    <x v="2"/>
    <x v="121"/>
    <s v="ἀγροῖσιτυγχάνει"/>
    <n v="15"/>
    <n v="2"/>
    <s v="τυγχάνει"/>
    <n v="8"/>
  </r>
  <r>
    <x v="0"/>
    <x v="0"/>
    <x v="3"/>
    <x v="122"/>
    <s v="θαρσοῦσαλόγουςἱκοίμην"/>
    <n v="21"/>
    <n v="3"/>
    <s v="θαρσοῦσα"/>
    <n v="8"/>
  </r>
  <r>
    <x v="0"/>
    <x v="0"/>
    <x v="2"/>
    <x v="123"/>
    <s v="ἀπόντοςἱστόρει"/>
    <n v="14"/>
    <n v="2"/>
    <s v="ἱστόρει"/>
    <n v="7"/>
  </r>
  <r>
    <x v="0"/>
    <x v="0"/>
    <x v="2"/>
    <x v="124"/>
    <s v="φίλον"/>
    <n v="5"/>
    <n v="1"/>
    <s v="φίλον"/>
    <n v="5"/>
  </r>
  <r>
    <x v="0"/>
    <x v="0"/>
    <x v="3"/>
    <x v="125"/>
    <s v="ἐρωτῶ"/>
    <n v="5"/>
    <n v="1"/>
    <s v="ἐρωτῶ"/>
    <n v="5"/>
  </r>
  <r>
    <x v="0"/>
    <x v="0"/>
    <x v="3"/>
    <x v="126"/>
    <s v="κασιγνήτουἥξοντοςμέλλοντος"/>
    <n v="26"/>
    <n v="3"/>
    <s v="κασιγνήτου"/>
    <n v="10"/>
  </r>
  <r>
    <x v="0"/>
    <x v="0"/>
    <x v="3"/>
    <x v="127"/>
    <s v="εἰδέναιθέλω"/>
    <n v="11"/>
    <n v="2"/>
    <s v="εἰδέναι"/>
    <n v="7"/>
  </r>
  <r>
    <x v="0"/>
    <x v="5"/>
    <x v="2"/>
    <x v="29"/>
    <m/>
    <n v="0"/>
    <n v="1"/>
    <m/>
    <n v="0"/>
  </r>
  <r>
    <x v="0"/>
    <x v="5"/>
    <x v="2"/>
    <x v="128"/>
    <s v="φάσκων"/>
    <n v="6"/>
    <n v="1"/>
    <s v="φάσκων"/>
    <n v="6"/>
  </r>
  <r>
    <x v="0"/>
    <x v="5"/>
    <x v="3"/>
    <x v="129"/>
    <s v="φιλεῖὀκνεῖνπρᾶγμἀνὴρπράσσωνμέγα"/>
    <n v="31"/>
    <n v="6"/>
    <s v="πράσσων"/>
    <n v="7"/>
  </r>
  <r>
    <x v="0"/>
    <x v="5"/>
    <x v="2"/>
    <x v="130"/>
    <s v="ἔσωσὄκνῳ"/>
    <n v="8"/>
    <n v="2"/>
    <s v="ὄκνῳ"/>
    <n v="4"/>
  </r>
  <r>
    <x v="0"/>
    <x v="5"/>
    <x v="3"/>
    <x v="131"/>
    <s v="θάρσει"/>
    <n v="6"/>
    <n v="1"/>
    <s v="θάρσει"/>
    <n v="6"/>
  </r>
  <r>
    <x v="0"/>
    <x v="5"/>
    <x v="3"/>
    <x v="132"/>
    <s v="πέφυκενἐσθλόςἀρκεῖνφίλοις"/>
    <n v="25"/>
    <n v="4"/>
    <s v="πέφυκεν"/>
    <n v="7"/>
  </r>
  <r>
    <x v="0"/>
    <x v="5"/>
    <x v="2"/>
    <x v="133"/>
    <s v="πέποιθμακρὰνἔζων"/>
    <n v="16"/>
    <n v="3"/>
    <s v="μακρὰν"/>
    <n v="6"/>
  </r>
  <r>
    <x v="0"/>
    <x v="0"/>
    <x v="3"/>
    <x v="29"/>
    <m/>
    <n v="0"/>
    <n v="1"/>
    <m/>
    <n v="0"/>
  </r>
  <r>
    <x v="0"/>
    <x v="0"/>
    <x v="3"/>
    <x v="134"/>
    <s v="δόμωνὁρῶὅμαιμονπατρὸςφύσινχρυσόθεμινμητρόςἐντάφιαχεροῖνφέρουσαννομίζεται"/>
    <n v="72"/>
    <n v="11"/>
    <s v="χρυσόθεμιν"/>
    <n v="10"/>
  </r>
  <r>
    <x v="0"/>
    <x v="0"/>
    <x v="4"/>
    <x v="135"/>
    <s v="θυρῶνοςἐξόδοιςἐλθοῦσαφωνεῖςκασιγνήτηφάτινκοὐδχρόνῳμακρῷδιδαχθῆναιθέλειςθυμῷματαίῳχαρίζεσθαικενά"/>
    <n v="95"/>
    <n v="15"/>
    <s v="χαρίζεσθαι"/>
    <n v="10"/>
  </r>
  <r>
    <x v="0"/>
    <x v="0"/>
    <x v="4"/>
    <x v="136"/>
    <s v="τοσοῦτόνγοἶδαἀλγῶπὶπαροῦσιν"/>
    <n v="27"/>
    <n v="6"/>
    <s v="παροῦσιν"/>
    <n v="8"/>
  </r>
  <r>
    <x v="0"/>
    <x v="0"/>
    <x v="4"/>
    <x v="137"/>
    <s v="σθένοςλάβοιμιδηλώσαιμφρονῶ"/>
    <n v="26"/>
    <n v="4"/>
    <s v="δηλώσαιμ"/>
    <n v="8"/>
  </r>
  <r>
    <x v="0"/>
    <x v="0"/>
    <x v="4"/>
    <x v="138"/>
    <s v="κακοῖςπλεῖνὑφειμένῃδοκεῖδοκεῖνδρᾶνπημαίνειν"/>
    <n v="43"/>
    <n v="7"/>
    <s v="πημαίνειν"/>
    <n v="9"/>
  </r>
  <r>
    <x v="0"/>
    <x v="0"/>
    <x v="4"/>
    <x v="139"/>
    <s v="βούλομαι"/>
    <n v="8"/>
    <n v="1"/>
    <s v="βούλομαι"/>
    <n v="8"/>
  </r>
  <r>
    <x v="0"/>
    <x v="0"/>
    <x v="4"/>
    <x v="140"/>
    <s v="δίκαιονκρίνεις"/>
    <n v="14"/>
    <n v="2"/>
    <s v="κρίνεις"/>
    <n v="7"/>
  </r>
  <r>
    <x v="0"/>
    <x v="0"/>
    <x v="4"/>
    <x v="141"/>
    <s v="ἐλευθέρανδεῖζῆνκρατούντωνἀκουστέα"/>
    <n v="33"/>
    <n v="5"/>
    <s v="κρατούντων"/>
    <n v="10"/>
  </r>
  <r>
    <x v="0"/>
    <x v="0"/>
    <x v="2"/>
    <x v="142"/>
    <s v="δεινόνπατρὸςἔφυςλελῆσθαιτικτούσηςμέλειν"/>
    <n v="39"/>
    <n v="6"/>
    <s v="τικτούσης"/>
    <n v="9"/>
  </r>
  <r>
    <x v="0"/>
    <x v="0"/>
    <x v="2"/>
    <x v="143"/>
    <s v="νουθετήματαδιδακτά"/>
    <n v="18"/>
    <n v="2"/>
    <s v="νουθετήματα"/>
    <n v="11"/>
  </r>
  <r>
    <x v="0"/>
    <x v="0"/>
    <x v="2"/>
    <x v="144"/>
    <s v="ἑλοῦφρονεῖνκακῶςφίλωνφρονοῦσαμνήμην"/>
    <n v="35"/>
    <n v="6"/>
    <s v="φρονοῦσα"/>
    <n v="8"/>
  </r>
  <r>
    <x v="0"/>
    <x v="0"/>
    <x v="2"/>
    <x v="145"/>
    <s v="ἀρτίωςλάβοιςσθένοςμῖσοςἐκδείξειαςπατρὶτιμωρουμένηςξυνέρδειςδρῶσανἐκτρέπεις"/>
    <n v="74"/>
    <n v="10"/>
    <s v="τιμωρουμένης"/>
    <n v="12"/>
  </r>
  <r>
    <x v="0"/>
    <x v="0"/>
    <x v="2"/>
    <x v="146"/>
    <s v="κακοῖσιδειλίαν"/>
    <n v="14"/>
    <n v="2"/>
    <s v="δειλίαν"/>
    <n v="7"/>
  </r>
  <r>
    <x v="0"/>
    <x v="0"/>
    <x v="2"/>
    <x v="147"/>
    <s v="δίδαξονμάθκέρδοςληξάσῃγόων"/>
    <n v="26"/>
    <n v="5"/>
    <s v="δίδαξον"/>
    <n v="7"/>
  </r>
  <r>
    <x v="0"/>
    <x v="0"/>
    <x v="2"/>
    <x v="148"/>
    <s v="ζῶ"/>
    <n v="2"/>
    <n v="1"/>
    <s v="ζῶ"/>
    <n v="2"/>
  </r>
  <r>
    <x v="0"/>
    <x v="0"/>
    <x v="2"/>
    <x v="149"/>
    <s v="κακῶςοἶδἐπαρκούντως"/>
    <n v="19"/>
    <n v="3"/>
    <s v="ἐπαρκούντως"/>
    <n v="11"/>
  </r>
  <r>
    <x v="0"/>
    <x v="0"/>
    <x v="2"/>
    <x v="150"/>
    <s v="λυπῶτεθνηκότιτιμὰςπροσάπτεινχάρις"/>
    <n v="33"/>
    <n v="5"/>
    <s v="προσάπτειν"/>
    <n v="10"/>
  </r>
  <r>
    <x v="0"/>
    <x v="0"/>
    <x v="2"/>
    <x v="151"/>
    <s v="μισοῦσαμισεῖςλόγῳἔργῳφονεῦσιπατρὸςξύνει"/>
    <n v="39"/>
    <n v="7"/>
    <s v="φονεῦσι"/>
    <n v="7"/>
  </r>
  <r>
    <x v="0"/>
    <x v="0"/>
    <x v="2"/>
    <x v="152"/>
    <s v="μέλλοιοἴσεινδῶρχλιδᾷςὑπεικάθοιμι"/>
    <n v="32"/>
    <n v="5"/>
    <s v="ὑπεικάθοιμι"/>
    <n v="11"/>
  </r>
  <r>
    <x v="0"/>
    <x v="0"/>
    <x v="2"/>
    <x v="153"/>
    <s v="πλουσίατράπεζακείσθωπεριρρείτωβίος"/>
    <n v="34"/>
    <n v="5"/>
    <s v="περιρρείτω"/>
    <n v="10"/>
  </r>
  <r>
    <x v="0"/>
    <x v="0"/>
    <x v="2"/>
    <x v="154"/>
    <s v="λυπεῖνβόσκημα"/>
    <n v="13"/>
    <n v="2"/>
    <s v="βόσκημα"/>
    <n v="7"/>
  </r>
  <r>
    <x v="0"/>
    <x v="0"/>
    <x v="2"/>
    <x v="155"/>
    <s v="τιμῆςτυχεῖνσώφρωνγ"/>
    <n v="18"/>
    <n v="4"/>
    <s v="σώφρων"/>
    <n v="6"/>
  </r>
  <r>
    <x v="0"/>
    <x v="0"/>
    <x v="2"/>
    <x v="156"/>
    <s v="ἐξὸνπατρὸςἀρίστουπαῖδακεκλῆσθαικαλοῦμητρός"/>
    <n v="42"/>
    <n v="7"/>
    <s v="κεκλῆσθαι"/>
    <n v="9"/>
  </r>
  <r>
    <x v="0"/>
    <x v="0"/>
    <x v="2"/>
    <x v="157"/>
    <s v="φανεῖπλείστοιςκακήθανόνταπατέραφίλουςπροδοῦσα"/>
    <n v="45"/>
    <n v="7"/>
    <s v="πλείστοις"/>
    <n v="9"/>
  </r>
  <r>
    <x v="0"/>
    <x v="0"/>
    <x v="3"/>
    <x v="158"/>
    <s v="ὀργήνθεῶν"/>
    <n v="9"/>
    <n v="2"/>
    <s v="ὀργήν"/>
    <n v="5"/>
  </r>
  <r>
    <x v="0"/>
    <x v="0"/>
    <x v="3"/>
    <x v="159"/>
    <s v="λόγοιςἔνεστινκέρδοςμάθοιςχρῆσθαι"/>
    <n v="32"/>
    <n v="5"/>
    <s v="χρῆσθαι"/>
    <n v="7"/>
  </r>
  <r>
    <x v="0"/>
    <x v="0"/>
    <x v="4"/>
    <x v="160"/>
    <s v="γυναῖκεςἠθάςμύθων"/>
    <n v="17"/>
    <n v="3"/>
    <s v="γυναῖκες"/>
    <n v="8"/>
  </r>
  <r>
    <x v="0"/>
    <x v="0"/>
    <x v="4"/>
    <x v="161"/>
    <s v="ἐμνήσθηνκακὸνμέγιστονἤκουσμακρῶνγόων"/>
    <n v="36"/>
    <n v="6"/>
    <s v="μέγιστον"/>
    <n v="8"/>
  </r>
  <r>
    <x v="0"/>
    <x v="0"/>
    <x v="2"/>
    <x v="162"/>
    <s v="φέρδεινόν"/>
    <n v="9"/>
    <n v="2"/>
    <s v="δεινόν"/>
    <n v="6"/>
  </r>
  <r>
    <x v="0"/>
    <x v="0"/>
    <x v="2"/>
    <x v="163"/>
    <s v="μεῖζόνἀντείποιμ"/>
    <n v="15"/>
    <n v="2"/>
    <s v="ἀντείποιμ"/>
    <n v="9"/>
  </r>
  <r>
    <x v="0"/>
    <x v="0"/>
    <x v="4"/>
    <x v="164"/>
    <s v="ἐξερῶκάτοιδ"/>
    <n v="11"/>
    <n v="2"/>
    <s v="κάτοιδ"/>
    <n v="6"/>
  </r>
  <r>
    <x v="0"/>
    <x v="0"/>
    <x v="4"/>
    <x v="165"/>
    <s v="μέλλουσιλήξειςγόωνπέμψεινἡλίουφέγγοςπροσόψειζῶσακατηρεφεῖστέγῃχθονὸςὑμνήσειςκακά"/>
    <n v="80"/>
    <n v="13"/>
    <s v="κατηρεφεῖ"/>
    <n v="9"/>
  </r>
  <r>
    <x v="0"/>
    <x v="0"/>
    <x v="4"/>
    <x v="166"/>
    <s v="φράζουὕστερονπαθοῦσαμέμψῃ"/>
    <n v="25"/>
    <n v="4"/>
    <s v="παθοῦσα"/>
    <n v="7"/>
  </r>
  <r>
    <x v="0"/>
    <x v="0"/>
    <x v="4"/>
    <x v="167"/>
    <s v="καλῷφρονεῖν"/>
    <n v="11"/>
    <n v="2"/>
    <s v="φρονεῖν"/>
    <n v="7"/>
  </r>
  <r>
    <x v="0"/>
    <x v="5"/>
    <x v="2"/>
    <x v="168"/>
    <s v="βεβούλευνται"/>
    <n v="12"/>
    <n v="1"/>
    <s v="βεβούλευνται"/>
    <n v="12"/>
  </r>
  <r>
    <x v="0"/>
    <x v="5"/>
    <x v="4"/>
    <x v="169"/>
    <s v="μάλισθ"/>
    <n v="6"/>
    <n v="1"/>
    <s v="μάλισθ"/>
    <n v="6"/>
  </r>
  <r>
    <x v="0"/>
    <x v="5"/>
    <x v="4"/>
    <x v="170"/>
    <s v="αἴγισθοςμόλῃ"/>
    <n v="12"/>
    <n v="2"/>
    <s v="αἴγισθος"/>
    <n v="8"/>
  </r>
  <r>
    <x v="0"/>
    <x v="5"/>
    <x v="2"/>
    <x v="171"/>
    <s v="ἐξίκοιτοτοῦδέγτάχει"/>
    <n v="19"/>
    <n v="4"/>
    <s v="ἐξίκοιτο"/>
    <n v="8"/>
  </r>
  <r>
    <x v="0"/>
    <x v="5"/>
    <x v="4"/>
    <x v="172"/>
    <s v="τάλαιναἐπηράσωλόγον"/>
    <n v="19"/>
    <n v="3"/>
    <s v="ἐπηράσω"/>
    <n v="7"/>
  </r>
  <r>
    <x v="0"/>
    <x v="5"/>
    <x v="2"/>
    <x v="173"/>
    <s v="ἐλθεῖνδρᾶννοεῖ"/>
    <n v="14"/>
    <n v="3"/>
    <s v="ἐλθεῖν"/>
    <n v="6"/>
  </r>
  <r>
    <x v="0"/>
    <x v="5"/>
    <x v="4"/>
    <x v="174"/>
    <s v="πάθῃςχρῆμα"/>
    <n v="10"/>
    <n v="2"/>
    <s v="χρῆμα"/>
    <n v="5"/>
  </r>
  <r>
    <x v="0"/>
    <x v="5"/>
    <x v="4"/>
    <x v="175"/>
    <s v="εἶφρενῶν"/>
    <n v="8"/>
    <n v="2"/>
    <s v="φρενῶν"/>
    <n v="6"/>
  </r>
  <r>
    <x v="0"/>
    <x v="5"/>
    <x v="2"/>
    <x v="176"/>
    <s v="προσωτάτωφύγω"/>
    <n v="13"/>
    <n v="2"/>
    <s v="προσωτάτω"/>
    <n v="9"/>
  </r>
  <r>
    <x v="0"/>
    <x v="5"/>
    <x v="4"/>
    <x v="177"/>
    <s v="βίουπαρόντοςμνείαν"/>
    <n v="18"/>
    <n v="3"/>
    <s v="παρόντος"/>
    <n v="8"/>
  </r>
  <r>
    <x v="0"/>
    <x v="5"/>
    <x v="2"/>
    <x v="178"/>
    <s v="καλὸςβίοτοςθαυμάσαι"/>
    <n v="19"/>
    <n v="3"/>
    <s v="θαυμάσαι"/>
    <n v="8"/>
  </r>
  <r>
    <x v="0"/>
    <x v="5"/>
    <x v="4"/>
    <x v="179"/>
    <s v="γφρονεῖνἠπίστασο"/>
    <n v="16"/>
    <n v="3"/>
    <s v="ἠπίστασο"/>
    <n v="8"/>
  </r>
  <r>
    <x v="0"/>
    <x v="5"/>
    <x v="2"/>
    <x v="180"/>
    <s v="ἐκδίδασκεφίλοιςκακήν"/>
    <n v="20"/>
    <n v="3"/>
    <s v="ἐκδίδασκε"/>
    <n v="9"/>
  </r>
  <r>
    <x v="0"/>
    <x v="5"/>
    <x v="4"/>
    <x v="181"/>
    <s v="διδάσκω"/>
    <n v="7"/>
    <n v="1"/>
    <s v="διδάσκω"/>
    <n v="7"/>
  </r>
  <r>
    <x v="0"/>
    <x v="5"/>
    <x v="4"/>
    <x v="182"/>
    <s v="κρατοῦσιεἰκαθεῖν"/>
    <n v="16"/>
    <n v="2"/>
    <s v="εἰκαθεῖν"/>
    <n v="8"/>
  </r>
  <r>
    <x v="0"/>
    <x v="5"/>
    <x v="2"/>
    <x v="183"/>
    <s v="θώπευ"/>
    <n v="5"/>
    <n v="1"/>
    <s v="θώπευ"/>
    <n v="5"/>
  </r>
  <r>
    <x v="0"/>
    <x v="5"/>
    <x v="2"/>
    <x v="184"/>
    <s v="τρόπους"/>
    <n v="7"/>
    <n v="1"/>
    <s v="τρόπους"/>
    <n v="7"/>
  </r>
  <r>
    <x v="0"/>
    <x v="5"/>
    <x v="4"/>
    <x v="185"/>
    <s v="καλόνξἀβουλίαςπεσεῖν"/>
    <n v="20"/>
    <n v="4"/>
    <s v="ἀβουλίας"/>
    <n v="8"/>
  </r>
  <r>
    <x v="0"/>
    <x v="5"/>
    <x v="2"/>
    <x v="186"/>
    <s v="πεσούμεθχρήπατρὶτιμωρούμενοι"/>
    <n v="28"/>
    <n v="4"/>
    <s v="τιμωρούμενοι"/>
    <n v="12"/>
  </r>
  <r>
    <x v="0"/>
    <x v="5"/>
    <x v="4"/>
    <x v="187"/>
    <s v="πατὴροἶδασυγγνώμην"/>
    <n v="18"/>
    <n v="3"/>
    <s v="συγγνώμην"/>
    <n v="9"/>
  </r>
  <r>
    <x v="0"/>
    <x v="5"/>
    <x v="2"/>
    <x v="188"/>
    <s v="τἄπηκακῶνἐπαινέσαι"/>
    <n v="18"/>
    <n v="3"/>
    <s v="ἐπαινέσαι"/>
    <n v="9"/>
  </r>
  <r>
    <x v="0"/>
    <x v="5"/>
    <x v="4"/>
    <x v="189"/>
    <s v="πείσεισυναινέσεις"/>
    <n v="17"/>
    <n v="2"/>
    <s v="συναινέσεις"/>
    <n v="11"/>
  </r>
  <r>
    <x v="0"/>
    <x v="5"/>
    <x v="2"/>
    <x v="29"/>
    <m/>
    <n v="0"/>
    <n v="1"/>
    <m/>
    <n v="0"/>
  </r>
  <r>
    <x v="0"/>
    <x v="5"/>
    <x v="2"/>
    <x v="190"/>
    <s v="νοῦτοσόνδκενή"/>
    <n v="13"/>
    <n v="3"/>
    <s v="τοσόνδ"/>
    <n v="6"/>
  </r>
  <r>
    <x v="0"/>
    <x v="5"/>
    <x v="4"/>
    <x v="191"/>
    <s v="χωρήσομαίτἄροἷπερἐστάληνὁδοῦ"/>
    <n v="28"/>
    <n v="5"/>
    <s v="χωρήσομαί"/>
    <n v="9"/>
  </r>
  <r>
    <x v="0"/>
    <x v="5"/>
    <x v="2"/>
    <x v="192"/>
    <s v="ἐμπορεύει"/>
    <n v="9"/>
    <n v="1"/>
    <s v="ἐμπορεύει"/>
    <n v="9"/>
  </r>
  <r>
    <x v="0"/>
    <x v="5"/>
    <x v="2"/>
    <x v="193"/>
    <s v="φέρειςἔμπυρα"/>
    <n v="12"/>
    <n v="2"/>
    <s v="ἔμπυρα"/>
    <n v="6"/>
  </r>
  <r>
    <x v="0"/>
    <x v="5"/>
    <x v="4"/>
    <x v="194"/>
    <s v="μήτηρπέμπειπατρὶτυμβεῦσαιχοάς"/>
    <n v="29"/>
    <n v="5"/>
    <s v="τυμβεῦσαι"/>
    <n v="9"/>
  </r>
  <r>
    <x v="0"/>
    <x v="5"/>
    <x v="2"/>
    <x v="29"/>
    <m/>
    <n v="0"/>
    <n v="1"/>
    <m/>
    <n v="0"/>
  </r>
  <r>
    <x v="0"/>
    <x v="5"/>
    <x v="2"/>
    <x v="195"/>
    <s v="δυσμενεστάτῳβροτῶν"/>
    <n v="18"/>
    <n v="2"/>
    <s v="δυσμενεστάτῳ"/>
    <n v="12"/>
  </r>
  <r>
    <x v="0"/>
    <x v="5"/>
    <x v="4"/>
    <x v="196"/>
    <s v="ἔκταν"/>
    <n v="5"/>
    <n v="1"/>
    <s v="ἔκταν"/>
    <n v="5"/>
  </r>
  <r>
    <x v="0"/>
    <x v="5"/>
    <x v="4"/>
    <x v="197"/>
    <s v="θέλεις"/>
    <n v="6"/>
    <n v="1"/>
    <s v="θέλεις"/>
    <n v="6"/>
  </r>
  <r>
    <x v="0"/>
    <x v="5"/>
    <x v="2"/>
    <x v="198"/>
    <s v="φίλωνπεισθεῖσα"/>
    <n v="14"/>
    <n v="2"/>
    <s v="πεισθεῖσα"/>
    <n v="9"/>
  </r>
  <r>
    <x v="0"/>
    <x v="5"/>
    <x v="2"/>
    <x v="199"/>
    <s v="ἤρεσεν"/>
    <n v="6"/>
    <n v="1"/>
    <s v="ἤρεσεν"/>
    <n v="6"/>
  </r>
  <r>
    <x v="0"/>
    <x v="5"/>
    <x v="4"/>
    <x v="200"/>
    <s v="δείματόςνυκτέρουδοκεῖν"/>
    <n v="22"/>
    <n v="3"/>
    <s v="νυκτέρου"/>
    <n v="8"/>
  </r>
  <r>
    <x v="0"/>
    <x v="5"/>
    <x v="2"/>
    <x v="201"/>
    <s v="θεοὶπατρῷοισυγγένεσθέγ"/>
    <n v="22"/>
    <n v="4"/>
    <s v="συγγένεσθέ"/>
    <n v="10"/>
  </r>
  <r>
    <x v="0"/>
    <x v="5"/>
    <x v="4"/>
    <x v="202"/>
    <s v="θάρσοςτάρβους"/>
    <n v="13"/>
    <n v="2"/>
    <s v="τάρβους"/>
    <n v="7"/>
  </r>
  <r>
    <x v="0"/>
    <x v="5"/>
    <x v="2"/>
    <x v="203"/>
    <s v="ὄψιν"/>
    <n v="4"/>
    <n v="1"/>
    <s v="ὄψιν"/>
    <n v="4"/>
  </r>
  <r>
    <x v="0"/>
    <x v="5"/>
    <x v="4"/>
    <x v="204"/>
    <s v="κάτοιδασμικρὸνφράσαι"/>
    <n v="20"/>
    <n v="3"/>
    <s v="σμικρὸν"/>
    <n v="7"/>
  </r>
  <r>
    <x v="0"/>
    <x v="0"/>
    <x v="2"/>
    <x v="29"/>
    <m/>
    <n v="0"/>
    <n v="1"/>
    <m/>
    <n v="0"/>
  </r>
  <r>
    <x v="0"/>
    <x v="0"/>
    <x v="2"/>
    <x v="205"/>
    <s v="σμικροὶλόγοιἔσφηλανκατώρθωσανβροτούς"/>
    <n v="36"/>
    <n v="5"/>
    <s v="κατώρθωσαν"/>
    <n v="10"/>
  </r>
  <r>
    <x v="0"/>
    <x v="0"/>
    <x v="4"/>
    <x v="206"/>
    <s v="λόγοςεἰσιδεῖνπατρὸςδευτέρανὁμιλίανἐλθόντοςφῶς"/>
    <n v="45"/>
    <n v="7"/>
    <s v="ἐλθόντος"/>
    <n v="8"/>
  </r>
  <r>
    <x v="0"/>
    <x v="0"/>
    <x v="4"/>
    <x v="207"/>
    <s v="ἐφέστιονπῆξαιλαβόντασκῆπτρονοὑφόρειτανῦναἴγισθος"/>
    <n v="48"/>
    <n v="7"/>
    <s v="αἴγισθος"/>
    <n v="8"/>
  </r>
  <r>
    <x v="0"/>
    <x v="0"/>
    <x v="4"/>
    <x v="208"/>
    <s v="βλαστεῖνβρύονταθαλλόνκατάσκιονμυκηναίωνχθόνα"/>
    <n v="44"/>
    <n v="6"/>
    <s v="μυκηναίων"/>
    <n v="9"/>
  </r>
  <r>
    <x v="0"/>
    <x v="0"/>
    <x v="4"/>
    <x v="209"/>
    <s v="τοιαῦτάπαρόντοςἡνίχἡλίῳδείκνυσιτοὔναρἔκλυονἐξηγουμένου"/>
    <n v="54"/>
    <n v="8"/>
    <s v="ἐξηγουμένου"/>
    <n v="11"/>
  </r>
  <r>
    <x v="0"/>
    <x v="0"/>
    <x v="4"/>
    <x v="210"/>
    <s v="πλείωκάτοιδαπέμπειφόβουχάριν"/>
    <n v="28"/>
    <n v="5"/>
    <s v="κάτοιδα"/>
    <n v="7"/>
  </r>
  <r>
    <x v="0"/>
    <x v="0"/>
    <x v="4"/>
    <x v="211"/>
    <s v="θεῶνλίσσομαιἐγγενῶνπιθέσθαιἀβουλίᾳπεσεῖν"/>
    <n v="40"/>
    <n v="6"/>
    <s v="πιθέσθαι"/>
    <n v="8"/>
  </r>
  <r>
    <x v="0"/>
    <x v="0"/>
    <x v="4"/>
    <x v="212"/>
    <s v="ἀπώσεικακῷμέτει"/>
    <n v="15"/>
    <n v="3"/>
    <s v="ἀπώσει"/>
    <n v="6"/>
  </r>
  <r>
    <x v="0"/>
    <x v="0"/>
    <x v="2"/>
    <x v="213"/>
    <s v="φίληχεροῖντύμβῳπροσάψῃς"/>
    <n v="23"/>
    <n v="4"/>
    <s v="προσάψῃς"/>
    <n v="8"/>
  </r>
  <r>
    <x v="0"/>
    <x v="0"/>
    <x v="2"/>
    <x v="214"/>
    <s v="θέμιςὅσιονἐχθρᾶςγυναικὸςἱστάναικτερίσματλουτρὰπροσφέρεινπατρί"/>
    <n v="61"/>
    <n v="9"/>
    <s v="προσφέρειν"/>
    <n v="10"/>
  </r>
  <r>
    <x v="0"/>
    <x v="0"/>
    <x v="2"/>
    <x v="215"/>
    <s v="πνοαῖσινβαθυσκαφεῖκόνεικρύψονεὐνὴνπατρὸςπρόσεισι"/>
    <n v="48"/>
    <n v="7"/>
    <s v="βαθυσκαφεῖ"/>
    <n v="10"/>
  </r>
  <r>
    <x v="0"/>
    <x v="0"/>
    <x v="2"/>
    <x v="216"/>
    <s v="θάνῃκειμήλισῳζέσθω"/>
    <n v="18"/>
    <n v="3"/>
    <s v="σῳζέσθω"/>
    <n v="7"/>
  </r>
  <r>
    <x v="0"/>
    <x v="0"/>
    <x v="2"/>
    <x v="217"/>
    <s v="ἀρχὴντλημονεστάτηγυνὴἔβλαστεδυσμενεῖςχοὰςγἔκτεινεἐπέστεφε"/>
    <n v="57"/>
    <n v="9"/>
    <s v="τλημονεστάτη"/>
    <n v="12"/>
  </r>
  <r>
    <x v="0"/>
    <x v="0"/>
    <x v="2"/>
    <x v="218"/>
    <s v="σκέψαιπροσφιλῶςδοκεῖγέραοὑντάφοισιδέξεσθαινέκυςθανὼνἄτιμοςδυσμενήςἐμασχαλίσθηλουτροῖσινκάρᾳκηλῖδαςἐξέμαξεν"/>
    <n v="106"/>
    <n v="16"/>
    <s v="ἐμασχαλίσθη"/>
    <n v="11"/>
  </r>
  <r>
    <x v="0"/>
    <x v="0"/>
    <x v="2"/>
    <x v="219"/>
    <s v="δοκεῖςλυτήριφόνουφέρειν"/>
    <n v="23"/>
    <n v="4"/>
    <s v="φέρειν"/>
    <n v="6"/>
  </r>
  <r>
    <x v="0"/>
    <x v="0"/>
    <x v="2"/>
    <x v="29"/>
    <m/>
    <n v="0"/>
    <n v="1"/>
    <m/>
    <n v="0"/>
  </r>
  <r>
    <x v="0"/>
    <x v="0"/>
    <x v="2"/>
    <x v="220"/>
    <s v="μέθες"/>
    <n v="5"/>
    <n v="1"/>
    <s v="μέθες"/>
    <n v="5"/>
  </r>
  <r>
    <x v="0"/>
    <x v="0"/>
    <x v="2"/>
    <x v="221"/>
    <s v="τεμοῦσακρατὸςβοστρύχωνἄκραςφόβαςταλαίνηςσμικρὰδὸςἀλιπαρῆτρίχαζῶμαχλιδαῖςἠσκημένον"/>
    <n v="81"/>
    <n v="13"/>
    <s v="ἠσκημένον"/>
    <n v="9"/>
  </r>
  <r>
    <x v="0"/>
    <x v="0"/>
    <x v="2"/>
    <x v="222"/>
    <s v="αἰτοῦπροσπίτνουσαγῆθενεὐμενῆἀρωγὸνἐχθροὺςμολεῖνπαῖδὀρέστηνὑπερτέραςχερὸςἐχθροῖσινζῶντἐπεμβῆναιποδίλοιπὸνἀφνεωτέραιςχερσὶνστέφωμεντανῦνδωρούμεθα"/>
    <n v="143"/>
    <n v="21"/>
    <s v="προσπίτνουσα"/>
    <n v="12"/>
  </r>
  <r>
    <x v="0"/>
    <x v="0"/>
    <x v="2"/>
    <x v="223"/>
    <s v="οἶμαιοἶμαίμέλονπέμψαιδυσπρόσοπτὀνείρατα"/>
    <n v="39"/>
    <n v="6"/>
    <s v="δυσπρόσοπτ"/>
    <n v="10"/>
  </r>
  <r>
    <x v="0"/>
    <x v="0"/>
    <x v="2"/>
    <x v="224"/>
    <s v="ἀδελφήὑπούργησονἀρωγὰφιλτάτῳβροτῶνἅιδουκειμένῳκοινῷπατρί"/>
    <n v="56"/>
    <n v="9"/>
    <s v="ὑπούργησον"/>
    <n v="10"/>
  </r>
  <r>
    <x v="0"/>
    <x v="0"/>
    <x v="3"/>
    <x v="225"/>
    <s v="εὐσέβειανκόρη"/>
    <n v="13"/>
    <n v="2"/>
    <s v="εὐσέβειαν"/>
    <n v="9"/>
  </r>
  <r>
    <x v="0"/>
    <x v="0"/>
    <x v="3"/>
    <x v="226"/>
    <s v="σωφρονήσειςφίληδράσεις"/>
    <n v="22"/>
    <n v="3"/>
    <s v="σωφρονήσεις"/>
    <n v="11"/>
  </r>
  <r>
    <x v="0"/>
    <x v="0"/>
    <x v="4"/>
    <x v="227"/>
    <s v="δράσω"/>
    <n v="5"/>
    <n v="1"/>
    <s v="δράσω"/>
    <n v="5"/>
  </r>
  <r>
    <x v="0"/>
    <x v="0"/>
    <x v="4"/>
    <x v="228"/>
    <s v="δίκαιονλόγονδυοῖνἐρίζεινἐπισπεύδεινδρᾶν"/>
    <n v="39"/>
    <n v="6"/>
    <s v="ἐπισπεύδειν"/>
    <n v="11"/>
  </r>
  <r>
    <x v="0"/>
    <x v="0"/>
    <x v="4"/>
    <x v="229"/>
    <s v="πειρωμένῃἔργωνσιγὴθεῶνφίλαι"/>
    <n v="27"/>
    <n v="5"/>
    <s v="πειρωμένῃ"/>
    <n v="9"/>
  </r>
  <r>
    <x v="0"/>
    <x v="0"/>
    <x v="4"/>
    <x v="230"/>
    <s v="τεκοῦσαπεύσεταιπικρὰνδοκῶπεῖραντολμήσειν"/>
    <n v="40"/>
    <n v="6"/>
    <s v="τολμήσειν"/>
    <n v="9"/>
  </r>
  <r>
    <x v="1"/>
    <x v="2"/>
    <x v="3"/>
    <x v="231"/>
    <s v="παράφρωνμάντιςἔφυνγνώμαςλειπομένασοφᾶςεἶσινἁπρόμαντιςδίκαδίκαιαφερομέναχεροῖνκράτη"/>
    <n v="82"/>
    <n v="14"/>
    <s v="πρόμαντις"/>
    <n v="9"/>
  </r>
  <r>
    <x v="1"/>
    <x v="2"/>
    <x v="3"/>
    <x v="232"/>
    <s v="μέτεισιντέκνονμακροῦχρόνου"/>
    <n v="26"/>
    <n v="4"/>
    <s v="μέτεισιν"/>
    <n v="8"/>
  </r>
  <r>
    <x v="1"/>
    <x v="2"/>
    <x v="3"/>
    <x v="233"/>
    <s v="ὕπεστίθάρσοςἁδυπνόωνκλύουσανἀρτίωςὀνειράτων"/>
    <n v="43"/>
    <n v="6"/>
    <s v="ὀνειράτων"/>
    <n v="9"/>
  </r>
  <r>
    <x v="1"/>
    <x v="2"/>
    <x v="3"/>
    <x v="234"/>
    <s v="ἀμναστεῖγφύσαςἑλλάνωνἄναξἁπαλαιὰχαλκόπλακτοςἀμφάκηςγένυςκατέπεφνεναἰσχίσταιςαἰκίαις"/>
    <n v="83"/>
    <n v="13"/>
    <s v="χαλκόπλακτος"/>
    <n v="12"/>
  </r>
  <r>
    <x v="1"/>
    <x v="3"/>
    <x v="3"/>
    <x v="235"/>
    <s v="ἥξειπολύπουςπολύχειρἁδεινοῖςκρυπτομέναλόχοιςχαλκόπουςἐρινύς"/>
    <n v="59"/>
    <n v="9"/>
    <s v="κρυπτομένα"/>
    <n v="10"/>
  </r>
  <r>
    <x v="1"/>
    <x v="3"/>
    <x v="3"/>
    <x v="236"/>
    <s v="ἄλεκτρἄνυμφαἐπέβαμιαιφόνωνγάμωνἁμιλλήμαθθέμις"/>
    <n v="45"/>
    <n v="7"/>
    <s v="ἁμιλλήμαθ"/>
    <n v="9"/>
  </r>
  <r>
    <x v="1"/>
    <x v="3"/>
    <x v="3"/>
    <x v="237"/>
    <s v="ἀψεγὲςπελᾶντέραςδρῶσισυνδρῶσιν"/>
    <n v="30"/>
    <n v="5"/>
    <s v="συνδρῶσιν"/>
    <n v="9"/>
  </r>
  <r>
    <x v="1"/>
    <x v="3"/>
    <x v="3"/>
    <x v="238"/>
    <s v="μαντεῖαιβροτῶνδεινοῖςὀνείροιςθεσφάτοιςφάσμανυκτὸςκατασχήσει"/>
    <n v="59"/>
    <n v="8"/>
    <s v="κατασχήσει"/>
    <n v="10"/>
  </r>
  <r>
    <x v="1"/>
    <x v="4"/>
    <x v="3"/>
    <x v="239"/>
    <s v="πέλοποςἁπολύπονοςἱππείαἔμολεςαἰανὴςγᾷ"/>
    <n v="37"/>
    <n v="7"/>
    <s v="πολύπονος"/>
    <n v="9"/>
  </r>
  <r>
    <x v="1"/>
    <x v="4"/>
    <x v="3"/>
    <x v="240"/>
    <s v="ποντισθεὶςμυρτίλοςἐκοιμάθηπαγχρύσωνδίφρωνδυστάνοιςαἰκίαιςπρόρριζοςἐκριφθείςἔλειπενοἴκουπολύπονοςαἰκία"/>
    <n v="101"/>
    <n v="13"/>
    <s v="ποντισθεὶς"/>
    <n v="10"/>
  </r>
  <r>
    <x v="0"/>
    <x v="0"/>
    <x v="5"/>
    <x v="241"/>
    <s v="ἀνειμένηἔοικαςστρέφει"/>
    <n v="21"/>
    <n v="3"/>
    <s v="ἀνειμένη"/>
    <n v="8"/>
  </r>
  <r>
    <x v="0"/>
    <x v="0"/>
    <x v="5"/>
    <x v="242"/>
    <s v="πάρεσταἴγισθοςἐπεῖχθυραίανγαἰσχύνεινφίλους"/>
    <n v="42"/>
    <n v="7"/>
    <s v="αἰσχύνειν"/>
    <n v="9"/>
  </r>
  <r>
    <x v="0"/>
    <x v="0"/>
    <x v="5"/>
    <x v="243"/>
    <s v="ἄπεστἐντρέπει"/>
    <n v="13"/>
    <n v="2"/>
    <s v="ἐντρέπει"/>
    <n v="8"/>
  </r>
  <r>
    <x v="0"/>
    <x v="0"/>
    <x v="5"/>
    <x v="244"/>
    <s v="ἐξεῖπαςθρασεῖαπέραδίκηςἄρχωκαθυβρίζουσα"/>
    <n v="39"/>
    <n v="6"/>
    <s v="καθυβρίζουσα"/>
    <n v="12"/>
  </r>
  <r>
    <x v="0"/>
    <x v="0"/>
    <x v="5"/>
    <x v="245"/>
    <s v="ὕβρινκακῶςκακῶςκλύουσαθαμά"/>
    <n v="26"/>
    <n v="5"/>
    <s v="κλύουσα"/>
    <n v="7"/>
  </r>
  <r>
    <x v="0"/>
    <x v="0"/>
    <x v="5"/>
    <x v="246"/>
    <s v="πατὴρπρόσχημτέθνηκεν"/>
    <n v="20"/>
    <n v="3"/>
    <s v="τέθνηκεν"/>
    <n v="8"/>
  </r>
  <r>
    <x v="0"/>
    <x v="0"/>
    <x v="5"/>
    <x v="29"/>
    <m/>
    <n v="0"/>
    <n v="1"/>
    <m/>
    <n v="0"/>
  </r>
  <r>
    <x v="0"/>
    <x v="0"/>
    <x v="5"/>
    <x v="247"/>
    <s v="καλῶςἔξοιδα"/>
    <n v="11"/>
    <n v="2"/>
    <s v="ἔξοιδα"/>
    <n v="6"/>
  </r>
  <r>
    <x v="0"/>
    <x v="0"/>
    <x v="5"/>
    <x v="248"/>
    <s v="ἄρνησιςἔνεστί"/>
    <n v="13"/>
    <n v="2"/>
    <s v="ἄρνησις"/>
    <n v="7"/>
  </r>
  <r>
    <x v="0"/>
    <x v="0"/>
    <x v="5"/>
    <x v="249"/>
    <s v="δίκηεἷλενμόνηχρῆνἀρήγεινφρονοῦσἐτύγχανες"/>
    <n v="40"/>
    <n v="7"/>
    <s v="ἐτύγχανες"/>
    <n v="9"/>
  </r>
  <r>
    <x v="0"/>
    <x v="0"/>
    <x v="5"/>
    <x v="250"/>
    <s v="πατὴρθρηνεῖςὅμαιμονμοῦνοςἑλλήνωνἔτληθῦσαιθεοῖσινἴσονκαμὼνλύπηςἔσπειρτίκτουσ"/>
    <n v="75"/>
    <n v="13"/>
    <s v="τίκτουσ"/>
    <n v="7"/>
  </r>
  <r>
    <x v="0"/>
    <x v="0"/>
    <x v="5"/>
    <x v="251"/>
    <s v="δίδαξονχάρινἔθυσεν"/>
    <n v="18"/>
    <n v="3"/>
    <s v="δίδαξον"/>
    <n v="7"/>
  </r>
  <r>
    <x v="0"/>
    <x v="0"/>
    <x v="5"/>
    <x v="252"/>
    <s v="ἀργείων"/>
    <n v="7"/>
    <n v="1"/>
    <s v="ἀργείων"/>
    <n v="7"/>
  </r>
  <r>
    <x v="0"/>
    <x v="0"/>
    <x v="5"/>
    <x v="253"/>
    <s v="μετῆνγκτανεῖν"/>
    <n v="13"/>
    <n v="3"/>
    <s v="κτανεῖν"/>
    <n v="7"/>
  </r>
  <r>
    <x v="0"/>
    <x v="0"/>
    <x v="5"/>
    <x v="254"/>
    <s v="ἀδελφοῦμενέλεωκτανὼνἔμελλεδώσεινδίκην"/>
    <n v="37"/>
    <n v="6"/>
    <s v="μενέλεω"/>
    <n v="7"/>
  </r>
  <r>
    <x v="0"/>
    <x v="0"/>
    <x v="5"/>
    <x v="255"/>
    <s v="παῖδεςδιπλοῖεἰκὸςθνῄσκεινπατρὸςμητρὸςπλοῦςχάριν"/>
    <n v="47"/>
    <n v="8"/>
    <s v="θνῄσκειν"/>
    <n v="8"/>
  </r>
  <r>
    <x v="0"/>
    <x v="0"/>
    <x v="5"/>
    <x v="256"/>
    <s v="ἅιδηςἵμεροντέκνωνδαίσασθαι"/>
    <n v="26"/>
    <n v="4"/>
    <s v="δαίσασθαι"/>
    <n v="9"/>
  </r>
  <r>
    <x v="0"/>
    <x v="0"/>
    <x v="5"/>
    <x v="257"/>
    <s v="πανώλειπατρὶπαίδωνπόθοςπαρεῖτομενέλεωἐνῆν"/>
    <n v="41"/>
    <n v="7"/>
    <s v="μενέλεω"/>
    <n v="7"/>
  </r>
  <r>
    <x v="0"/>
    <x v="0"/>
    <x v="5"/>
    <x v="258"/>
    <s v="ἀβούλουκακοῦγνώμηνπατρός"/>
    <n v="24"/>
    <n v="4"/>
    <s v="ἀβούλου"/>
    <n v="7"/>
  </r>
  <r>
    <x v="0"/>
    <x v="0"/>
    <x v="5"/>
    <x v="259"/>
    <s v="δοκῶδίχαγνώμης"/>
    <n v="14"/>
    <n v="3"/>
    <s v="γνώμης"/>
    <n v="6"/>
  </r>
  <r>
    <x v="0"/>
    <x v="0"/>
    <x v="5"/>
    <x v="260"/>
    <s v="θανοῦσάγφωνὴνλάβοι"/>
    <n v="18"/>
    <n v="4"/>
    <s v="θανοῦσά"/>
    <n v="7"/>
  </r>
  <r>
    <x v="0"/>
    <x v="0"/>
    <x v="5"/>
    <x v="261"/>
    <s v="πεπραγμένοιςδύσθυμος"/>
    <n v="20"/>
    <n v="2"/>
    <s v="πεπραγμένοις"/>
    <n v="12"/>
  </r>
  <r>
    <x v="0"/>
    <x v="0"/>
    <x v="5"/>
    <x v="262"/>
    <s v="δοκῶφρονεῖνκακῶςγνώμηνδικαίανπέλαςψέγε"/>
    <n v="38"/>
    <n v="7"/>
    <s v="δικαίαν"/>
    <n v="7"/>
  </r>
  <r>
    <x v="0"/>
    <x v="0"/>
    <x v="2"/>
    <x v="263"/>
    <s v="ἄρξασάλυπηρὸνἐξήκουσ"/>
    <n v="20"/>
    <n v="3"/>
    <s v="ἐξήκουσ"/>
    <n v="7"/>
  </r>
  <r>
    <x v="0"/>
    <x v="0"/>
    <x v="2"/>
    <x v="264"/>
    <s v="ἐφῇςτεθνηκότοςὀρθῶςκασιγνήτης"/>
    <n v="29"/>
    <n v="4"/>
    <s v="κασιγνήτης"/>
    <n v="10"/>
  </r>
  <r>
    <x v="0"/>
    <x v="0"/>
    <x v="5"/>
    <x v="265"/>
    <s v="ἐφίημ"/>
    <n v="5"/>
    <n v="1"/>
    <s v="ἐφίημ"/>
    <n v="5"/>
  </r>
  <r>
    <x v="0"/>
    <x v="0"/>
    <x v="5"/>
    <x v="266"/>
    <s v="λόγουςἐξῆρχεςλυπηρὰκλύειν"/>
    <n v="25"/>
    <n v="4"/>
    <s v="ἐξῆρχες"/>
    <n v="7"/>
  </r>
  <r>
    <x v="0"/>
    <x v="0"/>
    <x v="2"/>
    <x v="29"/>
    <m/>
    <n v="0"/>
    <n v="1"/>
    <m/>
    <n v="0"/>
  </r>
  <r>
    <x v="0"/>
    <x v="0"/>
    <x v="2"/>
    <x v="267"/>
    <s v="πατέρακτεῖναι"/>
    <n v="13"/>
    <n v="2"/>
    <s v="κτεῖναι"/>
    <n v="7"/>
  </r>
  <r>
    <x v="0"/>
    <x v="0"/>
    <x v="2"/>
    <x v="268"/>
    <s v="λόγοςαἰσχίωνδικαίως"/>
    <n v="19"/>
    <n v="3"/>
    <s v="δικαίως"/>
    <n v="7"/>
  </r>
  <r>
    <x v="0"/>
    <x v="0"/>
    <x v="2"/>
    <x v="269"/>
    <s v="δίκῃγἔκτειναςἔσπασενπειθὼκακοῦἀνδρόςτανῦνξύνει"/>
    <n v="46"/>
    <n v="9"/>
    <s v="ἔκτεινας"/>
    <n v="8"/>
  </r>
  <r>
    <x v="0"/>
    <x v="0"/>
    <x v="2"/>
    <x v="270"/>
    <s v="ἐροῦκυναγὸνἄρτεμινποινὰςπνεύματαὐλίδι"/>
    <n v="37"/>
    <n v="6"/>
    <s v="πνεύματ"/>
    <n v="7"/>
  </r>
  <r>
    <x v="0"/>
    <x v="0"/>
    <x v="2"/>
    <x v="271"/>
    <s v="φράσω"/>
    <n v="5"/>
    <n v="1"/>
    <s v="φράσω"/>
    <n v="5"/>
  </r>
  <r>
    <x v="0"/>
    <x v="0"/>
    <x v="2"/>
    <x v="272"/>
    <s v="θέμιςμαθεῖν"/>
    <n v="11"/>
    <n v="2"/>
    <s v="μαθεῖν"/>
    <n v="6"/>
  </r>
  <r>
    <x v="0"/>
    <x v="0"/>
    <x v="2"/>
    <x v="273"/>
    <s v="πατήρκλύωθεᾶςπαίζωνἄλσοςἐξεκίνησενποδοῖνστικτὸνκεράστηνἔλαφονσφαγὰςἐκκομπάσαςἔποςτυγχάνειβαλών"/>
    <n v="94"/>
    <n v="15"/>
    <s v="ἐκκομπάσας"/>
    <n v="10"/>
  </r>
  <r>
    <x v="0"/>
    <x v="0"/>
    <x v="2"/>
    <x v="274"/>
    <s v="μηνίσασαλητῴακόρηκατεῖχἀχαιούςπατὴρἀντίσταθμονθηρὸςἐκθύσειεκόρην"/>
    <n v="64"/>
    <n v="10"/>
    <s v="ἀντίσταθμον"/>
    <n v="11"/>
  </r>
  <r>
    <x v="0"/>
    <x v="0"/>
    <x v="2"/>
    <x v="275"/>
    <s v="θύματ"/>
    <n v="5"/>
    <n v="1"/>
    <s v="θύματ"/>
    <n v="5"/>
  </r>
  <r>
    <x v="0"/>
    <x v="0"/>
    <x v="2"/>
    <x v="276"/>
    <s v="λύσιςστρατῷοἶκονἴλιον"/>
    <n v="21"/>
    <n v="4"/>
    <s v="στρατῷ"/>
    <n v="6"/>
  </r>
  <r>
    <x v="0"/>
    <x v="0"/>
    <x v="2"/>
    <x v="277"/>
    <s v="ἀνθβιασθεὶςκἀντιβάςμόλιςἔθυσενμενέλεωχάριν"/>
    <n v="42"/>
    <n v="7"/>
    <s v="κἀντιβάς"/>
    <n v="8"/>
  </r>
  <r>
    <x v="0"/>
    <x v="0"/>
    <x v="2"/>
    <x v="278"/>
    <s v="θέλωνἐπωφελῆσαιἔδραθανεῖνχρῆν"/>
    <n v="29"/>
    <n v="5"/>
    <s v="ἐπωφελῆσαι"/>
    <n v="10"/>
  </r>
  <r>
    <x v="0"/>
    <x v="0"/>
    <x v="2"/>
    <x v="279"/>
    <s v="νόμῳ"/>
    <n v="4"/>
    <n v="1"/>
    <s v="νόμῳ"/>
    <n v="4"/>
  </r>
  <r>
    <x v="0"/>
    <x v="0"/>
    <x v="2"/>
    <x v="280"/>
    <s v="ὅρατιθεῖσανόμονβροτοῖςπῆμαμετάγνοιαντιθῇς"/>
    <n v="41"/>
    <n v="7"/>
    <s v="μετάγνοιαν"/>
    <n v="10"/>
  </r>
  <r>
    <x v="0"/>
    <x v="0"/>
    <x v="2"/>
    <x v="281"/>
    <s v="κτενοῦμενπρώτηθάνοιςδίκηςτυγχάνοις"/>
    <n v="34"/>
    <n v="5"/>
    <s v="τυγχάνοις"/>
    <n v="9"/>
  </r>
  <r>
    <x v="0"/>
    <x v="0"/>
    <x v="2"/>
    <x v="282"/>
    <s v="εἰσόρασκῆψιντίθης"/>
    <n v="17"/>
    <n v="3"/>
    <s v="σκῆψιν"/>
    <n v="6"/>
  </r>
  <r>
    <x v="0"/>
    <x v="0"/>
    <x v="2"/>
    <x v="283"/>
    <s v="θέλειςδίδαξονἀνθτανῦναἴσχισταἔργαδρῶσατυγχάνειςξυνεύδειςπαλαμναίῳπατέραἐξαπώλεσαςπαιδοποιεῖςεὐσεβεῖςκἀξεὐσεβῶνβλαστόνταςἐκβαλοῦσ"/>
    <n v="128"/>
    <n v="18"/>
    <s v="παιδοποιεῖς"/>
    <n v="11"/>
  </r>
  <r>
    <x v="0"/>
    <x v="0"/>
    <x v="2"/>
    <x v="284"/>
    <s v="ἐπαινέσαιμ"/>
    <n v="10"/>
    <n v="1"/>
    <s v="ἐπαινέσαιμ"/>
    <n v="10"/>
  </r>
  <r>
    <x v="0"/>
    <x v="0"/>
    <x v="2"/>
    <x v="285"/>
    <s v="θυγατρὸςἀντίποιναλαμβάνεις"/>
    <n v="26"/>
    <n v="3"/>
    <s v="λαμβάνεις"/>
    <n v="9"/>
  </r>
  <r>
    <x v="0"/>
    <x v="0"/>
    <x v="2"/>
    <x v="286"/>
    <s v="αἰσχρῶς"/>
    <n v="7"/>
    <n v="1"/>
    <s v="αἰσχρῶς"/>
    <n v="7"/>
  </r>
  <r>
    <x v="0"/>
    <x v="0"/>
    <x v="2"/>
    <x v="287"/>
    <s v="καλὸνἐχθροῖςγαμεῖσθαιθυγατρὸς"/>
    <n v="29"/>
    <n v="4"/>
    <s v="γαμεῖσθαι"/>
    <n v="9"/>
  </r>
  <r>
    <x v="0"/>
    <x v="0"/>
    <x v="2"/>
    <x v="288"/>
    <s v="νουθετεῖνἔξεστίἵηςγλῶσσανμητέρακακοστομοῦμεν"/>
    <n v="44"/>
    <n v="6"/>
    <s v="κακοστομοῦμεν"/>
    <n v="13"/>
  </r>
  <r>
    <x v="0"/>
    <x v="0"/>
    <x v="2"/>
    <x v="289"/>
    <s v="δεσπότινμητέρἔλασσοννέμωζῶβίονμοχθηρόνκακοῖςξυνοῦσασυννόμου"/>
    <n v="59"/>
    <n v="10"/>
    <s v="συννόμου"/>
    <n v="8"/>
  </r>
  <r>
    <x v="0"/>
    <x v="0"/>
    <x v="2"/>
    <x v="290"/>
    <s v="χεῖραμόλιςφυγώντλήμωνὀρέστηςδυστυχῆτρίβειβίον"/>
    <n v="45"/>
    <n v="8"/>
    <s v="δυστυχῆ"/>
    <n v="7"/>
  </r>
  <r>
    <x v="0"/>
    <x v="0"/>
    <x v="2"/>
    <x v="291"/>
    <s v="τρέφεινμιάστοραἐπῃτιάσω"/>
    <n v="23"/>
    <n v="3"/>
    <s v="ἐπῃτιάσω"/>
    <n v="8"/>
  </r>
  <r>
    <x v="0"/>
    <x v="0"/>
    <x v="2"/>
    <x v="292"/>
    <s v="ἔσθενονἔδρων"/>
    <n v="12"/>
    <n v="2"/>
    <s v="ἔσθενον"/>
    <n v="7"/>
  </r>
  <r>
    <x v="0"/>
    <x v="0"/>
    <x v="2"/>
    <x v="293"/>
    <s v="τοῦδέγκήρυσσέχρῇςκακὴνστόμαργονἀναιδείαςπλέαν"/>
    <n v="45"/>
    <n v="8"/>
    <s v="ἀναιδείας"/>
    <n v="9"/>
  </r>
  <r>
    <x v="0"/>
    <x v="0"/>
    <x v="2"/>
    <x v="294"/>
    <s v="πέφυκαἔργωνἴδριςκαταισχύνωφύσιν"/>
    <n v="31"/>
    <n v="5"/>
    <s v="καταισχύνω"/>
    <n v="10"/>
  </r>
  <r>
    <x v="0"/>
    <x v="0"/>
    <x v="3"/>
    <x v="295"/>
    <s v="ὁρῶμένοςπνέουσαν"/>
    <n v="16"/>
    <n v="3"/>
    <s v="πνέουσαν"/>
    <n v="8"/>
  </r>
  <r>
    <x v="0"/>
    <x v="0"/>
    <x v="3"/>
    <x v="296"/>
    <s v="δίκῃξύνεστιφροντίδεἰσορῶ"/>
    <n v="24"/>
    <n v="4"/>
    <s v="φροντίδ"/>
    <n v="7"/>
  </r>
  <r>
    <x v="0"/>
    <x v="0"/>
    <x v="5"/>
    <x v="297"/>
    <s v="δεῖφροντίδοςτεκοῦσανὕβρισεντηλικοῦτος"/>
    <n v="37"/>
    <n v="5"/>
    <s v="τηλικοῦτος"/>
    <n v="10"/>
  </r>
  <r>
    <x v="0"/>
    <x v="0"/>
    <x v="5"/>
    <x v="298"/>
    <s v="ἆράδοκεῖχωρεῖνἔργοναἰσχύνηςἄτερ"/>
    <n v="31"/>
    <n v="6"/>
    <s v="αἰσχύνης"/>
    <n v="8"/>
  </r>
  <r>
    <x v="0"/>
    <x v="0"/>
    <x v="2"/>
    <x v="299"/>
    <s v="ἐπίστωαἰσχύνηνδοκῶ"/>
    <n v="18"/>
    <n v="3"/>
    <s v="αἰσχύνην"/>
    <n v="8"/>
  </r>
  <r>
    <x v="0"/>
    <x v="0"/>
    <x v="2"/>
    <x v="300"/>
    <s v="μανθάνωὁθούνεκαἔξωραπράσσωπροσεικότα"/>
    <n v="36"/>
    <n v="5"/>
    <s v="προσεικότα"/>
    <n v="10"/>
  </r>
  <r>
    <x v="0"/>
    <x v="0"/>
    <x v="2"/>
    <x v="301"/>
    <s v="δυσμένειαἔργἐξαναγκάζειδρᾶνβίᾳ"/>
    <n v="30"/>
    <n v="5"/>
    <s v="ἐξαναγκάζει"/>
    <n v="11"/>
  </r>
  <r>
    <x v="0"/>
    <x v="0"/>
    <x v="2"/>
    <x v="302"/>
    <s v="αἰσχροῖςαἰσχρὰπράγματἐκδιδάσκεται"/>
    <n v="33"/>
    <n v="4"/>
    <s v="ἐκδιδάσκεται"/>
    <n v="12"/>
  </r>
  <r>
    <x v="0"/>
    <x v="0"/>
    <x v="5"/>
    <x v="303"/>
    <s v="θρέμμἀναιδέςἔπητἄργα"/>
    <n v="20"/>
    <n v="4"/>
    <s v="ἀναιδές"/>
    <n v="7"/>
  </r>
  <r>
    <x v="0"/>
    <x v="0"/>
    <x v="2"/>
    <x v="29"/>
    <m/>
    <n v="0"/>
    <n v="1"/>
    <m/>
    <n v="0"/>
  </r>
  <r>
    <x v="0"/>
    <x v="0"/>
    <x v="2"/>
    <x v="304"/>
    <s v="τοὔργον"/>
    <n v="7"/>
    <n v="1"/>
    <s v="τοὔργον"/>
    <n v="7"/>
  </r>
  <r>
    <x v="0"/>
    <x v="0"/>
    <x v="2"/>
    <x v="305"/>
    <s v="ἔργαλόγουςεὑρίσκεται"/>
    <n v="20"/>
    <n v="3"/>
    <s v="εὑρίσκεται"/>
    <n v="10"/>
  </r>
  <r>
    <x v="0"/>
    <x v="0"/>
    <x v="5"/>
    <x v="306"/>
    <s v="δέσποινανἄρτεμινθράσουςἀλύξειςεὖταἴγισθοςμόλῃ"/>
    <n v="45"/>
    <n v="7"/>
    <s v="δέσποιναν"/>
    <n v="9"/>
  </r>
  <r>
    <x v="0"/>
    <x v="0"/>
    <x v="2"/>
    <x v="307"/>
    <s v="ὁρᾷς"/>
    <n v="4"/>
    <n v="1"/>
    <s v="ὁρᾷς"/>
    <n v="4"/>
  </r>
  <r>
    <x v="0"/>
    <x v="0"/>
    <x v="2"/>
    <x v="308"/>
    <s v="ὀργὴνἐκφέρειμεθεῖσάχρῄζοιμἐπίστασαικλύειν"/>
    <n v="41"/>
    <n v="6"/>
    <s v="ἐπίστασαι"/>
    <n v="9"/>
  </r>
  <r>
    <x v="0"/>
    <x v="0"/>
    <x v="5"/>
    <x v="309"/>
    <s v="ἐάσειςεὐφήμουβοῆςθῦσαίγἐφῆκα"/>
    <n v="28"/>
    <n v="6"/>
    <s v="εὐφήμου"/>
    <n v="7"/>
  </r>
  <r>
    <x v="0"/>
    <x v="0"/>
    <x v="2"/>
    <x v="310"/>
    <s v="ἐῶκελεύωθῦε"/>
    <n v="11"/>
    <n v="3"/>
    <s v="κελεύω"/>
    <n v="6"/>
  </r>
  <r>
    <x v="0"/>
    <x v="0"/>
    <x v="2"/>
    <x v="311"/>
    <s v="ἐπαιτιῶστόμπέρα"/>
    <n v="15"/>
    <n v="3"/>
    <s v="ἐπαιτιῶ"/>
    <n v="7"/>
  </r>
  <r>
    <x v="0"/>
    <x v="0"/>
    <x v="5"/>
    <x v="312"/>
    <s v="ἔπαιρεθύμαθπαροῦσάπάγκαρπἄνακτιλυτηρίουςεὐχὰςἀνάσχωδειμάτων"/>
    <n v="59"/>
    <n v="9"/>
    <s v="λυτηρίους"/>
    <n v="9"/>
  </r>
  <r>
    <x v="0"/>
    <x v="0"/>
    <x v="5"/>
    <x v="313"/>
    <s v="κλύοιςφοῖβεπροστατήριεκεκρυμμένηνβάξιν"/>
    <n v="38"/>
    <n v="5"/>
    <s v="κεκρυμμένην"/>
    <n v="11"/>
  </r>
  <r>
    <x v="0"/>
    <x v="0"/>
    <x v="5"/>
    <x v="314"/>
    <s v="φίλοιςμῦθοςἀναπτύξαιπρέπειφῶςπαρούσηςπλησίαςφθόνῳπολυγλώσσῳβοῇσπείρῃματαίανβάξινπόλιν"/>
    <n v="85"/>
    <n v="14"/>
    <s v="πολυγλώσσῳ"/>
    <n v="10"/>
  </r>
  <r>
    <x v="0"/>
    <x v="0"/>
    <x v="5"/>
    <x v="315"/>
    <s v="ἄκουε"/>
    <n v="5"/>
    <n v="1"/>
    <s v="ἄκουε"/>
    <n v="5"/>
  </r>
  <r>
    <x v="0"/>
    <x v="0"/>
    <x v="5"/>
    <x v="271"/>
    <s v="φράσω"/>
    <n v="5"/>
    <n v="1"/>
    <s v="φράσω"/>
    <n v="5"/>
  </r>
  <r>
    <x v="0"/>
    <x v="0"/>
    <x v="5"/>
    <x v="316"/>
    <s v="προσεῖδοννυκτὶφάσματαδισσῶνὀνείρωνλύκειἄναξπέφηνενἐσθλάδὸςτελεσφόραἐχθράἐχθροῖσινἔμπαλινμέθες"/>
    <n v="93"/>
    <n v="15"/>
    <s v="ἐχθροῖσιν"/>
    <n v="9"/>
  </r>
  <r>
    <x v="0"/>
    <x v="0"/>
    <x v="5"/>
    <x v="317"/>
    <s v="πλούτουπαρόντοςδόλοισιβουλεύουσινἐκβαλεῖνἐφῇςὧδέζῶσανἀβλαβεῖβίῳδόμουςἀτρειδῶνσκῆπτράἀμφέπεινφίλοισίξυνοῦσανξύνειμιεὐημεροῦσαντέκνωνδύσνοιαπρόσεστινλύπηπικρά"/>
    <n v="156"/>
    <n v="23"/>
    <s v="εὐημεροῦσαν"/>
    <n v="11"/>
  </r>
  <r>
    <x v="0"/>
    <x v="0"/>
    <x v="5"/>
    <x v="318"/>
    <s v="λύκειἄπολλονἵλεωςκλύωνδὸςἐξαιτούμεθα"/>
    <n v="36"/>
    <n v="6"/>
    <s v="ἐξαιτούμεθα"/>
    <n v="11"/>
  </r>
  <r>
    <x v="0"/>
    <x v="0"/>
    <x v="5"/>
    <x v="319"/>
    <s v="σιωπώσηςἐπαξιῶδαίμονἐξειδέναι"/>
    <n v="29"/>
    <n v="4"/>
    <s v="ἐξειδέναι"/>
    <n v="9"/>
  </r>
  <r>
    <x v="0"/>
    <x v="0"/>
    <x v="5"/>
    <x v="320"/>
    <s v="διὸςεἰκόςὁρᾶν"/>
    <n v="13"/>
    <n v="3"/>
    <s v="εἰκός"/>
    <n v="5"/>
  </r>
  <r>
    <x v="0"/>
    <x v="0"/>
    <x v="0"/>
    <x v="321"/>
    <s v="ξέναιγυναῖκεςεἰδείηνσαφῶςτυράννουδώματαἰγίσθου"/>
    <n v="46"/>
    <n v="7"/>
    <s v="αἰγίσθου"/>
    <n v="8"/>
  </r>
  <r>
    <x v="0"/>
    <x v="0"/>
    <x v="3"/>
    <x v="322"/>
    <s v="ξέν"/>
    <n v="3"/>
    <n v="1"/>
    <s v="ξέν"/>
    <n v="3"/>
  </r>
  <r>
    <x v="0"/>
    <x v="0"/>
    <x v="3"/>
    <x v="323"/>
    <s v="ᾔκασαςκαλῶς"/>
    <n v="11"/>
    <n v="2"/>
    <s v="ᾔκασας"/>
    <n v="6"/>
  </r>
  <r>
    <x v="0"/>
    <x v="0"/>
    <x v="0"/>
    <x v="324"/>
    <s v="δάμαρταἐπεικάζωνκυρῶ"/>
    <n v="20"/>
    <n v="3"/>
    <s v="ἐπεικάζων"/>
    <n v="9"/>
  </r>
  <r>
    <x v="0"/>
    <x v="0"/>
    <x v="0"/>
    <x v="325"/>
    <s v="πρέπειτύραννοςεἰσορᾶν"/>
    <n v="21"/>
    <n v="3"/>
    <s v="τύραννος"/>
    <n v="8"/>
  </r>
  <r>
    <x v="0"/>
    <x v="0"/>
    <x v="3"/>
    <x v="29"/>
    <m/>
    <n v="0"/>
    <n v="1"/>
    <m/>
    <n v="0"/>
  </r>
  <r>
    <x v="0"/>
    <x v="0"/>
    <x v="3"/>
    <x v="29"/>
    <m/>
    <n v="0"/>
    <n v="1"/>
    <m/>
    <n v="0"/>
  </r>
  <r>
    <x v="0"/>
    <x v="0"/>
    <x v="0"/>
    <x v="326"/>
    <s v="χαῖρἄνασσα"/>
    <n v="10"/>
    <n v="2"/>
    <s v="ἄνασσα"/>
    <n v="6"/>
  </r>
  <r>
    <x v="0"/>
    <x v="0"/>
    <x v="0"/>
    <x v="327"/>
    <s v="φέρωνἥκωλόγουςἡδεῖςφίλουἀνδρὸςαἰγίσθῳ"/>
    <n v="37"/>
    <n v="7"/>
    <s v="αἰγίσθῳ"/>
    <n v="7"/>
  </r>
  <r>
    <x v="0"/>
    <x v="0"/>
    <x v="5"/>
    <x v="328"/>
    <s v="ἐδεξάμην"/>
    <n v="8"/>
    <n v="1"/>
    <s v="ἐδεξάμην"/>
    <n v="8"/>
  </r>
  <r>
    <x v="0"/>
    <x v="0"/>
    <x v="5"/>
    <x v="329"/>
    <s v="εἰδέναιπρώτισταχρῄζωἀπέστειλενβροτῶν"/>
    <n v="36"/>
    <n v="5"/>
    <s v="ἀπέστειλεν"/>
    <n v="10"/>
  </r>
  <r>
    <x v="0"/>
    <x v="0"/>
    <x v="0"/>
    <x v="330"/>
    <s v="φανοτεὺςφωκεύςπρᾶγμαπορσύνωνμέγα"/>
    <n v="32"/>
    <n v="5"/>
    <s v="πορσύνων"/>
    <n v="8"/>
  </r>
  <r>
    <x v="0"/>
    <x v="0"/>
    <x v="5"/>
    <x v="322"/>
    <s v="ξέν"/>
    <n v="3"/>
    <n v="1"/>
    <s v="ξέν"/>
    <n v="3"/>
  </r>
  <r>
    <x v="0"/>
    <x v="0"/>
    <x v="5"/>
    <x v="29"/>
    <m/>
    <n v="0"/>
    <n v="1"/>
    <m/>
    <n v="0"/>
  </r>
  <r>
    <x v="0"/>
    <x v="0"/>
    <x v="5"/>
    <x v="331"/>
    <s v="φίλουἀνδρόςσάφοἶδαπροσφιλεῖςλόγους"/>
    <n v="34"/>
    <n v="6"/>
    <s v="προσφιλεῖς"/>
    <n v="10"/>
  </r>
  <r>
    <x v="0"/>
    <x v="5"/>
    <x v="0"/>
    <x v="332"/>
    <s v="τέθνηκὀρέστης"/>
    <n v="13"/>
    <n v="2"/>
    <s v="ὀρέστης"/>
    <n v="7"/>
  </r>
  <r>
    <x v="0"/>
    <x v="5"/>
    <x v="0"/>
    <x v="333"/>
    <s v="βραχεῖξυνθεὶς"/>
    <n v="13"/>
    <n v="2"/>
    <s v="ξυνθεὶς"/>
    <n v="7"/>
  </r>
  <r>
    <x v="0"/>
    <x v="5"/>
    <x v="2"/>
    <x v="334"/>
    <s v="οἲτάλαινὄλωλαἡμέρᾳ"/>
    <n v="18"/>
    <n v="4"/>
    <s v="τάλαιν"/>
    <n v="6"/>
  </r>
  <r>
    <x v="0"/>
    <x v="5"/>
    <x v="5"/>
    <x v="335"/>
    <s v="ξεῖνε"/>
    <n v="5"/>
    <n v="1"/>
    <s v="ξεῖνε"/>
    <n v="5"/>
  </r>
  <r>
    <x v="0"/>
    <x v="5"/>
    <x v="5"/>
    <x v="336"/>
    <s v="κλύε"/>
    <n v="4"/>
    <n v="1"/>
    <s v="κλύε"/>
    <n v="4"/>
  </r>
  <r>
    <x v="0"/>
    <x v="5"/>
    <x v="0"/>
    <x v="337"/>
    <s v="θανόντὀρέστην"/>
    <n v="13"/>
    <n v="2"/>
    <s v="ὀρέστην"/>
    <n v="7"/>
  </r>
  <r>
    <x v="0"/>
    <x v="5"/>
    <x v="2"/>
    <x v="338"/>
    <s v="ἀπωλόμηνδύστηνος"/>
    <n v="16"/>
    <n v="2"/>
    <s v="δύστηνος"/>
    <n v="8"/>
  </r>
  <r>
    <x v="0"/>
    <x v="0"/>
    <x v="5"/>
    <x v="339"/>
    <s v="πρᾶσσξένετἀληθὲςτρόπῳδιόλλυται"/>
    <n v="30"/>
    <n v="5"/>
    <s v="διόλλυται"/>
    <n v="9"/>
  </r>
  <r>
    <x v="0"/>
    <x v="0"/>
    <x v="0"/>
    <x v="340"/>
    <s v="κἀπεμπόμηνφράσω"/>
    <n v="15"/>
    <n v="2"/>
    <s v="κἀπεμπόμην"/>
    <n v="10"/>
  </r>
  <r>
    <x v="0"/>
    <x v="0"/>
    <x v="0"/>
    <x v="341"/>
    <s v="ἐλθὼνκλεινὸνἑλλάδοςπρόσχημἀγῶνοςδελφικῶνἄθλωνχάρινᾔσθετἀνδρὸςὀρθίωνκηρυγμάτωνδρόμονπροκηρύξαντοςπρώτηκρίσιςεἰσῆλθελαμπρόςσέβας"/>
    <n v="126"/>
    <n v="19"/>
    <s v="προκηρύξαντος"/>
    <n v="13"/>
  </r>
  <r>
    <x v="0"/>
    <x v="0"/>
    <x v="0"/>
    <x v="342"/>
    <s v="δρόμουἰσώσαςτἀφέσειτέρματανίκηςἐξῆλθεπάντιμονγέρας"/>
    <n v="50"/>
    <n v="8"/>
    <s v="πάντιμον"/>
    <n v="8"/>
  </r>
  <r>
    <x v="0"/>
    <x v="0"/>
    <x v="0"/>
    <x v="343"/>
    <s v="χὤπωςπαῦράοἶδατοιοῦδἀνδρὸςἔργακράτη"/>
    <n v="35"/>
    <n v="7"/>
    <s v="ἀνδρὸς"/>
    <n v="6"/>
  </r>
  <r>
    <x v="0"/>
    <x v="0"/>
    <x v="0"/>
    <x v="344"/>
    <s v="ἓν"/>
    <n v="2"/>
    <n v="1"/>
    <s v="ἓν"/>
    <n v="2"/>
  </r>
  <r>
    <x v="0"/>
    <x v="0"/>
    <x v="0"/>
    <x v="345"/>
    <s v="εἰσεκήρυξανβραβῆςδρόμωνδιαύλωνπένταθλνομίζεταιἐνεγκὼντἀπινίκιαὠλβίζετἀργεῖοςἀνακαλούμενοςὄνομαὀρέστηςκλεινὸνἑλλάδοςἀγαμέμνονοςστράτευμἀγείραντός"/>
    <n v="144"/>
    <n v="18"/>
    <s v="ἀνακαλούμενος"/>
    <n v="13"/>
  </r>
  <r>
    <x v="0"/>
    <x v="0"/>
    <x v="0"/>
    <x v="29"/>
    <m/>
    <n v="0"/>
    <n v="1"/>
    <m/>
    <n v="0"/>
  </r>
  <r>
    <x v="0"/>
    <x v="0"/>
    <x v="0"/>
    <x v="346"/>
    <s v="θεῶνβλάπτῃδύναιτἰσχύωνφυγεῖν"/>
    <n v="28"/>
    <n v="5"/>
    <s v="φυγεῖν"/>
    <n v="6"/>
  </r>
  <r>
    <x v="0"/>
    <x v="0"/>
    <x v="0"/>
    <x v="347"/>
    <s v="ἡμέραςἱππικῶνἡλίουτέλλοντοςὠκύπουςἀγώνεἰσῆλθεἁρματηλατῶνμέτα"/>
    <n v="60"/>
    <n v="9"/>
    <s v="ἁρματηλατῶν"/>
    <n v="11"/>
  </r>
  <r>
    <x v="0"/>
    <x v="0"/>
    <x v="0"/>
    <x v="348"/>
    <s v="εἷςἀχαιόςεἷςσπάρτηςδύολίβυεςζυγωτῶνἁρμάτωνἐπιστάται"/>
    <n v="51"/>
    <n v="9"/>
    <s v="ἐπιστάται"/>
    <n v="9"/>
  </r>
  <r>
    <x v="0"/>
    <x v="0"/>
    <x v="0"/>
    <x v="349"/>
    <s v="θεσσαλὰςἵππουςπέμπτος"/>
    <n v="21"/>
    <n v="3"/>
    <s v="θεσσαλὰς"/>
    <n v="8"/>
  </r>
  <r>
    <x v="0"/>
    <x v="0"/>
    <x v="0"/>
    <x v="350"/>
    <s v="ἕκτοςαἰτωλίαςξανθαῖσιπώλοις"/>
    <n v="27"/>
    <n v="4"/>
    <s v="ξανθαῖσι"/>
    <n v="8"/>
  </r>
  <r>
    <x v="0"/>
    <x v="0"/>
    <x v="0"/>
    <x v="351"/>
    <s v="ἕβδομοςμάγνηςἀνήρ"/>
    <n v="17"/>
    <n v="3"/>
    <s v="ἕβδομος"/>
    <n v="7"/>
  </r>
  <r>
    <x v="0"/>
    <x v="0"/>
    <x v="0"/>
    <x v="352"/>
    <s v="ὄγδοοςλεύκιπποςαἰνιὰνγένος"/>
    <n v="26"/>
    <n v="4"/>
    <s v="λεύκιππος"/>
    <n v="9"/>
  </r>
  <r>
    <x v="0"/>
    <x v="0"/>
    <x v="0"/>
    <x v="353"/>
    <s v="ἔνατοςἀθηνῶνθεοδμήτων"/>
    <n v="21"/>
    <n v="3"/>
    <s v="θεοδμήτων"/>
    <n v="9"/>
  </r>
  <r>
    <x v="0"/>
    <x v="0"/>
    <x v="0"/>
    <x v="354"/>
    <s v="βοιωτὸςδέκατονἐκπληρῶνὄχον"/>
    <n v="26"/>
    <n v="4"/>
    <s v="ἐκπληρῶν"/>
    <n v="8"/>
  </r>
  <r>
    <x v="0"/>
    <x v="0"/>
    <x v="0"/>
    <x v="355"/>
    <s v="στάντεςτεταγμένοιβραβῆςκλήροιςἔπηλανκατέστησανδίφρουςχαλκῆςὑπαὶσάλπιγγοςᾖξαν"/>
    <n v="76"/>
    <n v="11"/>
    <s v="κατέστησαν"/>
    <n v="10"/>
  </r>
  <r>
    <x v="0"/>
    <x v="0"/>
    <x v="0"/>
    <x v="356"/>
    <s v="ἵπποιςὁμοκλήσαντεςἡνίαςχεροῖνἔσεισαν"/>
    <n v="36"/>
    <n v="5"/>
    <s v="ὁμοκλήσαντες"/>
    <n v="12"/>
  </r>
  <r>
    <x v="0"/>
    <x v="0"/>
    <x v="0"/>
    <x v="357"/>
    <s v="ἐμεστώθηδρόμοςκτύπουκροτητῶνἁρμάτων"/>
    <n v="35"/>
    <n v="5"/>
    <s v="κροτητῶν"/>
    <n v="8"/>
  </r>
  <r>
    <x v="0"/>
    <x v="0"/>
    <x v="0"/>
    <x v="358"/>
    <s v="κόνιςφορεῖθ"/>
    <n v="11"/>
    <n v="2"/>
    <s v="φορεῖθ"/>
    <n v="6"/>
  </r>
  <r>
    <x v="0"/>
    <x v="0"/>
    <x v="0"/>
    <x v="359"/>
    <s v="ἀναμεμιγμένοιφείδοντοκέντρωνὑπερβάλοιχνόαςφρυάγμαθἱππικά"/>
    <n v="56"/>
    <n v="7"/>
    <s v="ἀναμεμιγμένοι"/>
    <n v="13"/>
  </r>
  <r>
    <x v="0"/>
    <x v="0"/>
    <x v="0"/>
    <x v="360"/>
    <s v="νῶτατροχῶνβάσειςἤφριζονεἰσέβαλλονἱππικαὶπνοαί"/>
    <n v="45"/>
    <n v="7"/>
    <s v="εἰσέβαλλον"/>
    <n v="10"/>
  </r>
  <r>
    <x v="0"/>
    <x v="0"/>
    <x v="0"/>
    <x v="361"/>
    <s v="ἐσχάτηνστήληνἔχριμπτσύριγγαδεξιὸνἀνεὶςσειραῖονἵππονεἶργεπροσκείμενον"/>
    <n v="68"/>
    <n v="10"/>
    <s v="προσκείμενον"/>
    <n v="12"/>
  </r>
  <r>
    <x v="0"/>
    <x v="0"/>
    <x v="0"/>
    <x v="362"/>
    <s v="ὀρθοὶἕστασανδίφροι"/>
    <n v="18"/>
    <n v="3"/>
    <s v="ἕστασαν"/>
    <n v="7"/>
  </r>
  <r>
    <x v="0"/>
    <x v="0"/>
    <x v="0"/>
    <x v="363"/>
    <s v="αἰνιᾶνοςἀνδρὸςἄστομοιπῶλοιβίᾳφέρουσιν"/>
    <n v="37"/>
    <n v="6"/>
    <s v="φέρουσιν"/>
    <n v="8"/>
  </r>
  <r>
    <x v="0"/>
    <x v="0"/>
    <x v="0"/>
    <x v="364"/>
    <s v="ὑποστροφῆςτελοῦντεςἕκτονἕβδομόνδρόμονμέτωπασυμπαίουσιβαρκαίοιςὄχοις"/>
    <n v="67"/>
    <n v="9"/>
    <s v="συμπαίουσι"/>
    <n v="10"/>
  </r>
  <r>
    <x v="0"/>
    <x v="0"/>
    <x v="0"/>
    <x v="365"/>
    <s v="κἀντεῦθενἑνὸςκακοῦἔθραυεκἀνέπιπτεἐπίμπλατοναυαγίωνκρισαῖονἱππικῶνπέδον"/>
    <n v="70"/>
    <n v="10"/>
    <s v="ἐπίμπλατο"/>
    <n v="9"/>
  </r>
  <r>
    <x v="0"/>
    <x v="0"/>
    <x v="0"/>
    <x v="366"/>
    <s v="γνοὺςοὑξἀθηνῶνδεινὸςἡνιοστρόφοςπαρασπᾷκἀνακωχεύειπαρεὶςκλύδωνἔφιππονμέσῳκυκώμενον"/>
    <n v="81"/>
    <n v="12"/>
    <s v="κἀνακωχεύει"/>
    <n v="11"/>
  </r>
  <r>
    <x v="0"/>
    <x v="0"/>
    <x v="0"/>
    <x v="367"/>
    <s v="ἤλαυνεἔσχατοςὑστέραςπώλουςὀρέστηςτέλειπίστινφέρων"/>
    <n v="49"/>
    <n v="8"/>
    <s v="ὀρέστης"/>
    <n v="7"/>
  </r>
  <r>
    <x v="0"/>
    <x v="0"/>
    <x v="0"/>
    <x v="368"/>
    <s v="ὁρᾷἐλλελειμμένονὀξὺνὤτωνκέλαδονἐνσείσαςθοαῖςπώλοιςδιώκεικἀξισώσαντεζυγὰἠλαυνέτηνἄλλοθἅτεροςκάραπροβάλλωνἱππικῶνὀχημάτων"/>
    <n v="119"/>
    <n v="18"/>
    <s v="ἐλλελειμμένον"/>
    <n v="13"/>
  </r>
  <r>
    <x v="0"/>
    <x v="0"/>
    <x v="0"/>
    <x v="369"/>
    <s v="ἀσφαλεῖςδρόμουςὡρμᾶθτλήμωνὀρθὸςὀρθῶνδίφρων"/>
    <n v="42"/>
    <n v="7"/>
    <s v="ἀσφαλεῖς"/>
    <n v="8"/>
  </r>
  <r>
    <x v="0"/>
    <x v="0"/>
    <x v="0"/>
    <x v="370"/>
    <s v="λύωνἡνίανἀριστερὰνκάμπτοντοςἵππουλανθάνειστήληνἄκραν"/>
    <n v="52"/>
    <n v="8"/>
    <s v="κάμπτοντος"/>
    <n v="10"/>
  </r>
  <r>
    <x v="0"/>
    <x v="0"/>
    <x v="0"/>
    <x v="371"/>
    <s v="ἔθραυσεἄξονοςμέσαςχνόαςκἀξἀντύγωνὤλισθεν"/>
    <n v="40"/>
    <n v="7"/>
    <s v="ὤλισθεν"/>
    <n v="7"/>
  </r>
  <r>
    <x v="0"/>
    <x v="0"/>
    <x v="0"/>
    <x v="372"/>
    <s v="ἑλίσσεταιτμητοῖςἱμᾶσι"/>
    <n v="21"/>
    <n v="3"/>
    <s v="ἑλίσσεται"/>
    <n v="9"/>
  </r>
  <r>
    <x v="0"/>
    <x v="0"/>
    <x v="0"/>
    <x v="373"/>
    <s v="πίπτοντοςπέδῳπῶλοιδιεσπάρησανμέσονδρόμον"/>
    <n v="40"/>
    <n v="6"/>
    <s v="διεσπάρησαν"/>
    <n v="11"/>
  </r>
  <r>
    <x v="0"/>
    <x v="0"/>
    <x v="0"/>
    <x v="374"/>
    <s v="στρατὸςὁρᾷἐκπεπτωκόταδίφρωνἀνωλόλυξενεανίανἔργαδράσαςλαγχάνεικακάφορούμενοςοὖδαςἄλλοτοὐρανῷσκέληπροφαίνωνδιφρηλάταιμόλιςκατασχεθόντεςἱππικὸνδρόμονἔλυσαναἱματηρόνγνῶναιφίλωνἰδόντἄθλιονδέμας"/>
    <n v="188"/>
    <n v="28"/>
    <s v="κατασχεθόντες"/>
    <n v="13"/>
  </r>
  <r>
    <x v="0"/>
    <x v="0"/>
    <x v="0"/>
    <x v="375"/>
    <s v="πυρᾷκέαντεςβραχεῖχαλκῷμέγιστονσῶμαδειλαίαςσποδοῦφέρουσινἄνδρεςφωκέωντεταγμένοιπατρῴαςτύμβονἐκλάχῃχθονός"/>
    <n v="103"/>
    <n v="16"/>
    <s v="τεταγμένοι"/>
    <n v="10"/>
  </r>
  <r>
    <x v="0"/>
    <x v="0"/>
    <x v="0"/>
    <x v="376"/>
    <s v="τοιαῦτάλόγῳἀλγεινάἰδοῦσινεἴδομενμέγισταὄπωπκακῶν"/>
    <n v="48"/>
    <n v="8"/>
    <s v="μέγιστα"/>
    <n v="7"/>
  </r>
  <r>
    <x v="0"/>
    <x v="0"/>
    <x v="3"/>
    <x v="377"/>
    <s v="φεῦφεῦ"/>
    <n v="6"/>
    <n v="2"/>
    <s v="φεῦ"/>
    <n v="3"/>
  </r>
  <r>
    <x v="0"/>
    <x v="0"/>
    <x v="3"/>
    <x v="378"/>
    <s v="δεσπόταισιπρόρριζονἔοικενἔφθαρταιγένος"/>
    <n v="38"/>
    <n v="5"/>
    <s v="δεσπόταισι"/>
    <n v="10"/>
  </r>
  <r>
    <x v="0"/>
    <x v="0"/>
    <x v="5"/>
    <x v="379"/>
    <s v="ζεῦεὐτυχῆδεινὰκέρδη"/>
    <n v="19"/>
    <n v="4"/>
    <s v="εὐτυχῆ"/>
    <n v="6"/>
  </r>
  <r>
    <x v="0"/>
    <x v="0"/>
    <x v="5"/>
    <x v="380"/>
    <s v="λυπηρῶςβίονσῴζωκακοῖς"/>
    <n v="21"/>
    <n v="4"/>
    <s v="λυπηρῶς"/>
    <n v="7"/>
  </r>
  <r>
    <x v="0"/>
    <x v="0"/>
    <x v="0"/>
    <x v="381"/>
    <s v="ἀθυμεῖςγύναιλόγῳ"/>
    <n v="16"/>
    <n v="3"/>
    <s v="ἀθυμεῖς"/>
    <n v="7"/>
  </r>
  <r>
    <x v="0"/>
    <x v="0"/>
    <x v="5"/>
    <x v="382"/>
    <s v="δεινὸντίκτειν"/>
    <n v="13"/>
    <n v="2"/>
    <s v="τίκτειν"/>
    <n v="7"/>
  </r>
  <r>
    <x v="0"/>
    <x v="0"/>
    <x v="5"/>
    <x v="383"/>
    <s v="κακῶςπάσχοντιμῖσοςτέκῃπροσγίγνεται"/>
    <n v="34"/>
    <n v="5"/>
    <s v="προσγίγνεται"/>
    <n v="12"/>
  </r>
  <r>
    <x v="0"/>
    <x v="0"/>
    <x v="0"/>
    <x v="384"/>
    <s v="μάτηνἔοικενἥκομεν"/>
    <n v="17"/>
    <n v="3"/>
    <s v="ἥκομεν"/>
    <n v="6"/>
  </r>
  <r>
    <x v="0"/>
    <x v="0"/>
    <x v="5"/>
    <x v="385"/>
    <s v="οὔτοιμάτην"/>
    <n v="10"/>
    <n v="2"/>
    <s v="μάτην"/>
    <n v="5"/>
  </r>
  <r>
    <x v="0"/>
    <x v="0"/>
    <x v="5"/>
    <x v="386"/>
    <s v="μάτηνθανόντοςπίσττεκμήριαπροσῆλθεςψυχῆςμαστῶνἀποστὰςτροφῆςφυγὰςἀπεξενοῦτοχθονὸςἐξῆλθενεἶδενἐγκαλῶνφόνουςπατρῴουςδείνἐπηπείλειτελεῖν"/>
    <n v="131"/>
    <n v="20"/>
    <s v="ἀπεξενοῦτο"/>
    <n v="10"/>
  </r>
  <r>
    <x v="0"/>
    <x v="0"/>
    <x v="5"/>
    <x v="387"/>
    <s v="νυκτὸςὕπνονἡμέραςστεγάζεινἡδύνπροστατῶνχρόνοςδιῆγέθανουμένην"/>
    <n v="60"/>
    <n v="9"/>
    <s v="θανουμένην"/>
    <n v="10"/>
  </r>
  <r>
    <x v="0"/>
    <x v="0"/>
    <x v="5"/>
    <x v="388"/>
    <s v="δἡμέρᾳἀπήλλαγμαιφόβου"/>
    <n v="21"/>
    <n v="3"/>
    <s v="ἀπήλλαγμαι"/>
    <n v="10"/>
  </r>
  <r>
    <x v="0"/>
    <x v="0"/>
    <x v="5"/>
    <x v="389"/>
    <s v="μείζωνβλάβηξύνοικοςἐκπίνουσψυχῆςἄκρατοναἷμανῦνἕκηλάἀπειλῶνοὕνεχἡμερεύσομεν"/>
    <n v="74"/>
    <n v="11"/>
    <s v="ἡμερεύσομεν"/>
    <n v="11"/>
  </r>
  <r>
    <x v="0"/>
    <x v="0"/>
    <x v="2"/>
    <x v="390"/>
    <s v="οἴμοιτάλαινα"/>
    <n v="12"/>
    <n v="2"/>
    <s v="τάλαινα"/>
    <n v="7"/>
  </r>
  <r>
    <x v="0"/>
    <x v="0"/>
    <x v="2"/>
    <x v="391"/>
    <s v="οἰμῶξαιὀρέσταξυμφοράνὑβρίζειμητρός"/>
    <n v="34"/>
    <n v="5"/>
    <s v="ξυμφοράν"/>
    <n v="8"/>
  </r>
  <r>
    <x v="0"/>
    <x v="0"/>
    <x v="2"/>
    <x v="392"/>
    <s v="καλῶς"/>
    <n v="5"/>
    <n v="1"/>
    <s v="καλῶς"/>
    <n v="5"/>
  </r>
  <r>
    <x v="0"/>
    <x v="5"/>
    <x v="5"/>
    <x v="393"/>
    <s v="οὔτοι"/>
    <n v="5"/>
    <n v="1"/>
    <s v="οὔτοι"/>
    <n v="5"/>
  </r>
  <r>
    <x v="0"/>
    <x v="5"/>
    <x v="5"/>
    <x v="392"/>
    <s v="καλῶς"/>
    <n v="5"/>
    <n v="1"/>
    <s v="καλῶς"/>
    <n v="5"/>
  </r>
  <r>
    <x v="0"/>
    <x v="5"/>
    <x v="2"/>
    <x v="394"/>
    <s v="ἄκουενέμεσιθανόντοςἀρτίως"/>
    <n v="25"/>
    <n v="4"/>
    <s v="θανόντος"/>
    <n v="8"/>
  </r>
  <r>
    <x v="0"/>
    <x v="5"/>
    <x v="5"/>
    <x v="395"/>
    <s v="ἤκουσενδεῖκἀπεκύρωσενκαλῶς"/>
    <n v="26"/>
    <n v="4"/>
    <s v="κἀπεκύρωσεν"/>
    <n v="11"/>
  </r>
  <r>
    <x v="0"/>
    <x v="5"/>
    <x v="2"/>
    <x v="396"/>
    <s v="ὕβριζε"/>
    <n v="6"/>
    <n v="1"/>
    <s v="ὕβριζε"/>
    <n v="6"/>
  </r>
  <r>
    <x v="0"/>
    <x v="5"/>
    <x v="2"/>
    <x v="397"/>
    <s v="εὐτυχοῦσατυγχάνεις"/>
    <n v="18"/>
    <n v="2"/>
    <s v="τυγχάνεις"/>
    <n v="9"/>
  </r>
  <r>
    <x v="0"/>
    <x v="5"/>
    <x v="5"/>
    <x v="398"/>
    <s v="ὀρέστηςπαύσετον"/>
    <n v="15"/>
    <n v="2"/>
    <s v="παύσετον"/>
    <n v="8"/>
  </r>
  <r>
    <x v="0"/>
    <x v="5"/>
    <x v="2"/>
    <x v="399"/>
    <s v="πεπαύμεθπαύσομεν"/>
    <n v="16"/>
    <n v="2"/>
    <s v="παύσομεν"/>
    <n v="8"/>
  </r>
  <r>
    <x v="0"/>
    <x v="0"/>
    <x v="5"/>
    <x v="400"/>
    <s v="ἥκοιςξένἄξιοςτυχεῖνἔπαυσαςπολυγλώσσουβοῆς"/>
    <n v="41"/>
    <n v="7"/>
    <s v="πολυγλώσσου"/>
    <n v="11"/>
  </r>
  <r>
    <x v="0"/>
    <x v="0"/>
    <x v="0"/>
    <x v="401"/>
    <s v="ἀποστείχοιμκυρεῖ"/>
    <n v="16"/>
    <n v="2"/>
    <s v="ἀποστείχοιμ"/>
    <n v="11"/>
  </r>
  <r>
    <x v="0"/>
    <x v="0"/>
    <x v="5"/>
    <x v="402"/>
    <s v="ἥκιστ"/>
    <n v="5"/>
    <n v="1"/>
    <s v="ἥκιστ"/>
    <n v="5"/>
  </r>
  <r>
    <x v="0"/>
    <x v="0"/>
    <x v="5"/>
    <x v="403"/>
    <s v="ἐπείπερκατάξιπράξειαςπορεύσαντοςξένου"/>
    <n v="37"/>
    <n v="5"/>
    <s v="πορεύσαντος"/>
    <n v="11"/>
  </r>
  <r>
    <x v="0"/>
    <x v="0"/>
    <x v="5"/>
    <x v="404"/>
    <s v="εἴσιθ"/>
    <n v="5"/>
    <n v="1"/>
    <s v="εἴσιθ"/>
    <n v="5"/>
  </r>
  <r>
    <x v="0"/>
    <x v="0"/>
    <x v="5"/>
    <x v="405"/>
    <s v="ἔκτοθενβοᾶνφίλωνκακά"/>
    <n v="20"/>
    <n v="4"/>
    <s v="ἔκτοθεν"/>
    <n v="7"/>
  </r>
  <r>
    <x v="0"/>
    <x v="0"/>
    <x v="2"/>
    <x v="406"/>
    <s v="ἀλγοῦσακὠδυνωμένηδεινῶςδακρῦσαικἀπικωκῦσαιδοκεῖυἱὸνδύστηνοςὀλωλότα"/>
    <n v="66"/>
    <n v="9"/>
    <s v="κἀπικωκῦσαι"/>
    <n v="11"/>
  </r>
  <r>
    <x v="0"/>
    <x v="0"/>
    <x v="2"/>
    <x v="407"/>
    <s v="ἐγγελῶσαφροῦδος"/>
    <n v="15"/>
    <n v="2"/>
    <s v="ἐγγελῶσα"/>
    <n v="8"/>
  </r>
  <r>
    <x v="0"/>
    <x v="0"/>
    <x v="2"/>
    <x v="408"/>
    <s v="τάλαιν"/>
    <n v="6"/>
    <n v="1"/>
    <s v="τάλαιν"/>
    <n v="6"/>
  </r>
  <r>
    <x v="0"/>
    <x v="0"/>
    <x v="2"/>
    <x v="409"/>
    <s v="ὀρέσταφίλταθἀπώλεσαςθανών"/>
    <n v="25"/>
    <n v="4"/>
    <s v="ἀπώλεσας"/>
    <n v="8"/>
  </r>
  <r>
    <x v="0"/>
    <x v="0"/>
    <x v="2"/>
    <x v="410"/>
    <s v="ἀποσπάσαςοἴχειφρενὸςμόναιπαρῆσανἐλπίδωνπατρὸςἥξεινζῶντατιμωρόνταλαίνης"/>
    <n v="70"/>
    <n v="11"/>
    <s v="ἀποσπάσας"/>
    <n v="9"/>
  </r>
  <r>
    <x v="0"/>
    <x v="0"/>
    <x v="2"/>
    <x v="411"/>
    <s v="χρὴμολεῖν"/>
    <n v="9"/>
    <n v="2"/>
    <s v="μολεῖν"/>
    <n v="6"/>
  </r>
  <r>
    <x v="0"/>
    <x v="0"/>
    <x v="2"/>
    <x v="412"/>
    <s v="μόνηἀπεστερημένηπατρός"/>
    <n v="22"/>
    <n v="3"/>
    <s v="ἀπεστερημένη"/>
    <n v="12"/>
  </r>
  <r>
    <x v="0"/>
    <x v="0"/>
    <x v="2"/>
    <x v="413"/>
    <s v="δεῖδουλεύεινἐχθίστοισινἀνθρώπωνφονεῦσιπατρός"/>
    <n v="44"/>
    <n v="6"/>
    <s v="ἐχθίστοισιν"/>
    <n v="11"/>
  </r>
  <r>
    <x v="0"/>
    <x v="0"/>
    <x v="2"/>
    <x v="414"/>
    <s v="ἆράκαλῶς"/>
    <n v="8"/>
    <n v="2"/>
    <s v="καλῶς"/>
    <n v="5"/>
  </r>
  <r>
    <x v="0"/>
    <x v="0"/>
    <x v="2"/>
    <x v="415"/>
    <s v="λοιποῦχρόνουξύνοικοςεἴσειμπύλῃπαρεῖσἄφιλοςαὐανῶβίον"/>
    <n v="51"/>
    <n v="9"/>
    <s v="ξύνοικος"/>
    <n v="8"/>
  </r>
  <r>
    <x v="0"/>
    <x v="0"/>
    <x v="2"/>
    <x v="416"/>
    <s v="καινέτωβαρύνεται"/>
    <n v="16"/>
    <n v="2"/>
    <s v="βαρύνεται"/>
    <n v="9"/>
  </r>
  <r>
    <x v="0"/>
    <x v="0"/>
    <x v="2"/>
    <x v="417"/>
    <s v="χάριςκτάνῃλύπηζῶ"/>
    <n v="16"/>
    <n v="4"/>
    <s v="κτάνῃ"/>
    <n v="5"/>
  </r>
  <r>
    <x v="0"/>
    <x v="0"/>
    <x v="2"/>
    <x v="418"/>
    <s v="βίουπόθος"/>
    <n v="9"/>
    <n v="2"/>
    <s v="πόθος"/>
    <n v="5"/>
  </r>
  <r>
    <x v="1"/>
    <x v="2"/>
    <x v="3"/>
    <x v="419"/>
    <s v="κεραυνοὶδιὸςφαέθωνἅλιοςἐφορῶντεςκρύπτουσινἕκηλοι"/>
    <n v="48"/>
    <n v="7"/>
    <s v="κρύπτουσιν"/>
    <n v="10"/>
  </r>
  <r>
    <x v="0"/>
    <x v="5"/>
    <x v="2"/>
    <x v="420"/>
    <s v="αἰαῖ"/>
    <n v="4"/>
    <n v="1"/>
    <s v="αἰαῖ"/>
    <n v="4"/>
  </r>
  <r>
    <x v="0"/>
    <x v="5"/>
    <x v="3"/>
    <x v="421"/>
    <s v="παῖδακρύεις"/>
    <n v="11"/>
    <n v="2"/>
    <s v="δακρύεις"/>
    <n v="8"/>
  </r>
  <r>
    <x v="0"/>
    <x v="5"/>
    <x v="2"/>
    <x v="422"/>
    <s v="φεῦ"/>
    <n v="3"/>
    <n v="1"/>
    <s v="φεῦ"/>
    <n v="3"/>
  </r>
  <r>
    <x v="0"/>
    <x v="5"/>
    <x v="3"/>
    <x v="423"/>
    <s v="μέγἀΰσῃς"/>
    <n v="8"/>
    <n v="2"/>
    <s v="ἀΰσῃς"/>
    <n v="5"/>
  </r>
  <r>
    <x v="0"/>
    <x v="5"/>
    <x v="2"/>
    <x v="424"/>
    <s v="ἀπολεῖς"/>
    <n v="7"/>
    <n v="1"/>
    <s v="ἀπολεῖς"/>
    <n v="7"/>
  </r>
  <r>
    <x v="0"/>
    <x v="5"/>
    <x v="3"/>
    <x v="29"/>
    <m/>
    <n v="0"/>
    <n v="1"/>
    <m/>
    <n v="0"/>
  </r>
  <r>
    <x v="1"/>
    <x v="2"/>
    <x v="2"/>
    <x v="425"/>
    <s v="φανερῶςοἰχομένωνἀΐδανἐλπίδὑποίσειςτακομέναςἐπεμβάσει"/>
    <n v="52"/>
    <n v="7"/>
    <s v="ἐπεμβάσει"/>
    <n v="9"/>
  </r>
  <r>
    <x v="1"/>
    <x v="3"/>
    <x v="3"/>
    <x v="426"/>
    <s v="οἶδαἄνακτἀμφιάρεωνχρυσοδέτοιςἕρκεσικρυφθένταγυναικῶν"/>
    <n v="52"/>
    <n v="7"/>
    <s v="χρυσοδέτοις"/>
    <n v="11"/>
  </r>
  <r>
    <x v="0"/>
    <x v="5"/>
    <x v="2"/>
    <x v="427"/>
    <s v="γαίαςἰώ"/>
    <n v="7"/>
    <n v="2"/>
    <s v="γαίας"/>
    <n v="5"/>
  </r>
  <r>
    <x v="0"/>
    <x v="5"/>
    <x v="3"/>
    <x v="428"/>
    <s v="πάμψυχοςἀνάσσει"/>
    <n v="15"/>
    <n v="2"/>
    <s v="πάμψυχος"/>
    <n v="8"/>
  </r>
  <r>
    <x v="0"/>
    <x v="5"/>
    <x v="2"/>
    <x v="422"/>
    <s v="φεῦ"/>
    <n v="3"/>
    <n v="1"/>
    <s v="φεῦ"/>
    <n v="3"/>
  </r>
  <r>
    <x v="0"/>
    <x v="5"/>
    <x v="3"/>
    <x v="422"/>
    <s v="φεῦ"/>
    <n v="3"/>
    <n v="1"/>
    <s v="φεῦ"/>
    <n v="3"/>
  </r>
  <r>
    <x v="0"/>
    <x v="5"/>
    <x v="2"/>
    <x v="429"/>
    <s v="ὀλοὰἐδάμη"/>
    <n v="9"/>
    <n v="2"/>
    <s v="ἐδάμη"/>
    <n v="5"/>
  </r>
  <r>
    <x v="0"/>
    <x v="5"/>
    <x v="3"/>
    <x v="29"/>
    <m/>
    <n v="0"/>
    <n v="1"/>
    <m/>
    <n v="0"/>
  </r>
  <r>
    <x v="1"/>
    <x v="3"/>
    <x v="2"/>
    <x v="430"/>
    <s v="οἶδοἶδ"/>
    <n v="6"/>
    <n v="2"/>
    <s v="οἶδ"/>
    <n v="3"/>
  </r>
  <r>
    <x v="1"/>
    <x v="3"/>
    <x v="2"/>
    <x v="431"/>
    <s v="ἐφάνημελέτωρπένθει"/>
    <n v="18"/>
    <n v="3"/>
    <s v="μελέτωρ"/>
    <n v="7"/>
  </r>
  <r>
    <x v="1"/>
    <x v="3"/>
    <x v="2"/>
    <x v="432"/>
    <s v="οὔτις"/>
    <n v="5"/>
    <n v="1"/>
    <s v="οὔτις"/>
    <n v="5"/>
  </r>
  <r>
    <x v="1"/>
    <x v="3"/>
    <x v="2"/>
    <x v="433"/>
    <s v="φροῦδοςἀναρπασθείς"/>
    <n v="18"/>
    <n v="2"/>
    <s v="ἀναρπασθείς"/>
    <n v="11"/>
  </r>
  <r>
    <x v="1"/>
    <x v="2"/>
    <x v="3"/>
    <x v="434"/>
    <s v="δειλαίαδειλαίωνκυρεῖς"/>
    <n v="21"/>
    <n v="3"/>
    <s v="δειλαίων"/>
    <n v="8"/>
  </r>
  <r>
    <x v="1"/>
    <x v="2"/>
    <x v="2"/>
    <x v="435"/>
    <s v="ἴστωρὑπερίστωρπανσύρτῳπαμμήνῳδεινῶνστυγνῶναἰῶνι"/>
    <n v="47"/>
    <n v="7"/>
    <s v="ὑπερίστωρ"/>
    <n v="9"/>
  </r>
  <r>
    <x v="1"/>
    <x v="2"/>
    <x v="3"/>
    <x v="436"/>
    <s v="εἴδομενἁθρήνεις"/>
    <n v="15"/>
    <n v="2"/>
    <s v="ἁθρήνεις"/>
    <n v="8"/>
  </r>
  <r>
    <x v="1"/>
    <x v="2"/>
    <x v="3"/>
    <x v="437"/>
    <s v="παραγάγῃς"/>
    <n v="9"/>
    <n v="1"/>
    <s v="παραγάγῃς"/>
    <n v="9"/>
  </r>
  <r>
    <x v="1"/>
    <x v="2"/>
    <x v="2"/>
    <x v="438"/>
    <s v="πάρεισινἐλπίδωνκοινοτόκωνεὐπατριδᾶνἀρωγαί"/>
    <n v="41"/>
    <n v="5"/>
    <s v="εὐπατριδᾶν"/>
    <n v="10"/>
  </r>
  <r>
    <x v="1"/>
    <x v="3"/>
    <x v="3"/>
    <x v="439"/>
    <s v="θνατοῖςἔφυμόρος"/>
    <n v="15"/>
    <n v="3"/>
    <s v="θνατοῖς"/>
    <n v="7"/>
  </r>
  <r>
    <x v="1"/>
    <x v="3"/>
    <x v="2"/>
    <x v="440"/>
    <s v="χαλάργοιςἁμίλλαιςδυστάνῳτμητοῖςὁλκοῖςἐγκῦρσαι"/>
    <n v="45"/>
    <n v="6"/>
    <s v="χαλάργοις"/>
    <n v="9"/>
  </r>
  <r>
    <x v="1"/>
    <x v="3"/>
    <x v="3"/>
    <x v="441"/>
    <s v="ἄσκοποςἁλώβα"/>
    <n v="12"/>
    <n v="3"/>
    <s v="ἄσκοπος"/>
    <n v="7"/>
  </r>
  <r>
    <x v="1"/>
    <x v="3"/>
    <x v="2"/>
    <x v="29"/>
    <m/>
    <n v="0"/>
    <n v="1"/>
    <m/>
    <n v="0"/>
  </r>
  <r>
    <x v="1"/>
    <x v="3"/>
    <x v="3"/>
    <x v="442"/>
    <s v="ξένοςἄτερχερῶνπαπαῖ"/>
    <n v="19"/>
    <n v="4"/>
    <s v="παπαῖ"/>
    <n v="5"/>
  </r>
  <r>
    <x v="1"/>
    <x v="3"/>
    <x v="2"/>
    <x v="443"/>
    <s v="κέκευθεντάφουἀντιάσαςγόων"/>
    <n v="25"/>
    <n v="4"/>
    <s v="ἀντιάσας"/>
    <n v="8"/>
  </r>
  <r>
    <x v="0"/>
    <x v="0"/>
    <x v="4"/>
    <x v="444"/>
    <s v="ἡδονῆςφιλτάτηδιώκομαικόσμιονμεθεῖσατάχειμολεῖν"/>
    <n v="46"/>
    <n v="7"/>
    <s v="διώκομαι"/>
    <n v="8"/>
  </r>
  <r>
    <x v="0"/>
    <x v="0"/>
    <x v="2"/>
    <x v="445"/>
    <s v="φέρωἡδονάςκἀνάπαυλανπάροιθενκατέστενεςκακῶνεὕροιςπημάτωνἄρηξινἴασινἔνεστἰδεῖν"/>
    <n v="77"/>
    <n v="12"/>
    <s v="κατέστενες"/>
    <n v="10"/>
  </r>
  <r>
    <x v="0"/>
    <x v="0"/>
    <x v="4"/>
    <x v="446"/>
    <s v="πάρεστὀρέστηςκλύουσἐναργῶςεἰσορᾷς"/>
    <n v="33"/>
    <n v="5"/>
    <s v="εἰσορᾷς"/>
    <n v="7"/>
  </r>
  <r>
    <x v="0"/>
    <x v="0"/>
    <x v="2"/>
    <x v="447"/>
    <s v="μέμηναςτάλαινακακοῖσιγελᾷς"/>
    <n v="26"/>
    <n v="4"/>
    <s v="κακοῖσι"/>
    <n v="7"/>
  </r>
  <r>
    <x v="0"/>
    <x v="0"/>
    <x v="4"/>
    <x v="448"/>
    <s v="πατρῴανἑστίανὕβρειπαρόντα"/>
    <n v="25"/>
    <n v="4"/>
    <s v="παρόντα"/>
    <n v="7"/>
  </r>
  <r>
    <x v="0"/>
    <x v="0"/>
    <x v="2"/>
    <x v="390"/>
    <s v="οἴμοιτάλαινα"/>
    <n v="12"/>
    <n v="2"/>
    <s v="τάλαινα"/>
    <n v="7"/>
  </r>
  <r>
    <x v="0"/>
    <x v="0"/>
    <x v="2"/>
    <x v="449"/>
    <s v="βροτῶνλόγονεἰσακούσασπιστεύεις"/>
    <n v="30"/>
    <n v="4"/>
    <s v="εἰσακούσασ"/>
    <n v="10"/>
  </r>
  <r>
    <x v="0"/>
    <x v="0"/>
    <x v="4"/>
    <x v="450"/>
    <s v="σαφῆσημεῖἰδοῦσαπιστεύωλόγῳ"/>
    <n v="26"/>
    <n v="5"/>
    <s v="πιστεύω"/>
    <n v="7"/>
  </r>
  <r>
    <x v="0"/>
    <x v="0"/>
    <x v="2"/>
    <x v="451"/>
    <s v="τάλαινπίστιν"/>
    <n v="12"/>
    <n v="2"/>
    <s v="πίστιν"/>
    <n v="6"/>
  </r>
  <r>
    <x v="0"/>
    <x v="0"/>
    <x v="2"/>
    <x v="452"/>
    <s v="βλέψασαθάλπειἀνηκέστῳπυρί"/>
    <n v="25"/>
    <n v="4"/>
    <s v="ἀνηκέστῳ"/>
    <n v="8"/>
  </r>
  <r>
    <x v="0"/>
    <x v="0"/>
    <x v="4"/>
    <x v="453"/>
    <s v="θεῶνἄκουσονμαθοῦσάλοιπὸνφρονοῦσανμωρὰν"/>
    <n v="38"/>
    <n v="6"/>
    <s v="φρονοῦσαν"/>
    <n v="9"/>
  </r>
  <r>
    <x v="0"/>
    <x v="0"/>
    <x v="2"/>
    <x v="454"/>
    <s v="λόγῳἡδονή"/>
    <n v="9"/>
    <n v="2"/>
    <s v="ἡδονή"/>
    <n v="5"/>
  </r>
  <r>
    <x v="0"/>
    <x v="0"/>
    <x v="4"/>
    <x v="455"/>
    <s v="κατειδόμην"/>
    <n v="10"/>
    <n v="1"/>
    <s v="κατειδόμην"/>
    <n v="10"/>
  </r>
  <r>
    <x v="0"/>
    <x v="0"/>
    <x v="4"/>
    <x v="456"/>
    <s v="ἦλθονπατρὸςἀρχαῖοντάφονὁρῶκολώνηςἄκραςνεορρύτουςπηγὰςγάλακτοςπεριστεφῆκύκλῳἀνθέωνθήκηνπατρός"/>
    <n v="92"/>
    <n v="15"/>
    <s v="νεορρύτους"/>
    <n v="10"/>
  </r>
  <r>
    <x v="0"/>
    <x v="0"/>
    <x v="4"/>
    <x v="457"/>
    <s v="ἰδοῦσαθαῦμαπερισκοπῶἐγχρίμπτῃβροτῶν"/>
    <n v="35"/>
    <n v="5"/>
    <s v="ἐγχρίμπτῃ"/>
    <n v="9"/>
  </r>
  <r>
    <x v="0"/>
    <x v="0"/>
    <x v="4"/>
    <x v="458"/>
    <s v="γαλήνῃἐδερκόμηντόποντύμβουπροσεῖρπον"/>
    <n v="36"/>
    <n v="5"/>
    <s v="προσεῖρπον"/>
    <n v="10"/>
  </r>
  <r>
    <x v="0"/>
    <x v="0"/>
    <x v="4"/>
    <x v="459"/>
    <s v="ἐσχάτηςὁρῶπυρᾶςνεώρηβόστρυχοντετμημένον"/>
    <n v="39"/>
    <n v="6"/>
    <s v="τετμημένον"/>
    <n v="10"/>
  </r>
  <r>
    <x v="0"/>
    <x v="0"/>
    <x v="4"/>
    <x v="460"/>
    <s v="κεὐθὺςτάλαινεἶδονἐμπαίειψυχῇσύνηθεςὄμμαφιλτάτουβροτῶνὀρέστουὁρᾶντεκμήριον"/>
    <n v="73"/>
    <n v="12"/>
    <s v="τεκμήριον"/>
    <n v="9"/>
  </r>
  <r>
    <x v="0"/>
    <x v="0"/>
    <x v="4"/>
    <x v="461"/>
    <s v="χερσὶβαστάσασαδυσφημῶχαρᾷπίμπλημὄμμαδακρύων"/>
    <n v="43"/>
    <n v="7"/>
    <s v="βαστάσασα"/>
    <n v="9"/>
  </r>
  <r>
    <x v="0"/>
    <x v="0"/>
    <x v="4"/>
    <x v="462"/>
    <s v="ὁμοίωςἐξεπίσταμαιἀγλάϊσμαμολεῖν"/>
    <n v="31"/>
    <n v="4"/>
    <s v="ἐξεπίσταμαι"/>
    <n v="11"/>
  </r>
  <r>
    <x v="0"/>
    <x v="0"/>
    <x v="4"/>
    <x v="463"/>
    <s v="προσήκειγ"/>
    <n v="9"/>
    <n v="2"/>
    <s v="προσήκει"/>
    <n v="8"/>
  </r>
  <r>
    <x v="0"/>
    <x v="0"/>
    <x v="4"/>
    <x v="464"/>
    <s v="ἔδρασαἐπίσταμαι"/>
    <n v="15"/>
    <n v="2"/>
    <s v="ἐπίσταμαι"/>
    <n v="9"/>
  </r>
  <r>
    <x v="0"/>
    <x v="0"/>
    <x v="4"/>
    <x v="29"/>
    <m/>
    <n v="0"/>
    <n v="1"/>
    <m/>
    <n v="0"/>
  </r>
  <r>
    <x v="0"/>
    <x v="0"/>
    <x v="4"/>
    <x v="465"/>
    <s v="θεοὺςἔξεστἀκλαύστῳἀποστῆναιστέγης"/>
    <n v="33"/>
    <n v="5"/>
    <s v="ἀποστῆναι"/>
    <n v="9"/>
  </r>
  <r>
    <x v="0"/>
    <x v="0"/>
    <x v="4"/>
    <x v="466"/>
    <s v="μητρὸςνοῦςφιλεῖπράσσεινδρῶσἐλάνθαν"/>
    <n v="34"/>
    <n v="6"/>
    <s v="πράσσειν"/>
    <n v="8"/>
  </r>
  <r>
    <x v="0"/>
    <x v="0"/>
    <x v="4"/>
    <x v="467"/>
    <s v="ὀρέστουτἀπιτύμβια"/>
    <n v="17"/>
    <n v="2"/>
    <s v="τἀπιτύμβια"/>
    <n v="10"/>
  </r>
  <r>
    <x v="0"/>
    <x v="0"/>
    <x v="4"/>
    <x v="468"/>
    <s v="φίληθάρσυνε"/>
    <n v="11"/>
    <n v="2"/>
    <s v="θάρσυνε"/>
    <n v="7"/>
  </r>
  <r>
    <x v="0"/>
    <x v="0"/>
    <x v="4"/>
    <x v="469"/>
    <s v="αὐτοῖσίδαιμόνωνπαραστατεῖ"/>
    <n v="25"/>
    <n v="3"/>
    <s v="παραστατεῖ"/>
    <n v="10"/>
  </r>
  <r>
    <x v="0"/>
    <x v="0"/>
    <x v="4"/>
    <x v="470"/>
    <s v="στυγνός"/>
    <n v="7"/>
    <n v="1"/>
    <s v="στυγνός"/>
    <n v="7"/>
  </r>
  <r>
    <x v="0"/>
    <x v="0"/>
    <x v="4"/>
    <x v="471"/>
    <s v="ὑπάρξεικῦροςἡμέρακαλῶν"/>
    <n v="22"/>
    <n v="4"/>
    <s v="ὑπάρξει"/>
    <n v="7"/>
  </r>
  <r>
    <x v="0"/>
    <x v="5"/>
    <x v="2"/>
    <x v="472"/>
    <s v="φεῦἀνοίαςἐποικτίρω"/>
    <n v="18"/>
    <n v="3"/>
    <s v="ἐποικτίρω"/>
    <n v="9"/>
  </r>
  <r>
    <x v="0"/>
    <x v="5"/>
    <x v="4"/>
    <x v="29"/>
    <m/>
    <n v="0"/>
    <n v="1"/>
    <m/>
    <n v="0"/>
  </r>
  <r>
    <x v="0"/>
    <x v="5"/>
    <x v="4"/>
    <x v="473"/>
    <s v="ἡδονὴν"/>
    <n v="6"/>
    <n v="1"/>
    <s v="ἡδονὴν"/>
    <n v="6"/>
  </r>
  <r>
    <x v="0"/>
    <x v="5"/>
    <x v="2"/>
    <x v="474"/>
    <s v="οἶσθὅποιγῆςὅποιγνώμηςφέρει"/>
    <n v="26"/>
    <n v="6"/>
    <s v="γνώμης"/>
    <n v="6"/>
  </r>
  <r>
    <x v="0"/>
    <x v="5"/>
    <x v="4"/>
    <x v="475"/>
    <s v="κάτοιδγεἶδονἐμφανῶς"/>
    <n v="19"/>
    <n v="4"/>
    <s v="ἐμφανῶς"/>
    <n v="7"/>
  </r>
  <r>
    <x v="0"/>
    <x v="0"/>
    <x v="2"/>
    <x v="476"/>
    <s v="τέθνηκεντάλαινασωτήριἔρρει"/>
    <n v="26"/>
    <n v="4"/>
    <s v="τέθνηκεν"/>
    <n v="8"/>
  </r>
  <r>
    <x v="0"/>
    <x v="0"/>
    <x v="2"/>
    <x v="477"/>
    <s v="κεῖνόνγὅρα"/>
    <n v="10"/>
    <n v="3"/>
    <s v="κεῖνόν"/>
    <n v="6"/>
  </r>
  <r>
    <x v="0"/>
    <x v="0"/>
    <x v="4"/>
    <x v="390"/>
    <s v="οἴμοιτάλαινα"/>
    <n v="12"/>
    <n v="2"/>
    <s v="τάλαινα"/>
    <n v="7"/>
  </r>
  <r>
    <x v="0"/>
    <x v="0"/>
    <x v="4"/>
    <x v="478"/>
    <s v="ἤκουσαςβροτῶν"/>
    <n v="13"/>
    <n v="2"/>
    <s v="ἤκουσας"/>
    <n v="7"/>
  </r>
  <r>
    <x v="0"/>
    <x v="0"/>
    <x v="2"/>
    <x v="479"/>
    <s v="πλησίονπαρόντοςἡνίκὤλλυτο"/>
    <n v="25"/>
    <n v="4"/>
    <s v="παρόντος"/>
    <n v="8"/>
  </r>
  <r>
    <x v="0"/>
    <x v="0"/>
    <x v="4"/>
    <x v="29"/>
    <m/>
    <n v="0"/>
    <n v="1"/>
    <m/>
    <n v="0"/>
  </r>
  <r>
    <x v="0"/>
    <x v="0"/>
    <x v="4"/>
    <x v="480"/>
    <s v="θαῦμάὑπέρχεται"/>
    <n v="14"/>
    <n v="2"/>
    <s v="ὑπέρχεται"/>
    <n v="9"/>
  </r>
  <r>
    <x v="0"/>
    <x v="0"/>
    <x v="2"/>
    <x v="481"/>
    <s v="οἶκονἡδὺςμητρὶδυσχερής"/>
    <n v="22"/>
    <n v="4"/>
    <s v="δυσχερής"/>
    <n v="8"/>
  </r>
  <r>
    <x v="0"/>
    <x v="0"/>
    <x v="4"/>
    <x v="390"/>
    <s v="οἴμοιτάλαινα"/>
    <n v="12"/>
    <n v="2"/>
    <s v="τάλαινα"/>
    <n v="7"/>
  </r>
  <r>
    <x v="0"/>
    <x v="0"/>
    <x v="4"/>
    <x v="482"/>
    <s v="ἀνθρώπωνπατρὸςτάφονκτερίσματα"/>
    <n v="29"/>
    <n v="4"/>
    <s v="κτερίσματα"/>
    <n v="10"/>
  </r>
  <r>
    <x v="0"/>
    <x v="0"/>
    <x v="2"/>
    <x v="483"/>
    <s v="οἶμαιτεθνηκότοςμνημεῖὀρέστουπροσθεῖναί"/>
    <n v="38"/>
    <n v="5"/>
    <s v="προσθεῖναί"/>
    <n v="10"/>
  </r>
  <r>
    <x v="0"/>
    <x v="0"/>
    <x v="4"/>
    <x v="484"/>
    <s v="δυστυχής"/>
    <n v="8"/>
    <n v="1"/>
    <s v="δυστυχής"/>
    <n v="8"/>
  </r>
  <r>
    <x v="0"/>
    <x v="0"/>
    <x v="4"/>
    <x v="485"/>
    <s v="χαρᾷλόγουςτοιούσδἔχουσἔσπευδονεἰδυῖἄτης"/>
    <n v="39"/>
    <n v="7"/>
    <s v="ἔσπευδον"/>
    <n v="8"/>
  </r>
  <r>
    <x v="0"/>
    <x v="0"/>
    <x v="4"/>
    <x v="486"/>
    <s v="ἱκόμηνεὑρίσκωκακά"/>
    <n v="17"/>
    <n v="3"/>
    <s v="εὑρίσκω"/>
    <n v="7"/>
  </r>
  <r>
    <x v="0"/>
    <x v="0"/>
    <x v="2"/>
    <x v="29"/>
    <m/>
    <n v="0"/>
    <n v="1"/>
    <m/>
    <n v="0"/>
  </r>
  <r>
    <x v="0"/>
    <x v="0"/>
    <x v="2"/>
    <x v="487"/>
    <s v="πίθῃπαρούσηςπημονῆςλύσειςβάρος"/>
    <n v="30"/>
    <n v="5"/>
    <s v="παρούσης"/>
    <n v="8"/>
  </r>
  <r>
    <x v="0"/>
    <x v="5"/>
    <x v="4"/>
    <x v="488"/>
    <s v="θανόνταςἐξαναστήσω"/>
    <n v="18"/>
    <n v="2"/>
    <s v="ἐξαναστήσω"/>
    <n v="10"/>
  </r>
  <r>
    <x v="0"/>
    <x v="5"/>
    <x v="2"/>
    <x v="29"/>
    <m/>
    <n v="0"/>
    <n v="1"/>
    <m/>
    <n v="0"/>
  </r>
  <r>
    <x v="0"/>
    <x v="5"/>
    <x v="2"/>
    <x v="489"/>
    <s v="ἄφρωνἔφυν"/>
    <n v="9"/>
    <n v="2"/>
    <s v="ἄφρων"/>
    <n v="5"/>
  </r>
  <r>
    <x v="0"/>
    <x v="5"/>
    <x v="4"/>
    <x v="490"/>
    <s v="κελεύειςφερέγγυος"/>
    <n v="17"/>
    <n v="2"/>
    <s v="φερέγγυος"/>
    <n v="9"/>
  </r>
  <r>
    <x v="0"/>
    <x v="5"/>
    <x v="2"/>
    <x v="491"/>
    <s v="τλῆναίδρῶσανπαραινέσω"/>
    <n v="21"/>
    <n v="3"/>
    <s v="παραινέσω"/>
    <n v="9"/>
  </r>
  <r>
    <x v="0"/>
    <x v="5"/>
    <x v="4"/>
    <x v="492"/>
    <s v="ὠφέλειάγἀπώσομαι"/>
    <n v="16"/>
    <n v="3"/>
    <s v="ἀπώσομαι"/>
    <n v="8"/>
  </r>
  <r>
    <x v="0"/>
    <x v="5"/>
    <x v="2"/>
    <x v="493"/>
    <s v="ὅραπόνουεὐτυχεῖ"/>
    <n v="15"/>
    <n v="3"/>
    <s v="εὐτυχεῖ"/>
    <n v="7"/>
  </r>
  <r>
    <x v="0"/>
    <x v="5"/>
    <x v="4"/>
    <x v="494"/>
    <s v="ὁρῶ"/>
    <n v="3"/>
    <n v="1"/>
    <s v="ὁρῶ"/>
    <n v="3"/>
  </r>
  <r>
    <x v="0"/>
    <x v="5"/>
    <x v="4"/>
    <x v="495"/>
    <s v="ξυνοίσωσθένω"/>
    <n v="12"/>
    <n v="2"/>
    <s v="ξυνοίσω"/>
    <n v="7"/>
  </r>
  <r>
    <x v="0"/>
    <x v="0"/>
    <x v="2"/>
    <x v="496"/>
    <s v="ἄκουεβεβούλευμαι"/>
    <n v="16"/>
    <n v="2"/>
    <s v="βεβούλευμαι"/>
    <n v="11"/>
  </r>
  <r>
    <x v="0"/>
    <x v="0"/>
    <x v="2"/>
    <x v="497"/>
    <s v="παρουσίανοἶσθαφίλωνοὔτιςἅιδηςλαβὼνἀπεστέρηκεμόναλελείμμεθον"/>
    <n v="59"/>
    <n v="9"/>
    <s v="λελείμμεθον"/>
    <n v="11"/>
  </r>
  <r>
    <x v="0"/>
    <x v="0"/>
    <x v="2"/>
    <x v="498"/>
    <s v="κασίγνητονβίῳθάλλοντεἰσήκουονἐλπίδαςφόνουπράκτορἵξεσθαιπατρός"/>
    <n v="61"/>
    <n v="9"/>
    <s v="κασίγνητον"/>
    <n v="10"/>
  </r>
  <r>
    <x v="0"/>
    <x v="0"/>
    <x v="2"/>
    <x v="499"/>
    <s v="ἡνίκβλέπωαὐτόχειραπατρῴουφόνουἀδελφῇκατοκνήσειςκτανεῖναἴγισθον"/>
    <n v="62"/>
    <n v="9"/>
    <s v="κατοκνήσεις"/>
    <n v="11"/>
  </r>
  <r>
    <x v="0"/>
    <x v="0"/>
    <x v="2"/>
    <x v="500"/>
    <s v="δεῖκρύπτειν"/>
    <n v="11"/>
    <n v="2"/>
    <s v="κρύπτειν"/>
    <n v="8"/>
  </r>
  <r>
    <x v="0"/>
    <x v="0"/>
    <x v="2"/>
    <x v="501"/>
    <s v="μενεῖςῥᾴθυμοςἐλπίδωνβλέψασὀρθήν"/>
    <n v="31"/>
    <n v="5"/>
    <s v="ἐλπίδων"/>
    <n v="7"/>
  </r>
  <r>
    <x v="0"/>
    <x v="0"/>
    <x v="2"/>
    <x v="502"/>
    <s v="πάρεστιστένεινπλούτουπατρῴουκτῆσινἐστερημένῃπάρεστιἀλγεῖντοσόνδεχρόνουἄλεκτραγηράσκουσανἀνυμέναιά"/>
    <n v="97"/>
    <n v="13"/>
    <s v="γηράσκουσαν"/>
    <n v="11"/>
  </r>
  <r>
    <x v="0"/>
    <x v="0"/>
    <x v="2"/>
    <x v="503"/>
    <s v="ἐλπίσῃςτεύξει"/>
    <n v="13"/>
    <n v="2"/>
    <s v="ἐλπίσῃς"/>
    <n v="7"/>
  </r>
  <r>
    <x v="0"/>
    <x v="0"/>
    <x v="2"/>
    <x v="504"/>
    <s v="ἄβουλόςἀνὴραἴγισθοςγένοςβλαστεῖνἐᾶσαιπημονὴνσαφῆ"/>
    <n v="48"/>
    <n v="8"/>
    <s v="βλαστεῖν"/>
    <n v="8"/>
  </r>
  <r>
    <x v="0"/>
    <x v="0"/>
    <x v="2"/>
    <x v="505"/>
    <s v="ἐπίσπῃβουλεύμασινεὐσέβειανπατρὸςθανόντοςοἴσεικασιγνήτου"/>
    <n v="55"/>
    <n v="7"/>
    <s v="βουλεύμασιν"/>
    <n v="11"/>
  </r>
  <r>
    <x v="0"/>
    <x v="0"/>
    <x v="2"/>
    <x v="506"/>
    <s v="ἐξέφυςἐλευθέρακαλεῖλοιπὸνγάμωνἐπαξίωντεύξει"/>
    <n v="43"/>
    <n v="7"/>
    <s v="ἐλευθέρα"/>
    <n v="8"/>
  </r>
  <r>
    <x v="0"/>
    <x v="0"/>
    <x v="2"/>
    <x v="507"/>
    <s v="φιλεῖχρηστὰὁρᾶν"/>
    <n v="15"/>
    <n v="3"/>
    <s v="χρηστὰ"/>
    <n v="6"/>
  </r>
  <r>
    <x v="0"/>
    <x v="0"/>
    <x v="2"/>
    <x v="508"/>
    <s v="λόγωνεὔκλειανὁρᾷςπροσβαλεῖςπεισθεῖσ"/>
    <n v="35"/>
    <n v="5"/>
    <s v="προσβαλεῖς"/>
    <n v="10"/>
  </r>
  <r>
    <x v="0"/>
    <x v="0"/>
    <x v="2"/>
    <x v="509"/>
    <s v="ἀστῶνξένωνἰδὼντοιοῖσδἐπαίνοιςδεξιώσεται"/>
    <n v="39"/>
    <n v="6"/>
    <s v="δεξιώσεται"/>
    <n v="10"/>
  </r>
  <r>
    <x v="0"/>
    <x v="0"/>
    <x v="2"/>
    <x v="510"/>
    <s v="ἴδεσθεκασιγνήτωφίλοιπατρῷονοἶκονἐξεσωσάτηνἐχθροῖςβεβηκόσινψυχῆςἀφειδήσαντεπροὐστήτηνφόνου"/>
    <n v="89"/>
    <n v="12"/>
    <s v="ἀφειδήσαντε"/>
    <n v="11"/>
  </r>
  <r>
    <x v="0"/>
    <x v="0"/>
    <x v="2"/>
    <x v="511"/>
    <s v="φιλεῖνχρήχρὴσέβεινἑορταῖςπανδήμῳπόλειτιμᾶνἀνδρείαςχρεών"/>
    <n v="55"/>
    <n v="10"/>
    <s v="ἀνδρείας"/>
    <n v="8"/>
  </r>
  <r>
    <x v="0"/>
    <x v="0"/>
    <x v="2"/>
    <x v="512"/>
    <s v="τοιαῦτάἐξερεῖβροτῶνζώσαινθανούσαινκλιπεῖνκλέος"/>
    <n v="46"/>
    <n v="7"/>
    <s v="θανούσαιν"/>
    <n v="9"/>
  </r>
  <r>
    <x v="0"/>
    <x v="0"/>
    <x v="2"/>
    <x v="513"/>
    <s v="φίληπείσθητισυμπόνειπατρίσύγκαμνἀδελφῷπαῦσονκακῶνπαῦσονγιγνώσκουσζῆναἰσχρὸναἰσχρῶςκαλῶςπεφυκόσιν"/>
    <n v="96"/>
    <n v="15"/>
    <s v="γιγνώσκουσ"/>
    <n v="10"/>
  </r>
  <r>
    <x v="0"/>
    <x v="0"/>
    <x v="3"/>
    <x v="514"/>
    <s v="προμηθίακλύοντισύμμαχος"/>
    <n v="23"/>
    <n v="3"/>
    <s v="σύμμαχος"/>
    <n v="8"/>
  </r>
  <r>
    <x v="0"/>
    <x v="0"/>
    <x v="4"/>
    <x v="515"/>
    <s v="φωνεῖνγυναῖκεςφρενῶνἐτύγχανκακῶνἐσῴζετεὐλάβειανσῴζεται"/>
    <n v="54"/>
    <n v="8"/>
    <s v="εὐλάβειαν"/>
    <n v="9"/>
  </r>
  <r>
    <x v="0"/>
    <x v="0"/>
    <x v="4"/>
    <x v="516"/>
    <s v="ἐμβλέψασαθράσοςὁπλίζειὑπηρετεῖνκαλεῖς"/>
    <n v="37"/>
    <n v="5"/>
    <s v="ὑπηρετεῖν"/>
    <n v="9"/>
  </r>
  <r>
    <x v="0"/>
    <x v="0"/>
    <x v="4"/>
    <x v="517"/>
    <s v="εἰσορᾷς"/>
    <n v="7"/>
    <n v="1"/>
    <s v="εἰσορᾷς"/>
    <n v="7"/>
  </r>
  <r>
    <x v="0"/>
    <x v="0"/>
    <x v="4"/>
    <x v="518"/>
    <s v="γυνὴἀνὴρἔφυςσθένειςἔλασσονχερί"/>
    <n v="30"/>
    <n v="6"/>
    <s v="ἔλασσον"/>
    <n v="7"/>
  </r>
  <r>
    <x v="0"/>
    <x v="0"/>
    <x v="4"/>
    <x v="519"/>
    <s v="δαίμωνεὐτυχεῖἡμέρανἀπορρεῖἔρχεται"/>
    <n v="33"/>
    <n v="5"/>
    <s v="ἔρχεται"/>
    <n v="7"/>
  </r>
  <r>
    <x v="0"/>
    <x v="0"/>
    <x v="4"/>
    <x v="520"/>
    <s v="ἄνδραβουλεύωνἑλεῖνἄλυποςἄτηςἐξαπαλλαχθήσεται"/>
    <n v="44"/>
    <n v="6"/>
    <s v="ἐξαπαλλαχθήσεται"/>
    <n v="16"/>
  </r>
  <r>
    <x v="0"/>
    <x v="0"/>
    <x v="4"/>
    <x v="521"/>
    <s v="ὅρακακῶςπράσσοντεμείζωκακὰκτησώμεθἀκούσεταιλόγους"/>
    <n v="49"/>
    <n v="8"/>
    <s v="ἀκούσεται"/>
    <n v="9"/>
  </r>
  <r>
    <x v="0"/>
    <x v="0"/>
    <x v="4"/>
    <x v="522"/>
    <s v="λύειἐπωφελεῖβάξινκαλὴνλαβόντεδυσκλεῶςθανεῖν"/>
    <n v="43"/>
    <n v="7"/>
    <s v="δυσκλεῶς"/>
    <n v="8"/>
  </r>
  <r>
    <x v="0"/>
    <x v="0"/>
    <x v="4"/>
    <x v="523"/>
    <s v="θανεῖνἔχθιστονθανεῖνχρῄζωνλαβεῖν"/>
    <n v="32"/>
    <n v="5"/>
    <s v="ἔχθιστον"/>
    <n v="8"/>
  </r>
  <r>
    <x v="0"/>
    <x v="0"/>
    <x v="4"/>
    <x v="524"/>
    <s v="ἀντιάζωπανωλέθρουςὀλέσθαικἀξερημῶσαιγένοςκατάσχεςὀργήν"/>
    <n v="54"/>
    <n v="7"/>
    <s v="κἀξερημῶσαι"/>
    <n v="11"/>
  </r>
  <r>
    <x v="0"/>
    <x v="0"/>
    <x v="4"/>
    <x v="525"/>
    <s v="ἄρρητκἀτελῆφυλάξομαινοῦνχρόνῳσθένουσακρατοῦσινεἰκαθεῖν"/>
    <n v="54"/>
    <n v="8"/>
    <s v="κρατοῦσιν"/>
    <n v="9"/>
  </r>
  <r>
    <x v="0"/>
    <x v="0"/>
    <x v="3"/>
    <x v="526"/>
    <s v="πείθου"/>
    <n v="6"/>
    <n v="1"/>
    <s v="πείθου"/>
    <n v="6"/>
  </r>
  <r>
    <x v="0"/>
    <x v="0"/>
    <x v="3"/>
    <x v="527"/>
    <s v="προνοίαςἀνθρώποιςἔφυκέρδοςλαβεῖνἄμεινοννοῦσοφοῦ"/>
    <n v="47"/>
    <n v="8"/>
    <s v="ἀνθρώποις"/>
    <n v="9"/>
  </r>
  <r>
    <x v="0"/>
    <x v="0"/>
    <x v="2"/>
    <x v="528"/>
    <s v="ἀπροσδόκητον"/>
    <n v="12"/>
    <n v="1"/>
    <s v="ἀπροσδόκητον"/>
    <n v="12"/>
  </r>
  <r>
    <x v="0"/>
    <x v="0"/>
    <x v="2"/>
    <x v="529"/>
    <s v="καλῶςᾔδηἀπορρίψουσανἁπηγγελλόμην"/>
    <n v="32"/>
    <n v="4"/>
    <s v="ἁπηγγελλόμην"/>
    <n v="12"/>
  </r>
  <r>
    <x v="0"/>
    <x v="0"/>
    <x v="2"/>
    <x v="530"/>
    <s v="αὐτόχειρίμόνῃδραστέοντοὔργον"/>
    <n v="28"/>
    <n v="4"/>
    <s v="αὐτόχειρί"/>
    <n v="9"/>
  </r>
  <r>
    <x v="0"/>
    <x v="0"/>
    <x v="2"/>
    <x v="531"/>
    <s v="κενόνγἀφήσομεν"/>
    <n v="14"/>
    <n v="3"/>
    <s v="ἀφήσομεν"/>
    <n v="8"/>
  </r>
  <r>
    <x v="0"/>
    <x v="0"/>
    <x v="4"/>
    <x v="422"/>
    <s v="φεῦ"/>
    <n v="3"/>
    <n v="1"/>
    <s v="φεῦ"/>
    <n v="3"/>
  </r>
  <r>
    <x v="0"/>
    <x v="0"/>
    <x v="4"/>
    <x v="532"/>
    <s v="ὤφελεςτοιάδεγνώμηνπατρὸςθνῄσκοντος"/>
    <n v="34"/>
    <n v="5"/>
    <s v="θνῄσκοντος"/>
    <n v="10"/>
  </r>
  <r>
    <x v="0"/>
    <x v="0"/>
    <x v="4"/>
    <x v="533"/>
    <s v="κατειργάσω"/>
    <n v="10"/>
    <n v="1"/>
    <s v="κατειργάσω"/>
    <n v="10"/>
  </r>
  <r>
    <x v="0"/>
    <x v="5"/>
    <x v="2"/>
    <x v="534"/>
    <s v="φύσιννοῦνἥσσων"/>
    <n v="14"/>
    <n v="3"/>
    <s v="ἥσσων"/>
    <n v="5"/>
  </r>
  <r>
    <x v="0"/>
    <x v="5"/>
    <x v="4"/>
    <x v="535"/>
    <s v="ἄσκεινοῦναἰῶνοςμένειν"/>
    <n v="21"/>
    <n v="4"/>
    <s v="μένειν"/>
    <n v="6"/>
  </r>
  <r>
    <x v="0"/>
    <x v="5"/>
    <x v="2"/>
    <x v="536"/>
    <s v="συνδράσουσανουθετεῖς"/>
    <n v="20"/>
    <n v="2"/>
    <s v="συνδράσουσα"/>
    <n v="11"/>
  </r>
  <r>
    <x v="0"/>
    <x v="5"/>
    <x v="4"/>
    <x v="537"/>
    <s v="εἰκὸςἐγχειροῦνταπράσσεινκακῶς"/>
    <n v="29"/>
    <n v="4"/>
    <s v="ἐγχειροῦντα"/>
    <n v="11"/>
  </r>
  <r>
    <x v="0"/>
    <x v="5"/>
    <x v="2"/>
    <x v="538"/>
    <s v="ζηλῶνοῦδειλίαςστυγῶ"/>
    <n v="19"/>
    <n v="4"/>
    <s v="δειλίας"/>
    <n v="7"/>
  </r>
  <r>
    <x v="0"/>
    <x v="5"/>
    <x v="4"/>
    <x v="539"/>
    <s v="ἀνέξομαικλύουσαχὤταν"/>
    <n v="20"/>
    <n v="3"/>
    <s v="ἀνέξομαι"/>
    <n v="8"/>
  </r>
  <r>
    <x v="0"/>
    <x v="5"/>
    <x v="2"/>
    <x v="540"/>
    <s v="πάθῃς"/>
    <n v="5"/>
    <n v="1"/>
    <s v="πάθῃς"/>
    <n v="5"/>
  </r>
  <r>
    <x v="0"/>
    <x v="5"/>
    <x v="4"/>
    <x v="541"/>
    <s v="μακρὸςκρῖναιλοιπὸςχρόνος"/>
    <n v="24"/>
    <n v="4"/>
    <s v="χρόνος"/>
    <n v="6"/>
  </r>
  <r>
    <x v="0"/>
    <x v="5"/>
    <x v="2"/>
    <x v="542"/>
    <s v="ἄπελθε"/>
    <n v="6"/>
    <n v="1"/>
    <s v="ἄπελθε"/>
    <n v="6"/>
  </r>
  <r>
    <x v="0"/>
    <x v="5"/>
    <x v="2"/>
    <x v="543"/>
    <s v="ὠφέλησις"/>
    <n v="8"/>
    <n v="1"/>
    <s v="ὠφέλησις"/>
    <n v="8"/>
  </r>
  <r>
    <x v="0"/>
    <x v="5"/>
    <x v="4"/>
    <x v="544"/>
    <s v="ἔνεστιν"/>
    <n v="7"/>
    <n v="1"/>
    <s v="ἔνεστιν"/>
    <n v="7"/>
  </r>
  <r>
    <x v="0"/>
    <x v="5"/>
    <x v="4"/>
    <x v="545"/>
    <s v="μάθησις"/>
    <n v="7"/>
    <n v="1"/>
    <s v="μάθησις"/>
    <n v="7"/>
  </r>
  <r>
    <x v="0"/>
    <x v="5"/>
    <x v="2"/>
    <x v="546"/>
    <s v="ἐλθοῦσαμητρὶἔξειπε"/>
    <n v="18"/>
    <n v="3"/>
    <s v="ἐλθοῦσα"/>
    <n v="7"/>
  </r>
  <r>
    <x v="0"/>
    <x v="5"/>
    <x v="4"/>
    <x v="547"/>
    <s v="ἔχθοςἐχθαίρω"/>
    <n v="12"/>
    <n v="2"/>
    <s v="ἐχθαίρω"/>
    <n v="7"/>
  </r>
  <r>
    <x v="0"/>
    <x v="5"/>
    <x v="2"/>
    <x v="548"/>
    <s v="ἐπίστωγἀτιμίαςἄγεις"/>
    <n v="19"/>
    <n v="4"/>
    <s v="ἀτιμίας"/>
    <n v="7"/>
  </r>
  <r>
    <x v="0"/>
    <x v="5"/>
    <x v="4"/>
    <x v="549"/>
    <s v="ἀτιμίαςπρομηθίας"/>
    <n v="16"/>
    <n v="2"/>
    <s v="προμηθίας"/>
    <n v="9"/>
  </r>
  <r>
    <x v="0"/>
    <x v="5"/>
    <x v="2"/>
    <x v="550"/>
    <s v="δικαίῳἐπισπέσθαιδεῖ"/>
    <n v="19"/>
    <n v="3"/>
    <s v="ἐπισπέσθαι"/>
    <n v="10"/>
  </r>
  <r>
    <x v="0"/>
    <x v="5"/>
    <x v="4"/>
    <x v="551"/>
    <s v="φρονῇςτόθἡγήσει"/>
    <n v="15"/>
    <n v="3"/>
    <s v="ἡγήσει"/>
    <n v="6"/>
  </r>
  <r>
    <x v="0"/>
    <x v="5"/>
    <x v="2"/>
    <x v="552"/>
    <s v="δεινὸνἐξαμαρτάνειν"/>
    <n v="18"/>
    <n v="2"/>
    <s v="ἐξαμαρτάνειν"/>
    <n v="12"/>
  </r>
  <r>
    <x v="0"/>
    <x v="5"/>
    <x v="4"/>
    <x v="553"/>
    <s v="ὀρθῶςπρόσκεισαικακῷ"/>
    <n v="19"/>
    <n v="3"/>
    <s v="πρόσκεισαι"/>
    <n v="10"/>
  </r>
  <r>
    <x v="0"/>
    <x v="5"/>
    <x v="2"/>
    <x v="29"/>
    <m/>
    <n v="0"/>
    <n v="1"/>
    <m/>
    <n v="0"/>
  </r>
  <r>
    <x v="0"/>
    <x v="5"/>
    <x v="2"/>
    <x v="554"/>
    <s v="δοκῶδίκῃ"/>
    <n v="8"/>
    <n v="2"/>
    <s v="δίκῃ"/>
    <n v="4"/>
  </r>
  <r>
    <x v="0"/>
    <x v="5"/>
    <x v="4"/>
    <x v="555"/>
    <s v="δίκηβλάβηνφέρει"/>
    <n v="15"/>
    <n v="3"/>
    <s v="βλάβην"/>
    <n v="6"/>
  </r>
  <r>
    <x v="0"/>
    <x v="5"/>
    <x v="2"/>
    <x v="556"/>
    <s v="ζῆννόμοιςβούλομαι"/>
    <n v="17"/>
    <n v="3"/>
    <s v="βούλομαι"/>
    <n v="8"/>
  </r>
  <r>
    <x v="0"/>
    <x v="5"/>
    <x v="4"/>
    <x v="557"/>
    <s v="ἐπαινέσεις"/>
    <n v="10"/>
    <n v="1"/>
    <s v="ἐπαινέσεις"/>
    <n v="10"/>
  </r>
  <r>
    <x v="0"/>
    <x v="5"/>
    <x v="2"/>
    <x v="558"/>
    <s v="γἐκπλαγεῖσά"/>
    <n v="11"/>
    <n v="2"/>
    <s v="ἐκπλαγεῖσά"/>
    <n v="10"/>
  </r>
  <r>
    <x v="0"/>
    <x v="5"/>
    <x v="4"/>
    <x v="559"/>
    <s v="ἀληθέςβουλεύσει"/>
    <n v="15"/>
    <n v="2"/>
    <s v="βουλεύσει"/>
    <n v="9"/>
  </r>
  <r>
    <x v="0"/>
    <x v="5"/>
    <x v="2"/>
    <x v="560"/>
    <s v="βουλῆςἔχθιονκακῆς"/>
    <n v="17"/>
    <n v="3"/>
    <s v="ἔχθιον"/>
    <n v="6"/>
  </r>
  <r>
    <x v="0"/>
    <x v="5"/>
    <x v="4"/>
    <x v="561"/>
    <s v="φρονεῖνἔοικας"/>
    <n v="13"/>
    <n v="2"/>
    <s v="φρονεῖν"/>
    <n v="7"/>
  </r>
  <r>
    <x v="0"/>
    <x v="5"/>
    <x v="2"/>
    <x v="562"/>
    <s v="δέδοκταινεωστί"/>
    <n v="14"/>
    <n v="2"/>
    <s v="δέδοκται"/>
    <n v="8"/>
  </r>
  <r>
    <x v="0"/>
    <x v="0"/>
    <x v="4"/>
    <x v="563"/>
    <s v="ἄπειμι"/>
    <n v="6"/>
    <n v="1"/>
    <s v="ἄπειμι"/>
    <n v="6"/>
  </r>
  <r>
    <x v="0"/>
    <x v="0"/>
    <x v="4"/>
    <x v="564"/>
    <s v="ἔπητολμᾷςἐπαινεῖντρόπους"/>
    <n v="24"/>
    <n v="4"/>
    <s v="ἐπαινεῖν"/>
    <n v="8"/>
  </r>
  <r>
    <x v="0"/>
    <x v="0"/>
    <x v="2"/>
    <x v="404"/>
    <s v="εἴσιθ"/>
    <n v="5"/>
    <n v="1"/>
    <s v="εἴσιθ"/>
    <n v="5"/>
  </r>
  <r>
    <x v="0"/>
    <x v="0"/>
    <x v="2"/>
    <x v="565"/>
    <s v="μεθέψομαίἱμείρουσατυγχάνῃς"/>
    <n v="26"/>
    <n v="3"/>
    <s v="ἱμείρουσα"/>
    <n v="9"/>
  </r>
  <r>
    <x v="0"/>
    <x v="0"/>
    <x v="2"/>
    <x v="566"/>
    <s v="ἀνοίαςθηρᾶσθαικενά"/>
    <n v="18"/>
    <n v="3"/>
    <s v="θηρᾶσθαι"/>
    <n v="8"/>
  </r>
  <r>
    <x v="0"/>
    <x v="0"/>
    <x v="4"/>
    <x v="567"/>
    <s v="τυγχάνειςδοκοῦσάφρονεῖνφρόνει"/>
    <n v="29"/>
    <n v="4"/>
    <s v="τυγχάνεις"/>
    <n v="9"/>
  </r>
  <r>
    <x v="0"/>
    <x v="0"/>
    <x v="4"/>
    <x v="568"/>
    <s v="κακοῖςβεβήκῃςἐπαινέσειςἔπη"/>
    <n v="26"/>
    <n v="4"/>
    <s v="ἐπαινέσεις"/>
    <n v="10"/>
  </r>
  <r>
    <x v="1"/>
    <x v="2"/>
    <x v="3"/>
    <x v="569"/>
    <s v="φρονιμωτάτουςοἰωνοὺςἐσορώμενοιτροφᾶςκηδομένουςβλάστωσινὄνασινεὕρωσιἴσαςτελοῦμεν"/>
    <n v="79"/>
    <n v="11"/>
    <s v="φρονιμωτάτους"/>
    <n v="13"/>
  </r>
  <r>
    <x v="1"/>
    <x v="2"/>
    <x v="3"/>
    <x v="570"/>
    <s v="διὸςἀστραπὰνοὐρανίανθέμινδαρὸνἀπόνητοι"/>
    <n v="38"/>
    <n v="6"/>
    <s v="ἀπόνητοι"/>
    <n v="8"/>
  </r>
  <r>
    <x v="1"/>
    <x v="2"/>
    <x v="3"/>
    <x v="571"/>
    <s v="χθονίαβροτοῖσιφάμαβόασονοἰκτρὰνὄπαἔνερθἀτρείδαιςἀχόρευταφέρουσὀνείδη"/>
    <n v="68"/>
    <n v="11"/>
    <s v="ἀτρείδαις"/>
    <n v="9"/>
  </r>
  <r>
    <x v="1"/>
    <x v="3"/>
    <x v="3"/>
    <x v="572"/>
    <s v="δόμωννοσεῖτέκνωνδιπλῆφύλοπιςἐξισοῦταιφιλοτασίῳδιαίτᾳ"/>
    <n v="52"/>
    <n v="9"/>
    <s v="φιλοτασίῳ"/>
    <n v="9"/>
  </r>
  <r>
    <x v="1"/>
    <x v="3"/>
    <x v="3"/>
    <x v="573"/>
    <s v="πρόδοτοςμόνασαλεύειἠλέκτραπατρὸςδειλαίαστενάχουσἁπάνδυρτοςἀηδώνθανεῖνπρομηθὴςβλέπεινἑτοίμαδιδύμανἑλοῦσἐρινύν"/>
    <n v="108"/>
    <n v="17"/>
    <s v="πάνδυρτος"/>
    <n v="9"/>
  </r>
  <r>
    <x v="1"/>
    <x v="3"/>
    <x v="3"/>
    <x v="574"/>
    <s v="εὔπατριςβλάστοι"/>
    <n v="15"/>
    <n v="2"/>
    <s v="εὔπατρις"/>
    <n v="8"/>
  </r>
  <r>
    <x v="1"/>
    <x v="2"/>
    <x v="3"/>
    <x v="575"/>
    <s v="ἀγαθῶνζῶνκακῶςεὔκλειαναἰσχῦναιθέλεινώνυμοςπαῖπαῖ"/>
    <n v="48"/>
    <n v="9"/>
    <s v="αἰσχῦναι"/>
    <n v="8"/>
  </r>
  <r>
    <x v="1"/>
    <x v="2"/>
    <x v="3"/>
    <x v="576"/>
    <s v="πάγκλαυτοναἰῶνακοινὸνεἵλουκαλὸνκαθοπλίσασαδύοφέρεινἑνὶλόγῳσοφάἀρίστακεκλῆσθαι"/>
    <n v="77"/>
    <n v="13"/>
    <s v="καθοπλίσασα"/>
    <n v="11"/>
  </r>
  <r>
    <x v="1"/>
    <x v="3"/>
    <x v="3"/>
    <x v="577"/>
    <s v="ζῴηςκαθύπερθενχειρὶπλούτῳἐχθρῶνὑπόχειρναίεις"/>
    <n v="44"/>
    <n v="7"/>
    <s v="καθύπερθεν"/>
    <n v="10"/>
  </r>
  <r>
    <x v="1"/>
    <x v="3"/>
    <x v="3"/>
    <x v="578"/>
    <s v="ἐφηύρηκαμοίρᾳἐσθλᾷβεβῶσανμέγιστἔβλαστενόμιμαφερομένανἄριστατᾷζηνὸςεὐσεβείᾳ"/>
    <n v="74"/>
    <n v="12"/>
    <s v="φερομέναν"/>
    <n v="9"/>
  </r>
  <r>
    <x v="0"/>
    <x v="0"/>
    <x v="1"/>
    <x v="579"/>
    <s v="γυναῖκεςὀρθάεἰσηκούσαμενὀρθῶςὁδοιποροῦμενχρῄζομεν"/>
    <n v="49"/>
    <n v="6"/>
    <s v="ὁδοιποροῦμεν"/>
    <n v="12"/>
  </r>
  <r>
    <x v="0"/>
    <x v="0"/>
    <x v="3"/>
    <x v="580"/>
    <s v="ἐξερευνᾷςβουληθεὶςπάρει"/>
    <n v="23"/>
    <n v="3"/>
    <s v="βουληθεὶς"/>
    <n v="9"/>
  </r>
  <r>
    <x v="0"/>
    <x v="0"/>
    <x v="1"/>
    <x v="581"/>
    <s v="αἴγισθονᾤκηκενἱστορῶ"/>
    <n v="20"/>
    <n v="3"/>
    <s v="αἴγισθον"/>
    <n v="8"/>
  </r>
  <r>
    <x v="0"/>
    <x v="0"/>
    <x v="3"/>
    <x v="582"/>
    <s v="ἱκάνειςφράσαςἀζήμιος"/>
    <n v="20"/>
    <n v="3"/>
    <s v="ἀζήμιος"/>
    <n v="7"/>
  </r>
  <r>
    <x v="0"/>
    <x v="0"/>
    <x v="1"/>
    <x v="583"/>
    <s v="φράσειενποθεινὴνκοινόπουνπαρουσίαν"/>
    <n v="34"/>
    <n v="4"/>
    <s v="παρουσίαν"/>
    <n v="9"/>
  </r>
  <r>
    <x v="0"/>
    <x v="0"/>
    <x v="3"/>
    <x v="584"/>
    <s v="ἄγχιστόνκηρύσσεινχρεών"/>
    <n v="22"/>
    <n v="3"/>
    <s v="κηρύσσειν"/>
    <n v="9"/>
  </r>
  <r>
    <x v="0"/>
    <x v="0"/>
    <x v="2"/>
    <x v="585"/>
    <s v="ἴθγύναιδήλωσονεἰσελθοῦσφωκῆςματεύουσἄνδρεςαἴγισθόνοἴμοιτάλαινἠκούσαμενφήμηςφέροντεςἐμφανῆτεκμήρια"/>
    <n v="97"/>
    <n v="15"/>
    <s v="ἠκούσαμεν"/>
    <n v="9"/>
  </r>
  <r>
    <x v="0"/>
    <x v="0"/>
    <x v="1"/>
    <x v="586"/>
    <s v="οἶδακληδόν"/>
    <n v="10"/>
    <n v="2"/>
    <s v="κληδόν"/>
    <n v="6"/>
  </r>
  <r>
    <x v="0"/>
    <x v="0"/>
    <x v="1"/>
    <x v="587"/>
    <s v="γέρωνἐφεῖτὀρέστουστρόφιοςἀγγεῖλαι"/>
    <n v="33"/>
    <n v="5"/>
    <s v="ἀγγεῖλαι"/>
    <n v="8"/>
  </r>
  <r>
    <x v="0"/>
    <x v="0"/>
    <x v="2"/>
    <x v="322"/>
    <s v="ξέν"/>
    <n v="3"/>
    <n v="1"/>
    <s v="ξέν"/>
    <n v="3"/>
  </r>
  <r>
    <x v="0"/>
    <x v="0"/>
    <x v="2"/>
    <x v="588"/>
    <s v="ὑπέρχεταιφόβος"/>
    <n v="14"/>
    <n v="2"/>
    <s v="ὑπέρχεται"/>
    <n v="9"/>
  </r>
  <r>
    <x v="0"/>
    <x v="0"/>
    <x v="1"/>
    <x v="589"/>
    <s v="φέροντεςσμικρὰλείψανβραχεῖτεύχειθανόντοςὁρᾷςκομίζομεν"/>
    <n v="53"/>
    <n v="8"/>
    <s v="κομίζομεν"/>
    <n v="9"/>
  </r>
  <r>
    <x v="0"/>
    <x v="0"/>
    <x v="2"/>
    <x v="590"/>
    <s v="οἲτάλαινασαφὲςπρόχειρονἄχθοςἔοικεδέρκομαι"/>
    <n v="41"/>
    <n v="7"/>
    <s v="πρόχειρον"/>
    <n v="9"/>
  </r>
  <r>
    <x v="0"/>
    <x v="0"/>
    <x v="1"/>
    <x v="591"/>
    <s v="κλαίειςὀρεστείωνκακῶνἄγγοςσῶμαστέγον"/>
    <n v="36"/>
    <n v="6"/>
    <s v="ὀρεστείων"/>
    <n v="9"/>
  </r>
  <r>
    <x v="0"/>
    <x v="0"/>
    <x v="2"/>
    <x v="592"/>
    <s v="ξεῖνεδόςθεῶνκέκευθεντεῦχοςχεῖραςλαβεῖνγένοςκλαύσωκἀποδύρωμαισποδῷ"/>
    <n v="65"/>
    <n v="11"/>
    <s v="κἀποδύρωμαι"/>
    <n v="11"/>
  </r>
  <r>
    <x v="0"/>
    <x v="0"/>
    <x v="1"/>
    <x v="593"/>
    <s v="δόθπροσφέροντες"/>
    <n v="15"/>
    <n v="2"/>
    <s v="προσφέροντες"/>
    <n v="12"/>
  </r>
  <r>
    <x v="0"/>
    <x v="0"/>
    <x v="1"/>
    <x v="594"/>
    <s v="δυσμενείᾳγοὖσἐπαιτεῖταιφίλωναἵματοςφύσιν"/>
    <n v="40"/>
    <n v="7"/>
    <s v="ἐπαιτεῖται"/>
    <n v="10"/>
  </r>
  <r>
    <x v="0"/>
    <x v="0"/>
    <x v="2"/>
    <x v="595"/>
    <s v="φιλτάτουμνημεῖονἀνθρώπωνψυχῆςὀρέστουλοιπόνἐλπίδωνἐξέπεμπονεἰσεδεξάμην"/>
    <n v="69"/>
    <n v="9"/>
    <s v="εἰσεδεξάμην"/>
    <n v="11"/>
  </r>
  <r>
    <x v="0"/>
    <x v="0"/>
    <x v="2"/>
    <x v="596"/>
    <s v="βαστάζωχεροῖνδόμωνπαῖλαμπρὸνἐξέπεμψ"/>
    <n v="35"/>
    <n v="6"/>
    <s v="ἐξέπεμψ"/>
    <n v="7"/>
  </r>
  <r>
    <x v="0"/>
    <x v="0"/>
    <x v="2"/>
    <x v="597"/>
    <s v="ὤφελονπάροιθενἐκλιπεῖνβίονξένηνγαῖανἐκπέμψαιχεροῖνκλέψασακἀνασώσασθαιφόνουθανὼνἔκεισοτόθἡμέρᾳτύμβουπατρῴουκοινὸνεἰληχὼςμέρος"/>
    <n v="124"/>
    <n v="20"/>
    <s v="κἀνασώσασθαι"/>
    <n v="12"/>
  </r>
  <r>
    <x v="0"/>
    <x v="0"/>
    <x v="2"/>
    <x v="598"/>
    <s v="οἴκωνγῆςφυγὰςκακῶςἀπώλουκασιγνήτηςδίχακοὔτφίλαισιχερσὶντάλαινλουτροῖςἐκόσμησπαμφλέκτουπυρὸςἀνειλόμηνεἰκόςἄθλιονβάροςξέναισιχερσὶκηδευθεὶςτάλαςσμικρὸςπροσήκειςὄγκοςσμικρῷκύτει"/>
    <n v="174"/>
    <n v="28"/>
    <s v="παμφλέκτου"/>
    <n v="10"/>
  </r>
  <r>
    <x v="0"/>
    <x v="0"/>
    <x v="2"/>
    <x v="599"/>
    <s v="οἴμοιτάλαινατροφῆςἀνωφελήτουθάμπόνῳγλυκεῖπαρέσχον"/>
    <n v="49"/>
    <n v="8"/>
    <s v="ἀνωφελήτου"/>
    <n v="10"/>
  </r>
  <r>
    <x v="0"/>
    <x v="0"/>
    <x v="2"/>
    <x v="600"/>
    <s v="μητρὸςγφίλοςοἶκοντροφόςἀδελφὴπροσηυδώμην"/>
    <n v="40"/>
    <n v="7"/>
    <s v="προσηυδώμην"/>
    <n v="11"/>
  </r>
  <r>
    <x v="0"/>
    <x v="0"/>
    <x v="2"/>
    <x v="601"/>
    <s v="ἐκλέλοιπεἡμέρᾳμιᾷθανόντι"/>
    <n v="24"/>
    <n v="4"/>
    <s v="ἐκλέλοιπε"/>
    <n v="9"/>
  </r>
  <r>
    <x v="0"/>
    <x v="0"/>
    <x v="2"/>
    <x v="602"/>
    <s v="συναρπάσαςθύελλβέβηκας"/>
    <n v="22"/>
    <n v="3"/>
    <s v="συναρπάσας"/>
    <n v="10"/>
  </r>
  <r>
    <x v="0"/>
    <x v="0"/>
    <x v="2"/>
    <x v="603"/>
    <s v="οἴχεταιπατήρ"/>
    <n v="12"/>
    <n v="2"/>
    <s v="οἴχεται"/>
    <n v="7"/>
  </r>
  <r>
    <x v="0"/>
    <x v="0"/>
    <x v="2"/>
    <x v="604"/>
    <s v="τέθνηκ"/>
    <n v="6"/>
    <n v="1"/>
    <s v="τέθνηκ"/>
    <n v="6"/>
  </r>
  <r>
    <x v="0"/>
    <x v="0"/>
    <x v="2"/>
    <x v="605"/>
    <s v="φροῦδοςεἶθανών"/>
    <n v="14"/>
    <n v="3"/>
    <s v="φροῦδος"/>
    <n v="7"/>
  </r>
  <r>
    <x v="0"/>
    <x v="0"/>
    <x v="2"/>
    <x v="606"/>
    <s v="γελῶσιἐχθροί"/>
    <n v="12"/>
    <n v="2"/>
    <s v="ἐχθροί"/>
    <n v="6"/>
  </r>
  <r>
    <x v="0"/>
    <x v="0"/>
    <x v="2"/>
    <x v="607"/>
    <s v="μαίνεταιἡδονῆςμήτηρἀμήτωρφήμαςλάθρᾳπρούπεμπεςφανούμενοςτιμωρὸς"/>
    <n v="62"/>
    <n v="9"/>
    <s v="φανούμενος"/>
    <n v="10"/>
  </r>
  <r>
    <x v="0"/>
    <x v="0"/>
    <x v="2"/>
    <x v="608"/>
    <s v="δυστυχὴςδαίμωνἐξαφείλετοὧδέπρούπεμψενφιλτάτηςμορφῆςσποδόνσκιὰνἀνωφελῆ"/>
    <n v="69"/>
    <n v="10"/>
    <s v="προύπεμψεν"/>
    <n v="10"/>
  </r>
  <r>
    <x v="0"/>
    <x v="0"/>
    <x v="2"/>
    <x v="609"/>
    <s v="οἴμοι"/>
    <n v="5"/>
    <n v="1"/>
    <s v="οἴμοι"/>
    <n v="5"/>
  </r>
  <r>
    <x v="0"/>
    <x v="0"/>
    <x v="2"/>
    <x v="610"/>
    <s v="δέμαςοἰκτρόν"/>
    <n v="12"/>
    <n v="2"/>
    <s v="οἰκτρόν"/>
    <n v="7"/>
  </r>
  <r>
    <x v="0"/>
    <x v="0"/>
    <x v="2"/>
    <x v="377"/>
    <s v="φεῦφεῦ"/>
    <n v="6"/>
    <n v="2"/>
    <s v="φεῦ"/>
    <n v="3"/>
  </r>
  <r>
    <x v="0"/>
    <x v="0"/>
    <x v="2"/>
    <x v="611"/>
    <s v="δεινοτάταςοἴμοιπεμφθεὶςκελεύθουςφίλταθἀπώλεσας"/>
    <n v="46"/>
    <n v="6"/>
    <s v="δεινοτάτας"/>
    <n v="10"/>
  </r>
  <r>
    <x v="0"/>
    <x v="0"/>
    <x v="2"/>
    <x v="612"/>
    <s v="ἀπώλεσαςκασίγνητονκάρα"/>
    <n v="22"/>
    <n v="3"/>
    <s v="κασίγνητον"/>
    <n v="10"/>
  </r>
  <r>
    <x v="0"/>
    <x v="0"/>
    <x v="2"/>
    <x v="613"/>
    <s v="δέξαιστέγοςναίωλοιπόν"/>
    <n v="21"/>
    <n v="4"/>
    <s v="λοιπόν"/>
    <n v="6"/>
  </r>
  <r>
    <x v="0"/>
    <x v="0"/>
    <x v="2"/>
    <x v="614"/>
    <s v="ἡνίκμετεῖχονἴσωνποθῶθανοῦσαἀπολείπεσθαιτάφου"/>
    <n v="44"/>
    <n v="7"/>
    <s v="ἀπολείπεσθαι"/>
    <n v="12"/>
  </r>
  <r>
    <x v="0"/>
    <x v="0"/>
    <x v="2"/>
    <x v="615"/>
    <s v="θανόνταςὁρῶλυπουμένους"/>
    <n v="22"/>
    <n v="3"/>
    <s v="λυπουμένους"/>
    <n v="11"/>
  </r>
  <r>
    <x v="0"/>
    <x v="0"/>
    <x v="3"/>
    <x v="616"/>
    <s v="θνητοῦπέφυκαςπατρόςἠλέκτραφρόνειθνητὸςὀρέστης"/>
    <n v="45"/>
    <n v="7"/>
    <s v="ὀρέστης"/>
    <n v="7"/>
  </r>
  <r>
    <x v="0"/>
    <x v="0"/>
    <x v="3"/>
    <x v="617"/>
    <s v="στένε"/>
    <n v="5"/>
    <n v="1"/>
    <s v="στένε"/>
    <n v="5"/>
  </r>
  <r>
    <x v="0"/>
    <x v="0"/>
    <x v="3"/>
    <x v="618"/>
    <s v="ὀφείλεταιπαθεῖν"/>
    <n v="15"/>
    <n v="2"/>
    <s v="ὀφείλεται"/>
    <n v="9"/>
  </r>
  <r>
    <x v="0"/>
    <x v="0"/>
    <x v="1"/>
    <x v="377"/>
    <s v="φεῦφεῦ"/>
    <n v="6"/>
    <n v="2"/>
    <s v="φεῦ"/>
    <n v="3"/>
  </r>
  <r>
    <x v="0"/>
    <x v="0"/>
    <x v="1"/>
    <x v="29"/>
    <m/>
    <n v="0"/>
    <n v="1"/>
    <m/>
    <n v="0"/>
  </r>
  <r>
    <x v="0"/>
    <x v="0"/>
    <x v="1"/>
    <x v="619"/>
    <s v="λόγωνἀμηχανῶνἔλθω"/>
    <n v="17"/>
    <n v="3"/>
    <s v="ἀμηχανῶν"/>
    <n v="8"/>
  </r>
  <r>
    <x v="0"/>
    <x v="0"/>
    <x v="1"/>
    <x v="620"/>
    <s v="κρατεῖνγλώσσηςσθένω"/>
    <n v="19"/>
    <n v="3"/>
    <s v="γλώσσης"/>
    <n v="7"/>
  </r>
  <r>
    <x v="0"/>
    <x v="5"/>
    <x v="2"/>
    <x v="621"/>
    <s v="ἄλγος"/>
    <n v="5"/>
    <n v="1"/>
    <s v="ἄλγος"/>
    <n v="5"/>
  </r>
  <r>
    <x v="0"/>
    <x v="5"/>
    <x v="2"/>
    <x v="622"/>
    <s v="κυρεῖς"/>
    <n v="6"/>
    <n v="1"/>
    <s v="κυρεῖς"/>
    <n v="6"/>
  </r>
  <r>
    <x v="0"/>
    <x v="5"/>
    <x v="1"/>
    <x v="623"/>
    <s v="κλεινὸνεἶδοςἠλέκτρας"/>
    <n v="20"/>
    <n v="3"/>
    <s v="ἠλέκτρας"/>
    <n v="8"/>
  </r>
  <r>
    <x v="0"/>
    <x v="5"/>
    <x v="2"/>
    <x v="624"/>
    <s v="ἀθλίως"/>
    <n v="6"/>
    <n v="1"/>
    <s v="ἀθλίως"/>
    <n v="6"/>
  </r>
  <r>
    <x v="0"/>
    <x v="5"/>
    <x v="1"/>
    <x v="625"/>
    <s v="οἴμοιταλαίνηςσυμφορᾶς"/>
    <n v="21"/>
    <n v="3"/>
    <s v="συμφορᾶς"/>
    <n v="8"/>
  </r>
  <r>
    <x v="0"/>
    <x v="5"/>
    <x v="2"/>
    <x v="626"/>
    <s v="ξένστένεις"/>
    <n v="10"/>
    <n v="2"/>
    <s v="στένεις"/>
    <n v="7"/>
  </r>
  <r>
    <x v="0"/>
    <x v="5"/>
    <x v="1"/>
    <x v="627"/>
    <s v="σῶμἀτίμωςκἀθέωςἐφθαρμένον"/>
    <n v="25"/>
    <n v="4"/>
    <s v="ἐφθαρμένον"/>
    <n v="10"/>
  </r>
  <r>
    <x v="0"/>
    <x v="5"/>
    <x v="2"/>
    <x v="628"/>
    <s v="οὔτοιδυσφημεῖςξένε"/>
    <n v="18"/>
    <n v="3"/>
    <s v="δυσφημεῖς"/>
    <n v="9"/>
  </r>
  <r>
    <x v="0"/>
    <x v="5"/>
    <x v="2"/>
    <x v="629"/>
    <s v="φεῦἀνύμφουδυσμόρουτροφῆςξένἐπισκοπῶνστένεις"/>
    <n v="43"/>
    <n v="7"/>
    <s v="ἐπισκοπῶν"/>
    <n v="9"/>
  </r>
  <r>
    <x v="0"/>
    <x v="5"/>
    <x v="1"/>
    <x v="630"/>
    <s v="ᾔδηκακῶν"/>
    <n v="8"/>
    <n v="2"/>
    <s v="κακῶν"/>
    <n v="5"/>
  </r>
  <r>
    <x v="0"/>
    <x v="5"/>
    <x v="2"/>
    <x v="631"/>
    <s v="διέγνως"/>
    <n v="7"/>
    <n v="1"/>
    <s v="διέγνως"/>
    <n v="7"/>
  </r>
  <r>
    <x v="0"/>
    <x v="5"/>
    <x v="1"/>
    <x v="632"/>
    <s v="ὁρῶνἐμπρέπουσανἄλγεσιν"/>
    <n v="22"/>
    <n v="3"/>
    <s v="ἐμπρέπουσαν"/>
    <n v="11"/>
  </r>
  <r>
    <x v="0"/>
    <x v="5"/>
    <x v="2"/>
    <x v="633"/>
    <s v="ὁρᾷςπαῦρακακῶν"/>
    <n v="14"/>
    <n v="3"/>
    <s v="κακῶν"/>
    <n v="5"/>
  </r>
  <r>
    <x v="0"/>
    <x v="5"/>
    <x v="1"/>
    <x v="634"/>
    <s v="ἐχθίωβλέπειν"/>
    <n v="12"/>
    <n v="2"/>
    <s v="βλέπειν"/>
    <n v="7"/>
  </r>
  <r>
    <x v="0"/>
    <x v="5"/>
    <x v="1"/>
    <x v="635"/>
    <s v="ὁθούνεκφονεῦσισύντροφος"/>
    <n v="23"/>
    <n v="3"/>
    <s v="σύντροφος"/>
    <n v="9"/>
  </r>
  <r>
    <x v="0"/>
    <x v="5"/>
    <x v="1"/>
    <x v="636"/>
    <s v="ἐξεσήμηναςκακόν"/>
    <n v="15"/>
    <n v="2"/>
    <s v="ἐξεσήμηνας"/>
    <n v="10"/>
  </r>
  <r>
    <x v="0"/>
    <x v="5"/>
    <x v="2"/>
    <x v="637"/>
    <s v="πατρός"/>
    <n v="6"/>
    <n v="1"/>
    <s v="πατρός"/>
    <n v="6"/>
  </r>
  <r>
    <x v="0"/>
    <x v="5"/>
    <x v="2"/>
    <x v="638"/>
    <s v="δουλεύωβίᾳ"/>
    <n v="10"/>
    <n v="2"/>
    <s v="δουλεύω"/>
    <n v="7"/>
  </r>
  <r>
    <x v="0"/>
    <x v="5"/>
    <x v="1"/>
    <x v="639"/>
    <s v="ἀνάγκῃπροτρέπειβροτῶν"/>
    <n v="21"/>
    <n v="3"/>
    <s v="προτρέπει"/>
    <n v="9"/>
  </r>
  <r>
    <x v="0"/>
    <x v="5"/>
    <x v="2"/>
    <x v="640"/>
    <s v="μήτηρκαλεῖταιμητρὶἐξισοῖ"/>
    <n v="24"/>
    <n v="4"/>
    <s v="καλεῖται"/>
    <n v="8"/>
  </r>
  <r>
    <x v="0"/>
    <x v="5"/>
    <x v="1"/>
    <x v="641"/>
    <s v="δρῶσα"/>
    <n v="5"/>
    <n v="1"/>
    <s v="δρῶσα"/>
    <n v="5"/>
  </r>
  <r>
    <x v="0"/>
    <x v="5"/>
    <x v="1"/>
    <x v="642"/>
    <s v="χερσὶνλύμῃβίου"/>
    <n v="14"/>
    <n v="3"/>
    <s v="χερσὶν"/>
    <n v="6"/>
  </r>
  <r>
    <x v="0"/>
    <x v="5"/>
    <x v="2"/>
    <x v="643"/>
    <s v="χερσὶλύμαισικακοῖς"/>
    <n v="18"/>
    <n v="3"/>
    <s v="λύμαισι"/>
    <n v="7"/>
  </r>
  <r>
    <x v="0"/>
    <x v="5"/>
    <x v="1"/>
    <x v="644"/>
    <s v="οὑπαρήξωνκωλύσων"/>
    <n v="16"/>
    <n v="2"/>
    <s v="οὑπαρήξων"/>
    <n v="9"/>
  </r>
  <r>
    <x v="0"/>
    <x v="5"/>
    <x v="2"/>
    <x v="645"/>
    <s v="δῆθ"/>
    <n v="3"/>
    <n v="1"/>
    <s v="δῆθ"/>
    <n v="3"/>
  </r>
  <r>
    <x v="0"/>
    <x v="5"/>
    <x v="2"/>
    <x v="646"/>
    <s v="προὔθηκαςσποδόν"/>
    <n v="15"/>
    <n v="2"/>
    <s v="προὔθηκας"/>
    <n v="9"/>
  </r>
  <r>
    <x v="0"/>
    <x v="5"/>
    <x v="1"/>
    <x v="647"/>
    <s v="δύσποτμὁρῶνἐποικτίρω"/>
    <n v="20"/>
    <n v="3"/>
    <s v="ἐποικτίρω"/>
    <n v="9"/>
  </r>
  <r>
    <x v="0"/>
    <x v="5"/>
    <x v="2"/>
    <x v="648"/>
    <s v="μόνοςβροτῶνἐποικτίρας"/>
    <n v="21"/>
    <n v="3"/>
    <s v="ἐποικτίρας"/>
    <n v="10"/>
  </r>
  <r>
    <x v="0"/>
    <x v="5"/>
    <x v="1"/>
    <x v="649"/>
    <s v="μόνοςἥκωἴσοιςἀλγῶνκακοῖς"/>
    <n v="24"/>
    <n v="5"/>
    <s v="κακοῖς"/>
    <n v="6"/>
  </r>
  <r>
    <x v="0"/>
    <x v="5"/>
    <x v="2"/>
    <x v="650"/>
    <s v="ξυγγενὴςἥκειςποθέν"/>
    <n v="18"/>
    <n v="3"/>
    <s v="ξυγγενὴς"/>
    <n v="8"/>
  </r>
  <r>
    <x v="0"/>
    <x v="5"/>
    <x v="1"/>
    <x v="651"/>
    <s v="φράσαιμεὔνουν"/>
    <n v="13"/>
    <n v="2"/>
    <s v="φράσαιμ"/>
    <n v="7"/>
  </r>
  <r>
    <x v="0"/>
    <x v="5"/>
    <x v="2"/>
    <x v="652"/>
    <s v="εὔνουνπιστὰς"/>
    <n v="12"/>
    <n v="2"/>
    <s v="πιστὰς"/>
    <n v="6"/>
  </r>
  <r>
    <x v="0"/>
    <x v="5"/>
    <x v="1"/>
    <x v="653"/>
    <s v="μέθεςἄγγοςμάθῃς"/>
    <n v="15"/>
    <n v="3"/>
    <s v="μάθῃς"/>
    <n v="5"/>
  </r>
  <r>
    <x v="0"/>
    <x v="5"/>
    <x v="2"/>
    <x v="654"/>
    <s v="θεῶνἐργάσῃξένε"/>
    <n v="14"/>
    <n v="3"/>
    <s v="ἐργάσῃ"/>
    <n v="6"/>
  </r>
  <r>
    <x v="0"/>
    <x v="5"/>
    <x v="1"/>
    <x v="655"/>
    <s v="πείθουἁμαρτήσει"/>
    <n v="15"/>
    <n v="2"/>
    <s v="ἁμαρτήσει"/>
    <n v="9"/>
  </r>
  <r>
    <x v="0"/>
    <x v="5"/>
    <x v="2"/>
    <x v="656"/>
    <s v="γενείουξέλῃφίλτατα"/>
    <n v="18"/>
    <n v="3"/>
    <s v="φίλτατα"/>
    <n v="7"/>
  </r>
  <r>
    <x v="0"/>
    <x v="5"/>
    <x v="1"/>
    <x v="657"/>
    <s v="ἐάσειν"/>
    <n v="6"/>
    <n v="1"/>
    <s v="ἐάσειν"/>
    <n v="6"/>
  </r>
  <r>
    <x v="0"/>
    <x v="0"/>
    <x v="2"/>
    <x v="658"/>
    <s v="τάλαινὀρέσταστερήσομαιταφῆς"/>
    <n v="27"/>
    <n v="4"/>
    <s v="στερήσομαι"/>
    <n v="10"/>
  </r>
  <r>
    <x v="0"/>
    <x v="5"/>
    <x v="1"/>
    <x v="659"/>
    <s v="εὔφημαφώνει"/>
    <n v="11"/>
    <n v="2"/>
    <s v="εὔφημα"/>
    <n v="6"/>
  </r>
  <r>
    <x v="0"/>
    <x v="5"/>
    <x v="1"/>
    <x v="660"/>
    <s v="δίκηςστένεις"/>
    <n v="12"/>
    <n v="2"/>
    <s v="στένεις"/>
    <n v="7"/>
  </r>
  <r>
    <x v="0"/>
    <x v="5"/>
    <x v="2"/>
    <x v="661"/>
    <s v="θανόντἀδελφὸνδίκῃστένω"/>
    <n v="22"/>
    <n v="4"/>
    <s v="ἀδελφὸν"/>
    <n v="7"/>
  </r>
  <r>
    <x v="0"/>
    <x v="5"/>
    <x v="1"/>
    <x v="662"/>
    <s v="προσήκειπροσφωνεῖνφάτιν"/>
    <n v="23"/>
    <n v="3"/>
    <s v="προσφωνεῖν"/>
    <n v="10"/>
  </r>
  <r>
    <x v="0"/>
    <x v="5"/>
    <x v="2"/>
    <x v="663"/>
    <s v="ἄτιμόςτεθνηκότος"/>
    <n v="16"/>
    <n v="2"/>
    <s v="τεθνηκότος"/>
    <n v="10"/>
  </r>
  <r>
    <x v="0"/>
    <x v="5"/>
    <x v="1"/>
    <x v="664"/>
    <s v="ἄτιμος"/>
    <n v="6"/>
    <n v="1"/>
    <s v="ἄτιμος"/>
    <n v="6"/>
  </r>
  <r>
    <x v="0"/>
    <x v="5"/>
    <x v="1"/>
    <x v="29"/>
    <m/>
    <n v="0"/>
    <n v="1"/>
    <m/>
    <n v="0"/>
  </r>
  <r>
    <x v="0"/>
    <x v="5"/>
    <x v="2"/>
    <x v="665"/>
    <s v="γὀρέστουσῶμαβαστάζω"/>
    <n v="19"/>
    <n v="4"/>
    <s v="βαστάζω"/>
    <n v="7"/>
  </r>
  <r>
    <x v="0"/>
    <x v="5"/>
    <x v="1"/>
    <x v="666"/>
    <s v="ὀρέστουλόγῳγἠσκημένον"/>
    <n v="21"/>
    <n v="4"/>
    <s v="ἠσκημένον"/>
    <n v="9"/>
  </r>
  <r>
    <x v="0"/>
    <x v="5"/>
    <x v="2"/>
    <x v="667"/>
    <s v="ταλαιπώρουτάφος"/>
    <n v="15"/>
    <n v="2"/>
    <s v="ταλαιπώρου"/>
    <n v="10"/>
  </r>
  <r>
    <x v="0"/>
    <x v="5"/>
    <x v="1"/>
    <x v="29"/>
    <m/>
    <n v="0"/>
    <n v="1"/>
    <m/>
    <n v="0"/>
  </r>
  <r>
    <x v="0"/>
    <x v="5"/>
    <x v="1"/>
    <x v="668"/>
    <s v="ζῶντοςτάφος"/>
    <n v="11"/>
    <n v="2"/>
    <s v="ζῶντος"/>
    <n v="6"/>
  </r>
  <r>
    <x v="0"/>
    <x v="5"/>
    <x v="2"/>
    <x v="669"/>
    <s v="παῖ"/>
    <n v="3"/>
    <n v="1"/>
    <s v="παῖ"/>
    <n v="3"/>
  </r>
  <r>
    <x v="0"/>
    <x v="5"/>
    <x v="1"/>
    <x v="670"/>
    <s v="ψεῦδος"/>
    <n v="6"/>
    <n v="1"/>
    <s v="ψεῦδος"/>
    <n v="6"/>
  </r>
  <r>
    <x v="0"/>
    <x v="5"/>
    <x v="2"/>
    <x v="671"/>
    <s v="ζῇἁνήρ"/>
    <n v="6"/>
    <n v="2"/>
    <s v="ἁνήρ"/>
    <n v="4"/>
  </r>
  <r>
    <x v="0"/>
    <x v="5"/>
    <x v="1"/>
    <x v="672"/>
    <s v="ἔμψυχόςγ"/>
    <n v="8"/>
    <n v="2"/>
    <s v="ἔμψυχός"/>
    <n v="7"/>
  </r>
  <r>
    <x v="0"/>
    <x v="5"/>
    <x v="2"/>
    <x v="29"/>
    <m/>
    <n v="0"/>
    <n v="1"/>
    <m/>
    <n v="0"/>
  </r>
  <r>
    <x v="0"/>
    <x v="0"/>
    <x v="1"/>
    <x v="673"/>
    <s v="προσβλέψασάσφραγῖδαπατρὸςἔκμαθσαφῆ"/>
    <n v="34"/>
    <n v="5"/>
    <s v="προσβλέψασά"/>
    <n v="11"/>
  </r>
  <r>
    <x v="0"/>
    <x v="5"/>
    <x v="2"/>
    <x v="674"/>
    <s v="φίλτατονφῶς"/>
    <n v="11"/>
    <n v="2"/>
    <s v="φίλτατον"/>
    <n v="8"/>
  </r>
  <r>
    <x v="0"/>
    <x v="5"/>
    <x v="1"/>
    <x v="675"/>
    <s v="φίλτατονσυμμαρτυρῶ"/>
    <n v="18"/>
    <n v="2"/>
    <s v="συμμαρτυρῶ"/>
    <n v="10"/>
  </r>
  <r>
    <x v="0"/>
    <x v="5"/>
    <x v="2"/>
    <x v="676"/>
    <s v="φθέγμἀφίκου"/>
    <n v="11"/>
    <n v="2"/>
    <s v="ἀφίκου"/>
    <n v="6"/>
  </r>
  <r>
    <x v="0"/>
    <x v="5"/>
    <x v="2"/>
    <x v="677"/>
    <s v="πύθῃχερσίν"/>
    <n v="10"/>
    <n v="2"/>
    <s v="χερσίν"/>
    <n v="6"/>
  </r>
  <r>
    <x v="0"/>
    <x v="5"/>
    <x v="1"/>
    <x v="678"/>
    <s v="λοίπ"/>
    <n v="4"/>
    <n v="1"/>
    <s v="λοίπ"/>
    <n v="4"/>
  </r>
  <r>
    <x v="0"/>
    <x v="0"/>
    <x v="2"/>
    <x v="679"/>
    <s v="φίλταταιγυναῖκεςπολίτιδεςὁρᾶτὀρέστηνμηχαναῖσιθανόνταμηχαναῖςσεσωσμένον"/>
    <n v="70"/>
    <n v="9"/>
    <s v="σεσωσμένον"/>
    <n v="10"/>
  </r>
  <r>
    <x v="0"/>
    <x v="0"/>
    <x v="3"/>
    <x v="680"/>
    <s v="ὁρῶμενπαῖσυμφοραῖσίγεγηθὸςἕρπειδάκρυονὀμμάτων"/>
    <n v="45"/>
    <n v="7"/>
    <s v="συμφοραῖσί"/>
    <n v="10"/>
  </r>
  <r>
    <x v="1"/>
    <x v="2"/>
    <x v="2"/>
    <x v="681"/>
    <s v="ἰὼγοναίγοναὶσωμάτωνφιλτάτωνἐμόλετἀρτίωςἐφηύρετἤλθετεἴδεθἐχρῄζετε"/>
    <n v="64"/>
    <n v="11"/>
    <s v="ἐχρῄζετε"/>
    <n v="8"/>
  </r>
  <r>
    <x v="1"/>
    <x v="2"/>
    <x v="1"/>
    <x v="682"/>
    <s v="πάρεσμεν"/>
    <n v="8"/>
    <n v="1"/>
    <s v="πάρεσμεν"/>
    <n v="8"/>
  </r>
  <r>
    <x v="1"/>
    <x v="2"/>
    <x v="1"/>
    <x v="683"/>
    <s v="σῖγπρόσμενε"/>
    <n v="11"/>
    <n v="2"/>
    <s v="πρόσμενε"/>
    <n v="8"/>
  </r>
  <r>
    <x v="1"/>
    <x v="2"/>
    <x v="2"/>
    <x v="29"/>
    <m/>
    <n v="0"/>
    <n v="1"/>
    <m/>
    <n v="0"/>
  </r>
  <r>
    <x v="1"/>
    <x v="2"/>
    <x v="1"/>
    <x v="684"/>
    <s v="σιγᾶνἄμεινονἔνδοθενκλύῃ"/>
    <n v="23"/>
    <n v="4"/>
    <s v="ἔνδοθεν"/>
    <n v="7"/>
  </r>
  <r>
    <x v="1"/>
    <x v="2"/>
    <x v="2"/>
    <x v="685"/>
    <s v="ἄδμητονἄρτεμινἀξιώσωτρέσαιπερισσὸνἄχθοςγυναικῶν"/>
    <n v="47"/>
    <n v="7"/>
    <s v="γυναικῶν"/>
    <n v="8"/>
  </r>
  <r>
    <x v="1"/>
    <x v="2"/>
    <x v="1"/>
    <x v="686"/>
    <s v="ὅραγυναιξὶνἄρηςἔνεστιν"/>
    <n v="22"/>
    <n v="4"/>
    <s v="γυναιξὶν"/>
    <n v="8"/>
  </r>
  <r>
    <x v="1"/>
    <x v="2"/>
    <x v="1"/>
    <x v="687"/>
    <s v="ἔξοισθαπειραθεῖσά"/>
    <n v="17"/>
    <n v="2"/>
    <s v="πειραθεῖσά"/>
    <n v="10"/>
  </r>
  <r>
    <x v="1"/>
    <x v="2"/>
    <x v="2"/>
    <x v="688"/>
    <s v="ὀτοτοτοτοῖτοτοῖἀνέφελονἐνέβαλεςκαταλύσιμονλησόμενονἔφυκακόν"/>
    <n v="59"/>
    <n v="8"/>
    <s v="καταλύσιμον"/>
    <n v="11"/>
  </r>
  <r>
    <x v="1"/>
    <x v="2"/>
    <x v="1"/>
    <x v="689"/>
    <s v="ἔξοιδαπαῖ"/>
    <n v="9"/>
    <n v="2"/>
    <s v="ἔξοιδα"/>
    <n v="6"/>
  </r>
  <r>
    <x v="1"/>
    <x v="2"/>
    <x v="1"/>
    <x v="690"/>
    <s v="παρουσίαφράζῃἔργωνμεμνῆσθαιχρεών"/>
    <n v="32"/>
    <n v="5"/>
    <s v="μεμνῆσθαι"/>
    <n v="9"/>
  </r>
  <r>
    <x v="1"/>
    <x v="3"/>
    <x v="2"/>
    <x v="691"/>
    <s v="πρέποιπαρὼνἐννέπεινδίκᾳχρόνος"/>
    <n v="29"/>
    <n v="5"/>
    <s v="ἐννέπειν"/>
    <n v="8"/>
  </r>
  <r>
    <x v="1"/>
    <x v="3"/>
    <x v="2"/>
    <x v="692"/>
    <s v="μόλιςἐλεύθερονστόμα"/>
    <n v="19"/>
    <n v="3"/>
    <s v="ἐλεύθερον"/>
    <n v="9"/>
  </r>
  <r>
    <x v="1"/>
    <x v="3"/>
    <x v="1"/>
    <x v="693"/>
    <s v="ξύμφημι"/>
    <n v="7"/>
    <n v="1"/>
    <s v="ξύμφημι"/>
    <n v="7"/>
  </r>
  <r>
    <x v="1"/>
    <x v="3"/>
    <x v="1"/>
    <x v="694"/>
    <s v="τοιγαροῦνσῴζου"/>
    <n v="14"/>
    <n v="2"/>
    <s v="τοιγαροῦν"/>
    <n v="9"/>
  </r>
  <r>
    <x v="1"/>
    <x v="3"/>
    <x v="2"/>
    <x v="641"/>
    <s v="δρῶσα"/>
    <n v="5"/>
    <n v="1"/>
    <s v="δρῶσα"/>
    <n v="5"/>
  </r>
  <r>
    <x v="1"/>
    <x v="3"/>
    <x v="1"/>
    <x v="695"/>
    <s v="καιρὸςμακρὰνβούλου"/>
    <n v="18"/>
    <n v="3"/>
    <s v="βούλου"/>
    <n v="6"/>
  </r>
  <r>
    <x v="1"/>
    <x v="3"/>
    <x v="2"/>
    <x v="696"/>
    <s v="ἀξίανπεφηνότοςμεταβάλοιτσιγὰνλόγων"/>
    <n v="34"/>
    <n v="5"/>
    <s v="μεταβάλοιτ"/>
    <n v="10"/>
  </r>
  <r>
    <x v="1"/>
    <x v="3"/>
    <x v="2"/>
    <x v="697"/>
    <s v="ἀφράστωςἀέλπτωςἐσεῖδον"/>
    <n v="22"/>
    <n v="3"/>
    <s v="ἀφράστως"/>
    <n v="8"/>
  </r>
  <r>
    <x v="1"/>
    <x v="3"/>
    <x v="2"/>
    <x v="698"/>
    <s v="εἶδεςθεοίἐπώτρυνανμολεῖνἔφρασαςὑπερτέρανχάριτοςθεὸςἐπόρισενμέλαθρα"/>
    <n v="66"/>
    <n v="10"/>
    <s v="ὑπερτέραν"/>
    <n v="9"/>
  </r>
  <r>
    <x v="1"/>
    <x v="3"/>
    <x v="2"/>
    <x v="699"/>
    <s v="δαιμόνιοντίθημ"/>
    <n v="14"/>
    <n v="2"/>
    <s v="δαιμόνιον"/>
    <n v="9"/>
  </r>
  <r>
    <x v="1"/>
    <x v="3"/>
    <x v="1"/>
    <x v="700"/>
    <s v="ὀκνῶχαίρουσανεἰργαθεῖνδέδοικαἡδονῇνικωμένην"/>
    <n v="43"/>
    <n v="6"/>
    <s v="νικωμένην"/>
    <n v="9"/>
  </r>
  <r>
    <x v="1"/>
    <x v="4"/>
    <x v="1"/>
    <x v="701"/>
    <s v="ἰὼχρόνῳμακρῷφιλτάτανὁδὸνἐπαξιώσαςὧδέφανῆναιπολύπονονἰδὼν"/>
    <n v="56"/>
    <n v="10"/>
    <s v="πολύπονον"/>
    <n v="9"/>
  </r>
  <r>
    <x v="1"/>
    <x v="4"/>
    <x v="2"/>
    <x v="702"/>
    <s v="ἀποστερήσῃςπροσώπωνἁδονὰνμεθέσθαι"/>
    <n v="33"/>
    <n v="4"/>
    <s v="ἀποστερήσῃς"/>
    <n v="11"/>
  </r>
  <r>
    <x v="1"/>
    <x v="4"/>
    <x v="1"/>
    <x v="703"/>
    <s v="κάρταθυμοίμηνἰδών"/>
    <n v="17"/>
    <n v="3"/>
    <s v="θυμοίμην"/>
    <n v="8"/>
  </r>
  <r>
    <x v="1"/>
    <x v="4"/>
    <x v="2"/>
    <x v="704"/>
    <s v="ξυναινεῖς"/>
    <n v="9"/>
    <n v="1"/>
    <s v="ξυναινεῖς"/>
    <n v="9"/>
  </r>
  <r>
    <x v="1"/>
    <x v="4"/>
    <x v="1"/>
    <x v="29"/>
    <m/>
    <n v="0"/>
    <n v="1"/>
    <m/>
    <n v="0"/>
  </r>
  <r>
    <x v="1"/>
    <x v="4"/>
    <x v="2"/>
    <x v="705"/>
    <s v="φίλαιἔκλυονἤλπισαὐδάνὁρμὰνἄναυδονβοᾷκλύουσατάλαινα"/>
    <n v="50"/>
    <n v="9"/>
    <s v="τάλαινα"/>
    <n v="7"/>
  </r>
  <r>
    <x v="1"/>
    <x v="4"/>
    <x v="2"/>
    <x v="29"/>
    <m/>
    <n v="0"/>
    <n v="1"/>
    <m/>
    <n v="0"/>
  </r>
  <r>
    <x v="1"/>
    <x v="4"/>
    <x v="2"/>
    <x v="706"/>
    <s v="προυφάνηςφιλτάτανπρόσοψινκακοῖςλαθοίμαν"/>
    <n v="39"/>
    <n v="5"/>
    <s v="προυφάνης"/>
    <n v="9"/>
  </r>
  <r>
    <x v="0"/>
    <x v="0"/>
    <x v="1"/>
    <x v="707"/>
    <s v="περισσεύονταλόγωνἄφεςμήτηρκακὴδίδασκέπατρῴανκτῆσιναἴγισθοςδόμωνἀντλεῖἐκχεῖδιασπείρειμάτην"/>
    <n v="89"/>
    <n v="14"/>
    <s v="περισσεύοντα"/>
    <n v="12"/>
  </r>
  <r>
    <x v="0"/>
    <x v="0"/>
    <x v="1"/>
    <x v="708"/>
    <s v="χρόνουκαιρὸνἐξείργοιλόγος"/>
    <n v="25"/>
    <n v="4"/>
    <s v="ἐξείργοι"/>
    <n v="8"/>
  </r>
  <r>
    <x v="0"/>
    <x v="0"/>
    <x v="1"/>
    <x v="709"/>
    <s v="ἁρμόσειπαρόντιχρόνῳσήμαινφανέντεςκεκρυμμένοιγελῶνταςἐχθροὺςπαύσομενὁδῷ"/>
    <n v="70"/>
    <n v="10"/>
    <s v="κεκρυμμένοι"/>
    <n v="11"/>
  </r>
  <r>
    <x v="0"/>
    <x v="0"/>
    <x v="1"/>
    <x v="710"/>
    <s v="μήτηρπιγνώσεταιφαιδρῷπροσώπῳἐπελθόντοινδόμους"/>
    <n v="45"/>
    <n v="6"/>
    <s v="ἐπελθόντοιν"/>
    <n v="11"/>
  </r>
  <r>
    <x v="0"/>
    <x v="0"/>
    <x v="1"/>
    <x v="711"/>
    <s v="ἄτῃμάτηνστέναζ"/>
    <n v="14"/>
    <n v="3"/>
    <s v="στέναζ"/>
    <n v="6"/>
  </r>
  <r>
    <x v="0"/>
    <x v="0"/>
    <x v="1"/>
    <x v="712"/>
    <s v="εὐτυχήσωμενχαίρεινπαρέσταιγελᾶνἐλευθέρως"/>
    <n v="40"/>
    <n v="5"/>
    <s v="εὐτυχήσωμεν"/>
    <n v="11"/>
  </r>
  <r>
    <x v="0"/>
    <x v="0"/>
    <x v="2"/>
    <x v="713"/>
    <s v="κασίγνηθφίλον"/>
    <n v="13"/>
    <n v="2"/>
    <s v="κασίγνηθ"/>
    <n v="8"/>
  </r>
  <r>
    <x v="0"/>
    <x v="0"/>
    <x v="2"/>
    <x v="714"/>
    <s v="ἡδονὰςλαβοῦσαἐκτησάμηνκοὐδλυπήσασαδεξαίμηνβραχὺμέγεὑρεῖνκέρδος"/>
    <n v="62"/>
    <n v="10"/>
    <s v="ἐκτησάμην"/>
    <n v="9"/>
  </r>
  <r>
    <x v="0"/>
    <x v="0"/>
    <x v="2"/>
    <x v="715"/>
    <s v="καλῶςὑπηρετοίηνπαρόντιδαίμονι"/>
    <n v="29"/>
    <n v="4"/>
    <s v="ὑπηρετοίην"/>
    <n v="10"/>
  </r>
  <r>
    <x v="0"/>
    <x v="0"/>
    <x v="2"/>
    <x v="716"/>
    <s v="οἶσθατἀνθένδε"/>
    <n v="13"/>
    <n v="2"/>
    <s v="τἀνθένδε"/>
    <n v="8"/>
  </r>
  <r>
    <x v="0"/>
    <x v="0"/>
    <x v="2"/>
    <x v="717"/>
    <s v="κλύωνὁθούνεκαἴγισθοςστέγαςμήτηροἴκοις"/>
    <n v="37"/>
    <n v="6"/>
    <s v="αἴγισθος"/>
    <n v="8"/>
  </r>
  <r>
    <x v="0"/>
    <x v="0"/>
    <x v="2"/>
    <x v="718"/>
    <s v="δείσῃςγέλωτιφαιδρὸνὄψεταικάρα"/>
    <n v="29"/>
    <n v="5"/>
    <s v="φαιδρὸν"/>
    <n v="7"/>
  </r>
  <r>
    <x v="0"/>
    <x v="0"/>
    <x v="2"/>
    <x v="719"/>
    <s v="μῖσόςπαλαιὸνἐντέτηκέκἀπείἐσεῖδονἐκλήξωχαρᾷδακρυρροοῦσα"/>
    <n v="54"/>
    <n v="8"/>
    <s v="δακρυρροοῦσα"/>
    <n v="12"/>
  </r>
  <r>
    <x v="0"/>
    <x v="0"/>
    <x v="2"/>
    <x v="720"/>
    <s v="λήξαιμμιᾷὁδῷθανόνταζῶντἐσεῖδον"/>
    <n v="30"/>
    <n v="6"/>
    <s v="ἐσεῖδον"/>
    <n v="7"/>
  </r>
  <r>
    <x v="0"/>
    <x v="0"/>
    <x v="2"/>
    <x v="721"/>
    <s v="εἴργασαιἄσκοπα"/>
    <n v="14"/>
    <n v="2"/>
    <s v="εἴργασαι"/>
    <n v="8"/>
  </r>
  <r>
    <x v="0"/>
    <x v="0"/>
    <x v="2"/>
    <x v="722"/>
    <s v="πατήρζῶνἵκοιτοτέραςνομίζεινπιστεύεινὁρᾶν"/>
    <n v="40"/>
    <n v="7"/>
    <s v="πιστεύειν"/>
    <n v="9"/>
  </r>
  <r>
    <x v="0"/>
    <x v="0"/>
    <x v="2"/>
    <x v="723"/>
    <s v="ἐξήκειςὁδόνἄρχθυμός"/>
    <n v="19"/>
    <n v="4"/>
    <s v="ἐξήκεις"/>
    <n v="7"/>
  </r>
  <r>
    <x v="0"/>
    <x v="0"/>
    <x v="2"/>
    <x v="724"/>
    <s v="μόνηδυοῖνἥμαρτον"/>
    <n v="16"/>
    <n v="3"/>
    <s v="ἥμαρτον"/>
    <n v="7"/>
  </r>
  <r>
    <x v="0"/>
    <x v="0"/>
    <x v="2"/>
    <x v="725"/>
    <s v="καλῶςἔσωσκαλῶςἀπωλόμην"/>
    <n v="22"/>
    <n v="4"/>
    <s v="ἀπωλόμην"/>
    <n v="8"/>
  </r>
  <r>
    <x v="0"/>
    <x v="0"/>
    <x v="1"/>
    <x v="726"/>
    <s v="σιγᾶνἐπῄνεσἐξόδῳκλύωἔνδοθενχωροῦντος"/>
    <n v="36"/>
    <n v="6"/>
    <s v="χωροῦντος"/>
    <n v="9"/>
  </r>
  <r>
    <x v="0"/>
    <x v="0"/>
    <x v="2"/>
    <x v="727"/>
    <s v="εἴσιτξένοιφέροντεςδόμωνἀπώσαιτἡσθείηλαβών"/>
    <n v="41"/>
    <n v="7"/>
    <s v="φέροντες"/>
    <n v="8"/>
  </r>
  <r>
    <x v="0"/>
    <x v="0"/>
    <x v="0"/>
    <x v="728"/>
    <s v="πλεῖσταμῶροιφρενῶντητώμενοιβίουκήδεσθνοῦςἔνεστινοὔτιςἐγγενήςκακοῖςμεγίστοιςγιγνώσκετε"/>
    <n v="85"/>
    <n v="13"/>
    <s v="γιγνώσκετε"/>
    <n v="10"/>
  </r>
  <r>
    <x v="0"/>
    <x v="0"/>
    <x v="0"/>
    <x v="729"/>
    <s v="σταθμοῖσικύρουνφυλάσσωνδόμοιςδρώμενσώματα"/>
    <n v="41"/>
    <n v="6"/>
    <s v="σταθμοῖσι"/>
    <n v="9"/>
  </r>
  <r>
    <x v="0"/>
    <x v="0"/>
    <x v="0"/>
    <x v="730"/>
    <s v="εὐλάβειανπρουθέμην"/>
    <n v="18"/>
    <n v="2"/>
    <s v="προυθέμην"/>
    <n v="9"/>
  </r>
  <r>
    <x v="0"/>
    <x v="0"/>
    <x v="0"/>
    <x v="731"/>
    <s v="ἀπαλλαχθέντεμακρῶνλόγωνἀπλήστουχαρᾷβοῆςπαρέλθεθμέλλεινκακὸνἀπηλλάχθαιἀκμή"/>
    <n v="73"/>
    <n v="11"/>
    <s v="ἀπαλλαχθέντε"/>
    <n v="12"/>
  </r>
  <r>
    <x v="0"/>
    <x v="5"/>
    <x v="1"/>
    <x v="732"/>
    <s v="τἀντεῦθενεἰσιόντι"/>
    <n v="17"/>
    <n v="2"/>
    <s v="τἀντεῦθεν"/>
    <n v="9"/>
  </r>
  <r>
    <x v="0"/>
    <x v="5"/>
    <x v="0"/>
    <x v="392"/>
    <s v="καλῶς"/>
    <n v="5"/>
    <n v="1"/>
    <s v="καλῶς"/>
    <n v="5"/>
  </r>
  <r>
    <x v="0"/>
    <x v="5"/>
    <x v="0"/>
    <x v="733"/>
    <s v="ὑπάρχειγνῶναί"/>
    <n v="13"/>
    <n v="2"/>
    <s v="ὑπάρχει"/>
    <n v="7"/>
  </r>
  <r>
    <x v="0"/>
    <x v="5"/>
    <x v="1"/>
    <x v="734"/>
    <s v="ἤγγειλαςἔοικεντεθνηκότα"/>
    <n v="23"/>
    <n v="3"/>
    <s v="τεθνηκότα"/>
    <n v="9"/>
  </r>
  <r>
    <x v="0"/>
    <x v="5"/>
    <x v="0"/>
    <x v="735"/>
    <s v="εἷςἅιδουμάνθανἀνήρ"/>
    <n v="18"/>
    <n v="4"/>
    <s v="μάνθαν"/>
    <n v="6"/>
  </r>
  <r>
    <x v="0"/>
    <x v="5"/>
    <x v="1"/>
    <x v="736"/>
    <s v="χαίρουσιν"/>
    <n v="9"/>
    <n v="1"/>
    <s v="χαίρουσιν"/>
    <n v="9"/>
  </r>
  <r>
    <x v="0"/>
    <x v="5"/>
    <x v="1"/>
    <x v="737"/>
    <s v="λόγοι"/>
    <n v="5"/>
    <n v="1"/>
    <s v="λόγοι"/>
    <n v="5"/>
  </r>
  <r>
    <x v="0"/>
    <x v="0"/>
    <x v="0"/>
    <x v="738"/>
    <s v="τελουμένων"/>
    <n v="10"/>
    <n v="1"/>
    <s v="τελουμένων"/>
    <n v="10"/>
  </r>
  <r>
    <x v="0"/>
    <x v="0"/>
    <x v="0"/>
    <x v="739"/>
    <s v="καλῶςκαλῶς"/>
    <n v="10"/>
    <n v="2"/>
    <s v="καλῶς"/>
    <n v="5"/>
  </r>
  <r>
    <x v="0"/>
    <x v="0"/>
    <x v="2"/>
    <x v="740"/>
    <s v="οὗτόςἀδελφέ"/>
    <n v="11"/>
    <n v="2"/>
    <s v="ἀδελφέ"/>
    <n v="6"/>
  </r>
  <r>
    <x v="0"/>
    <x v="0"/>
    <x v="2"/>
    <x v="741"/>
    <s v="θεῶνφράσον"/>
    <n v="10"/>
    <n v="2"/>
    <s v="φράσον"/>
    <n v="6"/>
  </r>
  <r>
    <x v="0"/>
    <x v="0"/>
    <x v="1"/>
    <x v="742"/>
    <s v="ξυνίης"/>
    <n v="6"/>
    <n v="1"/>
    <s v="ξυνίης"/>
    <n v="6"/>
  </r>
  <r>
    <x v="0"/>
    <x v="0"/>
    <x v="2"/>
    <x v="743"/>
    <s v="γθυμὸνφέρω"/>
    <n v="10"/>
    <n v="3"/>
    <s v="θυμὸν"/>
    <n v="5"/>
  </r>
  <r>
    <x v="0"/>
    <x v="0"/>
    <x v="1"/>
    <x v="744"/>
    <s v="οἶσθἔδωκαςχέρας"/>
    <n v="15"/>
    <n v="3"/>
    <s v="ἔδωκας"/>
    <n v="6"/>
  </r>
  <r>
    <x v="0"/>
    <x v="0"/>
    <x v="2"/>
    <x v="29"/>
    <m/>
    <n v="0"/>
    <n v="1"/>
    <m/>
    <n v="0"/>
  </r>
  <r>
    <x v="0"/>
    <x v="0"/>
    <x v="2"/>
    <x v="745"/>
    <s v="φωνεῖς"/>
    <n v="6"/>
    <n v="1"/>
    <s v="φωνεῖς"/>
    <n v="6"/>
  </r>
  <r>
    <x v="0"/>
    <x v="0"/>
    <x v="1"/>
    <x v="746"/>
    <s v="φωκέωνπέδονὑπεξεπέμφθηνπρομηθίᾳχεροῖν"/>
    <n v="37"/>
    <n v="5"/>
    <s v="ὑπεξεπέμφθην"/>
    <n v="12"/>
  </r>
  <r>
    <x v="0"/>
    <x v="0"/>
    <x v="2"/>
    <x v="747"/>
    <s v="προσηῦρονπιστὸνπατρὸςφόνῳ"/>
    <n v="25"/>
    <n v="4"/>
    <s v="προσηῦρον"/>
    <n v="9"/>
  </r>
  <r>
    <x v="0"/>
    <x v="0"/>
    <x v="1"/>
    <x v="29"/>
    <m/>
    <n v="0"/>
    <n v="1"/>
    <m/>
    <n v="0"/>
  </r>
  <r>
    <x v="0"/>
    <x v="0"/>
    <x v="1"/>
    <x v="748"/>
    <s v="ἔλεγχεπλείοσινλόγοις"/>
    <n v="20"/>
    <n v="3"/>
    <s v="πλείοσιν"/>
    <n v="8"/>
  </r>
  <r>
    <x v="0"/>
    <x v="0"/>
    <x v="2"/>
    <x v="749"/>
    <s v="φίλτατονφῶςμόνοςσωτὴρδόμωνἀγαμέμνονοςἦλθες"/>
    <n v="42"/>
    <n v="7"/>
    <s v="ἀγαμέμνονος"/>
    <n v="11"/>
  </r>
  <r>
    <x v="0"/>
    <x v="0"/>
    <x v="2"/>
    <x v="750"/>
    <s v="εἶἔσωσαςπόνων"/>
    <n v="13"/>
    <n v="3"/>
    <s v="ἔσωσας"/>
    <n v="6"/>
  </r>
  <r>
    <x v="0"/>
    <x v="0"/>
    <x v="2"/>
    <x v="751"/>
    <s v="φίλταταιχεῖρεςἥδιστονποδῶνὑπηρέτημαξυνώνἔληθεςἔφαινεςλόγοιςἀπώλλυςἔργἥδιστ"/>
    <n v="74"/>
    <n v="12"/>
    <s v="ὑπηρέτημα"/>
    <n v="9"/>
  </r>
  <r>
    <x v="0"/>
    <x v="0"/>
    <x v="2"/>
    <x v="752"/>
    <s v="χαῖρπάτερ"/>
    <n v="9"/>
    <n v="2"/>
    <s v="πάτερ"/>
    <n v="5"/>
  </r>
  <r>
    <x v="0"/>
    <x v="0"/>
    <x v="2"/>
    <x v="753"/>
    <s v="πατέραεἰσορᾶνδοκῶ"/>
    <n v="17"/>
    <n v="3"/>
    <s v="εἰσορᾶν"/>
    <n v="7"/>
  </r>
  <r>
    <x v="0"/>
    <x v="0"/>
    <x v="2"/>
    <x v="754"/>
    <s v="χαῖρ"/>
    <n v="4"/>
    <n v="1"/>
    <s v="χαῖρ"/>
    <n v="4"/>
  </r>
  <r>
    <x v="0"/>
    <x v="0"/>
    <x v="2"/>
    <x v="755"/>
    <s v="μάλιστάἀνθρώπωνἤχθηρακἀφίλησἡμέρᾳμιᾷ"/>
    <n v="36"/>
    <n v="6"/>
    <s v="ἀνθρώπων"/>
    <n v="8"/>
  </r>
  <r>
    <x v="0"/>
    <x v="0"/>
    <x v="0"/>
    <x v="756"/>
    <s v="ἀρκεῖνδοκεῖ"/>
    <n v="11"/>
    <n v="2"/>
    <s v="ἀρκεῖν"/>
    <n v="6"/>
  </r>
  <r>
    <x v="0"/>
    <x v="0"/>
    <x v="0"/>
    <x v="757"/>
    <s v="μέσῳλόγουςκυκλοῦνταινύκτεςἡμέραιἴσαιδείξουσινἠλέκτρασαφῆ"/>
    <n v="56"/>
    <n v="9"/>
    <s v="κυκλοῦνται"/>
    <n v="10"/>
  </r>
  <r>
    <x v="0"/>
    <x v="0"/>
    <x v="0"/>
    <x v="758"/>
    <s v="ἐννέπωπαρεστώτοινκαιρὸςἔρδειν"/>
    <n v="29"/>
    <n v="4"/>
    <s v="παρεστώτοιν"/>
    <n v="11"/>
  </r>
  <r>
    <x v="0"/>
    <x v="0"/>
    <x v="0"/>
    <x v="759"/>
    <s v="κλυταιμνήστραμόνηοὔτιςἀνδρῶν"/>
    <n v="28"/>
    <n v="4"/>
    <s v="κλυταιμνήστρα"/>
    <n v="13"/>
  </r>
  <r>
    <x v="0"/>
    <x v="0"/>
    <x v="0"/>
    <x v="760"/>
    <s v="ἐφέξετονφροντίζεθσοφωτέροιςπλείοσινμαχούμενοι"/>
    <n v="45"/>
    <n v="5"/>
    <s v="μαχούμενοι"/>
    <n v="10"/>
  </r>
  <r>
    <x v="0"/>
    <x v="0"/>
    <x v="1"/>
    <x v="761"/>
    <s v="μακρῶνἔθλόγωνπυλάδητοὔργοντάχοςχωρεῖνπατρῷαπροσκύσανθἕδηθεῶνπρόπυλαναίουσιν"/>
    <n v="75"/>
    <n v="13"/>
    <s v="προσκύσανθ"/>
    <n v="10"/>
  </r>
  <r>
    <x v="0"/>
    <x v="0"/>
    <x v="2"/>
    <x v="762"/>
    <s v="ἄναξἄπολλονἵλεωςκλύελιπαρεῖπρούστηνχερί"/>
    <n v="39"/>
    <n v="7"/>
    <s v="προύστην"/>
    <n v="8"/>
  </r>
  <r>
    <x v="0"/>
    <x v="0"/>
    <x v="2"/>
    <x v="763"/>
    <s v="λύκειἄπολλοναἰτῶπροπίτνωλίσσομαιπρόφρωνἀρωγὸςβουλευμάτωνδεῖξονἀνθρώποισιτἀπιτίμιαδυσσεβείαςδωροῦνταιθεοί"/>
    <n v="104"/>
    <n v="14"/>
    <s v="βουλευμάτων"/>
    <n v="11"/>
  </r>
  <r>
    <x v="1"/>
    <x v="2"/>
    <x v="3"/>
    <x v="764"/>
    <s v="ἴδεθὅποιπρονέμεταιδυσέριστοναἷμαφυσῶνἄρης"/>
    <n v="41"/>
    <n v="7"/>
    <s v="δυσέριστον"/>
    <n v="10"/>
  </r>
  <r>
    <x v="1"/>
    <x v="2"/>
    <x v="3"/>
    <x v="765"/>
    <s v="βεβᾶσινδωμάτωνὑπόστεγοιμετάδρομοικακῶνπανουργημάτωνἄφυκτοικύνεςμακρὰνἀμμενεῖφρενῶνὄνειροναἰωρούμενον"/>
    <n v="100"/>
    <n v="13"/>
    <s v="πανουργημάτων"/>
    <n v="13"/>
  </r>
  <r>
    <x v="1"/>
    <x v="3"/>
    <x v="3"/>
    <x v="766"/>
    <s v="παράγεταιἐνέρωνδολιόπουςἀρωγὸςστέγαςἀρχαιόπλουταπατρὸςἑδώλιανεακόνητοναἷμαχειροῖν"/>
    <n v="81"/>
    <n v="11"/>
    <s v="ἀρχαιόπλουτα"/>
    <n v="12"/>
  </r>
  <r>
    <x v="1"/>
    <x v="3"/>
    <x v="3"/>
    <x v="767"/>
    <s v="μαίαςἑρμῆςἄγειδόλονσκότῳκρύψαςτέρμακοὐκέτἀμμένει"/>
    <n v="48"/>
    <n v="9"/>
    <s v="ἀμμένει"/>
    <n v="7"/>
  </r>
  <r>
    <x v="1"/>
    <x v="2"/>
    <x v="2"/>
    <x v="768"/>
    <s v="φίλταταιγυναῖκεςἅνδρεςτελοῦσιτοὔργον"/>
    <n v="36"/>
    <n v="5"/>
    <s v="γυναῖκες"/>
    <n v="8"/>
  </r>
  <r>
    <x v="1"/>
    <x v="2"/>
    <x v="2"/>
    <x v="769"/>
    <s v="σῖγαπρόσμενε"/>
    <n v="12"/>
    <n v="2"/>
    <s v="πρόσμενε"/>
    <n v="8"/>
  </r>
  <r>
    <x v="1"/>
    <x v="2"/>
    <x v="3"/>
    <x v="29"/>
    <m/>
    <n v="0"/>
    <n v="1"/>
    <m/>
    <n v="0"/>
  </r>
  <r>
    <x v="1"/>
    <x v="2"/>
    <x v="3"/>
    <x v="770"/>
    <s v="πράσσουσιν"/>
    <n v="10"/>
    <n v="1"/>
    <s v="πράσσουσιν"/>
    <n v="10"/>
  </r>
  <r>
    <x v="1"/>
    <x v="2"/>
    <x v="2"/>
    <x v="771"/>
    <s v="τάφονλέβητακοσμεῖἐφέστατονπέλας"/>
    <n v="31"/>
    <n v="5"/>
    <s v="ἐφέστατον"/>
    <n v="9"/>
  </r>
  <r>
    <x v="1"/>
    <x v="2"/>
    <x v="3"/>
    <x v="772"/>
    <s v="ᾖξας"/>
    <n v="4"/>
    <n v="1"/>
    <s v="ᾖξας"/>
    <n v="4"/>
  </r>
  <r>
    <x v="1"/>
    <x v="2"/>
    <x v="2"/>
    <x v="773"/>
    <s v="φρουρήσουσαἴγισθοςλάθῃμολὼν"/>
    <n v="27"/>
    <n v="4"/>
    <s v="φρουρήσουσ"/>
    <n v="10"/>
  </r>
  <r>
    <x v="1"/>
    <x v="2"/>
    <x v="5"/>
    <x v="420"/>
    <s v="αἰαῖ"/>
    <n v="4"/>
    <n v="1"/>
    <s v="αἰαῖ"/>
    <n v="4"/>
  </r>
  <r>
    <x v="1"/>
    <x v="2"/>
    <x v="5"/>
    <x v="774"/>
    <s v="ἰὼστέγαιφίλωνἔρημοιἀπολλύντωνπλέαι"/>
    <n v="34"/>
    <n v="6"/>
    <s v="ἀπολλύντων"/>
    <n v="10"/>
  </r>
  <r>
    <x v="0"/>
    <x v="5"/>
    <x v="2"/>
    <x v="775"/>
    <s v="βοᾷ"/>
    <n v="3"/>
    <n v="1"/>
    <s v="βοᾷ"/>
    <n v="3"/>
  </r>
  <r>
    <x v="0"/>
    <x v="5"/>
    <x v="2"/>
    <x v="776"/>
    <s v="ἀκούετφίλαι"/>
    <n v="11"/>
    <n v="2"/>
    <s v="ἀκούετ"/>
    <n v="6"/>
  </r>
  <r>
    <x v="0"/>
    <x v="5"/>
    <x v="3"/>
    <x v="777"/>
    <s v="ἤκουσἀνήκουσταδύστανοςφρῖξαι"/>
    <n v="28"/>
    <n v="4"/>
    <s v="ἀνήκουστα"/>
    <n v="9"/>
  </r>
  <r>
    <x v="0"/>
    <x v="5"/>
    <x v="5"/>
    <x v="778"/>
    <s v="οἴμοιτάλαιν"/>
    <n v="11"/>
    <n v="2"/>
    <s v="τάλαιν"/>
    <n v="6"/>
  </r>
  <r>
    <x v="0"/>
    <x v="5"/>
    <x v="5"/>
    <x v="779"/>
    <s v="αἴγισθεκυρεῖς"/>
    <n v="13"/>
    <n v="2"/>
    <s v="αἴγισθε"/>
    <n v="7"/>
  </r>
  <r>
    <x v="0"/>
    <x v="5"/>
    <x v="2"/>
    <x v="780"/>
    <s v="ἰδοὺθροεῖ"/>
    <n v="9"/>
    <n v="2"/>
    <s v="θροεῖ"/>
    <n v="5"/>
  </r>
  <r>
    <x v="0"/>
    <x v="5"/>
    <x v="5"/>
    <x v="781"/>
    <s v="τέκνοντέκνονοἴκτιρετεκοῦσαν"/>
    <n v="27"/>
    <n v="4"/>
    <s v="τεκοῦσαν"/>
    <n v="8"/>
  </r>
  <r>
    <x v="0"/>
    <x v="5"/>
    <x v="2"/>
    <x v="782"/>
    <s v="ᾠκτίρεθγεννήσαςπατήρ"/>
    <n v="20"/>
    <n v="3"/>
    <s v="γεννήσας"/>
    <n v="8"/>
  </r>
  <r>
    <x v="0"/>
    <x v="5"/>
    <x v="3"/>
    <x v="783"/>
    <s v="πόλιςγενεὰτάλαιναμοῖρακαθαμερίαφθίνειφθίνει"/>
    <n v="43"/>
    <n v="7"/>
    <s v="καθαμερία"/>
    <n v="9"/>
  </r>
  <r>
    <x v="0"/>
    <x v="5"/>
    <x v="5"/>
    <x v="784"/>
    <s v="ὤμοιπέπληγμαι"/>
    <n v="13"/>
    <n v="2"/>
    <s v="πέπληγμαι"/>
    <n v="9"/>
  </r>
  <r>
    <x v="0"/>
    <x v="5"/>
    <x v="2"/>
    <x v="785"/>
    <s v="παῖσονσθένειςδιπλῆν"/>
    <n v="19"/>
    <n v="3"/>
    <s v="σθένεις"/>
    <n v="7"/>
  </r>
  <r>
    <x v="0"/>
    <x v="5"/>
    <x v="5"/>
    <x v="786"/>
    <s v="ὤμοι"/>
    <n v="4"/>
    <n v="1"/>
    <s v="ὤμοι"/>
    <n v="4"/>
  </r>
  <r>
    <x v="0"/>
    <x v="5"/>
    <x v="2"/>
    <x v="787"/>
    <s v="αἰγίσθῳ"/>
    <n v="7"/>
    <n v="1"/>
    <s v="αἰγίσθῳ"/>
    <n v="7"/>
  </r>
  <r>
    <x v="1"/>
    <x v="2"/>
    <x v="3"/>
    <x v="788"/>
    <s v="τελοῦσἀραί"/>
    <n v="10"/>
    <n v="2"/>
    <s v="τελοῦσ"/>
    <n v="6"/>
  </r>
  <r>
    <x v="1"/>
    <x v="2"/>
    <x v="3"/>
    <x v="789"/>
    <s v="ζῶσινγᾶςὑπαὶκείμενοι"/>
    <n v="20"/>
    <n v="4"/>
    <s v="κείμενοι"/>
    <n v="8"/>
  </r>
  <r>
    <x v="1"/>
    <x v="2"/>
    <x v="3"/>
    <x v="790"/>
    <s v="παλίρρυτοναἷμὑπεξαιροῦσικτανόντωνθανόντες"/>
    <n v="41"/>
    <n v="5"/>
    <s v="ὑπεξαιροῦσι"/>
    <n v="11"/>
  </r>
  <r>
    <x v="1"/>
    <x v="3"/>
    <x v="3"/>
    <x v="791"/>
    <s v="πάρεισιν"/>
    <n v="8"/>
    <n v="1"/>
    <s v="πάρεισιν"/>
    <n v="8"/>
  </r>
  <r>
    <x v="1"/>
    <x v="3"/>
    <x v="3"/>
    <x v="792"/>
    <s v="φοινίαχεὶρστάζειθυηλῆςἄρεοςψέγειν"/>
    <n v="33"/>
    <n v="6"/>
    <s v="ψέγειν"/>
    <n v="6"/>
  </r>
  <r>
    <x v="1"/>
    <x v="3"/>
    <x v="2"/>
    <x v="793"/>
    <s v="ὀρέστακυρεῖτε"/>
    <n v="13"/>
    <n v="2"/>
    <s v="κυρεῖτε"/>
    <n v="7"/>
  </r>
  <r>
    <x v="1"/>
    <x v="3"/>
    <x v="1"/>
    <x v="794"/>
    <s v="τἀνδόμοισικαλῶςἀπόλλωνκαλῶςἐθέσπισεν"/>
    <n v="36"/>
    <n v="6"/>
    <s v="ἐθέσπισεν"/>
    <n v="9"/>
  </r>
  <r>
    <x v="1"/>
    <x v="3"/>
    <x v="2"/>
    <x v="795"/>
    <s v="τέθνηκεντάλαινα"/>
    <n v="15"/>
    <n v="2"/>
    <s v="τέθνηκεν"/>
    <n v="8"/>
  </r>
  <r>
    <x v="1"/>
    <x v="3"/>
    <x v="1"/>
    <x v="796"/>
    <s v="ἐκφοβοῦμητρῷονλῆμἀτιμάσει"/>
    <n v="25"/>
    <n v="4"/>
    <s v="ἀτιμάσει"/>
    <n v="8"/>
  </r>
  <r>
    <x v="1"/>
    <x v="3"/>
    <x v="3"/>
    <x v="797"/>
    <s v="παύσασθε"/>
    <n v="8"/>
    <n v="1"/>
    <s v="παύσασθε"/>
    <n v="8"/>
  </r>
  <r>
    <x v="1"/>
    <x v="3"/>
    <x v="3"/>
    <x v="798"/>
    <s v="λεύσσωαἴγισθονπροδήλου"/>
    <n v="22"/>
    <n v="3"/>
    <s v="προδήλου"/>
    <n v="8"/>
  </r>
  <r>
    <x v="1"/>
    <x v="3"/>
    <x v="2"/>
    <x v="799"/>
    <s v="παῖδεςἄψορρον"/>
    <n v="13"/>
    <n v="2"/>
    <s v="ἄψορρον"/>
    <n v="7"/>
  </r>
  <r>
    <x v="1"/>
    <x v="3"/>
    <x v="1"/>
    <x v="800"/>
    <s v="εἰσορᾶτεἄνδρ"/>
    <n v="12"/>
    <n v="2"/>
    <s v="εἰσορᾶτε"/>
    <n v="8"/>
  </r>
  <r>
    <x v="1"/>
    <x v="3"/>
    <x v="3"/>
    <x v="801"/>
    <s v="προαστίουβᾶτεἀντιθύρωνθέμενοι"/>
    <n v="29"/>
    <n v="4"/>
    <s v="ἀντιθύρων"/>
    <n v="9"/>
  </r>
  <r>
    <x v="0"/>
    <x v="5"/>
    <x v="1"/>
    <x v="131"/>
    <s v="θάρσει"/>
    <n v="6"/>
    <n v="1"/>
    <s v="θάρσει"/>
    <n v="6"/>
  </r>
  <r>
    <x v="0"/>
    <x v="5"/>
    <x v="1"/>
    <x v="802"/>
    <s v="τελοῦμεν"/>
    <n v="8"/>
    <n v="1"/>
    <s v="τελοῦμεν"/>
    <n v="8"/>
  </r>
  <r>
    <x v="0"/>
    <x v="5"/>
    <x v="2"/>
    <x v="803"/>
    <s v="νοεῖςἔπειγέ"/>
    <n v="11"/>
    <n v="2"/>
    <s v="ἔπειγέ"/>
    <n v="6"/>
  </r>
  <r>
    <x v="0"/>
    <x v="5"/>
    <x v="1"/>
    <x v="804"/>
    <s v="βέβηκα"/>
    <n v="6"/>
    <n v="1"/>
    <s v="βέβηκα"/>
    <n v="6"/>
  </r>
  <r>
    <x v="0"/>
    <x v="5"/>
    <x v="2"/>
    <x v="805"/>
    <s v="τἀνθάδμέλοιτ"/>
    <n v="12"/>
    <n v="2"/>
    <s v="μέλοιτ"/>
    <n v="6"/>
  </r>
  <r>
    <x v="1"/>
    <x v="3"/>
    <x v="3"/>
    <x v="806"/>
    <s v="ὠτὸςπαῦράγἠπίωςἐννέπεινἄνδρασυμφέροιλαθραῖονὀρούσῃδίκαςἀγῶνα"/>
    <n v="60"/>
    <n v="11"/>
    <s v="λαθραῖον"/>
    <n v="8"/>
  </r>
  <r>
    <x v="0"/>
    <x v="0"/>
    <x v="6"/>
    <x v="807"/>
    <s v="οἶδενφωκῆςξένοιφασὀρέστηνἀγγεῖλαιβίονλελοιπόθἱππικοῖσινναυαγίοις"/>
    <n v="64"/>
    <n v="10"/>
    <s v="ἱππικοῖσιν"/>
    <n v="10"/>
  </r>
  <r>
    <x v="0"/>
    <x v="0"/>
    <x v="6"/>
    <x v="808"/>
    <s v="κρίνωχρόνῳθρασεῖαν"/>
    <n v="18"/>
    <n v="3"/>
    <s v="θρασεῖαν"/>
    <n v="8"/>
  </r>
  <r>
    <x v="0"/>
    <x v="0"/>
    <x v="6"/>
    <x v="809"/>
    <s v="μέλεινοἶμαικατειδυῖανφράσαι"/>
    <n v="27"/>
    <n v="4"/>
    <s v="κατειδυῖαν"/>
    <n v="10"/>
  </r>
  <r>
    <x v="0"/>
    <x v="0"/>
    <x v="2"/>
    <x v="810"/>
    <s v="ἔξοιδα"/>
    <n v="6"/>
    <n v="1"/>
    <s v="ἔξοιδα"/>
    <n v="6"/>
  </r>
  <r>
    <x v="0"/>
    <x v="0"/>
    <x v="2"/>
    <x v="29"/>
    <m/>
    <n v="0"/>
    <n v="1"/>
    <m/>
    <n v="0"/>
  </r>
  <r>
    <x v="0"/>
    <x v="0"/>
    <x v="2"/>
    <x v="811"/>
    <s v="συμφορᾶςφιλτάτης"/>
    <n v="16"/>
    <n v="2"/>
    <s v="φιλτάτης"/>
    <n v="8"/>
  </r>
  <r>
    <x v="0"/>
    <x v="5"/>
    <x v="6"/>
    <x v="812"/>
    <s v="ξένοι"/>
    <n v="5"/>
    <n v="1"/>
    <s v="ξένοι"/>
    <n v="5"/>
  </r>
  <r>
    <x v="0"/>
    <x v="5"/>
    <x v="6"/>
    <x v="813"/>
    <s v="δίδασκέ"/>
    <n v="7"/>
    <n v="1"/>
    <s v="δίδασκέ"/>
    <n v="7"/>
  </r>
  <r>
    <x v="0"/>
    <x v="5"/>
    <x v="2"/>
    <x v="29"/>
    <m/>
    <n v="0"/>
    <n v="1"/>
    <m/>
    <n v="0"/>
  </r>
  <r>
    <x v="0"/>
    <x v="5"/>
    <x v="2"/>
    <x v="814"/>
    <s v="φίληςπροξένουκατήνυσαν"/>
    <n v="22"/>
    <n v="3"/>
    <s v="κατήνυσαν"/>
    <n v="9"/>
  </r>
  <r>
    <x v="0"/>
    <x v="5"/>
    <x v="6"/>
    <x v="815"/>
    <s v="θανόντἤγγειλανἐτητύμως"/>
    <n v="22"/>
    <n v="3"/>
    <s v="ἐτητύμως"/>
    <n v="8"/>
  </r>
  <r>
    <x v="0"/>
    <x v="5"/>
    <x v="2"/>
    <x v="816"/>
    <s v="κἀπέδειξανλόγῳ"/>
    <n v="14"/>
    <n v="2"/>
    <s v="κἀπέδειξαν"/>
    <n v="10"/>
  </r>
  <r>
    <x v="0"/>
    <x v="5"/>
    <x v="6"/>
    <x v="817"/>
    <s v="πάρεστκἀμφανῆμαθεῖν"/>
    <n v="19"/>
    <n v="3"/>
    <s v="κἀμφανῆ"/>
    <n v="7"/>
  </r>
  <r>
    <x v="0"/>
    <x v="5"/>
    <x v="2"/>
    <x v="818"/>
    <s v="πάρεστιἄζηλοςθέα"/>
    <n v="16"/>
    <n v="3"/>
    <s v="πάρεστι"/>
    <n v="7"/>
  </r>
  <r>
    <x v="0"/>
    <x v="5"/>
    <x v="6"/>
    <x v="819"/>
    <s v="χαίρεινεἰωθότως"/>
    <n v="15"/>
    <n v="2"/>
    <s v="εἰωθότως"/>
    <n v="8"/>
  </r>
  <r>
    <x v="0"/>
    <x v="5"/>
    <x v="2"/>
    <x v="820"/>
    <s v="χαίροιςχαρτὰτυγχάνοι"/>
    <n v="20"/>
    <n v="3"/>
    <s v="τυγχάνοι"/>
    <n v="8"/>
  </r>
  <r>
    <x v="0"/>
    <x v="0"/>
    <x v="6"/>
    <x v="821"/>
    <s v="σιγᾶνἄνωγακἀναδεικνύναιπύλαςμυκηναίοισινἀργείοιςὁρᾶνἐλπίσινκεναῖςἐξῄρετἀνδρὸςὁρῶννεκρὸνστόμιαδέχηταιβίανκολαστοῦπροστυχὼνφύσῃφρένας"/>
    <n v="131"/>
    <n v="20"/>
    <s v="κἀναδεικνύναι"/>
    <n v="13"/>
  </r>
  <r>
    <x v="0"/>
    <x v="0"/>
    <x v="2"/>
    <x v="822"/>
    <s v="τελεῖταιτἀπ"/>
    <n v="11"/>
    <n v="2"/>
    <s v="τελεῖται"/>
    <n v="8"/>
  </r>
  <r>
    <x v="0"/>
    <x v="0"/>
    <x v="2"/>
    <x v="823"/>
    <s v="χρόνῳνοῦνσυμφέρεινκρείσσοσιν"/>
    <n v="28"/>
    <n v="4"/>
    <s v="κρείσσοσιν"/>
    <n v="10"/>
  </r>
  <r>
    <x v="0"/>
    <x v="0"/>
    <x v="6"/>
    <x v="824"/>
    <s v="ζεῦδέδορκαφάσμφθόνουπεπτωκός"/>
    <n v="28"/>
    <n v="5"/>
    <s v="πεπτωκός"/>
    <n v="8"/>
  </r>
  <r>
    <x v="0"/>
    <x v="0"/>
    <x v="6"/>
    <x v="825"/>
    <s v="ἔπεστινέμεσις"/>
    <n v="13"/>
    <n v="2"/>
    <s v="νέμεσις"/>
    <n v="7"/>
  </r>
  <r>
    <x v="0"/>
    <x v="0"/>
    <x v="6"/>
    <x v="826"/>
    <s v="χαλᾶτεκάλυμμὀφθαλμῶνσυγγενέςκἀπθρήνωντύχῃ"/>
    <n v="41"/>
    <n v="7"/>
    <s v="συγγενές"/>
    <n v="8"/>
  </r>
  <r>
    <x v="0"/>
    <x v="0"/>
    <x v="1"/>
    <x v="827"/>
    <s v="βάσταζ"/>
    <n v="6"/>
    <n v="1"/>
    <s v="βάσταζ"/>
    <n v="6"/>
  </r>
  <r>
    <x v="0"/>
    <x v="0"/>
    <x v="1"/>
    <x v="828"/>
    <s v="ὁρᾶνπροσηγορεῖνφίλως"/>
    <n v="20"/>
    <n v="3"/>
    <s v="προσηγορεῖν"/>
    <n v="11"/>
  </r>
  <r>
    <x v="0"/>
    <x v="0"/>
    <x v="6"/>
    <x v="829"/>
    <s v="παραινεῖςκἀπιπείσομαι"/>
    <n v="21"/>
    <n v="2"/>
    <s v="κἀπιπείσομαι"/>
    <n v="12"/>
  </r>
  <r>
    <x v="0"/>
    <x v="0"/>
    <x v="6"/>
    <x v="830"/>
    <s v="οἶκόνκλυταιμνήστρακάλει"/>
    <n v="23"/>
    <n v="3"/>
    <s v="κλυταιμνήστρα"/>
    <n v="13"/>
  </r>
  <r>
    <x v="0"/>
    <x v="5"/>
    <x v="1"/>
    <x v="831"/>
    <s v="πέλας"/>
    <n v="5"/>
    <n v="1"/>
    <s v="πέλας"/>
    <n v="5"/>
  </r>
  <r>
    <x v="0"/>
    <x v="5"/>
    <x v="1"/>
    <x v="832"/>
    <s v="ἄλλοσεσκόπει"/>
    <n v="12"/>
    <n v="2"/>
    <s v="σκόπει"/>
    <n v="6"/>
  </r>
  <r>
    <x v="0"/>
    <x v="5"/>
    <x v="6"/>
    <x v="833"/>
    <s v="οἴμοιλεύσσω"/>
    <n v="11"/>
    <n v="2"/>
    <s v="λεύσσω"/>
    <n v="6"/>
  </r>
  <r>
    <x v="0"/>
    <x v="5"/>
    <x v="1"/>
    <x v="834"/>
    <s v="φοβεῖ"/>
    <n v="5"/>
    <n v="1"/>
    <s v="φοβεῖ"/>
    <n v="5"/>
  </r>
  <r>
    <x v="0"/>
    <x v="5"/>
    <x v="1"/>
    <x v="835"/>
    <s v="ἀγνοεῖς"/>
    <n v="7"/>
    <n v="1"/>
    <s v="ἀγνοεῖς"/>
    <n v="7"/>
  </r>
  <r>
    <x v="0"/>
    <x v="5"/>
    <x v="6"/>
    <x v="836"/>
    <s v="ἀνδρῶνμέσοιςἀρκυστάτοιςπέπτωχτλήμων"/>
    <n v="35"/>
    <n v="5"/>
    <s v="ἀρκυστάτοις"/>
    <n v="11"/>
  </r>
  <r>
    <x v="0"/>
    <x v="0"/>
    <x v="1"/>
    <x v="837"/>
    <s v="αἰσθάνειζῶνταςθανοῦσινἀνταυδᾷςἴσα"/>
    <n v="33"/>
    <n v="5"/>
    <s v="ἀνταυδᾷς"/>
    <n v="8"/>
  </r>
  <r>
    <x v="0"/>
    <x v="0"/>
    <x v="6"/>
    <x v="838"/>
    <s v="οἴμοιξυνῆκατοὔπος"/>
    <n v="17"/>
    <n v="3"/>
    <s v="τοὔπος"/>
    <n v="6"/>
  </r>
  <r>
    <x v="0"/>
    <x v="0"/>
    <x v="6"/>
    <x v="839"/>
    <s v="ὀρέστηςπροσφωνῶν"/>
    <n v="16"/>
    <n v="2"/>
    <s v="προσφωνῶν"/>
    <n v="9"/>
  </r>
  <r>
    <x v="0"/>
    <x v="0"/>
    <x v="1"/>
    <x v="840"/>
    <s v="μάντιςἄριστοςἐσφάλλου"/>
    <n v="21"/>
    <n v="3"/>
    <s v="ἐσφάλλου"/>
    <n v="8"/>
  </r>
  <r>
    <x v="0"/>
    <x v="0"/>
    <x v="6"/>
    <x v="841"/>
    <s v="ὄλωλαδείλαιος"/>
    <n v="13"/>
    <n v="2"/>
    <s v="δείλαιος"/>
    <n v="8"/>
  </r>
  <r>
    <x v="0"/>
    <x v="0"/>
    <x v="6"/>
    <x v="842"/>
    <s v="πάρεςσμικρὸν"/>
    <n v="12"/>
    <n v="2"/>
    <s v="σμικρὸν"/>
    <n v="7"/>
  </r>
  <r>
    <x v="0"/>
    <x v="0"/>
    <x v="2"/>
    <x v="843"/>
    <s v="πέραθεῶνἀδελφέμηκύνεινλόγους"/>
    <n v="28"/>
    <n v="5"/>
    <s v="μηκύνειν"/>
    <n v="8"/>
  </r>
  <r>
    <x v="0"/>
    <x v="0"/>
    <x v="2"/>
    <x v="844"/>
    <s v="βροτῶνκακοῖςμεμιγμένωνθνῄσκεινμέλλωνχρόνουκέρδοςφέροι"/>
    <n v="53"/>
    <n v="8"/>
    <s v="μεμιγμένων"/>
    <n v="10"/>
  </r>
  <r>
    <x v="0"/>
    <x v="0"/>
    <x v="2"/>
    <x v="845"/>
    <s v="κτεῖνεκτανὼνπρόθεςταφεῦσινεἰκόςτυγχάνεινἄποπτον"/>
    <n v="47"/>
    <n v="7"/>
    <s v="τυγχάνειν"/>
    <n v="9"/>
  </r>
  <r>
    <x v="0"/>
    <x v="0"/>
    <x v="2"/>
    <x v="846"/>
    <s v="κακῶνλυτήριον"/>
    <n v="13"/>
    <n v="2"/>
    <s v="λυτήριον"/>
    <n v="8"/>
  </r>
  <r>
    <x v="0"/>
    <x v="0"/>
    <x v="1"/>
    <x v="847"/>
    <s v="χωροῖςτάχει"/>
    <n v="11"/>
    <n v="2"/>
    <s v="χωροῖς"/>
    <n v="6"/>
  </r>
  <r>
    <x v="0"/>
    <x v="0"/>
    <x v="1"/>
    <x v="848"/>
    <s v="λόγωνψυχῆς"/>
    <n v="10"/>
    <n v="2"/>
    <s v="ψυχῆς"/>
    <n v="5"/>
  </r>
  <r>
    <x v="0"/>
    <x v="0"/>
    <x v="6"/>
    <x v="849"/>
    <s v="δόμουςἄγεις"/>
    <n v="11"/>
    <n v="2"/>
    <s v="δόμους"/>
    <n v="6"/>
  </r>
  <r>
    <x v="0"/>
    <x v="0"/>
    <x v="6"/>
    <x v="850"/>
    <s v="καλὸντοὔργονσκότουδεῖπρόχειροςεἶκτανεῖν"/>
    <n v="39"/>
    <n v="7"/>
    <s v="πρόχειρος"/>
    <n v="9"/>
  </r>
  <r>
    <x v="0"/>
    <x v="0"/>
    <x v="1"/>
    <x v="851"/>
    <s v="τάσσε"/>
    <n v="5"/>
    <n v="1"/>
    <s v="τάσσε"/>
    <n v="5"/>
  </r>
  <r>
    <x v="0"/>
    <x v="0"/>
    <x v="1"/>
    <x v="852"/>
    <s v="χώρειἔνθαπερκατέκτανεςπατέραθάνῃς"/>
    <n v="33"/>
    <n v="5"/>
    <s v="κατέκτανες"/>
    <n v="10"/>
  </r>
  <r>
    <x v="0"/>
    <x v="0"/>
    <x v="6"/>
    <x v="853"/>
    <s v="ἀνάγκηστέγηνἰδεῖνμέλλονταπελοπιδῶνκακά"/>
    <n v="38"/>
    <n v="6"/>
    <s v="πελοπιδῶν"/>
    <n v="9"/>
  </r>
  <r>
    <x v="0"/>
    <x v="0"/>
    <x v="1"/>
    <x v="29"/>
    <m/>
    <n v="0"/>
    <n v="1"/>
    <m/>
    <n v="0"/>
  </r>
  <r>
    <x v="0"/>
    <x v="0"/>
    <x v="1"/>
    <x v="854"/>
    <s v="μάντιςἄκρος"/>
    <n v="11"/>
    <n v="2"/>
    <s v="μάντις"/>
    <n v="6"/>
  </r>
  <r>
    <x v="0"/>
    <x v="0"/>
    <x v="6"/>
    <x v="855"/>
    <s v="πατρῴαντέχνηνἐκόμπασας"/>
    <n v="22"/>
    <n v="3"/>
    <s v="ἐκόμπασας"/>
    <n v="9"/>
  </r>
  <r>
    <x v="0"/>
    <x v="0"/>
    <x v="1"/>
    <x v="856"/>
    <s v="ἀντιφωνεῖςὁδὸςβραδύνεται"/>
    <n v="24"/>
    <n v="3"/>
    <s v="βραδύνεται"/>
    <n v="10"/>
  </r>
  <r>
    <x v="0"/>
    <x v="0"/>
    <x v="1"/>
    <x v="857"/>
    <s v="ἕρφ"/>
    <n v="3"/>
    <n v="1"/>
    <s v="ἕρφ"/>
    <n v="3"/>
  </r>
  <r>
    <x v="0"/>
    <x v="0"/>
    <x v="6"/>
    <x v="858"/>
    <s v="ὑφηγοῦ"/>
    <n v="6"/>
    <n v="1"/>
    <s v="ὑφηγοῦ"/>
    <n v="6"/>
  </r>
  <r>
    <x v="0"/>
    <x v="0"/>
    <x v="1"/>
    <x v="859"/>
    <s v="βαδιστέον"/>
    <n v="9"/>
    <n v="1"/>
    <s v="βαδιστέον"/>
    <n v="9"/>
  </r>
  <r>
    <x v="0"/>
    <x v="0"/>
    <x v="6"/>
    <x v="860"/>
    <s v="φύγω"/>
    <n v="4"/>
    <n v="1"/>
    <s v="φύγω"/>
    <n v="4"/>
  </r>
  <r>
    <x v="0"/>
    <x v="0"/>
    <x v="1"/>
    <x v="861"/>
    <s v="ἡδονὴνθάνῃς"/>
    <n v="11"/>
    <n v="2"/>
    <s v="ἡδονὴν"/>
    <n v="6"/>
  </r>
  <r>
    <x v="0"/>
    <x v="0"/>
    <x v="1"/>
    <x v="862"/>
    <s v="φυλάξαιδεῖπικρόν"/>
    <n v="16"/>
    <n v="3"/>
    <s v="φυλάξαι"/>
    <n v="7"/>
  </r>
  <r>
    <x v="0"/>
    <x v="0"/>
    <x v="1"/>
    <x v="863"/>
    <s v="χρῆνδίκηνπέραπράσσειννόμωνθέλεικτείνειν"/>
    <n v="39"/>
    <n v="7"/>
    <s v="κτείνειν"/>
    <n v="8"/>
  </r>
  <r>
    <x v="0"/>
    <x v="0"/>
    <x v="1"/>
    <x v="864"/>
    <s v="πανοῦργον"/>
    <n v="9"/>
    <n v="1"/>
    <s v="πανοῦργον"/>
    <n v="9"/>
  </r>
  <r>
    <x v="1"/>
    <x v="1"/>
    <x v="3"/>
    <x v="865"/>
    <s v="σπέρμἀτρέωςπαθὸνἐλευθερίαςμόλιςἐξῆλθεςὁρμῇτελεωθέν"/>
    <n v="50"/>
    <n v="8"/>
    <s v="ἐλευθερίας"/>
    <n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22ED0D-0487-4C5C-8EE5-9557AE06FAB8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E13" firstHeaderRow="1" firstDataRow="2" firstDataCol="2" rowPageCount="1" colPageCount="1"/>
  <pivotFields count="9">
    <pivotField axis="axisRow" compact="0" outline="0" showAll="0">
      <items count="3">
        <item x="1"/>
        <item x="0"/>
        <item t="default"/>
      </items>
    </pivotField>
    <pivotField axis="axisRow" compact="0" outline="0" showAll="0">
      <items count="7">
        <item x="1"/>
        <item x="3"/>
        <item x="0"/>
        <item x="4"/>
        <item x="5"/>
        <item x="2"/>
        <item t="default"/>
      </items>
    </pivotField>
    <pivotField axis="axisPage" compact="0" outline="0" showAll="0">
      <items count="8">
        <item x="6"/>
        <item x="2"/>
        <item x="5"/>
        <item x="1"/>
        <item x="0"/>
        <item x="3"/>
        <item x="4"/>
        <item t="default"/>
      </items>
    </pivotField>
    <pivotField dataField="1" compact="0" outline="0" showAll="0">
      <items count="867">
        <item x="504"/>
        <item x="258"/>
        <item x="575"/>
        <item x="18"/>
        <item x="835"/>
        <item x="121"/>
        <item x="584"/>
        <item x="224"/>
        <item x="254"/>
        <item x="685"/>
        <item x="624"/>
        <item x="381"/>
        <item x="420"/>
        <item x="779"/>
        <item x="581"/>
        <item x="170"/>
        <item x="787"/>
        <item x="256"/>
        <item x="363"/>
        <item x="837"/>
        <item x="302"/>
        <item x="286"/>
        <item x="92"/>
        <item x="110"/>
        <item x="222"/>
        <item x="315"/>
        <item x="496"/>
        <item x="394"/>
        <item x="776"/>
        <item x="621"/>
        <item x="406"/>
        <item x="236"/>
        <item x="559"/>
        <item x="832"/>
        <item x="82"/>
        <item x="70"/>
        <item x="234"/>
        <item x="639"/>
        <item x="853"/>
        <item x="359"/>
        <item x="762"/>
        <item x="520"/>
        <item x="7"/>
        <item x="836"/>
        <item x="241"/>
        <item x="539"/>
        <item x="81"/>
        <item x="277"/>
        <item x="482"/>
        <item x="566"/>
        <item x="524"/>
        <item x="856"/>
        <item x="696"/>
        <item x="731"/>
        <item x="563"/>
        <item x="542"/>
        <item x="243"/>
        <item x="424"/>
        <item x="66"/>
        <item x="123"/>
        <item x="410"/>
        <item x="401"/>
        <item x="702"/>
        <item x="528"/>
        <item x="612"/>
        <item x="338"/>
        <item x="212"/>
        <item x="298"/>
        <item x="414"/>
        <item x="252"/>
        <item x="756"/>
        <item x="709"/>
        <item x="248"/>
        <item x="263"/>
        <item x="525"/>
        <item x="145"/>
        <item x="217"/>
        <item x="535"/>
        <item x="13"/>
        <item x="441"/>
        <item x="509"/>
        <item x="369"/>
        <item x="711"/>
        <item x="549"/>
        <item x="28"/>
        <item x="664"/>
        <item x="663"/>
        <item x="469"/>
        <item x="530"/>
        <item x="697"/>
        <item x="489"/>
        <item x="237"/>
        <item x="859"/>
        <item x="827"/>
        <item x="596"/>
        <item x="765"/>
        <item x="804"/>
        <item x="168"/>
        <item x="93"/>
        <item x="177"/>
        <item x="418"/>
        <item x="208"/>
        <item x="452"/>
        <item x="775"/>
        <item x="354"/>
        <item x="560"/>
        <item x="139"/>
        <item x="333"/>
        <item x="844"/>
        <item x="449"/>
        <item x="54"/>
        <item x="57"/>
        <item x="558"/>
        <item x="743"/>
        <item x="665"/>
        <item x="179"/>
        <item x="427"/>
        <item x="458"/>
        <item x="606"/>
        <item x="47"/>
        <item x="656"/>
        <item x="30"/>
        <item x="587"/>
        <item x="15"/>
        <item x="366"/>
        <item x="74"/>
        <item x="160"/>
        <item x="579"/>
        <item x="518"/>
        <item x="699"/>
        <item x="519"/>
        <item x="324"/>
        <item x="562"/>
        <item x="413"/>
        <item x="500"/>
        <item x="297"/>
        <item x="434"/>
        <item x="200"/>
        <item x="79"/>
        <item x="77"/>
        <item x="552"/>
        <item x="142"/>
        <item x="382"/>
        <item x="611"/>
        <item x="718"/>
        <item x="610"/>
        <item x="613"/>
        <item x="306"/>
        <item x="378"/>
        <item x="289"/>
        <item x="645"/>
        <item x="388"/>
        <item x="147"/>
        <item x="251"/>
        <item x="813"/>
        <item x="181"/>
        <item x="631"/>
        <item x="140"/>
        <item x="228"/>
        <item x="550"/>
        <item x="555"/>
        <item x="269"/>
        <item x="249"/>
        <item x="296"/>
        <item x="660"/>
        <item x="570"/>
        <item x="320"/>
        <item x="593"/>
        <item x="120"/>
        <item x="219"/>
        <item x="554"/>
        <item x="259"/>
        <item x="22"/>
        <item x="262"/>
        <item x="69"/>
        <item x="849"/>
        <item x="24"/>
        <item x="572"/>
        <item x="134"/>
        <item x="11"/>
        <item x="638"/>
        <item x="227"/>
        <item x="342"/>
        <item x="641"/>
        <item x="76"/>
        <item x="104"/>
        <item x="594"/>
        <item x="301"/>
        <item x="195"/>
        <item x="647"/>
        <item x="35"/>
        <item x="484"/>
        <item x="608"/>
        <item x="52"/>
        <item x="43"/>
        <item x="97"/>
        <item x="657"/>
        <item x="309"/>
        <item x="351"/>
        <item x="86"/>
        <item x="100"/>
        <item x="407"/>
        <item x="328"/>
        <item x="464"/>
        <item x="371"/>
        <item x="750"/>
        <item x="175"/>
        <item x="127"/>
        <item x="329"/>
        <item x="698"/>
        <item x="436"/>
        <item x="23"/>
        <item x="537"/>
        <item x="721"/>
        <item x="735"/>
        <item x="348"/>
        <item x="345"/>
        <item x="404"/>
        <item x="727"/>
        <item x="282"/>
        <item x="517"/>
        <item x="800"/>
        <item x="180"/>
        <item x="601"/>
        <item x="196"/>
        <item x="405"/>
        <item x="350"/>
        <item x="796"/>
        <item x="748"/>
        <item x="141"/>
        <item x="173"/>
        <item x="546"/>
        <item x="341"/>
        <item x="372"/>
        <item x="144"/>
        <item x="503"/>
        <item x="516"/>
        <item x="357"/>
        <item x="161"/>
        <item x="192"/>
        <item x="672"/>
        <item x="344"/>
        <item x="353"/>
        <item x="544"/>
        <item x="758"/>
        <item x="87"/>
        <item x="244"/>
        <item x="580"/>
        <item x="164"/>
        <item x="636"/>
        <item x="506"/>
        <item x="723"/>
        <item x="171"/>
        <item x="31"/>
        <item x="78"/>
        <item x="810"/>
        <item x="689"/>
        <item x="687"/>
        <item x="156"/>
        <item x="107"/>
        <item x="284"/>
        <item x="557"/>
        <item x="312"/>
        <item x="311"/>
        <item x="25"/>
        <item x="403"/>
        <item x="825"/>
        <item x="564"/>
        <item x="505"/>
        <item x="299"/>
        <item x="548"/>
        <item x="305"/>
        <item x="270"/>
        <item x="857"/>
        <item x="59"/>
        <item x="27"/>
        <item x="125"/>
        <item x="292"/>
        <item x="361"/>
        <item x="459"/>
        <item x="130"/>
        <item x="94"/>
        <item x="730"/>
        <item x="83"/>
        <item x="652"/>
        <item x="574"/>
        <item x="225"/>
        <item x="712"/>
        <item x="397"/>
        <item x="659"/>
        <item x="431"/>
        <item x="760"/>
        <item x="207"/>
        <item x="264"/>
        <item x="578"/>
        <item x="265"/>
        <item x="634"/>
        <item x="547"/>
        <item x="91"/>
        <item x="310"/>
        <item x="824"/>
        <item x="379"/>
        <item x="671"/>
        <item x="538"/>
        <item x="556"/>
        <item x="148"/>
        <item x="577"/>
        <item x="668"/>
        <item x="789"/>
        <item x="734"/>
        <item x="630"/>
        <item x="714"/>
        <item x="473"/>
        <item x="861"/>
        <item x="444"/>
        <item x="323"/>
        <item x="402"/>
        <item x="37"/>
        <item x="400"/>
        <item x="777"/>
        <item x="478"/>
        <item x="395"/>
        <item x="367"/>
        <item x="456"/>
        <item x="95"/>
        <item x="98"/>
        <item x="347"/>
        <item x="499"/>
        <item x="614"/>
        <item x="12"/>
        <item x="772"/>
        <item x="235"/>
        <item x="199"/>
        <item x="523"/>
        <item x="216"/>
        <item x="661"/>
        <item x="815"/>
        <item x="337"/>
        <item x="488"/>
        <item x="615"/>
        <item x="260"/>
        <item x="88"/>
        <item x="131"/>
        <item x="61"/>
        <item x="202"/>
        <item x="122"/>
        <item x="480"/>
        <item x="197"/>
        <item x="283"/>
        <item x="36"/>
        <item x="278"/>
        <item x="272"/>
        <item x="214"/>
        <item x="201"/>
        <item x="72"/>
        <item x="465"/>
        <item x="349"/>
        <item x="453"/>
        <item x="346"/>
        <item x="654"/>
        <item x="211"/>
        <item x="741"/>
        <item x="439"/>
        <item x="616"/>
        <item x="303"/>
        <item x="285"/>
        <item x="275"/>
        <item x="34"/>
        <item x="135"/>
        <item x="183"/>
        <item x="764"/>
        <item x="510"/>
        <item x="780"/>
        <item x="457"/>
        <item x="585"/>
        <item x="582"/>
        <item x="4"/>
        <item x="486"/>
        <item x="356"/>
        <item x="10"/>
        <item x="435"/>
        <item x="681"/>
        <item x="33"/>
        <item x="55"/>
        <item x="774"/>
        <item x="701"/>
        <item x="416"/>
        <item x="32"/>
        <item x="695"/>
        <item x="117"/>
        <item x="568"/>
        <item x="138"/>
        <item x="146"/>
        <item x="846"/>
        <item x="75"/>
        <item x="149"/>
        <item x="106"/>
        <item x="383"/>
        <item x="287"/>
        <item x="185"/>
        <item x="850"/>
        <item x="178"/>
        <item x="167"/>
        <item x="392"/>
        <item x="247"/>
        <item x="725"/>
        <item x="529"/>
        <item x="739"/>
        <item x="90"/>
        <item x="715"/>
        <item x="365"/>
        <item x="816"/>
        <item x="340"/>
        <item x="119"/>
        <item x="703"/>
        <item x="713"/>
        <item x="498"/>
        <item x="126"/>
        <item x="455"/>
        <item x="533"/>
        <item x="475"/>
        <item x="204"/>
        <item x="477"/>
        <item x="443"/>
        <item x="490"/>
        <item x="531"/>
        <item x="419"/>
        <item x="460"/>
        <item x="591"/>
        <item x="102"/>
        <item x="623"/>
        <item x="336"/>
        <item x="108"/>
        <item x="313"/>
        <item x="759"/>
        <item x="717"/>
        <item x="358"/>
        <item x="620"/>
        <item x="182"/>
        <item x="808"/>
        <item x="65"/>
        <item x="845"/>
        <item x="281"/>
        <item x="622"/>
        <item x="58"/>
        <item x="6"/>
        <item x="798"/>
        <item x="720"/>
        <item x="42"/>
        <item x="737"/>
        <item x="159"/>
        <item x="103"/>
        <item x="268"/>
        <item x="206"/>
        <item x="266"/>
        <item x="454"/>
        <item x="16"/>
        <item x="619"/>
        <item x="508"/>
        <item x="848"/>
        <item x="678"/>
        <item x="415"/>
        <item x="38"/>
        <item x="522"/>
        <item x="763"/>
        <item x="318"/>
        <item x="21"/>
        <item x="154"/>
        <item x="380"/>
        <item x="150"/>
        <item x="276"/>
        <item x="370"/>
        <item x="545"/>
        <item x="767"/>
        <item x="607"/>
        <item x="541"/>
        <item x="761"/>
        <item x="169"/>
        <item x="755"/>
        <item x="300"/>
        <item x="238"/>
        <item x="854"/>
        <item x="840"/>
        <item x="384"/>
        <item x="386"/>
        <item x="423"/>
        <item x="62"/>
        <item x="17"/>
        <item x="220"/>
        <item x="653"/>
        <item x="565"/>
        <item x="163"/>
        <item x="389"/>
        <item x="809"/>
        <item x="152"/>
        <item x="165"/>
        <item x="115"/>
        <item x="447"/>
        <item x="501"/>
        <item x="757"/>
        <item x="232"/>
        <item x="253"/>
        <item x="51"/>
        <item x="84"/>
        <item x="274"/>
        <item x="640"/>
        <item x="194"/>
        <item x="710"/>
        <item x="600"/>
        <item x="466"/>
        <item x="719"/>
        <item x="151"/>
        <item x="692"/>
        <item x="412"/>
        <item x="724"/>
        <item x="648"/>
        <item x="649"/>
        <item x="44"/>
        <item x="19"/>
        <item x="53"/>
        <item x="803"/>
        <item x="279"/>
        <item x="190"/>
        <item x="288"/>
        <item x="143"/>
        <item x="387"/>
        <item x="71"/>
        <item x="360"/>
        <item x="335"/>
        <item x="592"/>
        <item x="322"/>
        <item x="626"/>
        <item x="321"/>
        <item x="812"/>
        <item x="442"/>
        <item x="650"/>
        <item x="693"/>
        <item x="704"/>
        <item x="742"/>
        <item x="495"/>
        <item x="352"/>
        <item x="635"/>
        <item x="334"/>
        <item x="590"/>
        <item x="430"/>
        <item x="426"/>
        <item x="586"/>
        <item x="48"/>
        <item x="807"/>
        <item x="481"/>
        <item x="830"/>
        <item x="68"/>
        <item x="598"/>
        <item x="223"/>
        <item x="483"/>
        <item x="609"/>
        <item x="833"/>
        <item x="838"/>
        <item x="778"/>
        <item x="390"/>
        <item x="599"/>
        <item x="625"/>
        <item x="391"/>
        <item x="744"/>
        <item x="474"/>
        <item x="716"/>
        <item x="603"/>
        <item x="8"/>
        <item x="700"/>
        <item x="429"/>
        <item x="841"/>
        <item x="462"/>
        <item x="686"/>
        <item x="368"/>
        <item x="521"/>
        <item x="493"/>
        <item x="280"/>
        <item x="828"/>
        <item x="307"/>
        <item x="633"/>
        <item x="308"/>
        <item x="158"/>
        <item x="793"/>
        <item x="2"/>
        <item x="409"/>
        <item x="5"/>
        <item x="114"/>
        <item x="398"/>
        <item x="839"/>
        <item x="666"/>
        <item x="467"/>
        <item x="362"/>
        <item x="553"/>
        <item x="494"/>
        <item x="295"/>
        <item x="680"/>
        <item x="632"/>
        <item x="101"/>
        <item x="688"/>
        <item x="3"/>
        <item x="644"/>
        <item x="432"/>
        <item x="105"/>
        <item x="393"/>
        <item x="50"/>
        <item x="628"/>
        <item x="385"/>
        <item x="56"/>
        <item x="740"/>
        <item x="618"/>
        <item x="203"/>
        <item x="576"/>
        <item x="540"/>
        <item x="174"/>
        <item x="669"/>
        <item x="421"/>
        <item x="45"/>
        <item x="89"/>
        <item x="799"/>
        <item x="255"/>
        <item x="785"/>
        <item x="1"/>
        <item x="790"/>
        <item x="428"/>
        <item x="41"/>
        <item x="864"/>
        <item x="49"/>
        <item x="257"/>
        <item x="437"/>
        <item x="766"/>
        <item x="829"/>
        <item x="231"/>
        <item x="791"/>
        <item x="438"/>
        <item x="842"/>
        <item x="682"/>
        <item x="242"/>
        <item x="817"/>
        <item x="446"/>
        <item x="818"/>
        <item x="502"/>
        <item x="690"/>
        <item x="497"/>
        <item x="753"/>
        <item x="267"/>
        <item x="722"/>
        <item x="250"/>
        <item x="273"/>
        <item x="187"/>
        <item x="246"/>
        <item x="637"/>
        <item x="20"/>
        <item x="26"/>
        <item x="448"/>
        <item x="855"/>
        <item x="797"/>
        <item x="526"/>
        <item x="655"/>
        <item x="229"/>
        <item x="189"/>
        <item x="831"/>
        <item x="239"/>
        <item x="399"/>
        <item x="133"/>
        <item x="261"/>
        <item x="843"/>
        <item x="707"/>
        <item x="186"/>
        <item x="294"/>
        <item x="132"/>
        <item x="487"/>
        <item x="373"/>
        <item x="728"/>
        <item x="210"/>
        <item x="479"/>
        <item x="153"/>
        <item x="317"/>
        <item x="215"/>
        <item x="60"/>
        <item x="783"/>
        <item x="240"/>
        <item x="46"/>
        <item x="339"/>
        <item x="770"/>
        <item x="325"/>
        <item x="691"/>
        <item x="801"/>
        <item x="573"/>
        <item x="514"/>
        <item x="527"/>
        <item x="673"/>
        <item x="316"/>
        <item x="463"/>
        <item x="662"/>
        <item x="747"/>
        <item x="176"/>
        <item x="646"/>
        <item x="706"/>
        <item x="96"/>
        <item x="677"/>
        <item x="375"/>
        <item x="450"/>
        <item x="137"/>
        <item x="683"/>
        <item x="769"/>
        <item x="684"/>
        <item x="821"/>
        <item x="726"/>
        <item x="319"/>
        <item x="218"/>
        <item x="205"/>
        <item x="865"/>
        <item x="729"/>
        <item x="355"/>
        <item x="617"/>
        <item x="0"/>
        <item x="374"/>
        <item x="470"/>
        <item x="811"/>
        <item x="602"/>
        <item x="536"/>
        <item x="627"/>
        <item x="116"/>
        <item x="226"/>
        <item x="408"/>
        <item x="658"/>
        <item x="451"/>
        <item x="172"/>
        <item x="667"/>
        <item x="794"/>
        <item x="805"/>
        <item x="732"/>
        <item x="188"/>
        <item x="851"/>
        <item x="771"/>
        <item x="604"/>
        <item x="332"/>
        <item x="795"/>
        <item x="476"/>
        <item x="67"/>
        <item x="781"/>
        <item x="230"/>
        <item x="822"/>
        <item x="802"/>
        <item x="738"/>
        <item x="788"/>
        <item x="221"/>
        <item x="109"/>
        <item x="155"/>
        <item x="112"/>
        <item x="99"/>
        <item x="491"/>
        <item x="512"/>
        <item x="376"/>
        <item x="209"/>
        <item x="694"/>
        <item x="14"/>
        <item x="136"/>
        <item x="293"/>
        <item x="304"/>
        <item x="111"/>
        <item x="291"/>
        <item x="184"/>
        <item x="567"/>
        <item x="396"/>
        <item x="245"/>
        <item x="113"/>
        <item x="471"/>
        <item x="733"/>
        <item x="63"/>
        <item x="588"/>
        <item x="233"/>
        <item x="364"/>
        <item x="858"/>
        <item x="157"/>
        <item x="425"/>
        <item x="330"/>
        <item x="40"/>
        <item x="128"/>
        <item x="118"/>
        <item x="162"/>
        <item x="85"/>
        <item x="39"/>
        <item x="193"/>
        <item x="589"/>
        <item x="445"/>
        <item x="327"/>
        <item x="422"/>
        <item x="472"/>
        <item x="629"/>
        <item x="377"/>
        <item x="676"/>
        <item x="705"/>
        <item x="129"/>
        <item x="507"/>
        <item x="511"/>
        <item x="468"/>
        <item x="513"/>
        <item x="213"/>
        <item x="814"/>
        <item x="80"/>
        <item x="314"/>
        <item x="124"/>
        <item x="331"/>
        <item x="9"/>
        <item x="768"/>
        <item x="679"/>
        <item x="751"/>
        <item x="675"/>
        <item x="674"/>
        <item x="749"/>
        <item x="595"/>
        <item x="198"/>
        <item x="834"/>
        <item x="792"/>
        <item x="73"/>
        <item x="166"/>
        <item x="651"/>
        <item x="583"/>
        <item x="271"/>
        <item x="561"/>
        <item x="551"/>
        <item x="569"/>
        <item x="433"/>
        <item x="605"/>
        <item x="773"/>
        <item x="860"/>
        <item x="862"/>
        <item x="534"/>
        <item x="746"/>
        <item x="515"/>
        <item x="745"/>
        <item x="754"/>
        <item x="326"/>
        <item x="752"/>
        <item x="819"/>
        <item x="820"/>
        <item x="736"/>
        <item x="440"/>
        <item x="826"/>
        <item x="485"/>
        <item x="417"/>
        <item x="290"/>
        <item x="461"/>
        <item x="643"/>
        <item x="642"/>
        <item x="571"/>
        <item x="411"/>
        <item x="863"/>
        <item x="64"/>
        <item x="708"/>
        <item x="823"/>
        <item x="343"/>
        <item x="852"/>
        <item x="191"/>
        <item x="847"/>
        <item x="670"/>
        <item x="782"/>
        <item x="786"/>
        <item x="784"/>
        <item x="806"/>
        <item x="492"/>
        <item x="532"/>
        <item x="543"/>
        <item x="597"/>
        <item x="29"/>
        <item t="default"/>
      </items>
    </pivotField>
    <pivotField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</pivotFields>
  <rowFields count="2">
    <field x="0"/>
    <field x="1"/>
  </rowFields>
  <rowItems count="9">
    <i>
      <x/>
      <x/>
    </i>
    <i r="1">
      <x v="1"/>
    </i>
    <i r="1">
      <x v="3"/>
    </i>
    <i r="1">
      <x v="5"/>
    </i>
    <i t="default">
      <x/>
    </i>
    <i>
      <x v="1"/>
      <x v="2"/>
    </i>
    <i r="1">
      <x v="4"/>
    </i>
    <i t="default"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Sum of Words" fld="6" baseField="0" baseItem="0"/>
    <dataField name="Sum of Characters" fld="5" baseField="0" baseItem="0"/>
    <dataField name="Count of Sentenc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A2DC7-E659-4BE7-BCFA-CFFF0F8204F7}">
  <dimension ref="A1:G13"/>
  <sheetViews>
    <sheetView workbookViewId="0">
      <selection activeCell="F12" sqref="F12:G12"/>
    </sheetView>
  </sheetViews>
  <sheetFormatPr defaultRowHeight="14.5" x14ac:dyDescent="0.35"/>
  <cols>
    <col min="1" max="1" width="15.36328125" bestFit="1" customWidth="1"/>
    <col min="2" max="2" width="11.453125" bestFit="1" customWidth="1"/>
    <col min="3" max="3" width="12.6328125" bestFit="1" customWidth="1"/>
    <col min="4" max="4" width="16.1796875" bestFit="1" customWidth="1"/>
    <col min="5" max="5" width="16.26953125" bestFit="1" customWidth="1"/>
    <col min="6" max="6" width="10.54296875" customWidth="1"/>
    <col min="7" max="7" width="9.54296875" customWidth="1"/>
    <col min="8" max="868" width="208.36328125" bestFit="1" customWidth="1"/>
    <col min="869" max="869" width="10.7265625" bestFit="1" customWidth="1"/>
  </cols>
  <sheetData>
    <row r="1" spans="1:7" x14ac:dyDescent="0.35">
      <c r="A1" s="1" t="s">
        <v>880</v>
      </c>
      <c r="B1" t="s">
        <v>1641</v>
      </c>
    </row>
    <row r="3" spans="1:7" ht="15.5" customHeight="1" x14ac:dyDescent="0.35">
      <c r="C3" s="1" t="s">
        <v>1647</v>
      </c>
      <c r="F3" s="4" t="s">
        <v>1650</v>
      </c>
      <c r="G3" s="4" t="s">
        <v>1651</v>
      </c>
    </row>
    <row r="4" spans="1:7" x14ac:dyDescent="0.35">
      <c r="A4" s="1" t="s">
        <v>878</v>
      </c>
      <c r="B4" s="1" t="s">
        <v>879</v>
      </c>
      <c r="C4" t="s">
        <v>1649</v>
      </c>
      <c r="D4" t="s">
        <v>1648</v>
      </c>
      <c r="E4" t="s">
        <v>1646</v>
      </c>
      <c r="F4" s="4"/>
      <c r="G4" s="4"/>
    </row>
    <row r="5" spans="1:7" x14ac:dyDescent="0.35">
      <c r="A5" t="s">
        <v>1643</v>
      </c>
      <c r="B5" t="s">
        <v>43</v>
      </c>
      <c r="C5" s="2">
        <v>98</v>
      </c>
      <c r="D5" s="2">
        <v>607</v>
      </c>
      <c r="E5" s="2">
        <v>6</v>
      </c>
      <c r="F5" s="3">
        <f>C5/E5</f>
        <v>16.333333333333332</v>
      </c>
      <c r="G5" s="3">
        <f>D5/C5</f>
        <v>6.1938775510204085</v>
      </c>
    </row>
    <row r="6" spans="1:7" x14ac:dyDescent="0.35">
      <c r="B6" t="s">
        <v>56</v>
      </c>
      <c r="C6" s="2">
        <v>351</v>
      </c>
      <c r="D6" s="2">
        <v>2249</v>
      </c>
      <c r="E6" s="2">
        <v>67</v>
      </c>
      <c r="F6" s="3">
        <f t="shared" ref="F6:F13" si="0">C6/E6</f>
        <v>5.2388059701492535</v>
      </c>
      <c r="G6" s="3">
        <f t="shared" ref="G6:G13" si="1">D6/C6</f>
        <v>6.4074074074074074</v>
      </c>
    </row>
    <row r="7" spans="1:7" x14ac:dyDescent="0.35">
      <c r="B7" t="s">
        <v>90</v>
      </c>
      <c r="C7" s="2">
        <v>93</v>
      </c>
      <c r="D7" s="2">
        <v>583</v>
      </c>
      <c r="E7" s="2">
        <v>14</v>
      </c>
      <c r="F7" s="3">
        <f t="shared" si="0"/>
        <v>6.6428571428571432</v>
      </c>
      <c r="G7" s="3">
        <f t="shared" si="1"/>
        <v>6.268817204301075</v>
      </c>
    </row>
    <row r="8" spans="1:7" x14ac:dyDescent="0.35">
      <c r="B8" t="s">
        <v>49</v>
      </c>
      <c r="C8" s="2">
        <v>369</v>
      </c>
      <c r="D8" s="2">
        <v>2348</v>
      </c>
      <c r="E8" s="2">
        <v>54</v>
      </c>
      <c r="F8" s="3">
        <f t="shared" si="0"/>
        <v>6.833333333333333</v>
      </c>
      <c r="G8" s="3">
        <f t="shared" si="1"/>
        <v>6.3631436314363148</v>
      </c>
    </row>
    <row r="9" spans="1:7" x14ac:dyDescent="0.35">
      <c r="A9" t="s">
        <v>1644</v>
      </c>
      <c r="C9" s="2">
        <v>911</v>
      </c>
      <c r="D9" s="2">
        <v>5787</v>
      </c>
      <c r="E9" s="2">
        <v>141</v>
      </c>
      <c r="F9" s="3">
        <f t="shared" si="0"/>
        <v>6.4609929078014181</v>
      </c>
      <c r="G9" s="3">
        <f t="shared" si="1"/>
        <v>6.3523600439077939</v>
      </c>
    </row>
    <row r="10" spans="1:7" x14ac:dyDescent="0.35">
      <c r="A10" t="s">
        <v>1642</v>
      </c>
      <c r="B10" t="s">
        <v>0</v>
      </c>
      <c r="C10" s="2">
        <v>2876</v>
      </c>
      <c r="D10" s="2">
        <v>18321</v>
      </c>
      <c r="E10" s="2">
        <v>536</v>
      </c>
      <c r="F10" s="3">
        <f t="shared" si="0"/>
        <v>5.3656716417910451</v>
      </c>
      <c r="G10" s="3">
        <f t="shared" si="1"/>
        <v>6.3703059805285118</v>
      </c>
    </row>
    <row r="11" spans="1:7" x14ac:dyDescent="0.35">
      <c r="B11" t="s">
        <v>136</v>
      </c>
      <c r="C11" s="2">
        <v>489</v>
      </c>
      <c r="D11" s="2">
        <v>2871</v>
      </c>
      <c r="E11" s="2">
        <v>205</v>
      </c>
      <c r="F11" s="3">
        <f t="shared" si="0"/>
        <v>2.3853658536585365</v>
      </c>
      <c r="G11" s="3">
        <f t="shared" si="1"/>
        <v>5.8711656441717794</v>
      </c>
    </row>
    <row r="12" spans="1:7" x14ac:dyDescent="0.35">
      <c r="A12" t="s">
        <v>1645</v>
      </c>
      <c r="C12" s="2">
        <v>3365</v>
      </c>
      <c r="D12" s="2">
        <v>21192</v>
      </c>
      <c r="E12" s="2">
        <v>741</v>
      </c>
      <c r="F12" s="3">
        <f t="shared" si="0"/>
        <v>4.5411605937921724</v>
      </c>
      <c r="G12" s="3">
        <f t="shared" si="1"/>
        <v>6.2977711738484397</v>
      </c>
    </row>
    <row r="13" spans="1:7" x14ac:dyDescent="0.35">
      <c r="A13" t="s">
        <v>1640</v>
      </c>
      <c r="C13" s="2">
        <v>4276</v>
      </c>
      <c r="D13" s="2">
        <v>26979</v>
      </c>
      <c r="E13" s="2">
        <v>882</v>
      </c>
      <c r="F13" s="3">
        <f t="shared" si="0"/>
        <v>4.8480725623582765</v>
      </c>
      <c r="G13" s="3">
        <f t="shared" si="1"/>
        <v>6.3094013096351729</v>
      </c>
    </row>
  </sheetData>
  <mergeCells count="2">
    <mergeCell ref="F3:F4"/>
    <mergeCell ref="G3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CC28-1EAD-4B09-BFA7-72873C039619}">
  <dimension ref="A1:I919"/>
  <sheetViews>
    <sheetView tabSelected="1" workbookViewId="0">
      <selection activeCell="A90" sqref="A90:A919"/>
    </sheetView>
  </sheetViews>
  <sheetFormatPr defaultRowHeight="14.5" x14ac:dyDescent="0.35"/>
  <sheetData>
    <row r="1" spans="1:9" x14ac:dyDescent="0.35">
      <c r="A1" t="s">
        <v>878</v>
      </c>
      <c r="B1" t="s">
        <v>879</v>
      </c>
      <c r="C1" t="s">
        <v>880</v>
      </c>
      <c r="D1" t="s">
        <v>881</v>
      </c>
      <c r="E1" t="s">
        <v>882</v>
      </c>
      <c r="F1" t="s">
        <v>1636</v>
      </c>
      <c r="G1" t="s">
        <v>1637</v>
      </c>
      <c r="H1" t="s">
        <v>1638</v>
      </c>
      <c r="I1" t="s">
        <v>1639</v>
      </c>
    </row>
    <row r="2" spans="1:9" x14ac:dyDescent="0.35">
      <c r="A2" t="s">
        <v>1642</v>
      </c>
      <c r="B2" t="s">
        <v>0</v>
      </c>
      <c r="C2" t="s">
        <v>1</v>
      </c>
      <c r="D2" t="s">
        <v>2</v>
      </c>
      <c r="E2" t="s">
        <v>883</v>
      </c>
      <c r="F2">
        <f>LEN(TRIM(E2))</f>
        <v>62</v>
      </c>
      <c r="G2">
        <f t="shared" ref="G2" si="0">LEN(TRIM(D2))-LEN(SUBSTITUTE(D2," ",""))+1</f>
        <v>8</v>
      </c>
      <c r="H2" t="str" cm="1">
        <f t="array" aca="1" ref="H2" ca="1">MID(D2,LEN(D2)+1-MATCH(MAX(FIND(" ",(RIGHT(D2,ROW(INDIRECT("1:"&amp;LEN(D2))))&amp;" "))),FIND(" ",(RIGHT(D2,ROW(INDIRECT("1:"&amp;LEN(D2))))&amp;" ")),0),MAX(FIND(" ",(RIGHT(D2,ROW(INDIRECT("1:"&amp;LEN(D2))))&amp;" ")))-1)</f>
        <v>στρατηγήσαντος</v>
      </c>
      <c r="I2">
        <f ca="1">LEN(H2)</f>
        <v>14</v>
      </c>
    </row>
    <row r="3" spans="1:9" x14ac:dyDescent="0.35">
      <c r="A3" t="s">
        <v>1642</v>
      </c>
      <c r="B3" t="s">
        <v>0</v>
      </c>
      <c r="C3" t="s">
        <v>1</v>
      </c>
      <c r="D3" t="s">
        <v>3</v>
      </c>
      <c r="E3" t="s">
        <v>884</v>
      </c>
      <c r="F3">
        <f t="shared" ref="F3:F66" si="1">LEN(TRIM(E3))</f>
        <v>48</v>
      </c>
      <c r="G3">
        <f t="shared" ref="G3:G66" si="2">LEN(TRIM(D3))-LEN(SUBSTITUTE(D3," ",""))+1</f>
        <v>7</v>
      </c>
      <c r="H3" t="str" cm="1">
        <f t="array" aca="1" ref="H3" ca="1">MID(D3,LEN(D3)+1-MATCH(MAX(FIND(" ",(RIGHT(D3,ROW(INDIRECT("1:"&amp;LEN(D3))))&amp;" "))),FIND(" ",(RIGHT(D3,ROW(INDIRECT("1:"&amp;LEN(D3))))&amp;" ")),0),MAX(FIND(" ",(RIGHT(D3,ROW(INDIRECT("1:"&amp;LEN(D3))))&amp;" ")))-1)</f>
        <v>οἰστροπλῆγος</v>
      </c>
      <c r="I3">
        <f t="shared" ref="I3:I66" ca="1" si="3">LEN(H3)</f>
        <v>12</v>
      </c>
    </row>
    <row r="4" spans="1:9" x14ac:dyDescent="0.35">
      <c r="A4" t="s">
        <v>1642</v>
      </c>
      <c r="B4" t="s">
        <v>0</v>
      </c>
      <c r="C4" t="s">
        <v>1</v>
      </c>
      <c r="D4" t="s">
        <v>4</v>
      </c>
      <c r="E4" t="s">
        <v>885</v>
      </c>
      <c r="F4">
        <f t="shared" si="1"/>
        <v>32</v>
      </c>
      <c r="G4">
        <f t="shared" si="2"/>
        <v>5</v>
      </c>
      <c r="H4" t="str" cm="1">
        <f t="array" aca="1" ref="H4" ca="1">MID(D4,LEN(D4)+1-MATCH(MAX(FIND(" ",(RIGHT(D4,ROW(INDIRECT("1:"&amp;LEN(D4))))&amp;" "))),FIND(" ",(RIGHT(D4,ROW(INDIRECT("1:"&amp;LEN(D4))))&amp;" ")),0),MAX(FIND(" ",(RIGHT(D4,ROW(INDIRECT("1:"&amp;LEN(D4))))&amp;" ")))-1)</f>
        <v>λυκοκτόνου</v>
      </c>
      <c r="I4">
        <f t="shared" ca="1" si="3"/>
        <v>10</v>
      </c>
    </row>
    <row r="5" spans="1:9" x14ac:dyDescent="0.35">
      <c r="A5" t="s">
        <v>1642</v>
      </c>
      <c r="B5" t="s">
        <v>0</v>
      </c>
      <c r="C5" t="s">
        <v>1</v>
      </c>
      <c r="D5" t="s">
        <v>5</v>
      </c>
      <c r="E5" t="s">
        <v>886</v>
      </c>
      <c r="F5">
        <f t="shared" si="1"/>
        <v>27</v>
      </c>
      <c r="G5">
        <f t="shared" si="2"/>
        <v>5</v>
      </c>
      <c r="H5" t="str" cm="1">
        <f t="array" aca="1" ref="H5" ca="1">MID(D5,LEN(D5)+1-MATCH(MAX(FIND(" ",(RIGHT(D5,ROW(INDIRECT("1:"&amp;LEN(D5))))&amp;" "))),FIND(" ",(RIGHT(D5,ROW(INDIRECT("1:"&amp;LEN(D5))))&amp;" ")),0),MAX(FIND(" ",(RIGHT(D5,ROW(INDIRECT("1:"&amp;LEN(D5))))&amp;" ")))-1)</f>
        <v>ἀριστερᾶς</v>
      </c>
      <c r="I5">
        <f t="shared" ca="1" si="3"/>
        <v>9</v>
      </c>
    </row>
    <row r="6" spans="1:9" x14ac:dyDescent="0.35">
      <c r="A6" t="s">
        <v>1642</v>
      </c>
      <c r="B6" t="s">
        <v>0</v>
      </c>
      <c r="C6" t="s">
        <v>1</v>
      </c>
      <c r="D6" t="s">
        <v>6</v>
      </c>
      <c r="E6" t="s">
        <v>887</v>
      </c>
      <c r="F6">
        <f t="shared" si="1"/>
        <v>146</v>
      </c>
      <c r="G6">
        <f t="shared" si="2"/>
        <v>21</v>
      </c>
      <c r="H6" t="str" cm="1">
        <f t="array" aca="1" ref="H6" ca="1">MID(D6,LEN(D6)+1-MATCH(MAX(FIND(" ",(RIGHT(D6,ROW(INDIRECT("1:"&amp;LEN(D6))))&amp;" "))),FIND(" ",(RIGHT(D6,ROW(INDIRECT("1:"&amp;LEN(D6))))&amp;" ")),0),MAX(FIND(" ",(RIGHT(D6,ROW(INDIRECT("1:"&amp;LEN(D6))))&amp;" ")))-1)</f>
        <v>κἀξεθρεψάμην</v>
      </c>
      <c r="I6">
        <f t="shared" ca="1" si="3"/>
        <v>12</v>
      </c>
    </row>
    <row r="7" spans="1:9" x14ac:dyDescent="0.35">
      <c r="A7" t="s">
        <v>1642</v>
      </c>
      <c r="B7" t="s">
        <v>0</v>
      </c>
      <c r="C7" t="s">
        <v>1</v>
      </c>
      <c r="D7" t="s">
        <v>7</v>
      </c>
      <c r="E7" t="s">
        <v>888</v>
      </c>
      <c r="F7">
        <f t="shared" si="1"/>
        <v>46</v>
      </c>
      <c r="G7">
        <f t="shared" si="2"/>
        <v>8</v>
      </c>
      <c r="H7" t="str" cm="1">
        <f t="array" aca="1" ref="H7" ca="1">MID(D7,LEN(D7)+1-MATCH(MAX(FIND(" ",(RIGHT(D7,ROW(INDIRECT("1:"&amp;LEN(D7))))&amp;" "))),FIND(" ",(RIGHT(D7,ROW(INDIRECT("1:"&amp;LEN(D7))))&amp;" ")),0),MAX(FIND(" ",(RIGHT(D7,ROW(INDIRECT("1:"&amp;LEN(D7))))&amp;" ")))-1)</f>
        <v>βουλευτέον</v>
      </c>
      <c r="I7">
        <f t="shared" ca="1" si="3"/>
        <v>10</v>
      </c>
    </row>
    <row r="8" spans="1:9" x14ac:dyDescent="0.35">
      <c r="A8" t="s">
        <v>1642</v>
      </c>
      <c r="B8" t="s">
        <v>0</v>
      </c>
      <c r="C8" t="s">
        <v>1</v>
      </c>
      <c r="D8" t="s">
        <v>8</v>
      </c>
      <c r="E8" t="s">
        <v>889</v>
      </c>
      <c r="F8">
        <f t="shared" si="1"/>
        <v>73</v>
      </c>
      <c r="G8">
        <f t="shared" si="2"/>
        <v>12</v>
      </c>
      <c r="H8" t="str" cm="1">
        <f t="array" aca="1" ref="H8" ca="1">MID(D8,LEN(D8)+1-MATCH(MAX(FIND(" ",(RIGHT(D8,ROW(INDIRECT("1:"&amp;LEN(D8))))&amp;" "))),FIND(" ",(RIGHT(D8,ROW(INDIRECT("1:"&amp;LEN(D8))))&amp;" ")),0),MAX(FIND(" ",(RIGHT(D8,ROW(INDIRECT("1:"&amp;LEN(D8))))&amp;" ")))-1)</f>
        <v>ἐκλέλοιπεν</v>
      </c>
      <c r="I8">
        <f t="shared" ca="1" si="3"/>
        <v>10</v>
      </c>
    </row>
    <row r="9" spans="1:9" x14ac:dyDescent="0.35">
      <c r="A9" t="s">
        <v>1642</v>
      </c>
      <c r="B9" t="s">
        <v>0</v>
      </c>
      <c r="C9" t="s">
        <v>1</v>
      </c>
      <c r="D9" t="s">
        <v>9</v>
      </c>
      <c r="E9" t="s">
        <v>890</v>
      </c>
      <c r="F9">
        <f t="shared" si="1"/>
        <v>42</v>
      </c>
      <c r="G9">
        <f t="shared" si="2"/>
        <v>5</v>
      </c>
      <c r="H9" t="str" cm="1">
        <f t="array" aca="1" ref="H9" ca="1">MID(D9,LEN(D9)+1-MATCH(MAX(FIND(" ",(RIGHT(D9,ROW(INDIRECT("1:"&amp;LEN(D9))))&amp;" "))),FIND(" ",(RIGHT(D9,ROW(INDIRECT("1:"&amp;LEN(D9))))&amp;" ")),0),MAX(FIND(" ",(RIGHT(D9,ROW(INDIRECT("1:"&amp;LEN(D9))))&amp;" ")))-1)</f>
        <v>ἐξοδοιπορεῖν</v>
      </c>
      <c r="I9">
        <f t="shared" ca="1" si="3"/>
        <v>12</v>
      </c>
    </row>
    <row r="10" spans="1:9" x14ac:dyDescent="0.35">
      <c r="A10" t="s">
        <v>1642</v>
      </c>
      <c r="B10" t="s">
        <v>0</v>
      </c>
      <c r="C10" t="s">
        <v>1</v>
      </c>
      <c r="D10" t="s">
        <v>10</v>
      </c>
      <c r="E10" t="s">
        <v>891</v>
      </c>
      <c r="F10">
        <f t="shared" si="1"/>
        <v>21</v>
      </c>
      <c r="G10">
        <f t="shared" si="2"/>
        <v>4</v>
      </c>
      <c r="H10" t="str" cm="1">
        <f t="array" aca="1" ref="H10" ca="1">MID(D10,LEN(D10)+1-MATCH(MAX(FIND(" ",(RIGHT(D10,ROW(INDIRECT("1:"&amp;LEN(D10))))&amp;" "))),FIND(" ",(RIGHT(D10,ROW(INDIRECT("1:"&amp;LEN(D10))))&amp;" ")),0),MAX(FIND(" ",(RIGHT(D10,ROW(INDIRECT("1:"&amp;LEN(D10))))&amp;" ")))-1)</f>
        <v>καιρός</v>
      </c>
      <c r="I10">
        <f t="shared" ca="1" si="3"/>
        <v>6</v>
      </c>
    </row>
    <row r="11" spans="1:9" x14ac:dyDescent="0.35">
      <c r="A11" t="s">
        <v>1642</v>
      </c>
      <c r="B11" t="s">
        <v>0</v>
      </c>
      <c r="C11" t="s">
        <v>11</v>
      </c>
      <c r="D11" t="s">
        <v>12</v>
      </c>
      <c r="E11" t="s">
        <v>892</v>
      </c>
      <c r="F11">
        <f t="shared" si="1"/>
        <v>44</v>
      </c>
      <c r="G11">
        <f t="shared" si="2"/>
        <v>7</v>
      </c>
      <c r="H11" t="str" cm="1">
        <f t="array" aca="1" ref="H11" ca="1">MID(D11,LEN(D11)+1-MATCH(MAX(FIND(" ",(RIGHT(D11,ROW(INDIRECT("1:"&amp;LEN(D11))))&amp;" "))),FIND(" ",(RIGHT(D11,ROW(INDIRECT("1:"&amp;LEN(D11))))&amp;" ")),0),MAX(FIND(" ",(RIGHT(D11,ROW(INDIRECT("1:"&amp;LEN(D11))))&amp;" ")))-1)</f>
        <v>προσπόλων</v>
      </c>
      <c r="I11">
        <f t="shared" ca="1" si="3"/>
        <v>9</v>
      </c>
    </row>
    <row r="12" spans="1:9" x14ac:dyDescent="0.35">
      <c r="A12" t="s">
        <v>1642</v>
      </c>
      <c r="B12" t="s">
        <v>0</v>
      </c>
      <c r="C12" t="s">
        <v>11</v>
      </c>
      <c r="D12" t="s">
        <v>13</v>
      </c>
      <c r="E12" t="s">
        <v>893</v>
      </c>
      <c r="F12">
        <f t="shared" si="1"/>
        <v>71</v>
      </c>
      <c r="G12">
        <f t="shared" si="2"/>
        <v>12</v>
      </c>
      <c r="H12" t="str" cm="1">
        <f t="array" aca="1" ref="H12" ca="1">MID(D12,LEN(D12)+1-MATCH(MAX(FIND(" ",(RIGHT(D12,ROW(INDIRECT("1:"&amp;LEN(D12))))&amp;" "))),FIND(" ",(RIGHT(D12,ROW(INDIRECT("1:"&amp;LEN(D12))))&amp;" ")),0),MAX(FIND(" ",(RIGHT(D12,ROW(INDIRECT("1:"&amp;LEN(D12))))&amp;" ")))-1)</f>
        <v>ὀτρύνεις</v>
      </c>
      <c r="I12">
        <f t="shared" ca="1" si="3"/>
        <v>8</v>
      </c>
    </row>
    <row r="13" spans="1:9" x14ac:dyDescent="0.35">
      <c r="A13" t="s">
        <v>1642</v>
      </c>
      <c r="B13" t="s">
        <v>0</v>
      </c>
      <c r="C13" t="s">
        <v>11</v>
      </c>
      <c r="D13" t="s">
        <v>14</v>
      </c>
      <c r="E13" t="s">
        <v>894</v>
      </c>
      <c r="F13">
        <f t="shared" si="1"/>
        <v>59</v>
      </c>
      <c r="G13">
        <f t="shared" si="2"/>
        <v>9</v>
      </c>
      <c r="H13" t="str" cm="1">
        <f t="array" aca="1" ref="H13" ca="1">MID(D13,LEN(D13)+1-MATCH(MAX(FIND(" ",(RIGHT(D13,ROW(INDIRECT("1:"&amp;LEN(D13))))&amp;" "))),FIND(" ",(RIGHT(D13,ROW(INDIRECT("1:"&amp;LEN(D13))))&amp;" ")),0),MAX(FIND(" ",(RIGHT(D13,ROW(INDIRECT("1:"&amp;LEN(D13))))&amp;" ")))-1)</f>
        <v>μεθάρμοσον</v>
      </c>
      <c r="I13">
        <f t="shared" ca="1" si="3"/>
        <v>10</v>
      </c>
    </row>
    <row r="14" spans="1:9" x14ac:dyDescent="0.35">
      <c r="A14" t="s">
        <v>1642</v>
      </c>
      <c r="B14" t="s">
        <v>0</v>
      </c>
      <c r="C14" t="s">
        <v>11</v>
      </c>
      <c r="D14" t="s">
        <v>15</v>
      </c>
      <c r="E14" t="s">
        <v>895</v>
      </c>
      <c r="F14">
        <f t="shared" si="1"/>
        <v>79</v>
      </c>
      <c r="G14">
        <f t="shared" si="2"/>
        <v>13</v>
      </c>
      <c r="H14" t="str" cm="1">
        <f t="array" aca="1" ref="H14" ca="1">MID(D14,LEN(D14)+1-MATCH(MAX(FIND(" ",(RIGHT(D14,ROW(INDIRECT("1:"&amp;LEN(D14))))&amp;" "))),FIND(" ",(RIGHT(D14,ROW(INDIRECT("1:"&amp;LEN(D14))))&amp;" ")),0),MAX(FIND(" ",(RIGHT(D14,ROW(INDIRECT("1:"&amp;LEN(D14))))&amp;" ")))-1)</f>
        <v>φονευσάντων</v>
      </c>
      <c r="I14">
        <f t="shared" ca="1" si="3"/>
        <v>11</v>
      </c>
    </row>
    <row r="15" spans="1:9" x14ac:dyDescent="0.35">
      <c r="A15" t="s">
        <v>1642</v>
      </c>
      <c r="B15" t="s">
        <v>0</v>
      </c>
      <c r="C15" t="s">
        <v>11</v>
      </c>
      <c r="D15" t="s">
        <v>16</v>
      </c>
      <c r="E15" t="s">
        <v>896</v>
      </c>
      <c r="F15">
        <f t="shared" si="1"/>
        <v>54</v>
      </c>
      <c r="G15">
        <f t="shared" si="2"/>
        <v>8</v>
      </c>
      <c r="H15" t="str" cm="1">
        <f t="array" aca="1" ref="H15" ca="1">MID(D15,LEN(D15)+1-MATCH(MAX(FIND(" ",(RIGHT(D15,ROW(INDIRECT("1:"&amp;LEN(D15))))&amp;" "))),FIND(" ",(RIGHT(D15,ROW(INDIRECT("1:"&amp;LEN(D15))))&amp;" ")),0),MAX(FIND(" ",(RIGHT(D15,ROW(INDIRECT("1:"&amp;LEN(D15))))&amp;" ")))-1)</f>
        <v>ἐνδίκους</v>
      </c>
      <c r="I15">
        <f t="shared" ca="1" si="3"/>
        <v>8</v>
      </c>
    </row>
    <row r="16" spans="1:9" x14ac:dyDescent="0.35">
      <c r="A16" t="s">
        <v>1642</v>
      </c>
      <c r="B16" t="s">
        <v>0</v>
      </c>
      <c r="C16" t="s">
        <v>11</v>
      </c>
      <c r="D16" t="s">
        <v>17</v>
      </c>
      <c r="E16" t="s">
        <v>897</v>
      </c>
      <c r="F16">
        <f t="shared" si="1"/>
        <v>73</v>
      </c>
      <c r="G16">
        <f t="shared" si="2"/>
        <v>11</v>
      </c>
      <c r="H16" t="str" cm="1">
        <f t="array" aca="1" ref="H16" ca="1">MID(D16,LEN(D16)+1-MATCH(MAX(FIND(" ",(RIGHT(D16,ROW(INDIRECT("1:"&amp;LEN(D16))))&amp;" "))),FIND(" ",(RIGHT(D16,ROW(INDIRECT("1:"&amp;LEN(D16))))&amp;" ")),0),MAX(FIND(" ",(RIGHT(D16,ROW(INDIRECT("1:"&amp;LEN(D16))))&amp;" ")))-1)</f>
        <v>εἰσηκούσαμεν</v>
      </c>
      <c r="I16">
        <f t="shared" ca="1" si="3"/>
        <v>12</v>
      </c>
    </row>
    <row r="17" spans="1:9" x14ac:dyDescent="0.35">
      <c r="A17" t="s">
        <v>1642</v>
      </c>
      <c r="B17" t="s">
        <v>0</v>
      </c>
      <c r="C17" t="s">
        <v>11</v>
      </c>
      <c r="D17" t="s">
        <v>18</v>
      </c>
      <c r="E17" t="s">
        <v>898</v>
      </c>
      <c r="F17">
        <f t="shared" si="1"/>
        <v>41</v>
      </c>
      <c r="G17">
        <f t="shared" si="2"/>
        <v>6</v>
      </c>
      <c r="H17" t="str" cm="1">
        <f t="array" aca="1" ref="H17" ca="1">MID(D17,LEN(D17)+1-MATCH(MAX(FIND(" ",(RIGHT(D17,ROW(INDIRECT("1:"&amp;LEN(D17))))&amp;" "))),FIND(" ",(RIGHT(D17,ROW(INDIRECT("1:"&amp;LEN(D17))))&amp;" ")),0),MAX(FIND(" ",(RIGHT(D17,ROW(INDIRECT("1:"&amp;LEN(D17))))&amp;" ")))-1)</f>
        <v>ὑποπτεύσουσιν</v>
      </c>
      <c r="I17">
        <f t="shared" ca="1" si="3"/>
        <v>13</v>
      </c>
    </row>
    <row r="18" spans="1:9" x14ac:dyDescent="0.35">
      <c r="A18" t="s">
        <v>1642</v>
      </c>
      <c r="B18" t="s">
        <v>0</v>
      </c>
      <c r="C18" t="s">
        <v>11</v>
      </c>
      <c r="D18" t="s">
        <v>19</v>
      </c>
      <c r="E18" t="s">
        <v>899</v>
      </c>
      <c r="F18">
        <f t="shared" si="1"/>
        <v>43</v>
      </c>
      <c r="G18">
        <f t="shared" si="2"/>
        <v>9</v>
      </c>
      <c r="H18" t="str" cm="1">
        <f t="array" aca="1" ref="H18" ca="1">MID(D18,LEN(D18)+1-MATCH(MAX(FIND(" ",(RIGHT(D18,ROW(INDIRECT("1:"&amp;LEN(D18))))&amp;" "))),FIND(" ",(RIGHT(D18,ROW(INDIRECT("1:"&amp;LEN(D18))))&amp;" ")),0),MAX(FIND(" ",(RIGHT(D18,ROW(INDIRECT("1:"&amp;LEN(D18))))&amp;" ")))-1)</f>
        <v>φανοτέως</v>
      </c>
      <c r="I18">
        <f t="shared" ca="1" si="3"/>
        <v>8</v>
      </c>
    </row>
    <row r="19" spans="1:9" x14ac:dyDescent="0.35">
      <c r="A19" t="s">
        <v>1642</v>
      </c>
      <c r="B19" t="s">
        <v>0</v>
      </c>
      <c r="C19" t="s">
        <v>11</v>
      </c>
      <c r="D19" t="s">
        <v>20</v>
      </c>
      <c r="E19" t="s">
        <v>900</v>
      </c>
      <c r="F19">
        <f t="shared" si="1"/>
        <v>25</v>
      </c>
      <c r="G19">
        <f t="shared" si="2"/>
        <v>3</v>
      </c>
      <c r="H19" t="str" cm="1">
        <f t="array" aca="1" ref="H19" ca="1">MID(D19,LEN(D19)+1-MATCH(MAX(FIND(" ",(RIGHT(D19,ROW(INDIRECT("1:"&amp;LEN(D19))))&amp;" "))),FIND(" ",(RIGHT(D19,ROW(INDIRECT("1:"&amp;LEN(D19))))&amp;" ")),0),MAX(FIND(" ",(RIGHT(D19,ROW(INDIRECT("1:"&amp;LEN(D19))))&amp;" ")))-1)</f>
        <v>δορυξένων</v>
      </c>
      <c r="I19">
        <f t="shared" ca="1" si="3"/>
        <v>9</v>
      </c>
    </row>
    <row r="20" spans="1:9" x14ac:dyDescent="0.35">
      <c r="A20" t="s">
        <v>1642</v>
      </c>
      <c r="B20" t="s">
        <v>0</v>
      </c>
      <c r="C20" t="s">
        <v>11</v>
      </c>
      <c r="D20" t="s">
        <v>21</v>
      </c>
      <c r="E20" t="s">
        <v>901</v>
      </c>
      <c r="F20">
        <f t="shared" si="1"/>
        <v>99</v>
      </c>
      <c r="G20">
        <f t="shared" si="2"/>
        <v>13</v>
      </c>
      <c r="H20" t="str" cm="1">
        <f t="array" aca="1" ref="H20" ca="1">MID(D20,LEN(D20)+1-MATCH(MAX(FIND(" ",(RIGHT(D20,ROW(INDIRECT("1:"&amp;LEN(D20))))&amp;" "))),FIND(" ",(RIGHT(D20,ROW(INDIRECT("1:"&amp;LEN(D20))))&amp;" ")),0),MAX(FIND(" ",(RIGHT(D20,ROW(INDIRECT("1:"&amp;LEN(D20))))&amp;" ")))-1)</f>
        <v>τροχηλάτων</v>
      </c>
      <c r="I20">
        <f t="shared" ca="1" si="3"/>
        <v>10</v>
      </c>
    </row>
    <row r="21" spans="1:9" x14ac:dyDescent="0.35">
      <c r="A21" t="s">
        <v>1642</v>
      </c>
      <c r="B21" t="s">
        <v>0</v>
      </c>
      <c r="C21" t="s">
        <v>11</v>
      </c>
      <c r="D21" t="s">
        <v>22</v>
      </c>
      <c r="E21" t="s">
        <v>902</v>
      </c>
      <c r="F21">
        <f t="shared" si="1"/>
        <v>11</v>
      </c>
      <c r="G21">
        <f t="shared" si="2"/>
        <v>2</v>
      </c>
      <c r="H21" t="str" cm="1">
        <f t="array" aca="1" ref="H21" ca="1">MID(D21,LEN(D21)+1-MATCH(MAX(FIND(" ",(RIGHT(D21,ROW(INDIRECT("1:"&amp;LEN(D21))))&amp;" "))),FIND(" ",(RIGHT(D21,ROW(INDIRECT("1:"&amp;LEN(D21))))&amp;" ")),0),MAX(FIND(" ",(RIGHT(D21,ROW(INDIRECT("1:"&amp;LEN(D21))))&amp;" ")))-1)</f>
        <v>ἑστάτω</v>
      </c>
      <c r="I21">
        <f t="shared" ca="1" si="3"/>
        <v>6</v>
      </c>
    </row>
    <row r="22" spans="1:9" x14ac:dyDescent="0.35">
      <c r="A22" t="s">
        <v>1642</v>
      </c>
      <c r="B22" t="s">
        <v>0</v>
      </c>
      <c r="C22" t="s">
        <v>11</v>
      </c>
      <c r="D22" t="s">
        <v>23</v>
      </c>
      <c r="E22" t="s">
        <v>903</v>
      </c>
      <c r="F22">
        <f t="shared" si="1"/>
        <v>185</v>
      </c>
      <c r="G22">
        <f t="shared" si="2"/>
        <v>25</v>
      </c>
      <c r="H22" t="str" cm="1">
        <f t="array" aca="1" ref="H22" ca="1">MID(D22,LEN(D22)+1-MATCH(MAX(FIND(" ",(RIGHT(D22,ROW(INDIRECT("1:"&amp;LEN(D22))))&amp;" "))),FIND(" ",(RIGHT(D22,ROW(INDIRECT("1:"&amp;LEN(D22))))&amp;" ")),0),MAX(FIND(" ",(RIGHT(D22,ROW(INDIRECT("1:"&amp;LEN(D22))))&amp;" ")))-1)</f>
        <v>κατηνθρακωμένον</v>
      </c>
      <c r="I22">
        <f t="shared" ca="1" si="3"/>
        <v>15</v>
      </c>
    </row>
    <row r="23" spans="1:9" x14ac:dyDescent="0.35">
      <c r="A23" t="s">
        <v>1642</v>
      </c>
      <c r="B23" t="s">
        <v>0</v>
      </c>
      <c r="C23" t="s">
        <v>11</v>
      </c>
      <c r="D23" t="s">
        <v>24</v>
      </c>
      <c r="E23" t="s">
        <v>904</v>
      </c>
      <c r="F23">
        <f t="shared" si="1"/>
        <v>42</v>
      </c>
      <c r="G23">
        <f t="shared" si="2"/>
        <v>7</v>
      </c>
      <c r="H23" t="str" cm="1">
        <f t="array" aca="1" ref="H23" ca="1">MID(D23,LEN(D23)+1-MATCH(MAX(FIND(" ",(RIGHT(D23,ROW(INDIRECT("1:"&amp;LEN(D23))))&amp;" "))),FIND(" ",(RIGHT(D23,ROW(INDIRECT("1:"&amp;LEN(D23))))&amp;" ")),0),MAX(FIND(" ",(RIGHT(D23,ROW(INDIRECT("1:"&amp;LEN(D23))))&amp;" ")))-1)</f>
        <v>κἀξενέγκωμαι</v>
      </c>
      <c r="I23">
        <f t="shared" ca="1" si="3"/>
        <v>12</v>
      </c>
    </row>
    <row r="24" spans="1:9" x14ac:dyDescent="0.35">
      <c r="A24" t="s">
        <v>1642</v>
      </c>
      <c r="B24" t="s">
        <v>0</v>
      </c>
      <c r="C24" t="s">
        <v>11</v>
      </c>
      <c r="D24" t="s">
        <v>25</v>
      </c>
      <c r="E24" t="s">
        <v>905</v>
      </c>
      <c r="F24">
        <f t="shared" si="1"/>
        <v>19</v>
      </c>
      <c r="G24">
        <f t="shared" si="2"/>
        <v>4</v>
      </c>
      <c r="H24" t="str" cm="1">
        <f t="array" aca="1" ref="H24" ca="1">MID(D24,LEN(D24)+1-MATCH(MAX(FIND(" ",(RIGHT(D24,ROW(INDIRECT("1:"&amp;LEN(D24))))&amp;" "))),FIND(" ",(RIGHT(D24,ROW(INDIRECT("1:"&amp;LEN(D24))))&amp;" ")),0),MAX(FIND(" ",(RIGHT(D24,ROW(INDIRECT("1:"&amp;LEN(D24))))&amp;" ")))-1)</f>
        <v>κέρδει</v>
      </c>
      <c r="I24">
        <f t="shared" ca="1" si="3"/>
        <v>6</v>
      </c>
    </row>
    <row r="25" spans="1:9" x14ac:dyDescent="0.35">
      <c r="A25" t="s">
        <v>1642</v>
      </c>
      <c r="B25" t="s">
        <v>0</v>
      </c>
      <c r="C25" t="s">
        <v>11</v>
      </c>
      <c r="D25" t="s">
        <v>26</v>
      </c>
      <c r="E25" t="s">
        <v>906</v>
      </c>
      <c r="F25">
        <f t="shared" si="1"/>
        <v>30</v>
      </c>
      <c r="G25">
        <f t="shared" si="2"/>
        <v>5</v>
      </c>
      <c r="H25" t="str" cm="1">
        <f t="array" aca="1" ref="H25" ca="1">MID(D25,LEN(D25)+1-MATCH(MAX(FIND(" ",(RIGHT(D25,ROW(INDIRECT("1:"&amp;LEN(D25))))&amp;" "))),FIND(" ",(RIGHT(D25,ROW(INDIRECT("1:"&amp;LEN(D25))))&amp;" ")),0),MAX(FIND(" ",(RIGHT(D25,ROW(INDIRECT("1:"&amp;LEN(D25))))&amp;" ")))-1)</f>
        <v>θνῄσκοντας</v>
      </c>
      <c r="I25">
        <f t="shared" ca="1" si="3"/>
        <v>10</v>
      </c>
    </row>
    <row r="26" spans="1:9" x14ac:dyDescent="0.35">
      <c r="A26" t="s">
        <v>1642</v>
      </c>
      <c r="B26" t="s">
        <v>0</v>
      </c>
      <c r="C26" t="s">
        <v>11</v>
      </c>
      <c r="D26" t="s">
        <v>27</v>
      </c>
      <c r="E26" t="s">
        <v>907</v>
      </c>
      <c r="F26">
        <f t="shared" si="1"/>
        <v>25</v>
      </c>
      <c r="G26">
        <f t="shared" si="2"/>
        <v>3</v>
      </c>
      <c r="H26" t="str" cm="1">
        <f t="array" aca="1" ref="H26" ca="1">MID(D26,LEN(D26)+1-MATCH(MAX(FIND(" ",(RIGHT(D26,ROW(INDIRECT("1:"&amp;LEN(D26))))&amp;" "))),FIND(" ",(RIGHT(D26,ROW(INDIRECT("1:"&amp;LEN(D26))))&amp;" ")),0),MAX(FIND(" ",(RIGHT(D26,ROW(INDIRECT("1:"&amp;LEN(D26))))&amp;" ")))-1)</f>
        <v>ἐκτετίμηνται</v>
      </c>
      <c r="I26">
        <f t="shared" ca="1" si="3"/>
        <v>12</v>
      </c>
    </row>
    <row r="27" spans="1:9" x14ac:dyDescent="0.35">
      <c r="A27" t="s">
        <v>1642</v>
      </c>
      <c r="B27" t="s">
        <v>0</v>
      </c>
      <c r="C27" t="s">
        <v>11</v>
      </c>
      <c r="D27" t="s">
        <v>28</v>
      </c>
      <c r="E27" t="s">
        <v>908</v>
      </c>
      <c r="F27">
        <f t="shared" si="1"/>
        <v>39</v>
      </c>
      <c r="G27">
        <f t="shared" si="2"/>
        <v>6</v>
      </c>
      <c r="H27" t="str" cm="1">
        <f t="array" aca="1" ref="H27" ca="1">MID(D27,LEN(D27)+1-MATCH(MAX(FIND(" ",(RIGHT(D27,ROW(INDIRECT("1:"&amp;LEN(D27))))&amp;" "))),FIND(" ",(RIGHT(D27,ROW(INDIRECT("1:"&amp;LEN(D27))))&amp;" ")),0),MAX(FIND(" ",(RIGHT(D27,ROW(INDIRECT("1:"&amp;LEN(D27))))&amp;" ")))-1)</f>
        <v>δεδορκότ</v>
      </c>
      <c r="I27">
        <f t="shared" ca="1" si="3"/>
        <v>8</v>
      </c>
    </row>
    <row r="28" spans="1:9" x14ac:dyDescent="0.35">
      <c r="A28" t="s">
        <v>1642</v>
      </c>
      <c r="B28" t="s">
        <v>0</v>
      </c>
      <c r="C28" t="s">
        <v>11</v>
      </c>
      <c r="D28" t="s">
        <v>29</v>
      </c>
      <c r="E28" t="s">
        <v>909</v>
      </c>
      <c r="F28">
        <f t="shared" si="1"/>
        <v>53</v>
      </c>
      <c r="G28">
        <f t="shared" si="2"/>
        <v>9</v>
      </c>
      <c r="H28" t="str" cm="1">
        <f t="array" aca="1" ref="H28" ca="1">MID(D28,LEN(D28)+1-MATCH(MAX(FIND(" ",(RIGHT(D28,ROW(INDIRECT("1:"&amp;LEN(D28))))&amp;" "))),FIND(" ",(RIGHT(D28,ROW(INDIRECT("1:"&amp;LEN(D28))))&amp;" ")),0),MAX(FIND(" ",(RIGHT(D28,ROW(INDIRECT("1:"&amp;LEN(D28))))&amp;" ")))-1)</f>
        <v>εὐτυχοῦντα</v>
      </c>
      <c r="I28">
        <f t="shared" ca="1" si="3"/>
        <v>10</v>
      </c>
    </row>
    <row r="29" spans="1:9" x14ac:dyDescent="0.35">
      <c r="A29" t="s">
        <v>1642</v>
      </c>
      <c r="B29" t="s">
        <v>0</v>
      </c>
      <c r="C29" t="s">
        <v>11</v>
      </c>
      <c r="D29" t="s">
        <v>30</v>
      </c>
      <c r="E29" t="s">
        <v>910</v>
      </c>
      <c r="F29">
        <f t="shared" si="1"/>
        <v>32</v>
      </c>
      <c r="G29">
        <f t="shared" si="2"/>
        <v>5</v>
      </c>
      <c r="H29" t="str" cm="1">
        <f t="array" aca="1" ref="H29" ca="1">MID(D29,LEN(D29)+1-MATCH(MAX(FIND(" ",(RIGHT(D29,ROW(INDIRECT("1:"&amp;LEN(D29))))&amp;" "))),FIND(" ",(RIGHT(D29,ROW(INDIRECT("1:"&amp;LEN(D29))))&amp;" ")),0),MAX(FIND(" ",(RIGHT(D29,ROW(INDIRECT("1:"&amp;LEN(D29))))&amp;" ")))-1)</f>
        <v>ὡρμημένος</v>
      </c>
      <c r="I29">
        <f t="shared" ca="1" si="3"/>
        <v>9</v>
      </c>
    </row>
    <row r="30" spans="1:9" x14ac:dyDescent="0.35">
      <c r="A30" t="s">
        <v>1642</v>
      </c>
      <c r="B30" t="s">
        <v>0</v>
      </c>
      <c r="C30" t="s">
        <v>11</v>
      </c>
      <c r="D30" t="s">
        <v>31</v>
      </c>
      <c r="E30" t="s">
        <v>911</v>
      </c>
      <c r="F30">
        <f t="shared" si="1"/>
        <v>46</v>
      </c>
      <c r="G30">
        <f t="shared" si="2"/>
        <v>6</v>
      </c>
      <c r="H30" t="str" cm="1">
        <f t="array" aca="1" ref="H30" ca="1">MID(D30,LEN(D30)+1-MATCH(MAX(FIND(" ",(RIGHT(D30,ROW(INDIRECT("1:"&amp;LEN(D30))))&amp;" "))),FIND(" ",(RIGHT(D30,ROW(INDIRECT("1:"&amp;LEN(D30))))&amp;" ")),0),MAX(FIND(" ",(RIGHT(D30,ROW(INDIRECT("1:"&amp;LEN(D30))))&amp;" ")))-1)</f>
        <v>ἀρχέπλουτον</v>
      </c>
      <c r="I30">
        <f t="shared" ca="1" si="3"/>
        <v>11</v>
      </c>
    </row>
    <row r="31" spans="1:9" x14ac:dyDescent="0.35">
      <c r="A31" t="s">
        <v>1642</v>
      </c>
      <c r="B31" t="s">
        <v>0</v>
      </c>
      <c r="C31" t="s">
        <v>11</v>
      </c>
      <c r="F31">
        <f t="shared" si="1"/>
        <v>0</v>
      </c>
      <c r="G31">
        <f t="shared" si="2"/>
        <v>1</v>
      </c>
      <c r="I31">
        <f t="shared" si="3"/>
        <v>0</v>
      </c>
    </row>
    <row r="32" spans="1:9" x14ac:dyDescent="0.35">
      <c r="A32" t="s">
        <v>1642</v>
      </c>
      <c r="B32" t="s">
        <v>0</v>
      </c>
      <c r="C32" t="s">
        <v>11</v>
      </c>
      <c r="D32" t="s">
        <v>32</v>
      </c>
      <c r="E32" t="s">
        <v>912</v>
      </c>
      <c r="F32">
        <f t="shared" si="1"/>
        <v>31</v>
      </c>
      <c r="G32">
        <f t="shared" si="2"/>
        <v>5</v>
      </c>
      <c r="H32" t="str" cm="1">
        <f t="array" aca="1" ref="H32" ca="1">MID(D32,LEN(D32)+1-MATCH(MAX(FIND(" ",(RIGHT(D32,ROW(INDIRECT("1:"&amp;LEN(D32))))&amp;" "))),FIND(" ",(RIGHT(D32,ROW(INDIRECT("1:"&amp;LEN(D32))))&amp;" ")),0),MAX(FIND(" ",(RIGHT(D32,ROW(INDIRECT("1:"&amp;LEN(D32))))&amp;" ")))-1)</f>
        <v>φρουρῆσαι</v>
      </c>
      <c r="I32">
        <f t="shared" ca="1" si="3"/>
        <v>9</v>
      </c>
    </row>
    <row r="33" spans="1:9" x14ac:dyDescent="0.35">
      <c r="A33" t="s">
        <v>1642</v>
      </c>
      <c r="B33" t="s">
        <v>0</v>
      </c>
      <c r="C33" t="s">
        <v>11</v>
      </c>
      <c r="D33" t="s">
        <v>33</v>
      </c>
      <c r="E33" t="s">
        <v>33</v>
      </c>
      <c r="F33">
        <f t="shared" si="1"/>
        <v>6</v>
      </c>
      <c r="G33">
        <f t="shared" si="2"/>
        <v>1</v>
      </c>
      <c r="H33" t="str" cm="1">
        <f t="array" aca="1" ref="H33" ca="1">MID(D33,LEN(D33)+1-MATCH(MAX(FIND(" ",(RIGHT(D33,ROW(INDIRECT("1:"&amp;LEN(D33))))&amp;" "))),FIND(" ",(RIGHT(D33,ROW(INDIRECT("1:"&amp;LEN(D33))))&amp;" ")),0),MAX(FIND(" ",(RIGHT(D33,ROW(INDIRECT("1:"&amp;LEN(D33))))&amp;" ")))-1)</f>
        <v>ἔξιμεν</v>
      </c>
      <c r="I33">
        <f t="shared" ca="1" si="3"/>
        <v>6</v>
      </c>
    </row>
    <row r="34" spans="1:9" x14ac:dyDescent="0.35">
      <c r="A34" t="s">
        <v>1642</v>
      </c>
      <c r="B34" t="s">
        <v>0</v>
      </c>
      <c r="C34" t="s">
        <v>11</v>
      </c>
      <c r="D34" t="s">
        <v>34</v>
      </c>
      <c r="E34" t="s">
        <v>913</v>
      </c>
      <c r="F34">
        <f t="shared" si="1"/>
        <v>36</v>
      </c>
      <c r="G34">
        <f t="shared" si="2"/>
        <v>5</v>
      </c>
      <c r="H34" t="str" cm="1">
        <f t="array" aca="1" ref="H34" ca="1">MID(D34,LEN(D34)+1-MATCH(MAX(FIND(" ",(RIGHT(D34,ROW(INDIRECT("1:"&amp;LEN(D34))))&amp;" "))),FIND(" ",(RIGHT(D34,ROW(INDIRECT("1:"&amp;LEN(D34))))&amp;" ")),0),MAX(FIND(" ",(RIGHT(D34,ROW(INDIRECT("1:"&amp;LEN(D34))))&amp;" ")))-1)</f>
        <v>ἐπιστάτης</v>
      </c>
      <c r="I34">
        <f t="shared" ca="1" si="3"/>
        <v>9</v>
      </c>
    </row>
    <row r="35" spans="1:9" x14ac:dyDescent="0.35">
      <c r="A35" t="s">
        <v>1642</v>
      </c>
      <c r="B35" t="s">
        <v>0</v>
      </c>
      <c r="C35" t="s">
        <v>35</v>
      </c>
      <c r="D35" t="s">
        <v>36</v>
      </c>
      <c r="E35" t="s">
        <v>914</v>
      </c>
      <c r="F35">
        <f t="shared" si="1"/>
        <v>10</v>
      </c>
      <c r="G35">
        <f t="shared" si="2"/>
        <v>2</v>
      </c>
      <c r="H35" t="str" cm="1">
        <f t="array" aca="1" ref="H35" ca="1">MID(D35,LEN(D35)+1-MATCH(MAX(FIND(" ",(RIGHT(D35,ROW(INDIRECT("1:"&amp;LEN(D35))))&amp;" "))),FIND(" ",(RIGHT(D35,ROW(INDIRECT("1:"&amp;LEN(D35))))&amp;" ")),0),MAX(FIND(" ",(RIGHT(D35,ROW(INDIRECT("1:"&amp;LEN(D35))))&amp;" ")))-1)</f>
        <v>δύστηνος</v>
      </c>
      <c r="I35">
        <f t="shared" ca="1" si="3"/>
        <v>8</v>
      </c>
    </row>
    <row r="36" spans="1:9" x14ac:dyDescent="0.35">
      <c r="A36" t="s">
        <v>1642</v>
      </c>
      <c r="B36" t="s">
        <v>0</v>
      </c>
      <c r="C36" t="s">
        <v>1</v>
      </c>
      <c r="D36" t="s">
        <v>37</v>
      </c>
      <c r="E36" t="s">
        <v>915</v>
      </c>
      <c r="F36">
        <f t="shared" si="1"/>
        <v>46</v>
      </c>
      <c r="G36">
        <f t="shared" si="2"/>
        <v>6</v>
      </c>
      <c r="H36" t="str" cm="1">
        <f t="array" aca="1" ref="H36" ca="1">MID(D36,LEN(D36)+1-MATCH(MAX(FIND(" ",(RIGHT(D36,ROW(INDIRECT("1:"&amp;LEN(D36))))&amp;" "))),FIND(" ",(RIGHT(D36,ROW(INDIRECT("1:"&amp;LEN(D36))))&amp;" ")),0),MAX(FIND(" ",(RIGHT(D36,ROW(INDIRECT("1:"&amp;LEN(D36))))&amp;" ")))-1)</f>
        <v>ὑποστενούσης</v>
      </c>
      <c r="I36">
        <f t="shared" ca="1" si="3"/>
        <v>12</v>
      </c>
    </row>
    <row r="37" spans="1:9" x14ac:dyDescent="0.35">
      <c r="A37" t="s">
        <v>1642</v>
      </c>
      <c r="B37" t="s">
        <v>0</v>
      </c>
      <c r="C37" t="s">
        <v>11</v>
      </c>
      <c r="D37" t="s">
        <v>38</v>
      </c>
      <c r="E37" t="s">
        <v>916</v>
      </c>
      <c r="F37">
        <f t="shared" si="1"/>
        <v>15</v>
      </c>
      <c r="G37">
        <f t="shared" si="2"/>
        <v>2</v>
      </c>
      <c r="H37" t="str" cm="1">
        <f t="array" aca="1" ref="H37" ca="1">MID(D37,LEN(D37)+1-MATCH(MAX(FIND(" ",(RIGHT(D37,ROW(INDIRECT("1:"&amp;LEN(D37))))&amp;" "))),FIND(" ",(RIGHT(D37,ROW(INDIRECT("1:"&amp;LEN(D37))))&amp;" ")),0),MAX(FIND(" ",(RIGHT(D37,ROW(INDIRECT("1:"&amp;LEN(D37))))&amp;" ")))-1)</f>
        <v>δύστηνος</v>
      </c>
      <c r="I37">
        <f t="shared" ca="1" si="3"/>
        <v>8</v>
      </c>
    </row>
    <row r="38" spans="1:9" x14ac:dyDescent="0.35">
      <c r="A38" t="s">
        <v>1642</v>
      </c>
      <c r="B38" t="s">
        <v>0</v>
      </c>
      <c r="C38" t="s">
        <v>11</v>
      </c>
      <c r="D38" t="s">
        <v>39</v>
      </c>
      <c r="E38" t="s">
        <v>917</v>
      </c>
      <c r="F38">
        <f t="shared" si="1"/>
        <v>30</v>
      </c>
      <c r="G38">
        <f t="shared" si="2"/>
        <v>4</v>
      </c>
      <c r="H38" t="str" cm="1">
        <f t="array" aca="1" ref="H38" ca="1">MID(D38,LEN(D38)+1-MATCH(MAX(FIND(" ",(RIGHT(D38,ROW(INDIRECT("1:"&amp;LEN(D38))))&amp;" "))),FIND(" ",(RIGHT(D38,ROW(INDIRECT("1:"&amp;LEN(D38))))&amp;" ")),0),MAX(FIND(" ",(RIGHT(D38,ROW(INDIRECT("1:"&amp;LEN(D38))))&amp;" ")))-1)</f>
        <v>κἀπακούσωμεν</v>
      </c>
      <c r="I38">
        <f t="shared" ca="1" si="3"/>
        <v>12</v>
      </c>
    </row>
    <row r="39" spans="1:9" x14ac:dyDescent="0.35">
      <c r="A39" t="s">
        <v>1642</v>
      </c>
      <c r="B39" t="s">
        <v>0</v>
      </c>
      <c r="C39" t="s">
        <v>1</v>
      </c>
      <c r="D39" t="s">
        <v>40</v>
      </c>
      <c r="E39" t="s">
        <v>40</v>
      </c>
      <c r="F39">
        <f t="shared" si="1"/>
        <v>6</v>
      </c>
      <c r="G39">
        <f t="shared" si="2"/>
        <v>1</v>
      </c>
      <c r="H39" t="str" cm="1">
        <f t="array" aca="1" ref="H39" ca="1">MID(D39,LEN(D39)+1-MATCH(MAX(FIND(" ",(RIGHT(D39,ROW(INDIRECT("1:"&amp;LEN(D39))))&amp;" "))),FIND(" ",(RIGHT(D39,ROW(INDIRECT("1:"&amp;LEN(D39))))&amp;" ")),0),MAX(FIND(" ",(RIGHT(D39,ROW(INDIRECT("1:"&amp;LEN(D39))))&amp;" ")))-1)</f>
        <v>ἥκιστα</v>
      </c>
      <c r="I39">
        <f t="shared" ca="1" si="3"/>
        <v>6</v>
      </c>
    </row>
    <row r="40" spans="1:9" x14ac:dyDescent="0.35">
      <c r="A40" t="s">
        <v>1642</v>
      </c>
      <c r="B40" t="s">
        <v>0</v>
      </c>
      <c r="C40" t="s">
        <v>1</v>
      </c>
      <c r="D40" t="s">
        <v>41</v>
      </c>
      <c r="E40" t="s">
        <v>918</v>
      </c>
      <c r="F40">
        <f t="shared" si="1"/>
        <v>53</v>
      </c>
      <c r="G40">
        <f t="shared" si="2"/>
        <v>8</v>
      </c>
      <c r="H40" t="str" cm="1">
        <f t="array" aca="1" ref="H40" ca="1">MID(D40,LEN(D40)+1-MATCH(MAX(FIND(" ",(RIGHT(D40,ROW(INDIRECT("1:"&amp;LEN(D40))))&amp;" "))),FIND(" ",(RIGHT(D40,ROW(INDIRECT("1:"&amp;LEN(D40))))&amp;" ")),0),MAX(FIND(" ",(RIGHT(D40,ROW(INDIRECT("1:"&amp;LEN(D40))))&amp;" ")))-1)</f>
        <v>ἀρχηγετεῖν</v>
      </c>
      <c r="I40">
        <f t="shared" ca="1" si="3"/>
        <v>10</v>
      </c>
    </row>
    <row r="41" spans="1:9" x14ac:dyDescent="0.35">
      <c r="A41" t="s">
        <v>1642</v>
      </c>
      <c r="B41" t="s">
        <v>0</v>
      </c>
      <c r="C41" t="s">
        <v>1</v>
      </c>
      <c r="D41" t="s">
        <v>42</v>
      </c>
      <c r="E41" t="s">
        <v>919</v>
      </c>
      <c r="F41">
        <f t="shared" si="1"/>
        <v>24</v>
      </c>
      <c r="G41">
        <f t="shared" si="2"/>
        <v>4</v>
      </c>
      <c r="H41" t="str" cm="1">
        <f t="array" aca="1" ref="H41" ca="1">MID(D41,LEN(D41)+1-MATCH(MAX(FIND(" ",(RIGHT(D41,ROW(INDIRECT("1:"&amp;LEN(D41))))&amp;" "))),FIND(" ",(RIGHT(D41,ROW(INDIRECT("1:"&amp;LEN(D41))))&amp;" ")),0),MAX(FIND(" ",(RIGHT(D41,ROW(INDIRECT("1:"&amp;LEN(D41))))&amp;" ")))-1)</f>
        <v>δρωμένων</v>
      </c>
      <c r="I41">
        <f t="shared" ca="1" si="3"/>
        <v>8</v>
      </c>
    </row>
    <row r="42" spans="1:9" x14ac:dyDescent="0.35">
      <c r="A42" t="s">
        <v>1643</v>
      </c>
      <c r="B42" t="s">
        <v>43</v>
      </c>
      <c r="C42" t="s">
        <v>35</v>
      </c>
      <c r="D42" t="s">
        <v>44</v>
      </c>
      <c r="E42" t="s">
        <v>920</v>
      </c>
      <c r="F42">
        <f t="shared" si="1"/>
        <v>95</v>
      </c>
      <c r="G42">
        <f t="shared" si="2"/>
        <v>16</v>
      </c>
      <c r="H42" t="str" cm="1">
        <f t="array" aca="1" ref="H42" ca="1">MID(D42,LEN(D42)+1-MATCH(MAX(FIND(" ",(RIGHT(D42,ROW(INDIRECT("1:"&amp;LEN(D42))))&amp;" "))),FIND(" ",(RIGHT(D42,ROW(INDIRECT("1:"&amp;LEN(D42))))&amp;" ")),0),MAX(FIND(" ",(RIGHT(D42,ROW(INDIRECT("1:"&amp;LEN(D42))))&amp;" ")))-1)</f>
        <v>αἱμασσομένων</v>
      </c>
      <c r="I42">
        <f t="shared" ca="1" si="3"/>
        <v>12</v>
      </c>
    </row>
    <row r="43" spans="1:9" x14ac:dyDescent="0.35">
      <c r="A43" t="s">
        <v>1643</v>
      </c>
      <c r="B43" t="s">
        <v>43</v>
      </c>
      <c r="C43" t="s">
        <v>35</v>
      </c>
      <c r="D43" t="s">
        <v>45</v>
      </c>
      <c r="E43" t="s">
        <v>921</v>
      </c>
      <c r="F43">
        <f t="shared" si="1"/>
        <v>188</v>
      </c>
      <c r="G43">
        <f t="shared" si="2"/>
        <v>29</v>
      </c>
      <c r="H43" t="str" cm="1">
        <f t="array" aca="1" ref="H43" ca="1">MID(D43,LEN(D43)+1-MATCH(MAX(FIND(" ",(RIGHT(D43,ROW(INDIRECT("1:"&amp;LEN(D43))))&amp;" "))),FIND(" ",(RIGHT(D43,ROW(INDIRECT("1:"&amp;LEN(D43))))&amp;" ")),0),MAX(FIND(" ",(RIGHT(D43,ROW(INDIRECT("1:"&amp;LEN(D43))))&amp;" ")))-1)</f>
        <v>κοινολεχὴς</v>
      </c>
      <c r="I43">
        <f t="shared" ca="1" si="3"/>
        <v>10</v>
      </c>
    </row>
    <row r="44" spans="1:9" x14ac:dyDescent="0.35">
      <c r="A44" t="s">
        <v>1643</v>
      </c>
      <c r="B44" t="s">
        <v>43</v>
      </c>
      <c r="C44" t="s">
        <v>35</v>
      </c>
      <c r="D44" t="s">
        <v>46</v>
      </c>
      <c r="E44" t="s">
        <v>922</v>
      </c>
      <c r="F44">
        <f t="shared" si="1"/>
        <v>99</v>
      </c>
      <c r="G44">
        <f t="shared" si="2"/>
        <v>16</v>
      </c>
      <c r="H44" t="str" cm="1">
        <f t="array" aca="1" ref="H44" ca="1">MID(D44,LEN(D44)+1-MATCH(MAX(FIND(" ",(RIGHT(D44,ROW(INDIRECT("1:"&amp;LEN(D44))))&amp;" "))),FIND(" ",(RIGHT(D44,ROW(INDIRECT("1:"&amp;LEN(D44))))&amp;" ")),0),MAX(FIND(" ",(RIGHT(D44,ROW(INDIRECT("1:"&amp;LEN(D44))))&amp;" ")))-1)</f>
        <v>τεκνολέτειρ</v>
      </c>
      <c r="I44">
        <f t="shared" ca="1" si="3"/>
        <v>11</v>
      </c>
    </row>
    <row r="45" spans="1:9" x14ac:dyDescent="0.35">
      <c r="A45" t="s">
        <v>1643</v>
      </c>
      <c r="B45" t="s">
        <v>43</v>
      </c>
      <c r="C45" t="s">
        <v>35</v>
      </c>
      <c r="D45" t="s">
        <v>47</v>
      </c>
      <c r="E45" t="s">
        <v>923</v>
      </c>
      <c r="F45">
        <f t="shared" si="1"/>
        <v>141</v>
      </c>
      <c r="G45">
        <f t="shared" si="2"/>
        <v>23</v>
      </c>
      <c r="H45" t="str" cm="1">
        <f t="array" aca="1" ref="H45" ca="1">MID(D45,LEN(D45)+1-MATCH(MAX(FIND(" ",(RIGHT(D45,ROW(INDIRECT("1:"&amp;LEN(D45))))&amp;" "))),FIND(" ",(RIGHT(D45,ROW(INDIRECT("1:"&amp;LEN(D45))))&amp;" ")),0),MAX(FIND(" ",(RIGHT(D45,ROW(INDIRECT("1:"&amp;LEN(D45))))&amp;" ")))-1)</f>
        <v>ὑποκλεπτομένους</v>
      </c>
      <c r="I45">
        <f t="shared" ca="1" si="3"/>
        <v>15</v>
      </c>
    </row>
    <row r="46" spans="1:9" x14ac:dyDescent="0.35">
      <c r="A46" t="s">
        <v>1643</v>
      </c>
      <c r="B46" t="s">
        <v>43</v>
      </c>
      <c r="C46" t="s">
        <v>35</v>
      </c>
      <c r="D46" t="s">
        <v>48</v>
      </c>
      <c r="E46" t="s">
        <v>924</v>
      </c>
      <c r="F46">
        <f t="shared" si="1"/>
        <v>34</v>
      </c>
      <c r="G46">
        <f t="shared" si="2"/>
        <v>6</v>
      </c>
      <c r="H46" t="str" cm="1">
        <f t="array" aca="1" ref="H46" ca="1">MID(D46,LEN(D46)+1-MATCH(MAX(FIND(" ",(RIGHT(D46,ROW(INDIRECT("1:"&amp;LEN(D46))))&amp;" "))),FIND(" ",(RIGHT(D46,ROW(INDIRECT("1:"&amp;LEN(D46))))&amp;" ")),0),MAX(FIND(" ",(RIGHT(D46,ROW(INDIRECT("1:"&amp;LEN(D46))))&amp;" ")))-1)</f>
        <v>ἀντίρροπον</v>
      </c>
      <c r="I46">
        <f t="shared" ca="1" si="3"/>
        <v>10</v>
      </c>
    </row>
    <row r="47" spans="1:9" x14ac:dyDescent="0.35">
      <c r="A47" t="s">
        <v>1643</v>
      </c>
      <c r="B47" t="s">
        <v>49</v>
      </c>
      <c r="C47" t="s">
        <v>50</v>
      </c>
      <c r="D47" t="s">
        <v>51</v>
      </c>
      <c r="E47" t="s">
        <v>925</v>
      </c>
      <c r="F47">
        <f t="shared" si="1"/>
        <v>113</v>
      </c>
      <c r="G47">
        <f t="shared" si="2"/>
        <v>17</v>
      </c>
      <c r="H47" t="str" cm="1">
        <f t="array" aca="1" ref="H47" ca="1">MID(D47,LEN(D47)+1-MATCH(MAX(FIND(" ",(RIGHT(D47,ROW(INDIRECT("1:"&amp;LEN(D47))))&amp;" "))),FIND(" ",(RIGHT(D47,ROW(INDIRECT("1:"&amp;LEN(D47))))&amp;" ")),0),MAX(FIND(" ",(RIGHT(D47,ROW(INDIRECT("1:"&amp;LEN(D47))))&amp;" ")))-1)</f>
        <v>δυστανοτάτας</v>
      </c>
      <c r="I47">
        <f t="shared" ca="1" si="3"/>
        <v>12</v>
      </c>
    </row>
    <row r="48" spans="1:9" x14ac:dyDescent="0.35">
      <c r="A48" t="s">
        <v>1643</v>
      </c>
      <c r="B48" t="s">
        <v>49</v>
      </c>
      <c r="C48" t="s">
        <v>50</v>
      </c>
      <c r="D48" t="s">
        <v>52</v>
      </c>
      <c r="E48" t="s">
        <v>926</v>
      </c>
      <c r="F48">
        <f t="shared" si="1"/>
        <v>20</v>
      </c>
      <c r="G48">
        <f t="shared" si="2"/>
        <v>4</v>
      </c>
      <c r="H48" t="str" cm="1">
        <f t="array" aca="1" ref="H48" ca="1">MID(D48,LEN(D48)+1-MATCH(MAX(FIND(" ",(RIGHT(D48,ROW(INDIRECT("1:"&amp;LEN(D48))))&amp;" "))),FIND(" ",(RIGHT(D48,ROW(INDIRECT("1:"&amp;LEN(D48))))&amp;" ")),0),MAX(FIND(" ",(RIGHT(D48,ROW(INDIRECT("1:"&amp;LEN(D48))))&amp;" ")))-1)</f>
        <v>αὐδᾶν</v>
      </c>
      <c r="I48">
        <f t="shared" ca="1" si="3"/>
        <v>5</v>
      </c>
    </row>
    <row r="49" spans="1:9" x14ac:dyDescent="0.35">
      <c r="A49" t="s">
        <v>1643</v>
      </c>
      <c r="B49" t="s">
        <v>49</v>
      </c>
      <c r="C49" t="s">
        <v>35</v>
      </c>
      <c r="D49" t="s">
        <v>53</v>
      </c>
      <c r="E49" t="s">
        <v>927</v>
      </c>
      <c r="F49">
        <f t="shared" si="1"/>
        <v>36</v>
      </c>
      <c r="G49">
        <f t="shared" si="2"/>
        <v>5</v>
      </c>
      <c r="H49" t="str" cm="1">
        <f t="array" aca="1" ref="H49" ca="1">MID(D49,LEN(D49)+1-MATCH(MAX(FIND(" ",(RIGHT(D49,ROW(INDIRECT("1:"&amp;LEN(D49))))&amp;" "))),FIND(" ",(RIGHT(D49,ROW(INDIRECT("1:"&amp;LEN(D49))))&amp;" ")),0),MAX(FIND(" ",(RIGHT(D49,ROW(INDIRECT("1:"&amp;LEN(D49))))&amp;" ")))-1)</f>
        <v>παραμύθιον</v>
      </c>
      <c r="I49">
        <f t="shared" ca="1" si="3"/>
        <v>10</v>
      </c>
    </row>
    <row r="50" spans="1:9" x14ac:dyDescent="0.35">
      <c r="A50" t="s">
        <v>1643</v>
      </c>
      <c r="B50" t="s">
        <v>49</v>
      </c>
      <c r="C50" t="s">
        <v>35</v>
      </c>
      <c r="D50" t="s">
        <v>54</v>
      </c>
      <c r="E50" t="s">
        <v>928</v>
      </c>
      <c r="F50">
        <f t="shared" si="1"/>
        <v>53</v>
      </c>
      <c r="G50">
        <f t="shared" si="2"/>
        <v>8</v>
      </c>
      <c r="H50" t="str" cm="1">
        <f t="array" aca="1" ref="H50" ca="1">MID(D50,LEN(D50)+1-MATCH(MAX(FIND(" ",(RIGHT(D50,ROW(INDIRECT("1:"&amp;LEN(D50))))&amp;" "))),FIND(" ",(RIGHT(D50,ROW(INDIRECT("1:"&amp;LEN(D50))))&amp;" ")),0),MAX(FIND(" ",(RIGHT(D50,ROW(INDIRECT("1:"&amp;LEN(D50))))&amp;" ")))-1)</f>
        <v>στενάχειν</v>
      </c>
      <c r="I50">
        <f t="shared" ca="1" si="3"/>
        <v>9</v>
      </c>
    </row>
    <row r="51" spans="1:9" x14ac:dyDescent="0.35">
      <c r="A51" t="s">
        <v>1643</v>
      </c>
      <c r="B51" t="s">
        <v>49</v>
      </c>
      <c r="C51" t="s">
        <v>35</v>
      </c>
      <c r="D51" t="s">
        <v>55</v>
      </c>
      <c r="E51" t="s">
        <v>929</v>
      </c>
      <c r="F51">
        <f t="shared" si="1"/>
        <v>55</v>
      </c>
      <c r="G51">
        <f t="shared" si="2"/>
        <v>8</v>
      </c>
      <c r="H51" t="str" cm="1">
        <f t="array" aca="1" ref="H51" ca="1">MID(D51,LEN(D51)+1-MATCH(MAX(FIND(" ",(RIGHT(D51,ROW(INDIRECT("1:"&amp;LEN(D51))))&amp;" "))),FIND(" ",(RIGHT(D51,ROW(INDIRECT("1:"&amp;LEN(D51))))&amp;" ")),0),MAX(FIND(" ",(RIGHT(D51,ROW(INDIRECT("1:"&amp;LEN(D51))))&amp;" ")))-1)</f>
        <v>ἀμειβόμεναι</v>
      </c>
      <c r="I51">
        <f t="shared" ca="1" si="3"/>
        <v>11</v>
      </c>
    </row>
    <row r="52" spans="1:9" x14ac:dyDescent="0.35">
      <c r="A52" t="s">
        <v>1643</v>
      </c>
      <c r="B52" t="s">
        <v>56</v>
      </c>
      <c r="C52" t="s">
        <v>50</v>
      </c>
      <c r="D52" t="s">
        <v>57</v>
      </c>
      <c r="E52" t="s">
        <v>930</v>
      </c>
      <c r="F52">
        <f t="shared" si="1"/>
        <v>50</v>
      </c>
      <c r="G52">
        <f t="shared" si="2"/>
        <v>9</v>
      </c>
      <c r="H52" t="str" cm="1">
        <f t="array" aca="1" ref="H52" ca="1">MID(D52,LEN(D52)+1-MATCH(MAX(FIND(" ",(RIGHT(D52,ROW(INDIRECT("1:"&amp;LEN(D52))))&amp;" "))),FIND(" ",(RIGHT(D52,ROW(INDIRECT("1:"&amp;LEN(D52))))&amp;" ")),0),MAX(FIND(" ",(RIGHT(D52,ROW(INDIRECT("1:"&amp;LEN(D52))))&amp;" ")))-1)</f>
        <v>παγκοίνου</v>
      </c>
      <c r="I52">
        <f t="shared" ca="1" si="3"/>
        <v>9</v>
      </c>
    </row>
    <row r="53" spans="1:9" x14ac:dyDescent="0.35">
      <c r="A53" t="s">
        <v>1643</v>
      </c>
      <c r="B53" t="s">
        <v>56</v>
      </c>
      <c r="C53" t="s">
        <v>50</v>
      </c>
      <c r="D53" t="s">
        <v>58</v>
      </c>
      <c r="E53" t="s">
        <v>931</v>
      </c>
      <c r="F53">
        <f t="shared" si="1"/>
        <v>52</v>
      </c>
      <c r="G53">
        <f t="shared" si="2"/>
        <v>7</v>
      </c>
      <c r="H53" t="str" cm="1">
        <f t="array" aca="1" ref="H53" ca="1">MID(D53,LEN(D53)+1-MATCH(MAX(FIND(" ",(RIGHT(D53,ROW(INDIRECT("1:"&amp;LEN(D53))))&amp;" "))),FIND(" ",(RIGHT(D53,ROW(INDIRECT("1:"&amp;LEN(D53))))&amp;" ")),0),MAX(FIND(" ",(RIGHT(D53,ROW(INDIRECT("1:"&amp;LEN(D53))))&amp;" ")))-1)</f>
        <v>στενάχουσα</v>
      </c>
      <c r="I53">
        <f t="shared" ca="1" si="3"/>
        <v>10</v>
      </c>
    </row>
    <row r="54" spans="1:9" x14ac:dyDescent="0.35">
      <c r="A54" t="s">
        <v>1643</v>
      </c>
      <c r="B54" t="s">
        <v>56</v>
      </c>
      <c r="C54" t="s">
        <v>50</v>
      </c>
      <c r="D54" t="s">
        <v>59</v>
      </c>
      <c r="E54" t="s">
        <v>932</v>
      </c>
      <c r="F54">
        <f t="shared" si="1"/>
        <v>13</v>
      </c>
      <c r="G54">
        <f t="shared" si="2"/>
        <v>2</v>
      </c>
      <c r="H54" t="str" cm="1">
        <f t="array" aca="1" ref="H54" ca="1">MID(D54,LEN(D54)+1-MATCH(MAX(FIND(" ",(RIGHT(D54,ROW(INDIRECT("1:"&amp;LEN(D54))))&amp;" "))),FIND(" ",(RIGHT(D54,ROW(INDIRECT("1:"&amp;LEN(D54))))&amp;" ")),0),MAX(FIND(" ",(RIGHT(D54,ROW(INDIRECT("1:"&amp;LEN(D54))))&amp;" ")))-1)</f>
        <v>δυσφόρων</v>
      </c>
      <c r="I54">
        <f t="shared" ca="1" si="3"/>
        <v>8</v>
      </c>
    </row>
    <row r="55" spans="1:9" x14ac:dyDescent="0.35">
      <c r="A55" t="s">
        <v>1643</v>
      </c>
      <c r="B55" t="s">
        <v>56</v>
      </c>
      <c r="C55" t="s">
        <v>35</v>
      </c>
      <c r="D55" t="s">
        <v>60</v>
      </c>
      <c r="E55" t="s">
        <v>933</v>
      </c>
      <c r="F55">
        <f t="shared" si="1"/>
        <v>38</v>
      </c>
      <c r="G55">
        <f t="shared" si="2"/>
        <v>5</v>
      </c>
      <c r="H55" t="str" cm="1">
        <f t="array" aca="1" ref="H55" ca="1">MID(D55,LEN(D55)+1-MATCH(MAX(FIND(" ",(RIGHT(D55,ROW(INDIRECT("1:"&amp;LEN(D55))))&amp;" "))),FIND(" ",(RIGHT(D55,ROW(INDIRECT("1:"&amp;LEN(D55))))&amp;" ")),0),MAX(FIND(" ",(RIGHT(D55,ROW(INDIRECT("1:"&amp;LEN(D55))))&amp;" ")))-1)</f>
        <v>ἐπιλάθεται</v>
      </c>
      <c r="I55">
        <f t="shared" ca="1" si="3"/>
        <v>10</v>
      </c>
    </row>
    <row r="56" spans="1:9" x14ac:dyDescent="0.35">
      <c r="A56" t="s">
        <v>1643</v>
      </c>
      <c r="B56" t="s">
        <v>56</v>
      </c>
      <c r="C56" t="s">
        <v>35</v>
      </c>
      <c r="D56" t="s">
        <v>61</v>
      </c>
      <c r="E56" t="s">
        <v>934</v>
      </c>
      <c r="F56">
        <f t="shared" si="1"/>
        <v>65</v>
      </c>
      <c r="G56">
        <f t="shared" si="2"/>
        <v>12</v>
      </c>
      <c r="H56" t="str" cm="1">
        <f t="array" aca="1" ref="H56" ca="1">MID(D56,LEN(D56)+1-MATCH(MAX(FIND(" ",(RIGHT(D56,ROW(INDIRECT("1:"&amp;LEN(D56))))&amp;" "))),FIND(" ",(RIGHT(D56,ROW(INDIRECT("1:"&amp;LEN(D56))))&amp;" ")),0),MAX(FIND(" ",(RIGHT(D56,ROW(INDIRECT("1:"&amp;LEN(D56))))&amp;" ")))-1)</f>
        <v>ὀλοφύρεται</v>
      </c>
      <c r="I56">
        <f t="shared" ca="1" si="3"/>
        <v>10</v>
      </c>
    </row>
    <row r="57" spans="1:9" x14ac:dyDescent="0.35">
      <c r="A57" t="s">
        <v>1643</v>
      </c>
      <c r="B57" t="s">
        <v>56</v>
      </c>
      <c r="C57" t="s">
        <v>35</v>
      </c>
      <c r="D57" t="s">
        <v>62</v>
      </c>
      <c r="E57" t="s">
        <v>935</v>
      </c>
      <c r="F57">
        <f t="shared" si="1"/>
        <v>45</v>
      </c>
      <c r="G57">
        <f t="shared" si="2"/>
        <v>9</v>
      </c>
      <c r="H57" t="str" cm="1">
        <f t="array" aca="1" ref="H57" ca="1">MID(D57,LEN(D57)+1-MATCH(MAX(FIND(" ",(RIGHT(D57,ROW(INDIRECT("1:"&amp;LEN(D57))))&amp;" "))),FIND(" ",(RIGHT(D57,ROW(INDIRECT("1:"&amp;LEN(D57))))&amp;" ")),0),MAX(FIND(" ",(RIGHT(D57,ROW(INDIRECT("1:"&amp;LEN(D57))))&amp;" ")))-1)</f>
        <v>παντλάμων</v>
      </c>
      <c r="I57">
        <f t="shared" ca="1" si="3"/>
        <v>9</v>
      </c>
    </row>
    <row r="58" spans="1:9" x14ac:dyDescent="0.35">
      <c r="A58" t="s">
        <v>1643</v>
      </c>
      <c r="B58" t="s">
        <v>49</v>
      </c>
      <c r="C58" t="s">
        <v>50</v>
      </c>
      <c r="D58" t="s">
        <v>63</v>
      </c>
      <c r="E58" t="s">
        <v>936</v>
      </c>
      <c r="F58">
        <f t="shared" si="1"/>
        <v>170</v>
      </c>
      <c r="G58">
        <f t="shared" si="2"/>
        <v>30</v>
      </c>
      <c r="H58" t="str" cm="1">
        <f t="array" aca="1" ref="H58" ca="1">MID(D58,LEN(D58)+1-MATCH(MAX(FIND(" ",(RIGHT(D58,ROW(INDIRECT("1:"&amp;LEN(D58))))&amp;" "))),FIND(" ",(RIGHT(D58,ROW(INDIRECT("1:"&amp;LEN(D58))))&amp;" ")),0),MAX(FIND(" ",(RIGHT(D58,ROW(INDIRECT("1:"&amp;LEN(D58))))&amp;" ")))-1)</f>
        <v>εὐπατρίδαν</v>
      </c>
      <c r="I58">
        <f t="shared" ca="1" si="3"/>
        <v>10</v>
      </c>
    </row>
    <row r="59" spans="1:9" x14ac:dyDescent="0.35">
      <c r="A59" t="s">
        <v>1643</v>
      </c>
      <c r="B59" t="s">
        <v>49</v>
      </c>
      <c r="C59" t="s">
        <v>35</v>
      </c>
      <c r="D59" t="s">
        <v>64</v>
      </c>
      <c r="E59" t="s">
        <v>937</v>
      </c>
      <c r="F59">
        <f t="shared" si="1"/>
        <v>78</v>
      </c>
      <c r="G59">
        <f t="shared" si="2"/>
        <v>12</v>
      </c>
      <c r="H59" t="str" cm="1">
        <f t="array" aca="1" ref="H59" ca="1">MID(D59,LEN(D59)+1-MATCH(MAX(FIND(" ",(RIGHT(D59,ROW(INDIRECT("1:"&amp;LEN(D59))))&amp;" "))),FIND(" ",(RIGHT(D59,ROW(INDIRECT("1:"&amp;LEN(D59))))&amp;" ")),0),MAX(FIND(" ",(RIGHT(D59,ROW(INDIRECT("1:"&amp;LEN(D59))))&amp;" ")))-1)</f>
        <v>ἀνύμφευτος</v>
      </c>
      <c r="I59">
        <f t="shared" ca="1" si="3"/>
        <v>10</v>
      </c>
    </row>
    <row r="60" spans="1:9" x14ac:dyDescent="0.35">
      <c r="A60" t="s">
        <v>1643</v>
      </c>
      <c r="B60" t="s">
        <v>49</v>
      </c>
      <c r="C60" t="s">
        <v>35</v>
      </c>
      <c r="D60" t="s">
        <v>65</v>
      </c>
      <c r="E60" t="s">
        <v>938</v>
      </c>
      <c r="F60">
        <f t="shared" si="1"/>
        <v>15</v>
      </c>
      <c r="G60">
        <f t="shared" si="2"/>
        <v>3</v>
      </c>
      <c r="H60" t="str" cm="1">
        <f t="array" aca="1" ref="H60" ca="1">MID(D60,LEN(D60)+1-MATCH(MAX(FIND(" ",(RIGHT(D60,ROW(INDIRECT("1:"&amp;LEN(D60))))&amp;" "))),FIND(" ",(RIGHT(D60,ROW(INDIRECT("1:"&amp;LEN(D60))))&amp;" ")),0),MAX(FIND(" ",(RIGHT(D60,ROW(INDIRECT("1:"&amp;LEN(D60))))&amp;" ")))-1)</f>
        <v>λάθεται</v>
      </c>
      <c r="I60">
        <f t="shared" ca="1" si="3"/>
        <v>7</v>
      </c>
    </row>
    <row r="61" spans="1:9" x14ac:dyDescent="0.35">
      <c r="A61" t="s">
        <v>1643</v>
      </c>
      <c r="B61" t="s">
        <v>49</v>
      </c>
      <c r="C61" t="s">
        <v>35</v>
      </c>
      <c r="D61" t="s">
        <v>66</v>
      </c>
      <c r="E61" t="s">
        <v>939</v>
      </c>
      <c r="F61">
        <f t="shared" si="1"/>
        <v>25</v>
      </c>
      <c r="G61">
        <f t="shared" si="2"/>
        <v>3</v>
      </c>
      <c r="H61" t="str" cm="1">
        <f t="array" aca="1" ref="H61" ca="1">MID(D61,LEN(D61)+1-MATCH(MAX(FIND(" ",(RIGHT(D61,ROW(INDIRECT("1:"&amp;LEN(D61))))&amp;" "))),FIND(" ",(RIGHT(D61,ROW(INDIRECT("1:"&amp;LEN(D61))))&amp;" ")),0),MAX(FIND(" ",(RIGHT(D61,ROW(INDIRECT("1:"&amp;LEN(D61))))&amp;" ")))-1)</f>
        <v>ἀπατώμενον</v>
      </c>
      <c r="I61">
        <f t="shared" ca="1" si="3"/>
        <v>10</v>
      </c>
    </row>
    <row r="62" spans="1:9" x14ac:dyDescent="0.35">
      <c r="A62" t="s">
        <v>1643</v>
      </c>
      <c r="B62" t="s">
        <v>49</v>
      </c>
      <c r="C62" t="s">
        <v>35</v>
      </c>
      <c r="D62" t="s">
        <v>67</v>
      </c>
      <c r="E62" t="s">
        <v>940</v>
      </c>
      <c r="F62">
        <f t="shared" si="1"/>
        <v>22</v>
      </c>
      <c r="G62">
        <f t="shared" si="2"/>
        <v>4</v>
      </c>
      <c r="H62" t="str" cm="1">
        <f t="array" aca="1" ref="H62" ca="1">MID(D62,LEN(D62)+1-MATCH(MAX(FIND(" ",(RIGHT(D62,ROW(INDIRECT("1:"&amp;LEN(D62))))&amp;" "))),FIND(" ",(RIGHT(D62,ROW(INDIRECT("1:"&amp;LEN(D62))))&amp;" ")),0),MAX(FIND(" ",(RIGHT(D62,ROW(INDIRECT("1:"&amp;LEN(D62))))&amp;" ")))-1)</f>
        <v>φανῆναι</v>
      </c>
      <c r="I62">
        <f t="shared" ca="1" si="3"/>
        <v>7</v>
      </c>
    </row>
    <row r="63" spans="1:9" x14ac:dyDescent="0.35">
      <c r="A63" t="s">
        <v>1643</v>
      </c>
      <c r="B63" t="s">
        <v>56</v>
      </c>
      <c r="C63" t="s">
        <v>50</v>
      </c>
      <c r="D63" t="s">
        <v>68</v>
      </c>
      <c r="E63" t="s">
        <v>941</v>
      </c>
      <c r="F63">
        <f t="shared" si="1"/>
        <v>18</v>
      </c>
      <c r="G63">
        <f t="shared" si="2"/>
        <v>3</v>
      </c>
      <c r="H63" t="str" cm="1">
        <f t="array" aca="1" ref="H63" ca="1">MID(D63,LEN(D63)+1-MATCH(MAX(FIND(" ",(RIGHT(D63,ROW(INDIRECT("1:"&amp;LEN(D63))))&amp;" "))),FIND(" ",(RIGHT(D63,ROW(INDIRECT("1:"&amp;LEN(D63))))&amp;" ")),0),MAX(FIND(" ",(RIGHT(D63,ROW(INDIRECT("1:"&amp;LEN(D63))))&amp;" ")))-1)</f>
        <v>τέκνον</v>
      </c>
      <c r="I63">
        <f t="shared" ca="1" si="3"/>
        <v>6</v>
      </c>
    </row>
    <row r="64" spans="1:9" x14ac:dyDescent="0.35">
      <c r="A64" t="s">
        <v>1643</v>
      </c>
      <c r="B64" t="s">
        <v>56</v>
      </c>
      <c r="C64" t="s">
        <v>50</v>
      </c>
      <c r="D64" t="s">
        <v>69</v>
      </c>
      <c r="E64" t="s">
        <v>942</v>
      </c>
      <c r="F64">
        <f t="shared" si="1"/>
        <v>28</v>
      </c>
      <c r="G64">
        <f t="shared" si="2"/>
        <v>5</v>
      </c>
      <c r="H64" t="str" cm="1">
        <f t="array" aca="1" ref="H64" ca="1">MID(D64,LEN(D64)+1-MATCH(MAX(FIND(" ",(RIGHT(D64,ROW(INDIRECT("1:"&amp;LEN(D64))))&amp;" "))),FIND(" ",(RIGHT(D64,ROW(INDIRECT("1:"&amp;LEN(D64))))&amp;" ")),0),MAX(FIND(" ",(RIGHT(D64,ROW(INDIRECT("1:"&amp;LEN(D64))))&amp;" ")))-1)</f>
        <v>κρατύνει</v>
      </c>
      <c r="I64">
        <f t="shared" ca="1" si="3"/>
        <v>8</v>
      </c>
    </row>
    <row r="65" spans="1:9" x14ac:dyDescent="0.35">
      <c r="A65" t="s">
        <v>1643</v>
      </c>
      <c r="B65" t="s">
        <v>56</v>
      </c>
      <c r="C65" t="s">
        <v>50</v>
      </c>
      <c r="D65" t="s">
        <v>70</v>
      </c>
      <c r="E65" t="s">
        <v>943</v>
      </c>
      <c r="F65">
        <f t="shared" si="1"/>
        <v>46</v>
      </c>
      <c r="G65">
        <f t="shared" si="2"/>
        <v>6</v>
      </c>
      <c r="H65" t="str" cm="1">
        <f t="array" aca="1" ref="H65" ca="1">MID(D65,LEN(D65)+1-MATCH(MAX(FIND(" ",(RIGHT(D65,ROW(INDIRECT("1:"&amp;LEN(D65))))&amp;" "))),FIND(" ",(RIGHT(D65,ROW(INDIRECT("1:"&amp;LEN(D65))))&amp;" ")),0),MAX(FIND(" ",(RIGHT(D65,ROW(INDIRECT("1:"&amp;LEN(D65))))&amp;" ")))-1)</f>
        <v>ὑπεράχθεο</v>
      </c>
      <c r="I65">
        <f t="shared" ca="1" si="3"/>
        <v>9</v>
      </c>
    </row>
    <row r="66" spans="1:9" x14ac:dyDescent="0.35">
      <c r="A66" t="s">
        <v>1643</v>
      </c>
      <c r="B66" t="s">
        <v>56</v>
      </c>
      <c r="C66" t="s">
        <v>50</v>
      </c>
      <c r="D66" t="s">
        <v>71</v>
      </c>
      <c r="E66" t="s">
        <v>944</v>
      </c>
      <c r="F66">
        <f t="shared" si="1"/>
        <v>17</v>
      </c>
      <c r="G66">
        <f t="shared" si="2"/>
        <v>3</v>
      </c>
      <c r="H66" t="str" cm="1">
        <f t="array" aca="1" ref="H66" ca="1">MID(D66,LEN(D66)+1-MATCH(MAX(FIND(" ",(RIGHT(D66,ROW(INDIRECT("1:"&amp;LEN(D66))))&amp;" "))),FIND(" ",(RIGHT(D66,ROW(INDIRECT("1:"&amp;LEN(D66))))&amp;" ")),0),MAX(FIND(" ",(RIGHT(D66,ROW(INDIRECT("1:"&amp;LEN(D66))))&amp;" ")))-1)</f>
        <v>εὐμαρὴς</v>
      </c>
      <c r="I66">
        <f t="shared" ca="1" si="3"/>
        <v>7</v>
      </c>
    </row>
    <row r="67" spans="1:9" x14ac:dyDescent="0.35">
      <c r="A67" t="s">
        <v>1643</v>
      </c>
      <c r="B67" t="s">
        <v>56</v>
      </c>
      <c r="C67" t="s">
        <v>50</v>
      </c>
      <c r="D67" t="s">
        <v>72</v>
      </c>
      <c r="E67" t="s">
        <v>945</v>
      </c>
      <c r="F67">
        <f t="shared" ref="F67:F130" si="4">LEN(TRIM(E67))</f>
        <v>62</v>
      </c>
      <c r="G67">
        <f t="shared" ref="G67:G130" si="5">LEN(TRIM(D67))-LEN(SUBSTITUTE(D67," ",""))+1</f>
        <v>8</v>
      </c>
      <c r="H67" t="str" cm="1">
        <f t="array" aca="1" ref="H67" ca="1">MID(D67,LEN(D67)+1-MATCH(MAX(FIND(" ",(RIGHT(D67,ROW(INDIRECT("1:"&amp;LEN(D67))))&amp;" "))),FIND(" ",(RIGHT(D67,ROW(INDIRECT("1:"&amp;LEN(D67))))&amp;" ")),0),MAX(FIND(" ",(RIGHT(D67,ROW(INDIRECT("1:"&amp;LEN(D67))))&amp;" ")))-1)</f>
        <v>ἀγαμεμνονίδας</v>
      </c>
      <c r="I67">
        <f t="shared" ref="I67:I130" ca="1" si="6">LEN(H67)</f>
        <v>13</v>
      </c>
    </row>
    <row r="68" spans="1:9" x14ac:dyDescent="0.35">
      <c r="A68" t="s">
        <v>1643</v>
      </c>
      <c r="B68" t="s">
        <v>56</v>
      </c>
      <c r="C68" t="s">
        <v>35</v>
      </c>
      <c r="D68" t="s">
        <v>73</v>
      </c>
      <c r="E68" t="s">
        <v>946</v>
      </c>
      <c r="F68">
        <f t="shared" si="4"/>
        <v>31</v>
      </c>
      <c r="G68">
        <f t="shared" si="5"/>
        <v>4</v>
      </c>
      <c r="H68" t="str" cm="1">
        <f t="array" aca="1" ref="H68" ca="1">MID(D68,LEN(D68)+1-MATCH(MAX(FIND(" ",(RIGHT(D68,ROW(INDIRECT("1:"&amp;LEN(D68))))&amp;" "))),FIND(" ",(RIGHT(D68,ROW(INDIRECT("1:"&amp;LEN(D68))))&amp;" ")),0),MAX(FIND(" ",(RIGHT(D68,ROW(INDIRECT("1:"&amp;LEN(D68))))&amp;" ")))-1)</f>
        <v>ἀπολέλοιπεν</v>
      </c>
      <c r="I68">
        <f t="shared" ca="1" si="6"/>
        <v>11</v>
      </c>
    </row>
    <row r="69" spans="1:9" x14ac:dyDescent="0.35">
      <c r="A69" t="s">
        <v>1643</v>
      </c>
      <c r="B69" t="s">
        <v>56</v>
      </c>
      <c r="C69" t="s">
        <v>35</v>
      </c>
      <c r="D69" t="s">
        <v>74</v>
      </c>
      <c r="E69" t="s">
        <v>947</v>
      </c>
      <c r="F69">
        <f t="shared" si="4"/>
        <v>119</v>
      </c>
      <c r="G69">
        <f t="shared" si="5"/>
        <v>17</v>
      </c>
      <c r="H69" t="str" cm="1">
        <f t="array" aca="1" ref="H69" ca="1">MID(D69,LEN(D69)+1-MATCH(MAX(FIND(" ",(RIGHT(D69,ROW(INDIRECT("1:"&amp;LEN(D69))))&amp;" "))),FIND(" ",(RIGHT(D69,ROW(INDIRECT("1:"&amp;LEN(D69))))&amp;" ")),0),MAX(FIND(" ",(RIGHT(D69,ROW(INDIRECT("1:"&amp;LEN(D69))))&amp;" ")))-1)</f>
        <v>ὑπερίσταται</v>
      </c>
      <c r="I69">
        <f t="shared" ca="1" si="6"/>
        <v>11</v>
      </c>
    </row>
    <row r="70" spans="1:9" x14ac:dyDescent="0.35">
      <c r="A70" t="s">
        <v>1643</v>
      </c>
      <c r="B70" t="s">
        <v>49</v>
      </c>
      <c r="C70" t="s">
        <v>50</v>
      </c>
      <c r="D70" t="s">
        <v>75</v>
      </c>
      <c r="E70" t="s">
        <v>948</v>
      </c>
      <c r="F70">
        <f t="shared" si="4"/>
        <v>70</v>
      </c>
      <c r="G70">
        <f t="shared" si="5"/>
        <v>11</v>
      </c>
      <c r="H70" t="str" cm="1">
        <f t="array" aca="1" ref="H70" ca="1">MID(D70,LEN(D70)+1-MATCH(MAX(FIND(" ",(RIGHT(D70,ROW(INDIRECT("1:"&amp;LEN(D70))))&amp;" "))),FIND(" ",(RIGHT(D70,ROW(INDIRECT("1:"&amp;LEN(D70))))&amp;" ")),0),MAX(FIND(" ",(RIGHT(D70,ROW(INDIRECT("1:"&amp;LEN(D70))))&amp;" ")))-1)</f>
        <v>παγχάλκων</v>
      </c>
      <c r="I70">
        <f t="shared" ca="1" si="6"/>
        <v>9</v>
      </c>
    </row>
    <row r="71" spans="1:9" x14ac:dyDescent="0.35">
      <c r="A71" t="s">
        <v>1643</v>
      </c>
      <c r="B71" t="s">
        <v>49</v>
      </c>
      <c r="C71" t="s">
        <v>50</v>
      </c>
      <c r="D71" t="s">
        <v>76</v>
      </c>
      <c r="E71" t="s">
        <v>949</v>
      </c>
      <c r="F71">
        <f t="shared" si="4"/>
        <v>71</v>
      </c>
      <c r="G71">
        <f t="shared" si="5"/>
        <v>11</v>
      </c>
      <c r="H71" t="str" cm="1">
        <f t="array" aca="1" ref="H71" ca="1">MID(D71,LEN(D71)+1-MATCH(MAX(FIND(" ",(RIGHT(D71,ROW(INDIRECT("1:"&amp;LEN(D71))))&amp;" "))),FIND(" ",(RIGHT(D71,ROW(INDIRECT("1:"&amp;LEN(D71))))&amp;" ")),0),MAX(FIND(" ",(RIGHT(D71,ROW(INDIRECT("1:"&amp;LEN(D71))))&amp;" ")))-1)</f>
        <v>προφυτεύσαντες</v>
      </c>
      <c r="I71">
        <f t="shared" ca="1" si="6"/>
        <v>14</v>
      </c>
    </row>
    <row r="72" spans="1:9" x14ac:dyDescent="0.35">
      <c r="A72" t="s">
        <v>1643</v>
      </c>
      <c r="B72" t="s">
        <v>49</v>
      </c>
      <c r="C72" t="s">
        <v>35</v>
      </c>
      <c r="D72" t="s">
        <v>77</v>
      </c>
      <c r="E72" t="s">
        <v>950</v>
      </c>
      <c r="F72">
        <f t="shared" si="4"/>
        <v>18</v>
      </c>
      <c r="G72">
        <f t="shared" si="5"/>
        <v>3</v>
      </c>
      <c r="H72" t="str" cm="1">
        <f t="array" aca="1" ref="H72" ca="1">MID(D72,LEN(D72)+1-MATCH(MAX(FIND(" ",(RIGHT(D72,ROW(INDIRECT("1:"&amp;LEN(D72))))&amp;" "))),FIND(" ",(RIGHT(D72,ROW(INDIRECT("1:"&amp;LEN(D72))))&amp;" ")),0),MAX(FIND(" ",(RIGHT(D72,ROW(INDIRECT("1:"&amp;LEN(D72))))&amp;" ")))-1)</f>
        <v>ἐχθίστα</v>
      </c>
      <c r="I72">
        <f t="shared" ca="1" si="6"/>
        <v>7</v>
      </c>
    </row>
    <row r="73" spans="1:9" x14ac:dyDescent="0.35">
      <c r="A73" t="s">
        <v>1643</v>
      </c>
      <c r="B73" t="s">
        <v>49</v>
      </c>
      <c r="C73" t="s">
        <v>35</v>
      </c>
      <c r="D73" t="s">
        <v>78</v>
      </c>
      <c r="E73" t="s">
        <v>951</v>
      </c>
      <c r="F73">
        <f t="shared" si="4"/>
        <v>89</v>
      </c>
      <c r="G73">
        <f t="shared" si="5"/>
        <v>15</v>
      </c>
      <c r="H73" t="str" cm="1">
        <f t="array" aca="1" ref="H73" ca="1">MID(D73,LEN(D73)+1-MATCH(MAX(FIND(" ",(RIGHT(D73,ROW(INDIRECT("1:"&amp;LEN(D73))))&amp;" "))),FIND(" ",(RIGHT(D73,ROW(INDIRECT("1:"&amp;LEN(D73))))&amp;" ")),0),MAX(FIND(" ",(RIGHT(D73,ROW(INDIRECT("1:"&amp;LEN(D73))))&amp;" ")))-1)</f>
        <v>ἀπώλεσαν</v>
      </c>
      <c r="I73">
        <f t="shared" ca="1" si="6"/>
        <v>8</v>
      </c>
    </row>
    <row r="74" spans="1:9" x14ac:dyDescent="0.35">
      <c r="A74" t="s">
        <v>1643</v>
      </c>
      <c r="B74" t="s">
        <v>49</v>
      </c>
      <c r="C74" t="s">
        <v>35</v>
      </c>
      <c r="D74" t="s">
        <v>79</v>
      </c>
      <c r="E74" t="s">
        <v>952</v>
      </c>
      <c r="F74">
        <f t="shared" si="4"/>
        <v>74</v>
      </c>
      <c r="G74">
        <f t="shared" si="5"/>
        <v>12</v>
      </c>
      <c r="H74" t="str" cm="1">
        <f t="array" aca="1" ref="H74" ca="1">MID(D74,LEN(D74)+1-MATCH(MAX(FIND(" ",(RIGHT(D74,ROW(INDIRECT("1:"&amp;LEN(D74))))&amp;" "))),FIND(" ",(RIGHT(D74,ROW(INDIRECT("1:"&amp;LEN(D74))))&amp;" ")),0),MAX(FIND(" ",(RIGHT(D74,ROW(INDIRECT("1:"&amp;LEN(D74))))&amp;" ")))-1)</f>
        <v>ἀνύσαντες</v>
      </c>
      <c r="I74">
        <f t="shared" ca="1" si="6"/>
        <v>9</v>
      </c>
    </row>
    <row r="75" spans="1:9" x14ac:dyDescent="0.35">
      <c r="A75" t="s">
        <v>1643</v>
      </c>
      <c r="B75" t="s">
        <v>56</v>
      </c>
      <c r="C75" t="s">
        <v>50</v>
      </c>
      <c r="D75" t="s">
        <v>80</v>
      </c>
      <c r="E75" t="s">
        <v>953</v>
      </c>
      <c r="F75">
        <f t="shared" si="4"/>
        <v>17</v>
      </c>
      <c r="G75">
        <f t="shared" si="5"/>
        <v>3</v>
      </c>
      <c r="H75" t="str" cm="1">
        <f t="array" aca="1" ref="H75" ca="1">MID(D75,LEN(D75)+1-MATCH(MAX(FIND(" ",(RIGHT(D75,ROW(INDIRECT("1:"&amp;LEN(D75))))&amp;" "))),FIND(" ",(RIGHT(D75,ROW(INDIRECT("1:"&amp;LEN(D75))))&amp;" ")),0),MAX(FIND(" ",(RIGHT(D75,ROW(INDIRECT("1:"&amp;LEN(D75))))&amp;" ")))-1)</f>
        <v>φωνεῖν</v>
      </c>
      <c r="I75">
        <f t="shared" ca="1" si="6"/>
        <v>6</v>
      </c>
    </row>
    <row r="76" spans="1:9" x14ac:dyDescent="0.35">
      <c r="A76" t="s">
        <v>1643</v>
      </c>
      <c r="B76" t="s">
        <v>56</v>
      </c>
      <c r="C76" t="s">
        <v>50</v>
      </c>
      <c r="D76" t="s">
        <v>81</v>
      </c>
      <c r="E76" t="s">
        <v>954</v>
      </c>
      <c r="F76">
        <f t="shared" si="4"/>
        <v>43</v>
      </c>
      <c r="G76">
        <f t="shared" si="5"/>
        <v>7</v>
      </c>
      <c r="H76" t="str" cm="1">
        <f t="array" aca="1" ref="H76" ca="1">MID(D76,LEN(D76)+1-MATCH(MAX(FIND(" ",(RIGHT(D76,ROW(INDIRECT("1:"&amp;LEN(D76))))&amp;" "))),FIND(" ",(RIGHT(D76,ROW(INDIRECT("1:"&amp;LEN(D76))))&amp;" ")),0),MAX(FIND(" ",(RIGHT(D76,ROW(INDIRECT("1:"&amp;LEN(D76))))&amp;" ")))-1)</f>
        <v>ἐμπίπτεις</v>
      </c>
      <c r="I76">
        <f t="shared" ca="1" si="6"/>
        <v>9</v>
      </c>
    </row>
    <row r="77" spans="1:9" x14ac:dyDescent="0.35">
      <c r="A77" t="s">
        <v>1643</v>
      </c>
      <c r="B77" t="s">
        <v>56</v>
      </c>
      <c r="C77" t="s">
        <v>50</v>
      </c>
      <c r="D77" t="s">
        <v>82</v>
      </c>
      <c r="E77" t="s">
        <v>955</v>
      </c>
      <c r="F77">
        <f t="shared" si="4"/>
        <v>41</v>
      </c>
      <c r="G77">
        <f t="shared" si="5"/>
        <v>6</v>
      </c>
      <c r="H77" t="str" cm="1">
        <f t="array" aca="1" ref="H77" ca="1">MID(D77,LEN(D77)+1-MATCH(MAX(FIND(" ",(RIGHT(D77,ROW(INDIRECT("1:"&amp;LEN(D77))))&amp;" "))),FIND(" ",(RIGHT(D77,ROW(INDIRECT("1:"&amp;LEN(D77))))&amp;" ")),0),MAX(FIND(" ",(RIGHT(D77,ROW(INDIRECT("1:"&amp;LEN(D77))))&amp;" ")))-1)</f>
        <v>ὑπερεκτήσω</v>
      </c>
      <c r="I77">
        <f t="shared" ca="1" si="6"/>
        <v>10</v>
      </c>
    </row>
    <row r="78" spans="1:9" x14ac:dyDescent="0.35">
      <c r="A78" t="s">
        <v>1643</v>
      </c>
      <c r="B78" t="s">
        <v>56</v>
      </c>
      <c r="C78" t="s">
        <v>50</v>
      </c>
      <c r="D78" t="s">
        <v>83</v>
      </c>
      <c r="E78" t="s">
        <v>956</v>
      </c>
      <c r="F78">
        <f t="shared" si="4"/>
        <v>21</v>
      </c>
      <c r="G78">
        <f t="shared" si="5"/>
        <v>3</v>
      </c>
      <c r="H78" t="str" cm="1">
        <f t="array" aca="1" ref="H78" ca="1">MID(D78,LEN(D78)+1-MATCH(MAX(FIND(" ",(RIGHT(D78,ROW(INDIRECT("1:"&amp;LEN(D78))))&amp;" "))),FIND(" ",(RIGHT(D78,ROW(INDIRECT("1:"&amp;LEN(D78))))&amp;" ")),0),MAX(FIND(" ",(RIGHT(D78,ROW(INDIRECT("1:"&amp;LEN(D78))))&amp;" ")))-1)</f>
        <v>δυνατοῖς</v>
      </c>
      <c r="I78">
        <f t="shared" ca="1" si="6"/>
        <v>8</v>
      </c>
    </row>
    <row r="79" spans="1:9" x14ac:dyDescent="0.35">
      <c r="A79" t="s">
        <v>1643</v>
      </c>
      <c r="B79" t="s">
        <v>56</v>
      </c>
      <c r="C79" t="s">
        <v>35</v>
      </c>
      <c r="D79" t="s">
        <v>84</v>
      </c>
      <c r="E79" t="s">
        <v>957</v>
      </c>
      <c r="F79">
        <f t="shared" si="4"/>
        <v>24</v>
      </c>
      <c r="G79">
        <f t="shared" si="5"/>
        <v>3</v>
      </c>
      <c r="H79" t="str" cm="1">
        <f t="array" aca="1" ref="H79" ca="1">MID(D79,LEN(D79)+1-MATCH(MAX(FIND(" ",(RIGHT(D79,ROW(INDIRECT("1:"&amp;LEN(D79))))&amp;" "))),FIND(" ",(RIGHT(D79,ROW(INDIRECT("1:"&amp;LEN(D79))))&amp;" ")),0),MAX(FIND(" ",(RIGHT(D79,ROW(INDIRECT("1:"&amp;LEN(D79))))&amp;" ")))-1)</f>
        <v>ἠναγκάσθην</v>
      </c>
      <c r="I79">
        <f t="shared" ca="1" si="6"/>
        <v>10</v>
      </c>
    </row>
    <row r="80" spans="1:9" x14ac:dyDescent="0.35">
      <c r="A80" t="s">
        <v>1643</v>
      </c>
      <c r="B80" t="s">
        <v>56</v>
      </c>
      <c r="C80" t="s">
        <v>35</v>
      </c>
      <c r="D80" t="s">
        <v>85</v>
      </c>
      <c r="E80" t="s">
        <v>958</v>
      </c>
      <c r="F80">
        <f t="shared" si="4"/>
        <v>14</v>
      </c>
      <c r="G80">
        <f t="shared" si="5"/>
        <v>3</v>
      </c>
      <c r="H80" t="str" cm="1">
        <f t="array" aca="1" ref="H80" ca="1">MID(D80,LEN(D80)+1-MATCH(MAX(FIND(" ",(RIGHT(D80,ROW(INDIRECT("1:"&amp;LEN(D80))))&amp;" "))),FIND(" ",(RIGHT(D80,ROW(INDIRECT("1:"&amp;LEN(D80))))&amp;" ")),0),MAX(FIND(" ",(RIGHT(D80,ROW(INDIRECT("1:"&amp;LEN(D80))))&amp;" ")))-1)</f>
        <v>λάθει</v>
      </c>
      <c r="I80">
        <f t="shared" ca="1" si="6"/>
        <v>5</v>
      </c>
    </row>
    <row r="81" spans="1:9" x14ac:dyDescent="0.35">
      <c r="A81" t="s">
        <v>1643</v>
      </c>
      <c r="B81" t="s">
        <v>56</v>
      </c>
      <c r="C81" t="s">
        <v>35</v>
      </c>
      <c r="D81" t="s">
        <v>86</v>
      </c>
      <c r="E81" t="s">
        <v>959</v>
      </c>
      <c r="F81">
        <f t="shared" si="4"/>
        <v>15</v>
      </c>
      <c r="G81">
        <f t="shared" si="5"/>
        <v>3</v>
      </c>
      <c r="H81" t="str" cm="1">
        <f t="array" aca="1" ref="H81" ca="1">MID(D81,LEN(D81)+1-MATCH(MAX(FIND(" ",(RIGHT(D81,ROW(INDIRECT("1:"&amp;LEN(D81))))&amp;" "))),FIND(" ",(RIGHT(D81,ROW(INDIRECT("1:"&amp;LEN(D81))))&amp;" ")),0),MAX(FIND(" ",(RIGHT(D81,ROW(INDIRECT("1:"&amp;LEN(D81))))&amp;" ")))-1)</f>
        <v>δεινοῖς</v>
      </c>
      <c r="I81">
        <f t="shared" ca="1" si="6"/>
        <v>7</v>
      </c>
    </row>
    <row r="82" spans="1:9" x14ac:dyDescent="0.35">
      <c r="A82" t="s">
        <v>1643</v>
      </c>
      <c r="B82" t="s">
        <v>56</v>
      </c>
      <c r="C82" t="s">
        <v>35</v>
      </c>
      <c r="D82" t="s">
        <v>87</v>
      </c>
      <c r="E82" t="s">
        <v>960</v>
      </c>
      <c r="F82">
        <f t="shared" si="4"/>
        <v>48</v>
      </c>
      <c r="G82">
        <f t="shared" si="5"/>
        <v>7</v>
      </c>
      <c r="H82" t="str" cm="1">
        <f t="array" aca="1" ref="H82" ca="1">MID(D82,LEN(D82)+1-MATCH(MAX(FIND(" ",(RIGHT(D82,ROW(INDIRECT("1:"&amp;LEN(D82))))&amp;" "))),FIND(" ",(RIGHT(D82,ROW(INDIRECT("1:"&amp;LEN(D82))))&amp;" ")),0),MAX(FIND(" ",(RIGHT(D82,ROW(INDIRECT("1:"&amp;LEN(D82))))&amp;" ")))-1)</f>
        <v>φρονοῦντι</v>
      </c>
      <c r="I82">
        <f t="shared" ca="1" si="6"/>
        <v>9</v>
      </c>
    </row>
    <row r="83" spans="1:9" x14ac:dyDescent="0.35">
      <c r="A83" t="s">
        <v>1643</v>
      </c>
      <c r="B83" t="s">
        <v>56</v>
      </c>
      <c r="C83" t="s">
        <v>35</v>
      </c>
      <c r="D83" t="s">
        <v>88</v>
      </c>
      <c r="E83" t="s">
        <v>961</v>
      </c>
      <c r="F83">
        <f t="shared" si="4"/>
        <v>19</v>
      </c>
      <c r="G83">
        <f t="shared" si="5"/>
        <v>3</v>
      </c>
      <c r="H83" t="str" cm="1">
        <f t="array" aca="1" ref="H83" ca="1">MID(D83,LEN(D83)+1-MATCH(MAX(FIND(" ",(RIGHT(D83,ROW(INDIRECT("1:"&amp;LEN(D83))))&amp;" "))),FIND(" ",(RIGHT(D83,ROW(INDIRECT("1:"&amp;LEN(D83))))&amp;" ")),0),MAX(FIND(" ",(RIGHT(D83,ROW(INDIRECT("1:"&amp;LEN(D83))))&amp;" ")))-1)</f>
        <v>παράγοροι</v>
      </c>
      <c r="I83">
        <f t="shared" ca="1" si="6"/>
        <v>9</v>
      </c>
    </row>
    <row r="84" spans="1:9" x14ac:dyDescent="0.35">
      <c r="A84" t="s">
        <v>1643</v>
      </c>
      <c r="B84" t="s">
        <v>56</v>
      </c>
      <c r="C84" t="s">
        <v>35</v>
      </c>
      <c r="D84" t="s">
        <v>89</v>
      </c>
      <c r="E84" t="s">
        <v>962</v>
      </c>
      <c r="F84">
        <f t="shared" si="4"/>
        <v>48</v>
      </c>
      <c r="G84">
        <f t="shared" si="5"/>
        <v>6</v>
      </c>
      <c r="H84" t="str" cm="1">
        <f t="array" aca="1" ref="H84" ca="1">MID(D84,LEN(D84)+1-MATCH(MAX(FIND(" ",(RIGHT(D84,ROW(INDIRECT("1:"&amp;LEN(D84))))&amp;" "))),FIND(" ",(RIGHT(D84,ROW(INDIRECT("1:"&amp;LEN(D84))))&amp;" ")),0),MAX(FIND(" ",(RIGHT(D84,ROW(INDIRECT("1:"&amp;LEN(D84))))&amp;" ")))-1)</f>
        <v>ἀποπαύσομαι</v>
      </c>
      <c r="I84">
        <f t="shared" ca="1" si="6"/>
        <v>11</v>
      </c>
    </row>
    <row r="85" spans="1:9" x14ac:dyDescent="0.35">
      <c r="A85" t="s">
        <v>1643</v>
      </c>
      <c r="B85" t="s">
        <v>90</v>
      </c>
      <c r="C85" t="s">
        <v>50</v>
      </c>
      <c r="D85" t="s">
        <v>91</v>
      </c>
      <c r="E85" t="s">
        <v>963</v>
      </c>
      <c r="F85">
        <f t="shared" si="4"/>
        <v>41</v>
      </c>
      <c r="G85">
        <f t="shared" si="5"/>
        <v>9</v>
      </c>
      <c r="H85" t="str" cm="1">
        <f t="array" aca="1" ref="H85" ca="1">MID(D85,LEN(D85)+1-MATCH(MAX(FIND(" ",(RIGHT(D85,ROW(INDIRECT("1:"&amp;LEN(D85))))&amp;" "))),FIND(" ",(RIGHT(D85,ROW(INDIRECT("1:"&amp;LEN(D85))))&amp;" ")),0),MAX(FIND(" ",(RIGHT(D85,ROW(INDIRECT("1:"&amp;LEN(D85))))&amp;" ")))-1)</f>
        <v>τίκτειν</v>
      </c>
      <c r="I85">
        <f t="shared" ca="1" si="6"/>
        <v>7</v>
      </c>
    </row>
    <row r="86" spans="1:9" x14ac:dyDescent="0.35">
      <c r="A86" t="s">
        <v>1643</v>
      </c>
      <c r="B86" t="s">
        <v>90</v>
      </c>
      <c r="C86" t="s">
        <v>35</v>
      </c>
      <c r="D86" t="s">
        <v>92</v>
      </c>
      <c r="E86" t="s">
        <v>964</v>
      </c>
      <c r="F86">
        <f t="shared" si="4"/>
        <v>18</v>
      </c>
      <c r="G86">
        <f t="shared" si="5"/>
        <v>3</v>
      </c>
      <c r="H86" t="str" cm="1">
        <f t="array" aca="1" ref="H86" ca="1">MID(D86,LEN(D86)+1-MATCH(MAX(FIND(" ",(RIGHT(D86,ROW(INDIRECT("1:"&amp;LEN(D86))))&amp;" "))),FIND(" ",(RIGHT(D86,ROW(INDIRECT("1:"&amp;LEN(D86))))&amp;" ")),0),MAX(FIND(" ",(RIGHT(D86,ROW(INDIRECT("1:"&amp;LEN(D86))))&amp;" ")))-1)</f>
        <v>κακότατος</v>
      </c>
      <c r="I86">
        <f t="shared" ca="1" si="6"/>
        <v>9</v>
      </c>
    </row>
    <row r="87" spans="1:9" x14ac:dyDescent="0.35">
      <c r="A87" t="s">
        <v>1643</v>
      </c>
      <c r="B87" t="s">
        <v>90</v>
      </c>
      <c r="C87" t="s">
        <v>35</v>
      </c>
      <c r="D87" t="s">
        <v>93</v>
      </c>
      <c r="E87" t="s">
        <v>965</v>
      </c>
      <c r="F87">
        <f t="shared" si="4"/>
        <v>25</v>
      </c>
      <c r="G87">
        <f t="shared" si="5"/>
        <v>4</v>
      </c>
      <c r="H87" t="str" cm="1">
        <f t="array" aca="1" ref="H87" ca="1">MID(D87,LEN(D87)+1-MATCH(MAX(FIND(" ",(RIGHT(D87,ROW(INDIRECT("1:"&amp;LEN(D87))))&amp;" "))),FIND(" ",(RIGHT(D87,ROW(INDIRECT("1:"&amp;LEN(D87))))&amp;" ")),0),MAX(FIND(" ",(RIGHT(D87,ROW(INDIRECT("1:"&amp;LEN(D87))))&amp;" ")))-1)</f>
        <v>φθιμένοις</v>
      </c>
      <c r="I87">
        <f t="shared" ca="1" si="6"/>
        <v>9</v>
      </c>
    </row>
    <row r="88" spans="1:9" x14ac:dyDescent="0.35">
      <c r="A88" t="s">
        <v>1643</v>
      </c>
      <c r="B88" t="s">
        <v>90</v>
      </c>
      <c r="C88" t="s">
        <v>35</v>
      </c>
      <c r="D88" t="s">
        <v>94</v>
      </c>
      <c r="E88" t="s">
        <v>966</v>
      </c>
      <c r="F88">
        <f t="shared" si="4"/>
        <v>14</v>
      </c>
      <c r="G88">
        <f t="shared" si="5"/>
        <v>2</v>
      </c>
      <c r="H88" t="str" cm="1">
        <f t="array" aca="1" ref="H88" ca="1">MID(D88,LEN(D88)+1-MATCH(MAX(FIND(" ",(RIGHT(D88,ROW(INDIRECT("1:"&amp;LEN(D88))))&amp;" "))),FIND(" ",(RIGHT(D88,ROW(INDIRECT("1:"&amp;LEN(D88))))&amp;" ")),0),MAX(FIND(" ",(RIGHT(D88,ROW(INDIRECT("1:"&amp;LEN(D88))))&amp;" ")))-1)</f>
        <v>ἀνθρώπων</v>
      </c>
      <c r="I88">
        <f t="shared" ca="1" si="6"/>
        <v>8</v>
      </c>
    </row>
    <row r="89" spans="1:9" x14ac:dyDescent="0.35">
      <c r="A89" t="s">
        <v>1643</v>
      </c>
      <c r="B89" t="s">
        <v>90</v>
      </c>
      <c r="C89" t="s">
        <v>35</v>
      </c>
      <c r="D89" t="s">
        <v>95</v>
      </c>
      <c r="E89" t="s">
        <v>967</v>
      </c>
      <c r="F89">
        <f t="shared" si="4"/>
        <v>80</v>
      </c>
      <c r="G89">
        <f t="shared" si="5"/>
        <v>11</v>
      </c>
      <c r="H89" t="str" cm="1">
        <f t="array" aca="1" ref="H89" ca="1">MID(D89,LEN(D89)+1-MATCH(MAX(FIND(" ",(RIGHT(D89,ROW(INDIRECT("1:"&amp;LEN(D89))))&amp;" "))),FIND(" ",(RIGHT(D89,ROW(INDIRECT("1:"&amp;LEN(D89))))&amp;" ")),0),MAX(FIND(" ",(RIGHT(D89,ROW(INDIRECT("1:"&amp;LEN(D89))))&amp;" ")))-1)</f>
        <v>πρόσκειμαι</v>
      </c>
      <c r="I89">
        <f t="shared" ca="1" si="6"/>
        <v>10</v>
      </c>
    </row>
    <row r="90" spans="1:9" x14ac:dyDescent="0.35">
      <c r="A90" t="s">
        <v>1643</v>
      </c>
      <c r="B90" t="s">
        <v>90</v>
      </c>
      <c r="C90" t="s">
        <v>35</v>
      </c>
      <c r="D90" t="s">
        <v>96</v>
      </c>
      <c r="E90" t="s">
        <v>968</v>
      </c>
      <c r="F90">
        <f t="shared" si="4"/>
        <v>63</v>
      </c>
      <c r="G90">
        <f t="shared" si="5"/>
        <v>10</v>
      </c>
      <c r="H90" t="str" cm="1">
        <f t="array" aca="1" ref="H90" ca="1">MID(D90,LEN(D90)+1-MATCH(MAX(FIND(" ",(RIGHT(D90,ROW(INDIRECT("1:"&amp;LEN(D90))))&amp;" "))),FIND(" ",(RIGHT(D90,ROW(INDIRECT("1:"&amp;LEN(D90))))&amp;" ")),0),MAX(FIND(" ",(RIGHT(D90,ROW(INDIRECT("1:"&amp;LEN(D90))))&amp;" ")))-1)</f>
        <v>ἀντιφόνους</v>
      </c>
      <c r="I90">
        <f t="shared" ca="1" si="6"/>
        <v>10</v>
      </c>
    </row>
    <row r="91" spans="1:9" x14ac:dyDescent="0.35">
      <c r="A91" t="s">
        <v>1642</v>
      </c>
      <c r="B91" t="s">
        <v>0</v>
      </c>
      <c r="C91" t="s">
        <v>50</v>
      </c>
      <c r="D91" t="s">
        <v>97</v>
      </c>
      <c r="E91" t="s">
        <v>969</v>
      </c>
      <c r="F91">
        <f t="shared" si="4"/>
        <v>16</v>
      </c>
      <c r="G91">
        <f t="shared" si="5"/>
        <v>3</v>
      </c>
      <c r="H91" t="str" cm="1">
        <f t="array" aca="1" ref="H91" ca="1">MID(D91,LEN(D91)+1-MATCH(MAX(FIND(" ",(RIGHT(D91,ROW(INDIRECT("1:"&amp;LEN(D91))))&amp;" "))),FIND(" ",(RIGHT(D91,ROW(INDIRECT("1:"&amp;LEN(D91))))&amp;" ")),0),MAX(FIND(" ",(RIGHT(D91,ROW(INDIRECT("1:"&amp;LEN(D91))))&amp;" ")))-1)</f>
        <v>σπεύδουσ</v>
      </c>
      <c r="I91">
        <f t="shared" ca="1" si="6"/>
        <v>8</v>
      </c>
    </row>
    <row r="92" spans="1:9" x14ac:dyDescent="0.35">
      <c r="A92" t="s">
        <v>1642</v>
      </c>
      <c r="B92" t="s">
        <v>0</v>
      </c>
      <c r="C92" t="s">
        <v>50</v>
      </c>
      <c r="D92" t="s">
        <v>98</v>
      </c>
      <c r="E92" t="s">
        <v>970</v>
      </c>
      <c r="F92">
        <f t="shared" si="4"/>
        <v>9</v>
      </c>
      <c r="G92">
        <f t="shared" si="5"/>
        <v>2</v>
      </c>
      <c r="H92" t="str" cm="1">
        <f t="array" aca="1" ref="H92" ca="1">MID(D92,LEN(D92)+1-MATCH(MAX(FIND(" ",(RIGHT(D92,ROW(INDIRECT("1:"&amp;LEN(D92))))&amp;" "))),FIND(" ",(RIGHT(D92,ROW(INDIRECT("1:"&amp;LEN(D92))))&amp;" ")),0),MAX(FIND(" ",(RIGHT(D92,ROW(INDIRECT("1:"&amp;LEN(D92))))&amp;" ")))-1)</f>
        <v>καλῶς</v>
      </c>
      <c r="I92">
        <f t="shared" ca="1" si="6"/>
        <v>5</v>
      </c>
    </row>
    <row r="93" spans="1:9" x14ac:dyDescent="0.35">
      <c r="A93" t="s">
        <v>1642</v>
      </c>
      <c r="B93" t="s">
        <v>0</v>
      </c>
      <c r="C93" t="s">
        <v>50</v>
      </c>
      <c r="D93" t="s">
        <v>99</v>
      </c>
      <c r="E93" t="s">
        <v>99</v>
      </c>
      <c r="F93">
        <f t="shared" si="4"/>
        <v>7</v>
      </c>
      <c r="G93">
        <f t="shared" si="5"/>
        <v>1</v>
      </c>
      <c r="H93" t="str" cm="1">
        <f t="array" aca="1" ref="H93" ca="1">MID(D93,LEN(D93)+1-MATCH(MAX(FIND(" ",(RIGHT(D93,ROW(INDIRECT("1:"&amp;LEN(D93))))&amp;" "))),FIND(" ",(RIGHT(D93,ROW(INDIRECT("1:"&amp;LEN(D93))))&amp;" ")),0),MAX(FIND(" ",(RIGHT(D93,ROW(INDIRECT("1:"&amp;LEN(D93))))&amp;" ")))-1)</f>
        <v>ἑψόμεσθ</v>
      </c>
      <c r="I93">
        <f t="shared" ca="1" si="6"/>
        <v>7</v>
      </c>
    </row>
    <row r="94" spans="1:9" x14ac:dyDescent="0.35">
      <c r="A94" t="s">
        <v>1642</v>
      </c>
      <c r="B94" t="s">
        <v>0</v>
      </c>
      <c r="C94" t="s">
        <v>35</v>
      </c>
      <c r="D94" t="s">
        <v>100</v>
      </c>
      <c r="E94" t="s">
        <v>971</v>
      </c>
      <c r="F94">
        <f t="shared" si="4"/>
        <v>38</v>
      </c>
      <c r="G94">
        <f t="shared" si="5"/>
        <v>5</v>
      </c>
      <c r="H94" t="str" cm="1">
        <f t="array" aca="1" ref="H94" ca="1">MID(D94,LEN(D94)+1-MATCH(MAX(FIND(" ",(RIGHT(D94,ROW(INDIRECT("1:"&amp;LEN(D94))))&amp;" "))),FIND(" ",(RIGHT(D94,ROW(INDIRECT("1:"&amp;LEN(D94))))&amp;" ")),0),MAX(FIND(" ",(RIGHT(D94,ROW(INDIRECT("1:"&amp;LEN(D94))))&amp;" ")))-1)</f>
        <v>αἰσχύνομαι</v>
      </c>
      <c r="I94">
        <f t="shared" ca="1" si="6"/>
        <v>10</v>
      </c>
    </row>
    <row r="95" spans="1:9" x14ac:dyDescent="0.35">
      <c r="A95" t="s">
        <v>1642</v>
      </c>
      <c r="B95" t="s">
        <v>0</v>
      </c>
      <c r="C95" t="s">
        <v>35</v>
      </c>
      <c r="D95" t="s">
        <v>101</v>
      </c>
      <c r="E95" t="s">
        <v>972</v>
      </c>
      <c r="F95">
        <f t="shared" si="4"/>
        <v>24</v>
      </c>
      <c r="G95">
        <f t="shared" si="5"/>
        <v>4</v>
      </c>
      <c r="H95" t="str" cm="1">
        <f t="array" aca="1" ref="H95" ca="1">MID(D95,LEN(D95)+1-MATCH(MAX(FIND(" ",(RIGHT(D95,ROW(INDIRECT("1:"&amp;LEN(D95))))&amp;" "))),FIND(" ",(RIGHT(D95,ROW(INDIRECT("1:"&amp;LEN(D95))))&amp;" ")),0),MAX(FIND(" ",(RIGHT(D95,ROW(INDIRECT("1:"&amp;LEN(D95))))&amp;" ")))-1)</f>
        <v>ἀναγκάζει</v>
      </c>
      <c r="I95">
        <f t="shared" ca="1" si="6"/>
        <v>9</v>
      </c>
    </row>
    <row r="96" spans="1:9" x14ac:dyDescent="0.35">
      <c r="A96" t="s">
        <v>1642</v>
      </c>
      <c r="B96" t="s">
        <v>0</v>
      </c>
      <c r="C96" t="s">
        <v>35</v>
      </c>
      <c r="D96" t="s">
        <v>102</v>
      </c>
      <c r="E96" t="s">
        <v>973</v>
      </c>
      <c r="F96">
        <f t="shared" si="4"/>
        <v>30</v>
      </c>
      <c r="G96">
        <f t="shared" si="5"/>
        <v>6</v>
      </c>
      <c r="H96" t="str" cm="1">
        <f t="array" aca="1" ref="H96" ca="1">MID(D96,LEN(D96)+1-MATCH(MAX(FIND(" ",(RIGHT(D96,ROW(INDIRECT("1:"&amp;LEN(D96))))&amp;" "))),FIND(" ",(RIGHT(D96,ROW(INDIRECT("1:"&amp;LEN(D96))))&amp;" ")),0),MAX(FIND(" ",(RIGHT(D96,ROW(INDIRECT("1:"&amp;LEN(D96))))&amp;" ")))-1)</f>
        <v>εὐγενὴς</v>
      </c>
      <c r="I96">
        <f t="shared" ca="1" si="6"/>
        <v>7</v>
      </c>
    </row>
    <row r="97" spans="1:9" x14ac:dyDescent="0.35">
      <c r="A97" t="s">
        <v>1642</v>
      </c>
      <c r="B97" t="s">
        <v>0</v>
      </c>
      <c r="C97" t="s">
        <v>35</v>
      </c>
      <c r="D97" t="s">
        <v>103</v>
      </c>
      <c r="E97" t="s">
        <v>974</v>
      </c>
      <c r="F97">
        <f t="shared" si="4"/>
        <v>34</v>
      </c>
      <c r="G97">
        <f t="shared" si="5"/>
        <v>5</v>
      </c>
      <c r="H97" t="str" cm="1">
        <f t="array" aca="1" ref="H97" ca="1">MID(D97,LEN(D97)+1-MATCH(MAX(FIND(" ",(RIGHT(D97,ROW(INDIRECT("1:"&amp;LEN(D97))))&amp;" "))),FIND(" ",(RIGHT(D97,ROW(INDIRECT("1:"&amp;LEN(D97))))&amp;" ")),0),MAX(FIND(" ",(RIGHT(D97,ROW(INDIRECT("1:"&amp;LEN(D97))))&amp;" ")))-1)</f>
        <v>καταφθίνονθ</v>
      </c>
      <c r="I97">
        <f t="shared" ca="1" si="6"/>
        <v>11</v>
      </c>
    </row>
    <row r="98" spans="1:9" x14ac:dyDescent="0.35">
      <c r="A98" t="s">
        <v>1642</v>
      </c>
      <c r="B98" t="s">
        <v>0</v>
      </c>
      <c r="C98" t="s">
        <v>35</v>
      </c>
      <c r="D98" t="s">
        <v>104</v>
      </c>
      <c r="E98" t="s">
        <v>975</v>
      </c>
      <c r="F98">
        <f t="shared" si="4"/>
        <v>36</v>
      </c>
      <c r="G98">
        <f t="shared" si="5"/>
        <v>5</v>
      </c>
      <c r="H98" t="str" cm="1">
        <f t="array" aca="1" ref="H98" ca="1">MID(D98,LEN(D98)+1-MATCH(MAX(FIND(" ",(RIGHT(D98,ROW(INDIRECT("1:"&amp;LEN(D98))))&amp;" "))),FIND(" ",(RIGHT(D98,ROW(INDIRECT("1:"&amp;LEN(D98))))&amp;" ")),0),MAX(FIND(" ",(RIGHT(D98,ROW(INDIRECT("1:"&amp;LEN(D98))))&amp;" ")))-1)</f>
        <v>συμβέβηκεν</v>
      </c>
      <c r="I98">
        <f t="shared" ca="1" si="6"/>
        <v>10</v>
      </c>
    </row>
    <row r="99" spans="1:9" x14ac:dyDescent="0.35">
      <c r="A99" t="s">
        <v>1642</v>
      </c>
      <c r="B99" t="s">
        <v>0</v>
      </c>
      <c r="C99" t="s">
        <v>35</v>
      </c>
      <c r="D99" t="s">
        <v>105</v>
      </c>
      <c r="E99" t="s">
        <v>976</v>
      </c>
      <c r="F99">
        <f t="shared" si="4"/>
        <v>59</v>
      </c>
      <c r="G99">
        <f t="shared" si="5"/>
        <v>9</v>
      </c>
      <c r="H99" t="str" cm="1">
        <f t="array" aca="1" ref="H99" ca="1">MID(D99,LEN(D99)+1-MATCH(MAX(FIND(" ",(RIGHT(D99,ROW(INDIRECT("1:"&amp;LEN(D99))))&amp;" "))),FIND(" ",(RIGHT(D99,ROW(INDIRECT("1:"&amp;LEN(D99))))&amp;" ")),0),MAX(FIND(" ",(RIGHT(D99,ROW(INDIRECT("1:"&amp;LEN(D99))))&amp;" ")))-1)</f>
        <v>τητᾶσθαι</v>
      </c>
      <c r="I99">
        <f t="shared" ca="1" si="6"/>
        <v>8</v>
      </c>
    </row>
    <row r="100" spans="1:9" x14ac:dyDescent="0.35">
      <c r="A100" t="s">
        <v>1642</v>
      </c>
      <c r="B100" t="s">
        <v>0</v>
      </c>
      <c r="C100" t="s">
        <v>35</v>
      </c>
      <c r="D100" t="s">
        <v>106</v>
      </c>
      <c r="E100" t="s">
        <v>977</v>
      </c>
      <c r="F100">
        <f t="shared" si="4"/>
        <v>186</v>
      </c>
      <c r="G100">
        <f t="shared" si="5"/>
        <v>27</v>
      </c>
      <c r="H100" t="str" cm="1">
        <f t="array" aca="1" ref="H100" ca="1">MID(D100,LEN(D100)+1-MATCH(MAX(FIND(" ",(RIGHT(D100,ROW(INDIRECT("1:"&amp;LEN(D100))))&amp;" "))),FIND(" ",(RIGHT(D100,ROW(INDIRECT("1:"&amp;LEN(D100))))&amp;" ")),0),MAX(FIND(" ",(RIGHT(D100,ROW(INDIRECT("1:"&amp;LEN(D100))))&amp;" ")))-1)</f>
        <v>συγκοιμωμένην</v>
      </c>
      <c r="I100">
        <f t="shared" ca="1" si="6"/>
        <v>13</v>
      </c>
    </row>
    <row r="101" spans="1:9" x14ac:dyDescent="0.35">
      <c r="A101" t="s">
        <v>1642</v>
      </c>
      <c r="B101" t="s">
        <v>0</v>
      </c>
      <c r="C101" t="s">
        <v>35</v>
      </c>
      <c r="D101" t="s">
        <v>107</v>
      </c>
      <c r="E101" t="s">
        <v>978</v>
      </c>
      <c r="F101">
        <f t="shared" si="4"/>
        <v>42</v>
      </c>
      <c r="G101">
        <f t="shared" si="5"/>
        <v>6</v>
      </c>
      <c r="H101" t="str" cm="1">
        <f t="array" aca="1" ref="H101" ca="1">MID(D101,LEN(D101)+1-MATCH(MAX(FIND(" ",(RIGHT(D101,ROW(INDIRECT("1:"&amp;LEN(D101))))&amp;" "))),FIND(" ",(RIGHT(D101,ROW(INDIRECT("1:"&amp;LEN(D101))))&amp;" ")),0),MAX(FIND(" ",(RIGHT(D101,ROW(INDIRECT("1:"&amp;LEN(D101))))&amp;" ")))-1)</f>
        <v>ἐκφοβουμένη</v>
      </c>
      <c r="I101">
        <f t="shared" ca="1" si="6"/>
        <v>11</v>
      </c>
    </row>
    <row r="102" spans="1:9" x14ac:dyDescent="0.35">
      <c r="A102" t="s">
        <v>1642</v>
      </c>
      <c r="B102" t="s">
        <v>0</v>
      </c>
      <c r="C102" t="s">
        <v>35</v>
      </c>
      <c r="D102" t="s">
        <v>108</v>
      </c>
      <c r="E102" t="s">
        <v>979</v>
      </c>
      <c r="F102">
        <f t="shared" si="4"/>
        <v>88</v>
      </c>
      <c r="G102">
        <f t="shared" si="5"/>
        <v>13</v>
      </c>
      <c r="H102" t="str" cm="1">
        <f t="array" aca="1" ref="H102" ca="1">MID(D102,LEN(D102)+1-MATCH(MAX(FIND(" ",(RIGHT(D102,ROW(INDIRECT("1:"&amp;LEN(D102))))&amp;" "))),FIND(" ",(RIGHT(D102,ROW(INDIRECT("1:"&amp;LEN(D102))))&amp;" ")),0),MAX(FIND(" ",(RIGHT(D102,ROW(INDIRECT("1:"&amp;LEN(D102))))&amp;" ")))-1)</f>
        <v>μηλοσφαγεῖ</v>
      </c>
      <c r="I102">
        <f t="shared" ca="1" si="6"/>
        <v>10</v>
      </c>
    </row>
    <row r="103" spans="1:9" x14ac:dyDescent="0.35">
      <c r="A103" t="s">
        <v>1642</v>
      </c>
      <c r="B103" t="s">
        <v>0</v>
      </c>
      <c r="C103" t="s">
        <v>35</v>
      </c>
      <c r="D103" t="s">
        <v>109</v>
      </c>
      <c r="E103" t="s">
        <v>980</v>
      </c>
      <c r="F103">
        <f t="shared" si="4"/>
        <v>72</v>
      </c>
      <c r="G103">
        <f t="shared" si="5"/>
        <v>10</v>
      </c>
      <c r="H103" t="str" cm="1">
        <f t="array" aca="1" ref="H103" ca="1">MID(D103,LEN(D103)+1-MATCH(MAX(FIND(" ",(RIGHT(D103,ROW(INDIRECT("1:"&amp;LEN(D103))))&amp;" "))),FIND(" ",(RIGHT(D103,ROW(INDIRECT("1:"&amp;LEN(D103))))&amp;" ")),0),MAX(FIND(" ",(RIGHT(D103,ROW(INDIRECT("1:"&amp;LEN(D103))))&amp;" ")))-1)</f>
        <v>ἐπωνομασμένην</v>
      </c>
      <c r="I103">
        <f t="shared" ca="1" si="6"/>
        <v>13</v>
      </c>
    </row>
    <row r="104" spans="1:9" x14ac:dyDescent="0.35">
      <c r="A104" t="s">
        <v>1642</v>
      </c>
      <c r="B104" t="s">
        <v>0</v>
      </c>
      <c r="C104" t="s">
        <v>35</v>
      </c>
      <c r="D104" t="s">
        <v>110</v>
      </c>
      <c r="E104" t="s">
        <v>981</v>
      </c>
      <c r="F104">
        <f t="shared" si="4"/>
        <v>29</v>
      </c>
      <c r="G104">
        <f t="shared" si="5"/>
        <v>5</v>
      </c>
      <c r="H104" t="str" cm="1">
        <f t="array" aca="1" ref="H104" ca="1">MID(D104,LEN(D104)+1-MATCH(MAX(FIND(" ",(RIGHT(D104,ROW(INDIRECT("1:"&amp;LEN(D104))))&amp;" "))),FIND(" ",(RIGHT(D104,ROW(INDIRECT("1:"&amp;LEN(D104))))&amp;" ")),0),MAX(FIND(" ",(RIGHT(D104,ROW(INDIRECT("1:"&amp;LEN(D104))))&amp;" ")))-1)</f>
        <v>κλαῦσαι</v>
      </c>
      <c r="I104">
        <f t="shared" ca="1" si="6"/>
        <v>7</v>
      </c>
    </row>
    <row r="105" spans="1:9" x14ac:dyDescent="0.35">
      <c r="A105" t="s">
        <v>1642</v>
      </c>
      <c r="B105" t="s">
        <v>0</v>
      </c>
      <c r="C105" t="s">
        <v>35</v>
      </c>
      <c r="D105" t="s">
        <v>111</v>
      </c>
      <c r="E105" t="s">
        <v>982</v>
      </c>
      <c r="F105">
        <f t="shared" si="4"/>
        <v>45</v>
      </c>
      <c r="G105">
        <f t="shared" si="5"/>
        <v>7</v>
      </c>
      <c r="H105" t="str" cm="1">
        <f t="array" aca="1" ref="H105" ca="1">MID(D105,LEN(D105)+1-MATCH(MAX(FIND(" ",(RIGHT(D105,ROW(INDIRECT("1:"&amp;LEN(D105))))&amp;" "))),FIND(" ",(RIGHT(D105,ROW(INDIRECT("1:"&amp;LEN(D105))))&amp;" ")),0),MAX(FIND(" ",(RIGHT(D105,ROW(INDIRECT("1:"&amp;LEN(D105))))&amp;" ")))-1)</f>
        <v>ἐξονειδίζει</v>
      </c>
      <c r="I105">
        <f t="shared" ca="1" si="6"/>
        <v>11</v>
      </c>
    </row>
    <row r="106" spans="1:9" x14ac:dyDescent="0.35">
      <c r="A106" t="s">
        <v>1642</v>
      </c>
      <c r="B106" t="s">
        <v>0</v>
      </c>
      <c r="C106" t="s">
        <v>35</v>
      </c>
      <c r="D106" t="s">
        <v>112</v>
      </c>
      <c r="E106" t="s">
        <v>983</v>
      </c>
      <c r="F106">
        <f t="shared" si="4"/>
        <v>30</v>
      </c>
      <c r="G106">
        <f t="shared" si="5"/>
        <v>5</v>
      </c>
      <c r="H106" t="str" cm="1">
        <f t="array" aca="1" ref="H106" ca="1">MID(D106,LEN(D106)+1-MATCH(MAX(FIND(" ",(RIGHT(D106,ROW(INDIRECT("1:"&amp;LEN(D106))))&amp;" "))),FIND(" ",(RIGHT(D106,ROW(INDIRECT("1:"&amp;LEN(D106))))&amp;" ")),0),MAX(FIND(" ",(RIGHT(D106,ROW(INDIRECT("1:"&amp;LEN(D106))))&amp;" ")))-1)</f>
        <v>τέθνηκεν</v>
      </c>
      <c r="I106">
        <f t="shared" ca="1" si="6"/>
        <v>8</v>
      </c>
    </row>
    <row r="107" spans="1:9" x14ac:dyDescent="0.35">
      <c r="A107" t="s">
        <v>1642</v>
      </c>
      <c r="B107" t="s">
        <v>0</v>
      </c>
      <c r="C107" t="s">
        <v>35</v>
      </c>
      <c r="D107" t="s">
        <v>113</v>
      </c>
      <c r="E107" t="s">
        <v>984</v>
      </c>
      <c r="F107">
        <f t="shared" si="4"/>
        <v>17</v>
      </c>
      <c r="G107">
        <f t="shared" si="5"/>
        <v>3</v>
      </c>
      <c r="H107" t="str" cm="1">
        <f t="array" aca="1" ref="H107" ca="1">MID(D107,LEN(D107)+1-MATCH(MAX(FIND(" ",(RIGHT(D107,ROW(INDIRECT("1:"&amp;LEN(D107))))&amp;" "))),FIND(" ",(RIGHT(D107,ROW(INDIRECT("1:"&amp;LEN(D107))))&amp;" ")),0),MAX(FIND(" ",(RIGHT(D107,ROW(INDIRECT("1:"&amp;LEN(D107))))&amp;" ")))-1)</f>
        <v>βροτῶν</v>
      </c>
      <c r="I107">
        <f t="shared" ca="1" si="6"/>
        <v>6</v>
      </c>
    </row>
    <row r="108" spans="1:9" x14ac:dyDescent="0.35">
      <c r="A108" t="s">
        <v>1642</v>
      </c>
      <c r="B108" t="s">
        <v>0</v>
      </c>
      <c r="C108" t="s">
        <v>35</v>
      </c>
      <c r="D108" t="s">
        <v>114</v>
      </c>
      <c r="E108" t="s">
        <v>985</v>
      </c>
      <c r="F108">
        <f t="shared" si="4"/>
        <v>29</v>
      </c>
      <c r="G108">
        <f t="shared" si="5"/>
        <v>5</v>
      </c>
      <c r="H108" t="str" cm="1">
        <f t="array" aca="1" ref="H108" ca="1">MID(D108,LEN(D108)+1-MATCH(MAX(FIND(" ",(RIGHT(D108,ROW(INDIRECT("1:"&amp;LEN(D108))))&amp;" "))),FIND(" ",(RIGHT(D108,ROW(INDIRECT("1:"&amp;LEN(D108))))&amp;" ")),0),MAX(FIND(" ",(RIGHT(D108,ROW(INDIRECT("1:"&amp;LEN(D108))))&amp;" ")))-1)</f>
        <v>ἀπαλλάξειαν</v>
      </c>
      <c r="I108">
        <f t="shared" ca="1" si="6"/>
        <v>11</v>
      </c>
    </row>
    <row r="109" spans="1:9" x14ac:dyDescent="0.35">
      <c r="A109" t="s">
        <v>1642</v>
      </c>
      <c r="B109" t="s">
        <v>0</v>
      </c>
      <c r="C109" t="s">
        <v>35</v>
      </c>
      <c r="D109" t="s">
        <v>115</v>
      </c>
      <c r="E109" t="s">
        <v>115</v>
      </c>
      <c r="F109">
        <f t="shared" si="4"/>
        <v>9</v>
      </c>
      <c r="G109">
        <f t="shared" si="5"/>
        <v>1</v>
      </c>
      <c r="H109" t="str" cm="1">
        <f t="array" aca="1" ref="H109" ca="1">MID(D109,LEN(D109)+1-MATCH(MAX(FIND(" ",(RIGHT(D109,ROW(INDIRECT("1:"&amp;LEN(D109))))&amp;" "))),FIND(" ",(RIGHT(D109,ROW(INDIRECT("1:"&amp;LEN(D109))))&amp;" ")),0),MAX(FIND(" ",(RIGHT(D109,ROW(INDIRECT("1:"&amp;LEN(D109))))&amp;" ")))-1)</f>
        <v>ἐξυβρίζει</v>
      </c>
      <c r="I109">
        <f t="shared" ca="1" si="6"/>
        <v>9</v>
      </c>
    </row>
    <row r="110" spans="1:9" x14ac:dyDescent="0.35">
      <c r="A110" t="s">
        <v>1642</v>
      </c>
      <c r="B110" t="s">
        <v>0</v>
      </c>
      <c r="C110" t="s">
        <v>35</v>
      </c>
      <c r="D110" t="s">
        <v>116</v>
      </c>
      <c r="E110" t="s">
        <v>986</v>
      </c>
      <c r="F110">
        <f t="shared" si="4"/>
        <v>16</v>
      </c>
      <c r="G110">
        <f t="shared" si="5"/>
        <v>3</v>
      </c>
      <c r="H110" t="str" cm="1">
        <f t="array" aca="1" ref="H110" ca="1">MID(D110,LEN(D110)+1-MATCH(MAX(FIND(" ",(RIGHT(D110,ROW(INDIRECT("1:"&amp;LEN(D110))))&amp;" "))),FIND(" ",(RIGHT(D110,ROW(INDIRECT("1:"&amp;LEN(D110))))&amp;" ")),0),MAX(FIND(" ",(RIGHT(D110,ROW(INDIRECT("1:"&amp;LEN(D110))))&amp;" ")))-1)</f>
        <v>ὀρέστην</v>
      </c>
      <c r="I110">
        <f t="shared" ca="1" si="6"/>
        <v>7</v>
      </c>
    </row>
    <row r="111" spans="1:9" x14ac:dyDescent="0.35">
      <c r="A111" t="s">
        <v>1642</v>
      </c>
      <c r="B111" t="s">
        <v>0</v>
      </c>
      <c r="C111" t="s">
        <v>35</v>
      </c>
      <c r="D111" t="s">
        <v>117</v>
      </c>
      <c r="E111" t="s">
        <v>987</v>
      </c>
      <c r="F111">
        <f t="shared" si="4"/>
        <v>27</v>
      </c>
      <c r="G111">
        <f t="shared" si="5"/>
        <v>4</v>
      </c>
      <c r="H111" t="str" cm="1">
        <f t="array" aca="1" ref="H111" ca="1">MID(D111,LEN(D111)+1-MATCH(MAX(FIND(" ",(RIGHT(D111,ROW(INDIRECT("1:"&amp;LEN(D111))))&amp;" "))),FIND(" ",(RIGHT(D111,ROW(INDIRECT("1:"&amp;LEN(D111))))&amp;" ")),0),MAX(FIND(" ",(RIGHT(D111,ROW(INDIRECT("1:"&amp;LEN(D111))))&amp;" ")))-1)</f>
        <v>τηνικαῦτα</v>
      </c>
      <c r="I111">
        <f t="shared" ca="1" si="6"/>
        <v>9</v>
      </c>
    </row>
    <row r="112" spans="1:9" x14ac:dyDescent="0.35">
      <c r="A112" t="s">
        <v>1642</v>
      </c>
      <c r="B112" t="s">
        <v>0</v>
      </c>
      <c r="C112" t="s">
        <v>35</v>
      </c>
      <c r="D112" t="s">
        <v>118</v>
      </c>
      <c r="E112" t="s">
        <v>118</v>
      </c>
      <c r="F112">
        <f t="shared" si="4"/>
        <v>5</v>
      </c>
      <c r="G112">
        <f t="shared" si="5"/>
        <v>1</v>
      </c>
      <c r="H112" t="str" cm="1">
        <f t="array" aca="1" ref="H112" ca="1">MID(D112,LEN(D112)+1-MATCH(MAX(FIND(" ",(RIGHT(D112,ROW(INDIRECT("1:"&amp;LEN(D112))))&amp;" "))),FIND(" ",(RIGHT(D112,ROW(INDIRECT("1:"&amp;LEN(D112))))&amp;" ")),0),MAX(FIND(" ",(RIGHT(D112,ROW(INDIRECT("1:"&amp;LEN(D112))))&amp;" ")))-1)</f>
        <v>αἰτία</v>
      </c>
      <c r="I112">
        <f t="shared" ca="1" si="6"/>
        <v>5</v>
      </c>
    </row>
    <row r="113" spans="1:9" x14ac:dyDescent="0.35">
      <c r="A113" t="s">
        <v>1642</v>
      </c>
      <c r="B113" t="s">
        <v>0</v>
      </c>
      <c r="C113" t="s">
        <v>35</v>
      </c>
      <c r="D113" t="s">
        <v>119</v>
      </c>
      <c r="E113" t="s">
        <v>988</v>
      </c>
      <c r="F113">
        <f t="shared" si="4"/>
        <v>33</v>
      </c>
      <c r="G113">
        <f t="shared" si="5"/>
        <v>5</v>
      </c>
      <c r="H113" t="str" cm="1">
        <f t="array" aca="1" ref="H113" ca="1">MID(D113,LEN(D113)+1-MATCH(MAX(FIND(" ",(RIGHT(D113,ROW(INDIRECT("1:"&amp;LEN(D113))))&amp;" "))),FIND(" ",(RIGHT(D113,ROW(INDIRECT("1:"&amp;LEN(D113))))&amp;" ")),0),MAX(FIND(" ",(RIGHT(D113,ROW(INDIRECT("1:"&amp;LEN(D113))))&amp;" ")))-1)</f>
        <v>ὑπεξέθου</v>
      </c>
      <c r="I113">
        <f t="shared" ca="1" si="6"/>
        <v>8</v>
      </c>
    </row>
    <row r="114" spans="1:9" x14ac:dyDescent="0.35">
      <c r="A114" t="s">
        <v>1642</v>
      </c>
      <c r="B114" t="s">
        <v>0</v>
      </c>
      <c r="C114" t="s">
        <v>35</v>
      </c>
      <c r="D114" t="s">
        <v>120</v>
      </c>
      <c r="E114" t="s">
        <v>989</v>
      </c>
      <c r="F114">
        <f t="shared" si="4"/>
        <v>18</v>
      </c>
      <c r="G114">
        <f t="shared" si="5"/>
        <v>4</v>
      </c>
      <c r="H114" t="str" cm="1">
        <f t="array" aca="1" ref="H114" ca="1">MID(D114,LEN(D114)+1-MATCH(MAX(FIND(" ",(RIGHT(D114,ROW(INDIRECT("1:"&amp;LEN(D114))))&amp;" "))),FIND(" ",(RIGHT(D114,ROW(INDIRECT("1:"&amp;LEN(D114))))&amp;" ")),0),MAX(FIND(" ",(RIGHT(D114,ROW(INDIRECT("1:"&amp;LEN(D114))))&amp;" ")))-1)</f>
        <v>τίσουσά</v>
      </c>
      <c r="I114">
        <f t="shared" ca="1" si="6"/>
        <v>7</v>
      </c>
    </row>
    <row r="115" spans="1:9" x14ac:dyDescent="0.35">
      <c r="A115" t="s">
        <v>1642</v>
      </c>
      <c r="B115" t="s">
        <v>0</v>
      </c>
      <c r="C115" t="s">
        <v>35</v>
      </c>
      <c r="D115" t="s">
        <v>121</v>
      </c>
      <c r="E115" t="s">
        <v>990</v>
      </c>
      <c r="F115">
        <f t="shared" si="4"/>
        <v>64</v>
      </c>
      <c r="G115">
        <f t="shared" si="5"/>
        <v>10</v>
      </c>
      <c r="H115" t="str" cm="1">
        <f t="array" aca="1" ref="H115" ca="1">MID(D115,LEN(D115)+1-MATCH(MAX(FIND(" ",(RIGHT(D115,ROW(INDIRECT("1:"&amp;LEN(D115))))&amp;" "))),FIND(" ",(RIGHT(D115,ROW(INDIRECT("1:"&amp;LEN(D115))))&amp;" ")),0),MAX(FIND(" ",(RIGHT(D115,ROW(INDIRECT("1:"&amp;LEN(D115))))&amp;" ")))-1)</f>
        <v>ἐποτρύνει</v>
      </c>
      <c r="I115">
        <f t="shared" ca="1" si="6"/>
        <v>9</v>
      </c>
    </row>
    <row r="116" spans="1:9" x14ac:dyDescent="0.35">
      <c r="A116" t="s">
        <v>1642</v>
      </c>
      <c r="B116" t="s">
        <v>0</v>
      </c>
      <c r="C116" t="s">
        <v>35</v>
      </c>
      <c r="D116" t="s">
        <v>122</v>
      </c>
      <c r="E116" t="s">
        <v>991</v>
      </c>
      <c r="F116">
        <f t="shared" si="4"/>
        <v>46</v>
      </c>
      <c r="G116">
        <f t="shared" si="5"/>
        <v>6</v>
      </c>
      <c r="H116" t="str" cm="1">
        <f t="array" aca="1" ref="H116" ca="1">MID(D116,LEN(D116)+1-MATCH(MAX(FIND(" ",(RIGHT(D116,ROW(INDIRECT("1:"&amp;LEN(D116))))&amp;" "))),FIND(" ",(RIGHT(D116,ROW(INDIRECT("1:"&amp;LEN(D116))))&amp;" ")),0),MAX(FIND(" ",(RIGHT(D116,ROW(INDIRECT("1:"&amp;LEN(D116))))&amp;" ")))-1)</f>
        <v>προσμένουσ</v>
      </c>
      <c r="I116">
        <f t="shared" ca="1" si="6"/>
        <v>10</v>
      </c>
    </row>
    <row r="117" spans="1:9" x14ac:dyDescent="0.35">
      <c r="A117" t="s">
        <v>1642</v>
      </c>
      <c r="B117" t="s">
        <v>0</v>
      </c>
      <c r="C117" t="s">
        <v>35</v>
      </c>
      <c r="D117" t="s">
        <v>123</v>
      </c>
      <c r="E117" t="s">
        <v>992</v>
      </c>
      <c r="F117">
        <f t="shared" si="4"/>
        <v>33</v>
      </c>
      <c r="G117">
        <f t="shared" si="5"/>
        <v>5</v>
      </c>
      <c r="H117" t="str" cm="1">
        <f t="array" aca="1" ref="H117" ca="1">MID(D117,LEN(D117)+1-MATCH(MAX(FIND(" ",(RIGHT(D117,ROW(INDIRECT("1:"&amp;LEN(D117))))&amp;" "))),FIND(" ",(RIGHT(D117,ROW(INDIRECT("1:"&amp;LEN(D117))))&amp;" ")),0),MAX(FIND(" ",(RIGHT(D117,ROW(INDIRECT("1:"&amp;LEN(D117))))&amp;" ")))-1)</f>
        <v>διέφθορεν</v>
      </c>
      <c r="I117">
        <f t="shared" ca="1" si="6"/>
        <v>9</v>
      </c>
    </row>
    <row r="118" spans="1:9" x14ac:dyDescent="0.35">
      <c r="A118" t="s">
        <v>1642</v>
      </c>
      <c r="B118" t="s">
        <v>0</v>
      </c>
      <c r="C118" t="s">
        <v>35</v>
      </c>
      <c r="D118" t="s">
        <v>124</v>
      </c>
      <c r="E118" t="s">
        <v>993</v>
      </c>
      <c r="F118">
        <f t="shared" si="4"/>
        <v>30</v>
      </c>
      <c r="G118">
        <f t="shared" si="5"/>
        <v>4</v>
      </c>
      <c r="H118" t="str" cm="1">
        <f t="array" aca="1" ref="H118" ca="1">MID(D118,LEN(D118)+1-MATCH(MAX(FIND(" ",(RIGHT(D118,ROW(INDIRECT("1:"&amp;LEN(D118))))&amp;" "))),FIND(" ",(RIGHT(D118,ROW(INDIRECT("1:"&amp;LEN(D118))))&amp;" ")),0),MAX(FIND(" ",(RIGHT(D118,ROW(INDIRECT("1:"&amp;LEN(D118))))&amp;" ")))-1)</f>
        <v>σωφρονεῖν</v>
      </c>
      <c r="I118">
        <f t="shared" ca="1" si="6"/>
        <v>9</v>
      </c>
    </row>
    <row r="119" spans="1:9" x14ac:dyDescent="0.35">
      <c r="A119" t="s">
        <v>1642</v>
      </c>
      <c r="B119" t="s">
        <v>0</v>
      </c>
      <c r="C119" t="s">
        <v>35</v>
      </c>
      <c r="D119" t="s">
        <v>125</v>
      </c>
      <c r="E119" t="s">
        <v>994</v>
      </c>
      <c r="F119">
        <f t="shared" si="4"/>
        <v>28</v>
      </c>
      <c r="G119">
        <f t="shared" si="5"/>
        <v>4</v>
      </c>
      <c r="H119" t="str" cm="1">
        <f t="array" aca="1" ref="H119" ca="1">MID(D119,LEN(D119)+1-MATCH(MAX(FIND(" ",(RIGHT(D119,ROW(INDIRECT("1:"&amp;LEN(D119))))&amp;" "))),FIND(" ",(RIGHT(D119,ROW(INDIRECT("1:"&amp;LEN(D119))))&amp;" ")),0),MAX(FIND(" ",(RIGHT(D119,ROW(INDIRECT("1:"&amp;LEN(D119))))&amp;" ")))-1)</f>
        <v>κἀπιτηδεύειν</v>
      </c>
      <c r="I119">
        <f t="shared" ca="1" si="6"/>
        <v>12</v>
      </c>
    </row>
    <row r="120" spans="1:9" x14ac:dyDescent="0.35">
      <c r="A120" t="s">
        <v>1642</v>
      </c>
      <c r="B120" t="s">
        <v>0</v>
      </c>
      <c r="C120" t="s">
        <v>50</v>
      </c>
      <c r="D120" t="s">
        <v>126</v>
      </c>
      <c r="E120" t="s">
        <v>995</v>
      </c>
      <c r="F120">
        <f t="shared" si="4"/>
        <v>28</v>
      </c>
      <c r="G120">
        <f t="shared" si="5"/>
        <v>5</v>
      </c>
      <c r="H120" t="str" cm="1">
        <f t="array" aca="1" ref="H120" ca="1">MID(D120,LEN(D120)+1-MATCH(MAX(FIND(" ",(RIGHT(D120,ROW(INDIRECT("1:"&amp;LEN(D120))))&amp;" "))),FIND(" ",(RIGHT(D120,ROW(INDIRECT("1:"&amp;LEN(D120))))&amp;" ")),0),MAX(FIND(" ",(RIGHT(D120,ROW(INDIRECT("1:"&amp;LEN(D120))))&amp;" ")))-1)</f>
        <v>αἰγίσθου</v>
      </c>
      <c r="I120">
        <f t="shared" ca="1" si="6"/>
        <v>8</v>
      </c>
    </row>
    <row r="121" spans="1:9" x14ac:dyDescent="0.35">
      <c r="A121" t="s">
        <v>1642</v>
      </c>
      <c r="B121" t="s">
        <v>0</v>
      </c>
      <c r="C121" t="s">
        <v>35</v>
      </c>
      <c r="D121" t="s">
        <v>127</v>
      </c>
      <c r="E121" t="s">
        <v>127</v>
      </c>
      <c r="F121">
        <f t="shared" si="4"/>
        <v>5</v>
      </c>
      <c r="G121">
        <f t="shared" si="5"/>
        <v>1</v>
      </c>
      <c r="H121" t="str" cm="1">
        <f t="array" aca="1" ref="H121" ca="1">MID(D121,LEN(D121)+1-MATCH(MAX(FIND(" ",(RIGHT(D121,ROW(INDIRECT("1:"&amp;LEN(D121))))&amp;" "))),FIND(" ",(RIGHT(D121,ROW(INDIRECT("1:"&amp;LEN(D121))))&amp;" ")),0),MAX(FIND(" ",(RIGHT(D121,ROW(INDIRECT("1:"&amp;LEN(D121))))&amp;" ")))-1)</f>
        <v>κάρτα</v>
      </c>
      <c r="I121">
        <f t="shared" ca="1" si="6"/>
        <v>5</v>
      </c>
    </row>
    <row r="122" spans="1:9" x14ac:dyDescent="0.35">
      <c r="A122" t="s">
        <v>1642</v>
      </c>
      <c r="B122" t="s">
        <v>0</v>
      </c>
      <c r="C122" t="s">
        <v>35</v>
      </c>
      <c r="D122" t="s">
        <v>128</v>
      </c>
      <c r="E122" t="s">
        <v>996</v>
      </c>
      <c r="F122">
        <f t="shared" si="4"/>
        <v>24</v>
      </c>
      <c r="G122">
        <f t="shared" si="5"/>
        <v>4</v>
      </c>
      <c r="H122" t="str" cm="1">
        <f t="array" aca="1" ref="H122" ca="1">MID(D122,LEN(D122)+1-MATCH(MAX(FIND(" ",(RIGHT(D122,ROW(INDIRECT("1:"&amp;LEN(D122))))&amp;" "))),FIND(" ",(RIGHT(D122,ROW(INDIRECT("1:"&amp;LEN(D122))))&amp;" ")),0),MAX(FIND(" ",(RIGHT(D122,ROW(INDIRECT("1:"&amp;LEN(D122))))&amp;" ")))-1)</f>
        <v>οἰχνεῖν</v>
      </c>
      <c r="I122">
        <f t="shared" ca="1" si="6"/>
        <v>7</v>
      </c>
    </row>
    <row r="123" spans="1:9" x14ac:dyDescent="0.35">
      <c r="A123" t="s">
        <v>1642</v>
      </c>
      <c r="B123" t="s">
        <v>0</v>
      </c>
      <c r="C123" t="s">
        <v>35</v>
      </c>
      <c r="D123" t="s">
        <v>129</v>
      </c>
      <c r="E123" t="s">
        <v>997</v>
      </c>
      <c r="F123">
        <f t="shared" si="4"/>
        <v>15</v>
      </c>
      <c r="G123">
        <f t="shared" si="5"/>
        <v>2</v>
      </c>
      <c r="H123" t="str" cm="1">
        <f t="array" aca="1" ref="H123" ca="1">MID(D123,LEN(D123)+1-MATCH(MAX(FIND(" ",(RIGHT(D123,ROW(INDIRECT("1:"&amp;LEN(D123))))&amp;" "))),FIND(" ",(RIGHT(D123,ROW(INDIRECT("1:"&amp;LEN(D123))))&amp;" ")),0),MAX(FIND(" ",(RIGHT(D123,ROW(INDIRECT("1:"&amp;LEN(D123))))&amp;" ")))-1)</f>
        <v>τυγχάνει</v>
      </c>
      <c r="I123">
        <f t="shared" ca="1" si="6"/>
        <v>8</v>
      </c>
    </row>
    <row r="124" spans="1:9" x14ac:dyDescent="0.35">
      <c r="A124" t="s">
        <v>1642</v>
      </c>
      <c r="B124" t="s">
        <v>0</v>
      </c>
      <c r="C124" t="s">
        <v>50</v>
      </c>
      <c r="D124" t="s">
        <v>130</v>
      </c>
      <c r="E124" t="s">
        <v>998</v>
      </c>
      <c r="F124">
        <f t="shared" si="4"/>
        <v>21</v>
      </c>
      <c r="G124">
        <f t="shared" si="5"/>
        <v>3</v>
      </c>
      <c r="H124" t="str" cm="1">
        <f t="array" aca="1" ref="H124" ca="1">MID(D124,LEN(D124)+1-MATCH(MAX(FIND(" ",(RIGHT(D124,ROW(INDIRECT("1:"&amp;LEN(D124))))&amp;" "))),FIND(" ",(RIGHT(D124,ROW(INDIRECT("1:"&amp;LEN(D124))))&amp;" ")),0),MAX(FIND(" ",(RIGHT(D124,ROW(INDIRECT("1:"&amp;LEN(D124))))&amp;" ")))-1)</f>
        <v>θαρσοῦσα</v>
      </c>
      <c r="I124">
        <f t="shared" ca="1" si="6"/>
        <v>8</v>
      </c>
    </row>
    <row r="125" spans="1:9" x14ac:dyDescent="0.35">
      <c r="A125" t="s">
        <v>1642</v>
      </c>
      <c r="B125" t="s">
        <v>0</v>
      </c>
      <c r="C125" t="s">
        <v>35</v>
      </c>
      <c r="D125" t="s">
        <v>131</v>
      </c>
      <c r="E125" t="s">
        <v>999</v>
      </c>
      <c r="F125">
        <f t="shared" si="4"/>
        <v>14</v>
      </c>
      <c r="G125">
        <f t="shared" si="5"/>
        <v>2</v>
      </c>
      <c r="H125" t="str" cm="1">
        <f t="array" aca="1" ref="H125" ca="1">MID(D125,LEN(D125)+1-MATCH(MAX(FIND(" ",(RIGHT(D125,ROW(INDIRECT("1:"&amp;LEN(D125))))&amp;" "))),FIND(" ",(RIGHT(D125,ROW(INDIRECT("1:"&amp;LEN(D125))))&amp;" ")),0),MAX(FIND(" ",(RIGHT(D125,ROW(INDIRECT("1:"&amp;LEN(D125))))&amp;" ")))-1)</f>
        <v>ἱστόρει</v>
      </c>
      <c r="I125">
        <f t="shared" ca="1" si="6"/>
        <v>7</v>
      </c>
    </row>
    <row r="126" spans="1:9" x14ac:dyDescent="0.35">
      <c r="A126" t="s">
        <v>1642</v>
      </c>
      <c r="B126" t="s">
        <v>0</v>
      </c>
      <c r="C126" t="s">
        <v>35</v>
      </c>
      <c r="D126" t="s">
        <v>132</v>
      </c>
      <c r="E126" t="s">
        <v>132</v>
      </c>
      <c r="F126">
        <f t="shared" si="4"/>
        <v>5</v>
      </c>
      <c r="G126">
        <f t="shared" si="5"/>
        <v>1</v>
      </c>
      <c r="H126" t="str" cm="1">
        <f t="array" aca="1" ref="H126" ca="1">MID(D126,LEN(D126)+1-MATCH(MAX(FIND(" ",(RIGHT(D126,ROW(INDIRECT("1:"&amp;LEN(D126))))&amp;" "))),FIND(" ",(RIGHT(D126,ROW(INDIRECT("1:"&amp;LEN(D126))))&amp;" ")),0),MAX(FIND(" ",(RIGHT(D126,ROW(INDIRECT("1:"&amp;LEN(D126))))&amp;" ")))-1)</f>
        <v>φίλον</v>
      </c>
      <c r="I126">
        <f t="shared" ca="1" si="6"/>
        <v>5</v>
      </c>
    </row>
    <row r="127" spans="1:9" x14ac:dyDescent="0.35">
      <c r="A127" t="s">
        <v>1642</v>
      </c>
      <c r="B127" t="s">
        <v>0</v>
      </c>
      <c r="C127" t="s">
        <v>50</v>
      </c>
      <c r="D127" t="s">
        <v>133</v>
      </c>
      <c r="E127" t="s">
        <v>133</v>
      </c>
      <c r="F127">
        <f t="shared" si="4"/>
        <v>5</v>
      </c>
      <c r="G127">
        <f t="shared" si="5"/>
        <v>1</v>
      </c>
      <c r="H127" t="str" cm="1">
        <f t="array" aca="1" ref="H127" ca="1">MID(D127,LEN(D127)+1-MATCH(MAX(FIND(" ",(RIGHT(D127,ROW(INDIRECT("1:"&amp;LEN(D127))))&amp;" "))),FIND(" ",(RIGHT(D127,ROW(INDIRECT("1:"&amp;LEN(D127))))&amp;" ")),0),MAX(FIND(" ",(RIGHT(D127,ROW(INDIRECT("1:"&amp;LEN(D127))))&amp;" ")))-1)</f>
        <v>ἐρωτῶ</v>
      </c>
      <c r="I127">
        <f t="shared" ca="1" si="6"/>
        <v>5</v>
      </c>
    </row>
    <row r="128" spans="1:9" x14ac:dyDescent="0.35">
      <c r="A128" t="s">
        <v>1642</v>
      </c>
      <c r="B128" t="s">
        <v>0</v>
      </c>
      <c r="C128" t="s">
        <v>50</v>
      </c>
      <c r="D128" t="s">
        <v>134</v>
      </c>
      <c r="E128" t="s">
        <v>1000</v>
      </c>
      <c r="F128">
        <f t="shared" si="4"/>
        <v>26</v>
      </c>
      <c r="G128">
        <f t="shared" si="5"/>
        <v>3</v>
      </c>
      <c r="H128" t="str" cm="1">
        <f t="array" aca="1" ref="H128" ca="1">MID(D128,LEN(D128)+1-MATCH(MAX(FIND(" ",(RIGHT(D128,ROW(INDIRECT("1:"&amp;LEN(D128))))&amp;" "))),FIND(" ",(RIGHT(D128,ROW(INDIRECT("1:"&amp;LEN(D128))))&amp;" ")),0),MAX(FIND(" ",(RIGHT(D128,ROW(INDIRECT("1:"&amp;LEN(D128))))&amp;" ")))-1)</f>
        <v>κασιγνήτου</v>
      </c>
      <c r="I128">
        <f t="shared" ca="1" si="6"/>
        <v>10</v>
      </c>
    </row>
    <row r="129" spans="1:9" x14ac:dyDescent="0.35">
      <c r="A129" t="s">
        <v>1642</v>
      </c>
      <c r="B129" t="s">
        <v>0</v>
      </c>
      <c r="C129" t="s">
        <v>50</v>
      </c>
      <c r="D129" t="s">
        <v>135</v>
      </c>
      <c r="E129" t="s">
        <v>1001</v>
      </c>
      <c r="F129">
        <f t="shared" si="4"/>
        <v>11</v>
      </c>
      <c r="G129">
        <f t="shared" si="5"/>
        <v>2</v>
      </c>
      <c r="H129" t="str" cm="1">
        <f t="array" aca="1" ref="H129" ca="1">MID(D129,LEN(D129)+1-MATCH(MAX(FIND(" ",(RIGHT(D129,ROW(INDIRECT("1:"&amp;LEN(D129))))&amp;" "))),FIND(" ",(RIGHT(D129,ROW(INDIRECT("1:"&amp;LEN(D129))))&amp;" ")),0),MAX(FIND(" ",(RIGHT(D129,ROW(INDIRECT("1:"&amp;LEN(D129))))&amp;" ")))-1)</f>
        <v>εἰδέναι</v>
      </c>
      <c r="I129">
        <f t="shared" ca="1" si="6"/>
        <v>7</v>
      </c>
    </row>
    <row r="130" spans="1:9" x14ac:dyDescent="0.35">
      <c r="A130" t="s">
        <v>1642</v>
      </c>
      <c r="B130" t="s">
        <v>136</v>
      </c>
      <c r="C130" t="s">
        <v>35</v>
      </c>
      <c r="F130">
        <f t="shared" si="4"/>
        <v>0</v>
      </c>
      <c r="G130">
        <f t="shared" si="5"/>
        <v>1</v>
      </c>
      <c r="I130">
        <f t="shared" si="6"/>
        <v>0</v>
      </c>
    </row>
    <row r="131" spans="1:9" x14ac:dyDescent="0.35">
      <c r="A131" t="s">
        <v>1642</v>
      </c>
      <c r="B131" t="s">
        <v>136</v>
      </c>
      <c r="C131" t="s">
        <v>35</v>
      </c>
      <c r="D131" t="s">
        <v>137</v>
      </c>
      <c r="E131" t="s">
        <v>137</v>
      </c>
      <c r="F131">
        <f t="shared" ref="F131:F194" si="7">LEN(TRIM(E131))</f>
        <v>6</v>
      </c>
      <c r="G131">
        <f t="shared" ref="G131:G194" si="8">LEN(TRIM(D131))-LEN(SUBSTITUTE(D131," ",""))+1</f>
        <v>1</v>
      </c>
      <c r="H131" t="str" cm="1">
        <f t="array" aca="1" ref="H131" ca="1">MID(D131,LEN(D131)+1-MATCH(MAX(FIND(" ",(RIGHT(D131,ROW(INDIRECT("1:"&amp;LEN(D131))))&amp;" "))),FIND(" ",(RIGHT(D131,ROW(INDIRECT("1:"&amp;LEN(D131))))&amp;" ")),0),MAX(FIND(" ",(RIGHT(D131,ROW(INDIRECT("1:"&amp;LEN(D131))))&amp;" ")))-1)</f>
        <v>φάσκων</v>
      </c>
      <c r="I131">
        <f t="shared" ref="I131:I194" ca="1" si="9">LEN(H131)</f>
        <v>6</v>
      </c>
    </row>
    <row r="132" spans="1:9" x14ac:dyDescent="0.35">
      <c r="A132" t="s">
        <v>1642</v>
      </c>
      <c r="B132" t="s">
        <v>136</v>
      </c>
      <c r="C132" t="s">
        <v>50</v>
      </c>
      <c r="D132" t="s">
        <v>138</v>
      </c>
      <c r="E132" t="s">
        <v>1002</v>
      </c>
      <c r="F132">
        <f t="shared" si="7"/>
        <v>31</v>
      </c>
      <c r="G132">
        <f t="shared" si="8"/>
        <v>6</v>
      </c>
      <c r="H132" t="str" cm="1">
        <f t="array" aca="1" ref="H132" ca="1">MID(D132,LEN(D132)+1-MATCH(MAX(FIND(" ",(RIGHT(D132,ROW(INDIRECT("1:"&amp;LEN(D132))))&amp;" "))),FIND(" ",(RIGHT(D132,ROW(INDIRECT("1:"&amp;LEN(D132))))&amp;" ")),0),MAX(FIND(" ",(RIGHT(D132,ROW(INDIRECT("1:"&amp;LEN(D132))))&amp;" ")))-1)</f>
        <v>πράσσων</v>
      </c>
      <c r="I132">
        <f t="shared" ca="1" si="9"/>
        <v>7</v>
      </c>
    </row>
    <row r="133" spans="1:9" x14ac:dyDescent="0.35">
      <c r="A133" t="s">
        <v>1642</v>
      </c>
      <c r="B133" t="s">
        <v>136</v>
      </c>
      <c r="C133" t="s">
        <v>35</v>
      </c>
      <c r="D133" t="s">
        <v>139</v>
      </c>
      <c r="E133" t="s">
        <v>1003</v>
      </c>
      <c r="F133">
        <f t="shared" si="7"/>
        <v>8</v>
      </c>
      <c r="G133">
        <f t="shared" si="8"/>
        <v>2</v>
      </c>
      <c r="H133" t="str" cm="1">
        <f t="array" aca="1" ref="H133" ca="1">MID(D133,LEN(D133)+1-MATCH(MAX(FIND(" ",(RIGHT(D133,ROW(INDIRECT("1:"&amp;LEN(D133))))&amp;" "))),FIND(" ",(RIGHT(D133,ROW(INDIRECT("1:"&amp;LEN(D133))))&amp;" ")),0),MAX(FIND(" ",(RIGHT(D133,ROW(INDIRECT("1:"&amp;LEN(D133))))&amp;" ")))-1)</f>
        <v>ὄκνῳ</v>
      </c>
      <c r="I133">
        <f t="shared" ca="1" si="9"/>
        <v>4</v>
      </c>
    </row>
    <row r="134" spans="1:9" x14ac:dyDescent="0.35">
      <c r="A134" t="s">
        <v>1642</v>
      </c>
      <c r="B134" t="s">
        <v>136</v>
      </c>
      <c r="C134" t="s">
        <v>50</v>
      </c>
      <c r="D134" t="s">
        <v>140</v>
      </c>
      <c r="E134" t="s">
        <v>140</v>
      </c>
      <c r="F134">
        <f t="shared" si="7"/>
        <v>6</v>
      </c>
      <c r="G134">
        <f t="shared" si="8"/>
        <v>1</v>
      </c>
      <c r="H134" t="str" cm="1">
        <f t="array" aca="1" ref="H134" ca="1">MID(D134,LEN(D134)+1-MATCH(MAX(FIND(" ",(RIGHT(D134,ROW(INDIRECT("1:"&amp;LEN(D134))))&amp;" "))),FIND(" ",(RIGHT(D134,ROW(INDIRECT("1:"&amp;LEN(D134))))&amp;" ")),0),MAX(FIND(" ",(RIGHT(D134,ROW(INDIRECT("1:"&amp;LEN(D134))))&amp;" ")))-1)</f>
        <v>θάρσει</v>
      </c>
      <c r="I134">
        <f t="shared" ca="1" si="9"/>
        <v>6</v>
      </c>
    </row>
    <row r="135" spans="1:9" x14ac:dyDescent="0.35">
      <c r="A135" t="s">
        <v>1642</v>
      </c>
      <c r="B135" t="s">
        <v>136</v>
      </c>
      <c r="C135" t="s">
        <v>50</v>
      </c>
      <c r="D135" t="s">
        <v>141</v>
      </c>
      <c r="E135" t="s">
        <v>1004</v>
      </c>
      <c r="F135">
        <f t="shared" si="7"/>
        <v>25</v>
      </c>
      <c r="G135">
        <f t="shared" si="8"/>
        <v>4</v>
      </c>
      <c r="H135" t="str" cm="1">
        <f t="array" aca="1" ref="H135" ca="1">MID(D135,LEN(D135)+1-MATCH(MAX(FIND(" ",(RIGHT(D135,ROW(INDIRECT("1:"&amp;LEN(D135))))&amp;" "))),FIND(" ",(RIGHT(D135,ROW(INDIRECT("1:"&amp;LEN(D135))))&amp;" ")),0),MAX(FIND(" ",(RIGHT(D135,ROW(INDIRECT("1:"&amp;LEN(D135))))&amp;" ")))-1)</f>
        <v>πέφυκεν</v>
      </c>
      <c r="I135">
        <f t="shared" ca="1" si="9"/>
        <v>7</v>
      </c>
    </row>
    <row r="136" spans="1:9" x14ac:dyDescent="0.35">
      <c r="A136" t="s">
        <v>1642</v>
      </c>
      <c r="B136" t="s">
        <v>136</v>
      </c>
      <c r="C136" t="s">
        <v>35</v>
      </c>
      <c r="D136" t="s">
        <v>142</v>
      </c>
      <c r="E136" t="s">
        <v>1005</v>
      </c>
      <c r="F136">
        <f t="shared" si="7"/>
        <v>16</v>
      </c>
      <c r="G136">
        <f t="shared" si="8"/>
        <v>3</v>
      </c>
      <c r="H136" t="str" cm="1">
        <f t="array" aca="1" ref="H136" ca="1">MID(D136,LEN(D136)+1-MATCH(MAX(FIND(" ",(RIGHT(D136,ROW(INDIRECT("1:"&amp;LEN(D136))))&amp;" "))),FIND(" ",(RIGHT(D136,ROW(INDIRECT("1:"&amp;LEN(D136))))&amp;" ")),0),MAX(FIND(" ",(RIGHT(D136,ROW(INDIRECT("1:"&amp;LEN(D136))))&amp;" ")))-1)</f>
        <v>μακρὰν</v>
      </c>
      <c r="I136">
        <f t="shared" ca="1" si="9"/>
        <v>6</v>
      </c>
    </row>
    <row r="137" spans="1:9" x14ac:dyDescent="0.35">
      <c r="A137" t="s">
        <v>1642</v>
      </c>
      <c r="B137" t="s">
        <v>0</v>
      </c>
      <c r="C137" t="s">
        <v>50</v>
      </c>
      <c r="F137">
        <f t="shared" si="7"/>
        <v>0</v>
      </c>
      <c r="G137">
        <f t="shared" si="8"/>
        <v>1</v>
      </c>
      <c r="I137">
        <f t="shared" si="9"/>
        <v>0</v>
      </c>
    </row>
    <row r="138" spans="1:9" x14ac:dyDescent="0.35">
      <c r="A138" t="s">
        <v>1642</v>
      </c>
      <c r="B138" t="s">
        <v>0</v>
      </c>
      <c r="C138" t="s">
        <v>50</v>
      </c>
      <c r="D138" t="s">
        <v>143</v>
      </c>
      <c r="E138" t="s">
        <v>1006</v>
      </c>
      <c r="F138">
        <f t="shared" si="7"/>
        <v>72</v>
      </c>
      <c r="G138">
        <f t="shared" si="8"/>
        <v>11</v>
      </c>
      <c r="H138" t="str" cm="1">
        <f t="array" aca="1" ref="H138" ca="1">MID(D138,LEN(D138)+1-MATCH(MAX(FIND(" ",(RIGHT(D138,ROW(INDIRECT("1:"&amp;LEN(D138))))&amp;" "))),FIND(" ",(RIGHT(D138,ROW(INDIRECT("1:"&amp;LEN(D138))))&amp;" ")),0),MAX(FIND(" ",(RIGHT(D138,ROW(INDIRECT("1:"&amp;LEN(D138))))&amp;" ")))-1)</f>
        <v>χρυσόθεμιν</v>
      </c>
      <c r="I138">
        <f t="shared" ca="1" si="9"/>
        <v>10</v>
      </c>
    </row>
    <row r="139" spans="1:9" x14ac:dyDescent="0.35">
      <c r="A139" t="s">
        <v>1642</v>
      </c>
      <c r="B139" t="s">
        <v>0</v>
      </c>
      <c r="C139" t="s">
        <v>144</v>
      </c>
      <c r="D139" t="s">
        <v>145</v>
      </c>
      <c r="E139" t="s">
        <v>1007</v>
      </c>
      <c r="F139">
        <f t="shared" si="7"/>
        <v>95</v>
      </c>
      <c r="G139">
        <f t="shared" si="8"/>
        <v>15</v>
      </c>
      <c r="H139" t="str" cm="1">
        <f t="array" aca="1" ref="H139" ca="1">MID(D139,LEN(D139)+1-MATCH(MAX(FIND(" ",(RIGHT(D139,ROW(INDIRECT("1:"&amp;LEN(D139))))&amp;" "))),FIND(" ",(RIGHT(D139,ROW(INDIRECT("1:"&amp;LEN(D139))))&amp;" ")),0),MAX(FIND(" ",(RIGHT(D139,ROW(INDIRECT("1:"&amp;LEN(D139))))&amp;" ")))-1)</f>
        <v>χαρίζεσθαι</v>
      </c>
      <c r="I139">
        <f t="shared" ca="1" si="9"/>
        <v>10</v>
      </c>
    </row>
    <row r="140" spans="1:9" x14ac:dyDescent="0.35">
      <c r="A140" t="s">
        <v>1642</v>
      </c>
      <c r="B140" t="s">
        <v>0</v>
      </c>
      <c r="C140" t="s">
        <v>144</v>
      </c>
      <c r="D140" t="s">
        <v>146</v>
      </c>
      <c r="E140" t="s">
        <v>1008</v>
      </c>
      <c r="F140">
        <f t="shared" si="7"/>
        <v>27</v>
      </c>
      <c r="G140">
        <f t="shared" si="8"/>
        <v>6</v>
      </c>
      <c r="H140" t="str" cm="1">
        <f t="array" aca="1" ref="H140" ca="1">MID(D140,LEN(D140)+1-MATCH(MAX(FIND(" ",(RIGHT(D140,ROW(INDIRECT("1:"&amp;LEN(D140))))&amp;" "))),FIND(" ",(RIGHT(D140,ROW(INDIRECT("1:"&amp;LEN(D140))))&amp;" ")),0),MAX(FIND(" ",(RIGHT(D140,ROW(INDIRECT("1:"&amp;LEN(D140))))&amp;" ")))-1)</f>
        <v>παροῦσιν</v>
      </c>
      <c r="I140">
        <f t="shared" ca="1" si="9"/>
        <v>8</v>
      </c>
    </row>
    <row r="141" spans="1:9" x14ac:dyDescent="0.35">
      <c r="A141" t="s">
        <v>1642</v>
      </c>
      <c r="B141" t="s">
        <v>0</v>
      </c>
      <c r="C141" t="s">
        <v>144</v>
      </c>
      <c r="D141" t="s">
        <v>147</v>
      </c>
      <c r="E141" t="s">
        <v>1009</v>
      </c>
      <c r="F141">
        <f t="shared" si="7"/>
        <v>26</v>
      </c>
      <c r="G141">
        <f t="shared" si="8"/>
        <v>4</v>
      </c>
      <c r="H141" t="str" cm="1">
        <f t="array" aca="1" ref="H141" ca="1">MID(D141,LEN(D141)+1-MATCH(MAX(FIND(" ",(RIGHT(D141,ROW(INDIRECT("1:"&amp;LEN(D141))))&amp;" "))),FIND(" ",(RIGHT(D141,ROW(INDIRECT("1:"&amp;LEN(D141))))&amp;" ")),0),MAX(FIND(" ",(RIGHT(D141,ROW(INDIRECT("1:"&amp;LEN(D141))))&amp;" ")))-1)</f>
        <v>δηλώσαιμ</v>
      </c>
      <c r="I141">
        <f t="shared" ca="1" si="9"/>
        <v>8</v>
      </c>
    </row>
    <row r="142" spans="1:9" x14ac:dyDescent="0.35">
      <c r="A142" t="s">
        <v>1642</v>
      </c>
      <c r="B142" t="s">
        <v>0</v>
      </c>
      <c r="C142" t="s">
        <v>144</v>
      </c>
      <c r="D142" t="s">
        <v>148</v>
      </c>
      <c r="E142" t="s">
        <v>1010</v>
      </c>
      <c r="F142">
        <f t="shared" si="7"/>
        <v>43</v>
      </c>
      <c r="G142">
        <f t="shared" si="8"/>
        <v>7</v>
      </c>
      <c r="H142" t="str" cm="1">
        <f t="array" aca="1" ref="H142" ca="1">MID(D142,LEN(D142)+1-MATCH(MAX(FIND(" ",(RIGHT(D142,ROW(INDIRECT("1:"&amp;LEN(D142))))&amp;" "))),FIND(" ",(RIGHT(D142,ROW(INDIRECT("1:"&amp;LEN(D142))))&amp;" ")),0),MAX(FIND(" ",(RIGHT(D142,ROW(INDIRECT("1:"&amp;LEN(D142))))&amp;" ")))-1)</f>
        <v>πημαίνειν</v>
      </c>
      <c r="I142">
        <f t="shared" ca="1" si="9"/>
        <v>9</v>
      </c>
    </row>
    <row r="143" spans="1:9" x14ac:dyDescent="0.35">
      <c r="A143" t="s">
        <v>1642</v>
      </c>
      <c r="B143" t="s">
        <v>0</v>
      </c>
      <c r="C143" t="s">
        <v>144</v>
      </c>
      <c r="D143" t="s">
        <v>149</v>
      </c>
      <c r="E143" t="s">
        <v>149</v>
      </c>
      <c r="F143">
        <f t="shared" si="7"/>
        <v>8</v>
      </c>
      <c r="G143">
        <f t="shared" si="8"/>
        <v>1</v>
      </c>
      <c r="H143" t="str" cm="1">
        <f t="array" aca="1" ref="H143" ca="1">MID(D143,LEN(D143)+1-MATCH(MAX(FIND(" ",(RIGHT(D143,ROW(INDIRECT("1:"&amp;LEN(D143))))&amp;" "))),FIND(" ",(RIGHT(D143,ROW(INDIRECT("1:"&amp;LEN(D143))))&amp;" ")),0),MAX(FIND(" ",(RIGHT(D143,ROW(INDIRECT("1:"&amp;LEN(D143))))&amp;" ")))-1)</f>
        <v>βούλομαι</v>
      </c>
      <c r="I143">
        <f t="shared" ca="1" si="9"/>
        <v>8</v>
      </c>
    </row>
    <row r="144" spans="1:9" x14ac:dyDescent="0.35">
      <c r="A144" t="s">
        <v>1642</v>
      </c>
      <c r="B144" t="s">
        <v>0</v>
      </c>
      <c r="C144" t="s">
        <v>144</v>
      </c>
      <c r="D144" t="s">
        <v>150</v>
      </c>
      <c r="E144" t="s">
        <v>1011</v>
      </c>
      <c r="F144">
        <f t="shared" si="7"/>
        <v>14</v>
      </c>
      <c r="G144">
        <f t="shared" si="8"/>
        <v>2</v>
      </c>
      <c r="H144" t="str" cm="1">
        <f t="array" aca="1" ref="H144" ca="1">MID(D144,LEN(D144)+1-MATCH(MAX(FIND(" ",(RIGHT(D144,ROW(INDIRECT("1:"&amp;LEN(D144))))&amp;" "))),FIND(" ",(RIGHT(D144,ROW(INDIRECT("1:"&amp;LEN(D144))))&amp;" ")),0),MAX(FIND(" ",(RIGHT(D144,ROW(INDIRECT("1:"&amp;LEN(D144))))&amp;" ")))-1)</f>
        <v>κρίνεις</v>
      </c>
      <c r="I144">
        <f t="shared" ca="1" si="9"/>
        <v>7</v>
      </c>
    </row>
    <row r="145" spans="1:9" x14ac:dyDescent="0.35">
      <c r="A145" t="s">
        <v>1642</v>
      </c>
      <c r="B145" t="s">
        <v>0</v>
      </c>
      <c r="C145" t="s">
        <v>144</v>
      </c>
      <c r="D145" t="s">
        <v>151</v>
      </c>
      <c r="E145" t="s">
        <v>1012</v>
      </c>
      <c r="F145">
        <f t="shared" si="7"/>
        <v>33</v>
      </c>
      <c r="G145">
        <f t="shared" si="8"/>
        <v>5</v>
      </c>
      <c r="H145" t="str" cm="1">
        <f t="array" aca="1" ref="H145" ca="1">MID(D145,LEN(D145)+1-MATCH(MAX(FIND(" ",(RIGHT(D145,ROW(INDIRECT("1:"&amp;LEN(D145))))&amp;" "))),FIND(" ",(RIGHT(D145,ROW(INDIRECT("1:"&amp;LEN(D145))))&amp;" ")),0),MAX(FIND(" ",(RIGHT(D145,ROW(INDIRECT("1:"&amp;LEN(D145))))&amp;" ")))-1)</f>
        <v>κρατούντων</v>
      </c>
      <c r="I145">
        <f t="shared" ca="1" si="9"/>
        <v>10</v>
      </c>
    </row>
    <row r="146" spans="1:9" x14ac:dyDescent="0.35">
      <c r="A146" t="s">
        <v>1642</v>
      </c>
      <c r="B146" t="s">
        <v>0</v>
      </c>
      <c r="C146" t="s">
        <v>35</v>
      </c>
      <c r="D146" t="s">
        <v>152</v>
      </c>
      <c r="E146" t="s">
        <v>1013</v>
      </c>
      <c r="F146">
        <f t="shared" si="7"/>
        <v>39</v>
      </c>
      <c r="G146">
        <f t="shared" si="8"/>
        <v>6</v>
      </c>
      <c r="H146" t="str" cm="1">
        <f t="array" aca="1" ref="H146" ca="1">MID(D146,LEN(D146)+1-MATCH(MAX(FIND(" ",(RIGHT(D146,ROW(INDIRECT("1:"&amp;LEN(D146))))&amp;" "))),FIND(" ",(RIGHT(D146,ROW(INDIRECT("1:"&amp;LEN(D146))))&amp;" ")),0),MAX(FIND(" ",(RIGHT(D146,ROW(INDIRECT("1:"&amp;LEN(D146))))&amp;" ")))-1)</f>
        <v>τικτούσης</v>
      </c>
      <c r="I146">
        <f t="shared" ca="1" si="9"/>
        <v>9</v>
      </c>
    </row>
    <row r="147" spans="1:9" x14ac:dyDescent="0.35">
      <c r="A147" t="s">
        <v>1642</v>
      </c>
      <c r="B147" t="s">
        <v>0</v>
      </c>
      <c r="C147" t="s">
        <v>35</v>
      </c>
      <c r="D147" t="s">
        <v>153</v>
      </c>
      <c r="E147" t="s">
        <v>1014</v>
      </c>
      <c r="F147">
        <f t="shared" si="7"/>
        <v>18</v>
      </c>
      <c r="G147">
        <f t="shared" si="8"/>
        <v>2</v>
      </c>
      <c r="H147" t="str" cm="1">
        <f t="array" aca="1" ref="H147" ca="1">MID(D147,LEN(D147)+1-MATCH(MAX(FIND(" ",(RIGHT(D147,ROW(INDIRECT("1:"&amp;LEN(D147))))&amp;" "))),FIND(" ",(RIGHT(D147,ROW(INDIRECT("1:"&amp;LEN(D147))))&amp;" ")),0),MAX(FIND(" ",(RIGHT(D147,ROW(INDIRECT("1:"&amp;LEN(D147))))&amp;" ")))-1)</f>
        <v>νουθετήματα</v>
      </c>
      <c r="I147">
        <f t="shared" ca="1" si="9"/>
        <v>11</v>
      </c>
    </row>
    <row r="148" spans="1:9" x14ac:dyDescent="0.35">
      <c r="A148" t="s">
        <v>1642</v>
      </c>
      <c r="B148" t="s">
        <v>0</v>
      </c>
      <c r="C148" t="s">
        <v>35</v>
      </c>
      <c r="D148" t="s">
        <v>154</v>
      </c>
      <c r="E148" t="s">
        <v>1015</v>
      </c>
      <c r="F148">
        <f t="shared" si="7"/>
        <v>35</v>
      </c>
      <c r="G148">
        <f t="shared" si="8"/>
        <v>6</v>
      </c>
      <c r="H148" t="str" cm="1">
        <f t="array" aca="1" ref="H148" ca="1">MID(D148,LEN(D148)+1-MATCH(MAX(FIND(" ",(RIGHT(D148,ROW(INDIRECT("1:"&amp;LEN(D148))))&amp;" "))),FIND(" ",(RIGHT(D148,ROW(INDIRECT("1:"&amp;LEN(D148))))&amp;" ")),0),MAX(FIND(" ",(RIGHT(D148,ROW(INDIRECT("1:"&amp;LEN(D148))))&amp;" ")))-1)</f>
        <v>φρονοῦσα</v>
      </c>
      <c r="I148">
        <f t="shared" ca="1" si="9"/>
        <v>8</v>
      </c>
    </row>
    <row r="149" spans="1:9" x14ac:dyDescent="0.35">
      <c r="A149" t="s">
        <v>1642</v>
      </c>
      <c r="B149" t="s">
        <v>0</v>
      </c>
      <c r="C149" t="s">
        <v>35</v>
      </c>
      <c r="D149" t="s">
        <v>155</v>
      </c>
      <c r="E149" t="s">
        <v>1016</v>
      </c>
      <c r="F149">
        <f t="shared" si="7"/>
        <v>74</v>
      </c>
      <c r="G149">
        <f t="shared" si="8"/>
        <v>10</v>
      </c>
      <c r="H149" t="str" cm="1">
        <f t="array" aca="1" ref="H149" ca="1">MID(D149,LEN(D149)+1-MATCH(MAX(FIND(" ",(RIGHT(D149,ROW(INDIRECT("1:"&amp;LEN(D149))))&amp;" "))),FIND(" ",(RIGHT(D149,ROW(INDIRECT("1:"&amp;LEN(D149))))&amp;" ")),0),MAX(FIND(" ",(RIGHT(D149,ROW(INDIRECT("1:"&amp;LEN(D149))))&amp;" ")))-1)</f>
        <v>τιμωρουμένης</v>
      </c>
      <c r="I149">
        <f t="shared" ca="1" si="9"/>
        <v>12</v>
      </c>
    </row>
    <row r="150" spans="1:9" x14ac:dyDescent="0.35">
      <c r="A150" t="s">
        <v>1642</v>
      </c>
      <c r="B150" t="s">
        <v>0</v>
      </c>
      <c r="C150" t="s">
        <v>35</v>
      </c>
      <c r="D150" t="s">
        <v>156</v>
      </c>
      <c r="E150" t="s">
        <v>1017</v>
      </c>
      <c r="F150">
        <f t="shared" si="7"/>
        <v>14</v>
      </c>
      <c r="G150">
        <f t="shared" si="8"/>
        <v>2</v>
      </c>
      <c r="H150" t="str" cm="1">
        <f t="array" aca="1" ref="H150" ca="1">MID(D150,LEN(D150)+1-MATCH(MAX(FIND(" ",(RIGHT(D150,ROW(INDIRECT("1:"&amp;LEN(D150))))&amp;" "))),FIND(" ",(RIGHT(D150,ROW(INDIRECT("1:"&amp;LEN(D150))))&amp;" ")),0),MAX(FIND(" ",(RIGHT(D150,ROW(INDIRECT("1:"&amp;LEN(D150))))&amp;" ")))-1)</f>
        <v>δειλίαν</v>
      </c>
      <c r="I150">
        <f t="shared" ca="1" si="9"/>
        <v>7</v>
      </c>
    </row>
    <row r="151" spans="1:9" x14ac:dyDescent="0.35">
      <c r="A151" t="s">
        <v>1642</v>
      </c>
      <c r="B151" t="s">
        <v>0</v>
      </c>
      <c r="C151" t="s">
        <v>35</v>
      </c>
      <c r="D151" t="s">
        <v>157</v>
      </c>
      <c r="E151" t="s">
        <v>1018</v>
      </c>
      <c r="F151">
        <f t="shared" si="7"/>
        <v>26</v>
      </c>
      <c r="G151">
        <f t="shared" si="8"/>
        <v>5</v>
      </c>
      <c r="H151" t="str" cm="1">
        <f t="array" aca="1" ref="H151" ca="1">MID(D151,LEN(D151)+1-MATCH(MAX(FIND(" ",(RIGHT(D151,ROW(INDIRECT("1:"&amp;LEN(D151))))&amp;" "))),FIND(" ",(RIGHT(D151,ROW(INDIRECT("1:"&amp;LEN(D151))))&amp;" ")),0),MAX(FIND(" ",(RIGHT(D151,ROW(INDIRECT("1:"&amp;LEN(D151))))&amp;" ")))-1)</f>
        <v>δίδαξον</v>
      </c>
      <c r="I151">
        <f t="shared" ca="1" si="9"/>
        <v>7</v>
      </c>
    </row>
    <row r="152" spans="1:9" x14ac:dyDescent="0.35">
      <c r="A152" t="s">
        <v>1642</v>
      </c>
      <c r="B152" t="s">
        <v>0</v>
      </c>
      <c r="C152" t="s">
        <v>35</v>
      </c>
      <c r="D152" t="s">
        <v>158</v>
      </c>
      <c r="E152" t="s">
        <v>158</v>
      </c>
      <c r="F152">
        <f t="shared" si="7"/>
        <v>2</v>
      </c>
      <c r="G152">
        <f t="shared" si="8"/>
        <v>1</v>
      </c>
      <c r="H152" t="str" cm="1">
        <f t="array" aca="1" ref="H152" ca="1">MID(D152,LEN(D152)+1-MATCH(MAX(FIND(" ",(RIGHT(D152,ROW(INDIRECT("1:"&amp;LEN(D152))))&amp;" "))),FIND(" ",(RIGHT(D152,ROW(INDIRECT("1:"&amp;LEN(D152))))&amp;" ")),0),MAX(FIND(" ",(RIGHT(D152,ROW(INDIRECT("1:"&amp;LEN(D152))))&amp;" ")))-1)</f>
        <v>ζῶ</v>
      </c>
      <c r="I152">
        <f t="shared" ca="1" si="9"/>
        <v>2</v>
      </c>
    </row>
    <row r="153" spans="1:9" x14ac:dyDescent="0.35">
      <c r="A153" t="s">
        <v>1642</v>
      </c>
      <c r="B153" t="s">
        <v>0</v>
      </c>
      <c r="C153" t="s">
        <v>35</v>
      </c>
      <c r="D153" t="s">
        <v>159</v>
      </c>
      <c r="E153" t="s">
        <v>1019</v>
      </c>
      <c r="F153">
        <f t="shared" si="7"/>
        <v>19</v>
      </c>
      <c r="G153">
        <f t="shared" si="8"/>
        <v>3</v>
      </c>
      <c r="H153" t="str" cm="1">
        <f t="array" aca="1" ref="H153" ca="1">MID(D153,LEN(D153)+1-MATCH(MAX(FIND(" ",(RIGHT(D153,ROW(INDIRECT("1:"&amp;LEN(D153))))&amp;" "))),FIND(" ",(RIGHT(D153,ROW(INDIRECT("1:"&amp;LEN(D153))))&amp;" ")),0),MAX(FIND(" ",(RIGHT(D153,ROW(INDIRECT("1:"&amp;LEN(D153))))&amp;" ")))-1)</f>
        <v>ἐπαρκούντως</v>
      </c>
      <c r="I153">
        <f t="shared" ca="1" si="9"/>
        <v>11</v>
      </c>
    </row>
    <row r="154" spans="1:9" x14ac:dyDescent="0.35">
      <c r="A154" t="s">
        <v>1642</v>
      </c>
      <c r="B154" t="s">
        <v>0</v>
      </c>
      <c r="C154" t="s">
        <v>35</v>
      </c>
      <c r="D154" t="s">
        <v>160</v>
      </c>
      <c r="E154" t="s">
        <v>1020</v>
      </c>
      <c r="F154">
        <f t="shared" si="7"/>
        <v>33</v>
      </c>
      <c r="G154">
        <f t="shared" si="8"/>
        <v>5</v>
      </c>
      <c r="H154" t="str" cm="1">
        <f t="array" aca="1" ref="H154" ca="1">MID(D154,LEN(D154)+1-MATCH(MAX(FIND(" ",(RIGHT(D154,ROW(INDIRECT("1:"&amp;LEN(D154))))&amp;" "))),FIND(" ",(RIGHT(D154,ROW(INDIRECT("1:"&amp;LEN(D154))))&amp;" ")),0),MAX(FIND(" ",(RIGHT(D154,ROW(INDIRECT("1:"&amp;LEN(D154))))&amp;" ")))-1)</f>
        <v>προσάπτειν</v>
      </c>
      <c r="I154">
        <f t="shared" ca="1" si="9"/>
        <v>10</v>
      </c>
    </row>
    <row r="155" spans="1:9" x14ac:dyDescent="0.35">
      <c r="A155" t="s">
        <v>1642</v>
      </c>
      <c r="B155" t="s">
        <v>0</v>
      </c>
      <c r="C155" t="s">
        <v>35</v>
      </c>
      <c r="D155" t="s">
        <v>161</v>
      </c>
      <c r="E155" t="s">
        <v>1021</v>
      </c>
      <c r="F155">
        <f t="shared" si="7"/>
        <v>39</v>
      </c>
      <c r="G155">
        <f t="shared" si="8"/>
        <v>7</v>
      </c>
      <c r="H155" t="str" cm="1">
        <f t="array" aca="1" ref="H155" ca="1">MID(D155,LEN(D155)+1-MATCH(MAX(FIND(" ",(RIGHT(D155,ROW(INDIRECT("1:"&amp;LEN(D155))))&amp;" "))),FIND(" ",(RIGHT(D155,ROW(INDIRECT("1:"&amp;LEN(D155))))&amp;" ")),0),MAX(FIND(" ",(RIGHT(D155,ROW(INDIRECT("1:"&amp;LEN(D155))))&amp;" ")))-1)</f>
        <v>φονεῦσι</v>
      </c>
      <c r="I155">
        <f t="shared" ca="1" si="9"/>
        <v>7</v>
      </c>
    </row>
    <row r="156" spans="1:9" x14ac:dyDescent="0.35">
      <c r="A156" t="s">
        <v>1642</v>
      </c>
      <c r="B156" t="s">
        <v>0</v>
      </c>
      <c r="C156" t="s">
        <v>35</v>
      </c>
      <c r="D156" t="s">
        <v>162</v>
      </c>
      <c r="E156" t="s">
        <v>1022</v>
      </c>
      <c r="F156">
        <f t="shared" si="7"/>
        <v>32</v>
      </c>
      <c r="G156">
        <f t="shared" si="8"/>
        <v>5</v>
      </c>
      <c r="H156" t="str" cm="1">
        <f t="array" aca="1" ref="H156" ca="1">MID(D156,LEN(D156)+1-MATCH(MAX(FIND(" ",(RIGHT(D156,ROW(INDIRECT("1:"&amp;LEN(D156))))&amp;" "))),FIND(" ",(RIGHT(D156,ROW(INDIRECT("1:"&amp;LEN(D156))))&amp;" ")),0),MAX(FIND(" ",(RIGHT(D156,ROW(INDIRECT("1:"&amp;LEN(D156))))&amp;" ")))-1)</f>
        <v>ὑπεικάθοιμι</v>
      </c>
      <c r="I156">
        <f t="shared" ca="1" si="9"/>
        <v>11</v>
      </c>
    </row>
    <row r="157" spans="1:9" x14ac:dyDescent="0.35">
      <c r="A157" t="s">
        <v>1642</v>
      </c>
      <c r="B157" t="s">
        <v>0</v>
      </c>
      <c r="C157" t="s">
        <v>35</v>
      </c>
      <c r="D157" t="s">
        <v>163</v>
      </c>
      <c r="E157" t="s">
        <v>1023</v>
      </c>
      <c r="F157">
        <f t="shared" si="7"/>
        <v>34</v>
      </c>
      <c r="G157">
        <f t="shared" si="8"/>
        <v>5</v>
      </c>
      <c r="H157" t="str" cm="1">
        <f t="array" aca="1" ref="H157" ca="1">MID(D157,LEN(D157)+1-MATCH(MAX(FIND(" ",(RIGHT(D157,ROW(INDIRECT("1:"&amp;LEN(D157))))&amp;" "))),FIND(" ",(RIGHT(D157,ROW(INDIRECT("1:"&amp;LEN(D157))))&amp;" ")),0),MAX(FIND(" ",(RIGHT(D157,ROW(INDIRECT("1:"&amp;LEN(D157))))&amp;" ")))-1)</f>
        <v>περιρρείτω</v>
      </c>
      <c r="I157">
        <f t="shared" ca="1" si="9"/>
        <v>10</v>
      </c>
    </row>
    <row r="158" spans="1:9" x14ac:dyDescent="0.35">
      <c r="A158" t="s">
        <v>1642</v>
      </c>
      <c r="B158" t="s">
        <v>0</v>
      </c>
      <c r="C158" t="s">
        <v>35</v>
      </c>
      <c r="D158" t="s">
        <v>164</v>
      </c>
      <c r="E158" t="s">
        <v>1024</v>
      </c>
      <c r="F158">
        <f t="shared" si="7"/>
        <v>13</v>
      </c>
      <c r="G158">
        <f t="shared" si="8"/>
        <v>2</v>
      </c>
      <c r="H158" t="str" cm="1">
        <f t="array" aca="1" ref="H158" ca="1">MID(D158,LEN(D158)+1-MATCH(MAX(FIND(" ",(RIGHT(D158,ROW(INDIRECT("1:"&amp;LEN(D158))))&amp;" "))),FIND(" ",(RIGHT(D158,ROW(INDIRECT("1:"&amp;LEN(D158))))&amp;" ")),0),MAX(FIND(" ",(RIGHT(D158,ROW(INDIRECT("1:"&amp;LEN(D158))))&amp;" ")))-1)</f>
        <v>βόσκημα</v>
      </c>
      <c r="I158">
        <f t="shared" ca="1" si="9"/>
        <v>7</v>
      </c>
    </row>
    <row r="159" spans="1:9" x14ac:dyDescent="0.35">
      <c r="A159" t="s">
        <v>1642</v>
      </c>
      <c r="B159" t="s">
        <v>0</v>
      </c>
      <c r="C159" t="s">
        <v>35</v>
      </c>
      <c r="D159" t="s">
        <v>165</v>
      </c>
      <c r="E159" t="s">
        <v>1025</v>
      </c>
      <c r="F159">
        <f t="shared" si="7"/>
        <v>18</v>
      </c>
      <c r="G159">
        <f t="shared" si="8"/>
        <v>4</v>
      </c>
      <c r="H159" t="str" cm="1">
        <f t="array" aca="1" ref="H159" ca="1">MID(D159,LEN(D159)+1-MATCH(MAX(FIND(" ",(RIGHT(D159,ROW(INDIRECT("1:"&amp;LEN(D159))))&amp;" "))),FIND(" ",(RIGHT(D159,ROW(INDIRECT("1:"&amp;LEN(D159))))&amp;" ")),0),MAX(FIND(" ",(RIGHT(D159,ROW(INDIRECT("1:"&amp;LEN(D159))))&amp;" ")))-1)</f>
        <v>σώφρων</v>
      </c>
      <c r="I159">
        <f t="shared" ca="1" si="9"/>
        <v>6</v>
      </c>
    </row>
    <row r="160" spans="1:9" x14ac:dyDescent="0.35">
      <c r="A160" t="s">
        <v>1642</v>
      </c>
      <c r="B160" t="s">
        <v>0</v>
      </c>
      <c r="C160" t="s">
        <v>35</v>
      </c>
      <c r="D160" t="s">
        <v>166</v>
      </c>
      <c r="E160" t="s">
        <v>1026</v>
      </c>
      <c r="F160">
        <f t="shared" si="7"/>
        <v>42</v>
      </c>
      <c r="G160">
        <f t="shared" si="8"/>
        <v>7</v>
      </c>
      <c r="H160" t="str" cm="1">
        <f t="array" aca="1" ref="H160" ca="1">MID(D160,LEN(D160)+1-MATCH(MAX(FIND(" ",(RIGHT(D160,ROW(INDIRECT("1:"&amp;LEN(D160))))&amp;" "))),FIND(" ",(RIGHT(D160,ROW(INDIRECT("1:"&amp;LEN(D160))))&amp;" ")),0),MAX(FIND(" ",(RIGHT(D160,ROW(INDIRECT("1:"&amp;LEN(D160))))&amp;" ")))-1)</f>
        <v>κεκλῆσθαι</v>
      </c>
      <c r="I160">
        <f t="shared" ca="1" si="9"/>
        <v>9</v>
      </c>
    </row>
    <row r="161" spans="1:9" x14ac:dyDescent="0.35">
      <c r="A161" t="s">
        <v>1642</v>
      </c>
      <c r="B161" t="s">
        <v>0</v>
      </c>
      <c r="C161" t="s">
        <v>35</v>
      </c>
      <c r="D161" t="s">
        <v>167</v>
      </c>
      <c r="E161" t="s">
        <v>1027</v>
      </c>
      <c r="F161">
        <f t="shared" si="7"/>
        <v>45</v>
      </c>
      <c r="G161">
        <f t="shared" si="8"/>
        <v>7</v>
      </c>
      <c r="H161" t="str" cm="1">
        <f t="array" aca="1" ref="H161" ca="1">MID(D161,LEN(D161)+1-MATCH(MAX(FIND(" ",(RIGHT(D161,ROW(INDIRECT("1:"&amp;LEN(D161))))&amp;" "))),FIND(" ",(RIGHT(D161,ROW(INDIRECT("1:"&amp;LEN(D161))))&amp;" ")),0),MAX(FIND(" ",(RIGHT(D161,ROW(INDIRECT("1:"&amp;LEN(D161))))&amp;" ")))-1)</f>
        <v>πλείστοις</v>
      </c>
      <c r="I161">
        <f t="shared" ca="1" si="9"/>
        <v>9</v>
      </c>
    </row>
    <row r="162" spans="1:9" x14ac:dyDescent="0.35">
      <c r="A162" t="s">
        <v>1642</v>
      </c>
      <c r="B162" t="s">
        <v>0</v>
      </c>
      <c r="C162" t="s">
        <v>50</v>
      </c>
      <c r="D162" t="s">
        <v>168</v>
      </c>
      <c r="E162" t="s">
        <v>1028</v>
      </c>
      <c r="F162">
        <f t="shared" si="7"/>
        <v>9</v>
      </c>
      <c r="G162">
        <f t="shared" si="8"/>
        <v>2</v>
      </c>
      <c r="H162" t="str" cm="1">
        <f t="array" aca="1" ref="H162" ca="1">MID(D162,LEN(D162)+1-MATCH(MAX(FIND(" ",(RIGHT(D162,ROW(INDIRECT("1:"&amp;LEN(D162))))&amp;" "))),FIND(" ",(RIGHT(D162,ROW(INDIRECT("1:"&amp;LEN(D162))))&amp;" ")),0),MAX(FIND(" ",(RIGHT(D162,ROW(INDIRECT("1:"&amp;LEN(D162))))&amp;" ")))-1)</f>
        <v>ὀργήν</v>
      </c>
      <c r="I162">
        <f t="shared" ca="1" si="9"/>
        <v>5</v>
      </c>
    </row>
    <row r="163" spans="1:9" x14ac:dyDescent="0.35">
      <c r="A163" t="s">
        <v>1642</v>
      </c>
      <c r="B163" t="s">
        <v>0</v>
      </c>
      <c r="C163" t="s">
        <v>50</v>
      </c>
      <c r="D163" t="s">
        <v>169</v>
      </c>
      <c r="E163" t="s">
        <v>1029</v>
      </c>
      <c r="F163">
        <f t="shared" si="7"/>
        <v>32</v>
      </c>
      <c r="G163">
        <f t="shared" si="8"/>
        <v>5</v>
      </c>
      <c r="H163" t="str" cm="1">
        <f t="array" aca="1" ref="H163" ca="1">MID(D163,LEN(D163)+1-MATCH(MAX(FIND(" ",(RIGHT(D163,ROW(INDIRECT("1:"&amp;LEN(D163))))&amp;" "))),FIND(" ",(RIGHT(D163,ROW(INDIRECT("1:"&amp;LEN(D163))))&amp;" ")),0),MAX(FIND(" ",(RIGHT(D163,ROW(INDIRECT("1:"&amp;LEN(D163))))&amp;" ")))-1)</f>
        <v>χρῆσθαι</v>
      </c>
      <c r="I163">
        <f t="shared" ca="1" si="9"/>
        <v>7</v>
      </c>
    </row>
    <row r="164" spans="1:9" x14ac:dyDescent="0.35">
      <c r="A164" t="s">
        <v>1642</v>
      </c>
      <c r="B164" t="s">
        <v>0</v>
      </c>
      <c r="C164" t="s">
        <v>144</v>
      </c>
      <c r="D164" t="s">
        <v>170</v>
      </c>
      <c r="E164" t="s">
        <v>1030</v>
      </c>
      <c r="F164">
        <f t="shared" si="7"/>
        <v>17</v>
      </c>
      <c r="G164">
        <f t="shared" si="8"/>
        <v>3</v>
      </c>
      <c r="H164" t="str" cm="1">
        <f t="array" aca="1" ref="H164" ca="1">MID(D164,LEN(D164)+1-MATCH(MAX(FIND(" ",(RIGHT(D164,ROW(INDIRECT("1:"&amp;LEN(D164))))&amp;" "))),FIND(" ",(RIGHT(D164,ROW(INDIRECT("1:"&amp;LEN(D164))))&amp;" ")),0),MAX(FIND(" ",(RIGHT(D164,ROW(INDIRECT("1:"&amp;LEN(D164))))&amp;" ")))-1)</f>
        <v>γυναῖκες</v>
      </c>
      <c r="I164">
        <f t="shared" ca="1" si="9"/>
        <v>8</v>
      </c>
    </row>
    <row r="165" spans="1:9" x14ac:dyDescent="0.35">
      <c r="A165" t="s">
        <v>1642</v>
      </c>
      <c r="B165" t="s">
        <v>0</v>
      </c>
      <c r="C165" t="s">
        <v>144</v>
      </c>
      <c r="D165" t="s">
        <v>171</v>
      </c>
      <c r="E165" t="s">
        <v>1031</v>
      </c>
      <c r="F165">
        <f t="shared" si="7"/>
        <v>36</v>
      </c>
      <c r="G165">
        <f t="shared" si="8"/>
        <v>6</v>
      </c>
      <c r="H165" t="str" cm="1">
        <f t="array" aca="1" ref="H165" ca="1">MID(D165,LEN(D165)+1-MATCH(MAX(FIND(" ",(RIGHT(D165,ROW(INDIRECT("1:"&amp;LEN(D165))))&amp;" "))),FIND(" ",(RIGHT(D165,ROW(INDIRECT("1:"&amp;LEN(D165))))&amp;" ")),0),MAX(FIND(" ",(RIGHT(D165,ROW(INDIRECT("1:"&amp;LEN(D165))))&amp;" ")))-1)</f>
        <v>μέγιστον</v>
      </c>
      <c r="I165">
        <f t="shared" ca="1" si="9"/>
        <v>8</v>
      </c>
    </row>
    <row r="166" spans="1:9" x14ac:dyDescent="0.35">
      <c r="A166" t="s">
        <v>1642</v>
      </c>
      <c r="B166" t="s">
        <v>0</v>
      </c>
      <c r="C166" t="s">
        <v>35</v>
      </c>
      <c r="D166" t="s">
        <v>172</v>
      </c>
      <c r="E166" t="s">
        <v>1032</v>
      </c>
      <c r="F166">
        <f t="shared" si="7"/>
        <v>9</v>
      </c>
      <c r="G166">
        <f t="shared" si="8"/>
        <v>2</v>
      </c>
      <c r="H166" t="str" cm="1">
        <f t="array" aca="1" ref="H166" ca="1">MID(D166,LEN(D166)+1-MATCH(MAX(FIND(" ",(RIGHT(D166,ROW(INDIRECT("1:"&amp;LEN(D166))))&amp;" "))),FIND(" ",(RIGHT(D166,ROW(INDIRECT("1:"&amp;LEN(D166))))&amp;" ")),0),MAX(FIND(" ",(RIGHT(D166,ROW(INDIRECT("1:"&amp;LEN(D166))))&amp;" ")))-1)</f>
        <v>δεινόν</v>
      </c>
      <c r="I166">
        <f t="shared" ca="1" si="9"/>
        <v>6</v>
      </c>
    </row>
    <row r="167" spans="1:9" x14ac:dyDescent="0.35">
      <c r="A167" t="s">
        <v>1642</v>
      </c>
      <c r="B167" t="s">
        <v>0</v>
      </c>
      <c r="C167" t="s">
        <v>35</v>
      </c>
      <c r="D167" t="s">
        <v>173</v>
      </c>
      <c r="E167" t="s">
        <v>1033</v>
      </c>
      <c r="F167">
        <f t="shared" si="7"/>
        <v>15</v>
      </c>
      <c r="G167">
        <f t="shared" si="8"/>
        <v>2</v>
      </c>
      <c r="H167" t="str" cm="1">
        <f t="array" aca="1" ref="H167" ca="1">MID(D167,LEN(D167)+1-MATCH(MAX(FIND(" ",(RIGHT(D167,ROW(INDIRECT("1:"&amp;LEN(D167))))&amp;" "))),FIND(" ",(RIGHT(D167,ROW(INDIRECT("1:"&amp;LEN(D167))))&amp;" ")),0),MAX(FIND(" ",(RIGHT(D167,ROW(INDIRECT("1:"&amp;LEN(D167))))&amp;" ")))-1)</f>
        <v>ἀντείποιμ</v>
      </c>
      <c r="I167">
        <f t="shared" ca="1" si="9"/>
        <v>9</v>
      </c>
    </row>
    <row r="168" spans="1:9" x14ac:dyDescent="0.35">
      <c r="A168" t="s">
        <v>1642</v>
      </c>
      <c r="B168" t="s">
        <v>0</v>
      </c>
      <c r="C168" t="s">
        <v>144</v>
      </c>
      <c r="D168" t="s">
        <v>174</v>
      </c>
      <c r="E168" t="s">
        <v>1034</v>
      </c>
      <c r="F168">
        <f t="shared" si="7"/>
        <v>11</v>
      </c>
      <c r="G168">
        <f t="shared" si="8"/>
        <v>2</v>
      </c>
      <c r="H168" t="str" cm="1">
        <f t="array" aca="1" ref="H168" ca="1">MID(D168,LEN(D168)+1-MATCH(MAX(FIND(" ",(RIGHT(D168,ROW(INDIRECT("1:"&amp;LEN(D168))))&amp;" "))),FIND(" ",(RIGHT(D168,ROW(INDIRECT("1:"&amp;LEN(D168))))&amp;" ")),0),MAX(FIND(" ",(RIGHT(D168,ROW(INDIRECT("1:"&amp;LEN(D168))))&amp;" ")))-1)</f>
        <v>κάτοιδ</v>
      </c>
      <c r="I168">
        <f t="shared" ca="1" si="9"/>
        <v>6</v>
      </c>
    </row>
    <row r="169" spans="1:9" x14ac:dyDescent="0.35">
      <c r="A169" t="s">
        <v>1642</v>
      </c>
      <c r="B169" t="s">
        <v>0</v>
      </c>
      <c r="C169" t="s">
        <v>144</v>
      </c>
      <c r="D169" t="s">
        <v>175</v>
      </c>
      <c r="E169" t="s">
        <v>1035</v>
      </c>
      <c r="F169">
        <f t="shared" si="7"/>
        <v>80</v>
      </c>
      <c r="G169">
        <f t="shared" si="8"/>
        <v>13</v>
      </c>
      <c r="H169" t="str" cm="1">
        <f t="array" aca="1" ref="H169" ca="1">MID(D169,LEN(D169)+1-MATCH(MAX(FIND(" ",(RIGHT(D169,ROW(INDIRECT("1:"&amp;LEN(D169))))&amp;" "))),FIND(" ",(RIGHT(D169,ROW(INDIRECT("1:"&amp;LEN(D169))))&amp;" ")),0),MAX(FIND(" ",(RIGHT(D169,ROW(INDIRECT("1:"&amp;LEN(D169))))&amp;" ")))-1)</f>
        <v>κατηρεφεῖ</v>
      </c>
      <c r="I169">
        <f t="shared" ca="1" si="9"/>
        <v>9</v>
      </c>
    </row>
    <row r="170" spans="1:9" x14ac:dyDescent="0.35">
      <c r="A170" t="s">
        <v>1642</v>
      </c>
      <c r="B170" t="s">
        <v>0</v>
      </c>
      <c r="C170" t="s">
        <v>144</v>
      </c>
      <c r="D170" t="s">
        <v>176</v>
      </c>
      <c r="E170" t="s">
        <v>1036</v>
      </c>
      <c r="F170">
        <f t="shared" si="7"/>
        <v>25</v>
      </c>
      <c r="G170">
        <f t="shared" si="8"/>
        <v>4</v>
      </c>
      <c r="H170" t="str" cm="1">
        <f t="array" aca="1" ref="H170" ca="1">MID(D170,LEN(D170)+1-MATCH(MAX(FIND(" ",(RIGHT(D170,ROW(INDIRECT("1:"&amp;LEN(D170))))&amp;" "))),FIND(" ",(RIGHT(D170,ROW(INDIRECT("1:"&amp;LEN(D170))))&amp;" ")),0),MAX(FIND(" ",(RIGHT(D170,ROW(INDIRECT("1:"&amp;LEN(D170))))&amp;" ")))-1)</f>
        <v>παθοῦσα</v>
      </c>
      <c r="I170">
        <f t="shared" ca="1" si="9"/>
        <v>7</v>
      </c>
    </row>
    <row r="171" spans="1:9" x14ac:dyDescent="0.35">
      <c r="A171" t="s">
        <v>1642</v>
      </c>
      <c r="B171" t="s">
        <v>0</v>
      </c>
      <c r="C171" t="s">
        <v>144</v>
      </c>
      <c r="D171" t="s">
        <v>177</v>
      </c>
      <c r="E171" t="s">
        <v>1037</v>
      </c>
      <c r="F171">
        <f t="shared" si="7"/>
        <v>11</v>
      </c>
      <c r="G171">
        <f t="shared" si="8"/>
        <v>2</v>
      </c>
      <c r="H171" t="str" cm="1">
        <f t="array" aca="1" ref="H171" ca="1">MID(D171,LEN(D171)+1-MATCH(MAX(FIND(" ",(RIGHT(D171,ROW(INDIRECT("1:"&amp;LEN(D171))))&amp;" "))),FIND(" ",(RIGHT(D171,ROW(INDIRECT("1:"&amp;LEN(D171))))&amp;" ")),0),MAX(FIND(" ",(RIGHT(D171,ROW(INDIRECT("1:"&amp;LEN(D171))))&amp;" ")))-1)</f>
        <v>φρονεῖν</v>
      </c>
      <c r="I171">
        <f t="shared" ca="1" si="9"/>
        <v>7</v>
      </c>
    </row>
    <row r="172" spans="1:9" x14ac:dyDescent="0.35">
      <c r="A172" t="s">
        <v>1642</v>
      </c>
      <c r="B172" t="s">
        <v>136</v>
      </c>
      <c r="C172" t="s">
        <v>35</v>
      </c>
      <c r="D172" t="s">
        <v>178</v>
      </c>
      <c r="E172" t="s">
        <v>178</v>
      </c>
      <c r="F172">
        <f t="shared" si="7"/>
        <v>12</v>
      </c>
      <c r="G172">
        <f t="shared" si="8"/>
        <v>1</v>
      </c>
      <c r="H172" t="str" cm="1">
        <f t="array" aca="1" ref="H172" ca="1">MID(D172,LEN(D172)+1-MATCH(MAX(FIND(" ",(RIGHT(D172,ROW(INDIRECT("1:"&amp;LEN(D172))))&amp;" "))),FIND(" ",(RIGHT(D172,ROW(INDIRECT("1:"&amp;LEN(D172))))&amp;" ")),0),MAX(FIND(" ",(RIGHT(D172,ROW(INDIRECT("1:"&amp;LEN(D172))))&amp;" ")))-1)</f>
        <v>βεβούλευνται</v>
      </c>
      <c r="I172">
        <f t="shared" ca="1" si="9"/>
        <v>12</v>
      </c>
    </row>
    <row r="173" spans="1:9" x14ac:dyDescent="0.35">
      <c r="A173" t="s">
        <v>1642</v>
      </c>
      <c r="B173" t="s">
        <v>136</v>
      </c>
      <c r="C173" t="s">
        <v>144</v>
      </c>
      <c r="D173" t="s">
        <v>179</v>
      </c>
      <c r="E173" t="s">
        <v>179</v>
      </c>
      <c r="F173">
        <f t="shared" si="7"/>
        <v>6</v>
      </c>
      <c r="G173">
        <f t="shared" si="8"/>
        <v>1</v>
      </c>
      <c r="H173" t="str" cm="1">
        <f t="array" aca="1" ref="H173" ca="1">MID(D173,LEN(D173)+1-MATCH(MAX(FIND(" ",(RIGHT(D173,ROW(INDIRECT("1:"&amp;LEN(D173))))&amp;" "))),FIND(" ",(RIGHT(D173,ROW(INDIRECT("1:"&amp;LEN(D173))))&amp;" ")),0),MAX(FIND(" ",(RIGHT(D173,ROW(INDIRECT("1:"&amp;LEN(D173))))&amp;" ")))-1)</f>
        <v>μάλισθ</v>
      </c>
      <c r="I173">
        <f t="shared" ca="1" si="9"/>
        <v>6</v>
      </c>
    </row>
    <row r="174" spans="1:9" x14ac:dyDescent="0.35">
      <c r="A174" t="s">
        <v>1642</v>
      </c>
      <c r="B174" t="s">
        <v>136</v>
      </c>
      <c r="C174" t="s">
        <v>144</v>
      </c>
      <c r="D174" t="s">
        <v>180</v>
      </c>
      <c r="E174" t="s">
        <v>1038</v>
      </c>
      <c r="F174">
        <f t="shared" si="7"/>
        <v>12</v>
      </c>
      <c r="G174">
        <f t="shared" si="8"/>
        <v>2</v>
      </c>
      <c r="H174" t="str" cm="1">
        <f t="array" aca="1" ref="H174" ca="1">MID(D174,LEN(D174)+1-MATCH(MAX(FIND(" ",(RIGHT(D174,ROW(INDIRECT("1:"&amp;LEN(D174))))&amp;" "))),FIND(" ",(RIGHT(D174,ROW(INDIRECT("1:"&amp;LEN(D174))))&amp;" ")),0),MAX(FIND(" ",(RIGHT(D174,ROW(INDIRECT("1:"&amp;LEN(D174))))&amp;" ")))-1)</f>
        <v>αἴγισθος</v>
      </c>
      <c r="I174">
        <f t="shared" ca="1" si="9"/>
        <v>8</v>
      </c>
    </row>
    <row r="175" spans="1:9" x14ac:dyDescent="0.35">
      <c r="A175" t="s">
        <v>1642</v>
      </c>
      <c r="B175" t="s">
        <v>136</v>
      </c>
      <c r="C175" t="s">
        <v>35</v>
      </c>
      <c r="D175" t="s">
        <v>181</v>
      </c>
      <c r="E175" t="s">
        <v>1039</v>
      </c>
      <c r="F175">
        <f t="shared" si="7"/>
        <v>19</v>
      </c>
      <c r="G175">
        <f t="shared" si="8"/>
        <v>4</v>
      </c>
      <c r="H175" t="str" cm="1">
        <f t="array" aca="1" ref="H175" ca="1">MID(D175,LEN(D175)+1-MATCH(MAX(FIND(" ",(RIGHT(D175,ROW(INDIRECT("1:"&amp;LEN(D175))))&amp;" "))),FIND(" ",(RIGHT(D175,ROW(INDIRECT("1:"&amp;LEN(D175))))&amp;" ")),0),MAX(FIND(" ",(RIGHT(D175,ROW(INDIRECT("1:"&amp;LEN(D175))))&amp;" ")))-1)</f>
        <v>ἐξίκοιτο</v>
      </c>
      <c r="I175">
        <f t="shared" ca="1" si="9"/>
        <v>8</v>
      </c>
    </row>
    <row r="176" spans="1:9" x14ac:dyDescent="0.35">
      <c r="A176" t="s">
        <v>1642</v>
      </c>
      <c r="B176" t="s">
        <v>136</v>
      </c>
      <c r="C176" t="s">
        <v>144</v>
      </c>
      <c r="D176" t="s">
        <v>182</v>
      </c>
      <c r="E176" t="s">
        <v>1040</v>
      </c>
      <c r="F176">
        <f t="shared" si="7"/>
        <v>19</v>
      </c>
      <c r="G176">
        <f t="shared" si="8"/>
        <v>3</v>
      </c>
      <c r="H176" t="str" cm="1">
        <f t="array" aca="1" ref="H176" ca="1">MID(D176,LEN(D176)+1-MATCH(MAX(FIND(" ",(RIGHT(D176,ROW(INDIRECT("1:"&amp;LEN(D176))))&amp;" "))),FIND(" ",(RIGHT(D176,ROW(INDIRECT("1:"&amp;LEN(D176))))&amp;" ")),0),MAX(FIND(" ",(RIGHT(D176,ROW(INDIRECT("1:"&amp;LEN(D176))))&amp;" ")))-1)</f>
        <v>ἐπηράσω</v>
      </c>
      <c r="I176">
        <f t="shared" ca="1" si="9"/>
        <v>7</v>
      </c>
    </row>
    <row r="177" spans="1:9" x14ac:dyDescent="0.35">
      <c r="A177" t="s">
        <v>1642</v>
      </c>
      <c r="B177" t="s">
        <v>136</v>
      </c>
      <c r="C177" t="s">
        <v>35</v>
      </c>
      <c r="D177" t="s">
        <v>183</v>
      </c>
      <c r="E177" t="s">
        <v>1041</v>
      </c>
      <c r="F177">
        <f t="shared" si="7"/>
        <v>14</v>
      </c>
      <c r="G177">
        <f t="shared" si="8"/>
        <v>3</v>
      </c>
      <c r="H177" t="str" cm="1">
        <f t="array" aca="1" ref="H177" ca="1">MID(D177,LEN(D177)+1-MATCH(MAX(FIND(" ",(RIGHT(D177,ROW(INDIRECT("1:"&amp;LEN(D177))))&amp;" "))),FIND(" ",(RIGHT(D177,ROW(INDIRECT("1:"&amp;LEN(D177))))&amp;" ")),0),MAX(FIND(" ",(RIGHT(D177,ROW(INDIRECT("1:"&amp;LEN(D177))))&amp;" ")))-1)</f>
        <v>ἐλθεῖν</v>
      </c>
      <c r="I177">
        <f t="shared" ca="1" si="9"/>
        <v>6</v>
      </c>
    </row>
    <row r="178" spans="1:9" x14ac:dyDescent="0.35">
      <c r="A178" t="s">
        <v>1642</v>
      </c>
      <c r="B178" t="s">
        <v>136</v>
      </c>
      <c r="C178" t="s">
        <v>144</v>
      </c>
      <c r="D178" t="s">
        <v>184</v>
      </c>
      <c r="E178" t="s">
        <v>1042</v>
      </c>
      <c r="F178">
        <f t="shared" si="7"/>
        <v>10</v>
      </c>
      <c r="G178">
        <f t="shared" si="8"/>
        <v>2</v>
      </c>
      <c r="H178" t="str" cm="1">
        <f t="array" aca="1" ref="H178" ca="1">MID(D178,LEN(D178)+1-MATCH(MAX(FIND(" ",(RIGHT(D178,ROW(INDIRECT("1:"&amp;LEN(D178))))&amp;" "))),FIND(" ",(RIGHT(D178,ROW(INDIRECT("1:"&amp;LEN(D178))))&amp;" ")),0),MAX(FIND(" ",(RIGHT(D178,ROW(INDIRECT("1:"&amp;LEN(D178))))&amp;" ")))-1)</f>
        <v>χρῆμα</v>
      </c>
      <c r="I178">
        <f t="shared" ca="1" si="9"/>
        <v>5</v>
      </c>
    </row>
    <row r="179" spans="1:9" x14ac:dyDescent="0.35">
      <c r="A179" t="s">
        <v>1642</v>
      </c>
      <c r="B179" t="s">
        <v>136</v>
      </c>
      <c r="C179" t="s">
        <v>144</v>
      </c>
      <c r="D179" t="s">
        <v>185</v>
      </c>
      <c r="E179" t="s">
        <v>1043</v>
      </c>
      <c r="F179">
        <f t="shared" si="7"/>
        <v>8</v>
      </c>
      <c r="G179">
        <f t="shared" si="8"/>
        <v>2</v>
      </c>
      <c r="H179" t="str" cm="1">
        <f t="array" aca="1" ref="H179" ca="1">MID(D179,LEN(D179)+1-MATCH(MAX(FIND(" ",(RIGHT(D179,ROW(INDIRECT("1:"&amp;LEN(D179))))&amp;" "))),FIND(" ",(RIGHT(D179,ROW(INDIRECT("1:"&amp;LEN(D179))))&amp;" ")),0),MAX(FIND(" ",(RIGHT(D179,ROW(INDIRECT("1:"&amp;LEN(D179))))&amp;" ")))-1)</f>
        <v>φρενῶν</v>
      </c>
      <c r="I179">
        <f t="shared" ca="1" si="9"/>
        <v>6</v>
      </c>
    </row>
    <row r="180" spans="1:9" x14ac:dyDescent="0.35">
      <c r="A180" t="s">
        <v>1642</v>
      </c>
      <c r="B180" t="s">
        <v>136</v>
      </c>
      <c r="C180" t="s">
        <v>35</v>
      </c>
      <c r="D180" t="s">
        <v>186</v>
      </c>
      <c r="E180" t="s">
        <v>1044</v>
      </c>
      <c r="F180">
        <f t="shared" si="7"/>
        <v>13</v>
      </c>
      <c r="G180">
        <f t="shared" si="8"/>
        <v>2</v>
      </c>
      <c r="H180" t="str" cm="1">
        <f t="array" aca="1" ref="H180" ca="1">MID(D180,LEN(D180)+1-MATCH(MAX(FIND(" ",(RIGHT(D180,ROW(INDIRECT("1:"&amp;LEN(D180))))&amp;" "))),FIND(" ",(RIGHT(D180,ROW(INDIRECT("1:"&amp;LEN(D180))))&amp;" ")),0),MAX(FIND(" ",(RIGHT(D180,ROW(INDIRECT("1:"&amp;LEN(D180))))&amp;" ")))-1)</f>
        <v>προσωτάτω</v>
      </c>
      <c r="I180">
        <f t="shared" ca="1" si="9"/>
        <v>9</v>
      </c>
    </row>
    <row r="181" spans="1:9" x14ac:dyDescent="0.35">
      <c r="A181" t="s">
        <v>1642</v>
      </c>
      <c r="B181" t="s">
        <v>136</v>
      </c>
      <c r="C181" t="s">
        <v>144</v>
      </c>
      <c r="D181" t="s">
        <v>187</v>
      </c>
      <c r="E181" t="s">
        <v>1045</v>
      </c>
      <c r="F181">
        <f t="shared" si="7"/>
        <v>18</v>
      </c>
      <c r="G181">
        <f t="shared" si="8"/>
        <v>3</v>
      </c>
      <c r="H181" t="str" cm="1">
        <f t="array" aca="1" ref="H181" ca="1">MID(D181,LEN(D181)+1-MATCH(MAX(FIND(" ",(RIGHT(D181,ROW(INDIRECT("1:"&amp;LEN(D181))))&amp;" "))),FIND(" ",(RIGHT(D181,ROW(INDIRECT("1:"&amp;LEN(D181))))&amp;" ")),0),MAX(FIND(" ",(RIGHT(D181,ROW(INDIRECT("1:"&amp;LEN(D181))))&amp;" ")))-1)</f>
        <v>παρόντος</v>
      </c>
      <c r="I181">
        <f t="shared" ca="1" si="9"/>
        <v>8</v>
      </c>
    </row>
    <row r="182" spans="1:9" x14ac:dyDescent="0.35">
      <c r="A182" t="s">
        <v>1642</v>
      </c>
      <c r="B182" t="s">
        <v>136</v>
      </c>
      <c r="C182" t="s">
        <v>35</v>
      </c>
      <c r="D182" t="s">
        <v>188</v>
      </c>
      <c r="E182" t="s">
        <v>1046</v>
      </c>
      <c r="F182">
        <f t="shared" si="7"/>
        <v>19</v>
      </c>
      <c r="G182">
        <f t="shared" si="8"/>
        <v>3</v>
      </c>
      <c r="H182" t="str" cm="1">
        <f t="array" aca="1" ref="H182" ca="1">MID(D182,LEN(D182)+1-MATCH(MAX(FIND(" ",(RIGHT(D182,ROW(INDIRECT("1:"&amp;LEN(D182))))&amp;" "))),FIND(" ",(RIGHT(D182,ROW(INDIRECT("1:"&amp;LEN(D182))))&amp;" ")),0),MAX(FIND(" ",(RIGHT(D182,ROW(INDIRECT("1:"&amp;LEN(D182))))&amp;" ")))-1)</f>
        <v>θαυμάσαι</v>
      </c>
      <c r="I182">
        <f t="shared" ca="1" si="9"/>
        <v>8</v>
      </c>
    </row>
    <row r="183" spans="1:9" x14ac:dyDescent="0.35">
      <c r="A183" t="s">
        <v>1642</v>
      </c>
      <c r="B183" t="s">
        <v>136</v>
      </c>
      <c r="C183" t="s">
        <v>144</v>
      </c>
      <c r="D183" t="s">
        <v>189</v>
      </c>
      <c r="E183" t="s">
        <v>1047</v>
      </c>
      <c r="F183">
        <f t="shared" si="7"/>
        <v>16</v>
      </c>
      <c r="G183">
        <f t="shared" si="8"/>
        <v>3</v>
      </c>
      <c r="H183" t="str" cm="1">
        <f t="array" aca="1" ref="H183" ca="1">MID(D183,LEN(D183)+1-MATCH(MAX(FIND(" ",(RIGHT(D183,ROW(INDIRECT("1:"&amp;LEN(D183))))&amp;" "))),FIND(" ",(RIGHT(D183,ROW(INDIRECT("1:"&amp;LEN(D183))))&amp;" ")),0),MAX(FIND(" ",(RIGHT(D183,ROW(INDIRECT("1:"&amp;LEN(D183))))&amp;" ")))-1)</f>
        <v>ἠπίστασο</v>
      </c>
      <c r="I183">
        <f t="shared" ca="1" si="9"/>
        <v>8</v>
      </c>
    </row>
    <row r="184" spans="1:9" x14ac:dyDescent="0.35">
      <c r="A184" t="s">
        <v>1642</v>
      </c>
      <c r="B184" t="s">
        <v>136</v>
      </c>
      <c r="C184" t="s">
        <v>35</v>
      </c>
      <c r="D184" t="s">
        <v>190</v>
      </c>
      <c r="E184" t="s">
        <v>1048</v>
      </c>
      <c r="F184">
        <f t="shared" si="7"/>
        <v>20</v>
      </c>
      <c r="G184">
        <f t="shared" si="8"/>
        <v>3</v>
      </c>
      <c r="H184" t="str" cm="1">
        <f t="array" aca="1" ref="H184" ca="1">MID(D184,LEN(D184)+1-MATCH(MAX(FIND(" ",(RIGHT(D184,ROW(INDIRECT("1:"&amp;LEN(D184))))&amp;" "))),FIND(" ",(RIGHT(D184,ROW(INDIRECT("1:"&amp;LEN(D184))))&amp;" ")),0),MAX(FIND(" ",(RIGHT(D184,ROW(INDIRECT("1:"&amp;LEN(D184))))&amp;" ")))-1)</f>
        <v>ἐκδίδασκε</v>
      </c>
      <c r="I184">
        <f t="shared" ca="1" si="9"/>
        <v>9</v>
      </c>
    </row>
    <row r="185" spans="1:9" x14ac:dyDescent="0.35">
      <c r="A185" t="s">
        <v>1642</v>
      </c>
      <c r="B185" t="s">
        <v>136</v>
      </c>
      <c r="C185" t="s">
        <v>144</v>
      </c>
      <c r="D185" t="s">
        <v>191</v>
      </c>
      <c r="E185" t="s">
        <v>191</v>
      </c>
      <c r="F185">
        <f t="shared" si="7"/>
        <v>7</v>
      </c>
      <c r="G185">
        <f t="shared" si="8"/>
        <v>1</v>
      </c>
      <c r="H185" t="str" cm="1">
        <f t="array" aca="1" ref="H185" ca="1">MID(D185,LEN(D185)+1-MATCH(MAX(FIND(" ",(RIGHT(D185,ROW(INDIRECT("1:"&amp;LEN(D185))))&amp;" "))),FIND(" ",(RIGHT(D185,ROW(INDIRECT("1:"&amp;LEN(D185))))&amp;" ")),0),MAX(FIND(" ",(RIGHT(D185,ROW(INDIRECT("1:"&amp;LEN(D185))))&amp;" ")))-1)</f>
        <v>διδάσκω</v>
      </c>
      <c r="I185">
        <f t="shared" ca="1" si="9"/>
        <v>7</v>
      </c>
    </row>
    <row r="186" spans="1:9" x14ac:dyDescent="0.35">
      <c r="A186" t="s">
        <v>1642</v>
      </c>
      <c r="B186" t="s">
        <v>136</v>
      </c>
      <c r="C186" t="s">
        <v>144</v>
      </c>
      <c r="D186" t="s">
        <v>192</v>
      </c>
      <c r="E186" t="s">
        <v>1049</v>
      </c>
      <c r="F186">
        <f t="shared" si="7"/>
        <v>16</v>
      </c>
      <c r="G186">
        <f t="shared" si="8"/>
        <v>2</v>
      </c>
      <c r="H186" t="str" cm="1">
        <f t="array" aca="1" ref="H186" ca="1">MID(D186,LEN(D186)+1-MATCH(MAX(FIND(" ",(RIGHT(D186,ROW(INDIRECT("1:"&amp;LEN(D186))))&amp;" "))),FIND(" ",(RIGHT(D186,ROW(INDIRECT("1:"&amp;LEN(D186))))&amp;" ")),0),MAX(FIND(" ",(RIGHT(D186,ROW(INDIRECT("1:"&amp;LEN(D186))))&amp;" ")))-1)</f>
        <v>εἰκαθεῖν</v>
      </c>
      <c r="I186">
        <f t="shared" ca="1" si="9"/>
        <v>8</v>
      </c>
    </row>
    <row r="187" spans="1:9" x14ac:dyDescent="0.35">
      <c r="A187" t="s">
        <v>1642</v>
      </c>
      <c r="B187" t="s">
        <v>136</v>
      </c>
      <c r="C187" t="s">
        <v>35</v>
      </c>
      <c r="D187" t="s">
        <v>193</v>
      </c>
      <c r="E187" t="s">
        <v>193</v>
      </c>
      <c r="F187">
        <f t="shared" si="7"/>
        <v>5</v>
      </c>
      <c r="G187">
        <f t="shared" si="8"/>
        <v>1</v>
      </c>
      <c r="H187" t="str" cm="1">
        <f t="array" aca="1" ref="H187" ca="1">MID(D187,LEN(D187)+1-MATCH(MAX(FIND(" ",(RIGHT(D187,ROW(INDIRECT("1:"&amp;LEN(D187))))&amp;" "))),FIND(" ",(RIGHT(D187,ROW(INDIRECT("1:"&amp;LEN(D187))))&amp;" ")),0),MAX(FIND(" ",(RIGHT(D187,ROW(INDIRECT("1:"&amp;LEN(D187))))&amp;" ")))-1)</f>
        <v>θώπευ</v>
      </c>
      <c r="I187">
        <f t="shared" ca="1" si="9"/>
        <v>5</v>
      </c>
    </row>
    <row r="188" spans="1:9" x14ac:dyDescent="0.35">
      <c r="A188" t="s">
        <v>1642</v>
      </c>
      <c r="B188" t="s">
        <v>136</v>
      </c>
      <c r="C188" t="s">
        <v>35</v>
      </c>
      <c r="D188" t="s">
        <v>194</v>
      </c>
      <c r="E188" t="s">
        <v>194</v>
      </c>
      <c r="F188">
        <f t="shared" si="7"/>
        <v>7</v>
      </c>
      <c r="G188">
        <f t="shared" si="8"/>
        <v>1</v>
      </c>
      <c r="H188" t="str" cm="1">
        <f t="array" aca="1" ref="H188" ca="1">MID(D188,LEN(D188)+1-MATCH(MAX(FIND(" ",(RIGHT(D188,ROW(INDIRECT("1:"&amp;LEN(D188))))&amp;" "))),FIND(" ",(RIGHT(D188,ROW(INDIRECT("1:"&amp;LEN(D188))))&amp;" ")),0),MAX(FIND(" ",(RIGHT(D188,ROW(INDIRECT("1:"&amp;LEN(D188))))&amp;" ")))-1)</f>
        <v>τρόπους</v>
      </c>
      <c r="I188">
        <f t="shared" ca="1" si="9"/>
        <v>7</v>
      </c>
    </row>
    <row r="189" spans="1:9" x14ac:dyDescent="0.35">
      <c r="A189" t="s">
        <v>1642</v>
      </c>
      <c r="B189" t="s">
        <v>136</v>
      </c>
      <c r="C189" t="s">
        <v>144</v>
      </c>
      <c r="D189" t="s">
        <v>195</v>
      </c>
      <c r="E189" t="s">
        <v>1050</v>
      </c>
      <c r="F189">
        <f t="shared" si="7"/>
        <v>20</v>
      </c>
      <c r="G189">
        <f t="shared" si="8"/>
        <v>4</v>
      </c>
      <c r="H189" t="str" cm="1">
        <f t="array" aca="1" ref="H189" ca="1">MID(D189,LEN(D189)+1-MATCH(MAX(FIND(" ",(RIGHT(D189,ROW(INDIRECT("1:"&amp;LEN(D189))))&amp;" "))),FIND(" ",(RIGHT(D189,ROW(INDIRECT("1:"&amp;LEN(D189))))&amp;" ")),0),MAX(FIND(" ",(RIGHT(D189,ROW(INDIRECT("1:"&amp;LEN(D189))))&amp;" ")))-1)</f>
        <v>ἀβουλίας</v>
      </c>
      <c r="I189">
        <f t="shared" ca="1" si="9"/>
        <v>8</v>
      </c>
    </row>
    <row r="190" spans="1:9" x14ac:dyDescent="0.35">
      <c r="A190" t="s">
        <v>1642</v>
      </c>
      <c r="B190" t="s">
        <v>136</v>
      </c>
      <c r="C190" t="s">
        <v>35</v>
      </c>
      <c r="D190" t="s">
        <v>196</v>
      </c>
      <c r="E190" t="s">
        <v>1051</v>
      </c>
      <c r="F190">
        <f t="shared" si="7"/>
        <v>28</v>
      </c>
      <c r="G190">
        <f t="shared" si="8"/>
        <v>4</v>
      </c>
      <c r="H190" t="str" cm="1">
        <f t="array" aca="1" ref="H190" ca="1">MID(D190,LEN(D190)+1-MATCH(MAX(FIND(" ",(RIGHT(D190,ROW(INDIRECT("1:"&amp;LEN(D190))))&amp;" "))),FIND(" ",(RIGHT(D190,ROW(INDIRECT("1:"&amp;LEN(D190))))&amp;" ")),0),MAX(FIND(" ",(RIGHT(D190,ROW(INDIRECT("1:"&amp;LEN(D190))))&amp;" ")))-1)</f>
        <v>τιμωρούμενοι</v>
      </c>
      <c r="I190">
        <f t="shared" ca="1" si="9"/>
        <v>12</v>
      </c>
    </row>
    <row r="191" spans="1:9" x14ac:dyDescent="0.35">
      <c r="A191" t="s">
        <v>1642</v>
      </c>
      <c r="B191" t="s">
        <v>136</v>
      </c>
      <c r="C191" t="s">
        <v>144</v>
      </c>
      <c r="D191" t="s">
        <v>197</v>
      </c>
      <c r="E191" t="s">
        <v>1052</v>
      </c>
      <c r="F191">
        <f t="shared" si="7"/>
        <v>18</v>
      </c>
      <c r="G191">
        <f t="shared" si="8"/>
        <v>3</v>
      </c>
      <c r="H191" t="str" cm="1">
        <f t="array" aca="1" ref="H191" ca="1">MID(D191,LEN(D191)+1-MATCH(MAX(FIND(" ",(RIGHT(D191,ROW(INDIRECT("1:"&amp;LEN(D191))))&amp;" "))),FIND(" ",(RIGHT(D191,ROW(INDIRECT("1:"&amp;LEN(D191))))&amp;" ")),0),MAX(FIND(" ",(RIGHT(D191,ROW(INDIRECT("1:"&amp;LEN(D191))))&amp;" ")))-1)</f>
        <v>συγγνώμην</v>
      </c>
      <c r="I191">
        <f t="shared" ca="1" si="9"/>
        <v>9</v>
      </c>
    </row>
    <row r="192" spans="1:9" x14ac:dyDescent="0.35">
      <c r="A192" t="s">
        <v>1642</v>
      </c>
      <c r="B192" t="s">
        <v>136</v>
      </c>
      <c r="C192" t="s">
        <v>35</v>
      </c>
      <c r="D192" t="s">
        <v>198</v>
      </c>
      <c r="E192" t="s">
        <v>1053</v>
      </c>
      <c r="F192">
        <f t="shared" si="7"/>
        <v>18</v>
      </c>
      <c r="G192">
        <f t="shared" si="8"/>
        <v>3</v>
      </c>
      <c r="H192" t="str" cm="1">
        <f t="array" aca="1" ref="H192" ca="1">MID(D192,LEN(D192)+1-MATCH(MAX(FIND(" ",(RIGHT(D192,ROW(INDIRECT("1:"&amp;LEN(D192))))&amp;" "))),FIND(" ",(RIGHT(D192,ROW(INDIRECT("1:"&amp;LEN(D192))))&amp;" ")),0),MAX(FIND(" ",(RIGHT(D192,ROW(INDIRECT("1:"&amp;LEN(D192))))&amp;" ")))-1)</f>
        <v>ἐπαινέσαι</v>
      </c>
      <c r="I192">
        <f t="shared" ca="1" si="9"/>
        <v>9</v>
      </c>
    </row>
    <row r="193" spans="1:9" x14ac:dyDescent="0.35">
      <c r="A193" t="s">
        <v>1642</v>
      </c>
      <c r="B193" t="s">
        <v>136</v>
      </c>
      <c r="C193" t="s">
        <v>144</v>
      </c>
      <c r="D193" t="s">
        <v>199</v>
      </c>
      <c r="E193" t="s">
        <v>1054</v>
      </c>
      <c r="F193">
        <f t="shared" si="7"/>
        <v>17</v>
      </c>
      <c r="G193">
        <f t="shared" si="8"/>
        <v>2</v>
      </c>
      <c r="H193" t="str" cm="1">
        <f t="array" aca="1" ref="H193" ca="1">MID(D193,LEN(D193)+1-MATCH(MAX(FIND(" ",(RIGHT(D193,ROW(INDIRECT("1:"&amp;LEN(D193))))&amp;" "))),FIND(" ",(RIGHT(D193,ROW(INDIRECT("1:"&amp;LEN(D193))))&amp;" ")),0),MAX(FIND(" ",(RIGHT(D193,ROW(INDIRECT("1:"&amp;LEN(D193))))&amp;" ")))-1)</f>
        <v>συναινέσεις</v>
      </c>
      <c r="I193">
        <f t="shared" ca="1" si="9"/>
        <v>11</v>
      </c>
    </row>
    <row r="194" spans="1:9" x14ac:dyDescent="0.35">
      <c r="A194" t="s">
        <v>1642</v>
      </c>
      <c r="B194" t="s">
        <v>136</v>
      </c>
      <c r="C194" t="s">
        <v>35</v>
      </c>
      <c r="F194">
        <f t="shared" si="7"/>
        <v>0</v>
      </c>
      <c r="G194">
        <f t="shared" si="8"/>
        <v>1</v>
      </c>
      <c r="I194">
        <f t="shared" si="9"/>
        <v>0</v>
      </c>
    </row>
    <row r="195" spans="1:9" x14ac:dyDescent="0.35">
      <c r="A195" t="s">
        <v>1642</v>
      </c>
      <c r="B195" t="s">
        <v>136</v>
      </c>
      <c r="C195" t="s">
        <v>35</v>
      </c>
      <c r="D195" t="s">
        <v>200</v>
      </c>
      <c r="E195" t="s">
        <v>1055</v>
      </c>
      <c r="F195">
        <f t="shared" ref="F195:F258" si="10">LEN(TRIM(E195))</f>
        <v>13</v>
      </c>
      <c r="G195">
        <f t="shared" ref="G195:G258" si="11">LEN(TRIM(D195))-LEN(SUBSTITUTE(D195," ",""))+1</f>
        <v>3</v>
      </c>
      <c r="H195" t="str" cm="1">
        <f t="array" aca="1" ref="H195" ca="1">MID(D195,LEN(D195)+1-MATCH(MAX(FIND(" ",(RIGHT(D195,ROW(INDIRECT("1:"&amp;LEN(D195))))&amp;" "))),FIND(" ",(RIGHT(D195,ROW(INDIRECT("1:"&amp;LEN(D195))))&amp;" ")),0),MAX(FIND(" ",(RIGHT(D195,ROW(INDIRECT("1:"&amp;LEN(D195))))&amp;" ")))-1)</f>
        <v>τοσόνδ</v>
      </c>
      <c r="I195">
        <f t="shared" ref="I195:I258" ca="1" si="12">LEN(H195)</f>
        <v>6</v>
      </c>
    </row>
    <row r="196" spans="1:9" x14ac:dyDescent="0.35">
      <c r="A196" t="s">
        <v>1642</v>
      </c>
      <c r="B196" t="s">
        <v>136</v>
      </c>
      <c r="C196" t="s">
        <v>144</v>
      </c>
      <c r="D196" t="s">
        <v>201</v>
      </c>
      <c r="E196" t="s">
        <v>1056</v>
      </c>
      <c r="F196">
        <f t="shared" si="10"/>
        <v>28</v>
      </c>
      <c r="G196">
        <f t="shared" si="11"/>
        <v>5</v>
      </c>
      <c r="H196" t="str" cm="1">
        <f t="array" aca="1" ref="H196" ca="1">MID(D196,LEN(D196)+1-MATCH(MAX(FIND(" ",(RIGHT(D196,ROW(INDIRECT("1:"&amp;LEN(D196))))&amp;" "))),FIND(" ",(RIGHT(D196,ROW(INDIRECT("1:"&amp;LEN(D196))))&amp;" ")),0),MAX(FIND(" ",(RIGHT(D196,ROW(INDIRECT("1:"&amp;LEN(D196))))&amp;" ")))-1)</f>
        <v>χωρήσομαί</v>
      </c>
      <c r="I196">
        <f t="shared" ca="1" si="12"/>
        <v>9</v>
      </c>
    </row>
    <row r="197" spans="1:9" x14ac:dyDescent="0.35">
      <c r="A197" t="s">
        <v>1642</v>
      </c>
      <c r="B197" t="s">
        <v>136</v>
      </c>
      <c r="C197" t="s">
        <v>35</v>
      </c>
      <c r="D197" t="s">
        <v>202</v>
      </c>
      <c r="E197" t="s">
        <v>202</v>
      </c>
      <c r="F197">
        <f t="shared" si="10"/>
        <v>9</v>
      </c>
      <c r="G197">
        <f t="shared" si="11"/>
        <v>1</v>
      </c>
      <c r="H197" t="str" cm="1">
        <f t="array" aca="1" ref="H197" ca="1">MID(D197,LEN(D197)+1-MATCH(MAX(FIND(" ",(RIGHT(D197,ROW(INDIRECT("1:"&amp;LEN(D197))))&amp;" "))),FIND(" ",(RIGHT(D197,ROW(INDIRECT("1:"&amp;LEN(D197))))&amp;" ")),0),MAX(FIND(" ",(RIGHT(D197,ROW(INDIRECT("1:"&amp;LEN(D197))))&amp;" ")))-1)</f>
        <v>ἐμπορεύει</v>
      </c>
      <c r="I197">
        <f t="shared" ca="1" si="12"/>
        <v>9</v>
      </c>
    </row>
    <row r="198" spans="1:9" x14ac:dyDescent="0.35">
      <c r="A198" t="s">
        <v>1642</v>
      </c>
      <c r="B198" t="s">
        <v>136</v>
      </c>
      <c r="C198" t="s">
        <v>35</v>
      </c>
      <c r="D198" t="s">
        <v>203</v>
      </c>
      <c r="E198" t="s">
        <v>1057</v>
      </c>
      <c r="F198">
        <f t="shared" si="10"/>
        <v>12</v>
      </c>
      <c r="G198">
        <f t="shared" si="11"/>
        <v>2</v>
      </c>
      <c r="H198" t="str" cm="1">
        <f t="array" aca="1" ref="H198" ca="1">MID(D198,LEN(D198)+1-MATCH(MAX(FIND(" ",(RIGHT(D198,ROW(INDIRECT("1:"&amp;LEN(D198))))&amp;" "))),FIND(" ",(RIGHT(D198,ROW(INDIRECT("1:"&amp;LEN(D198))))&amp;" ")),0),MAX(FIND(" ",(RIGHT(D198,ROW(INDIRECT("1:"&amp;LEN(D198))))&amp;" ")))-1)</f>
        <v>ἔμπυρα</v>
      </c>
      <c r="I198">
        <f t="shared" ca="1" si="12"/>
        <v>6</v>
      </c>
    </row>
    <row r="199" spans="1:9" x14ac:dyDescent="0.35">
      <c r="A199" t="s">
        <v>1642</v>
      </c>
      <c r="B199" t="s">
        <v>136</v>
      </c>
      <c r="C199" t="s">
        <v>144</v>
      </c>
      <c r="D199" t="s">
        <v>204</v>
      </c>
      <c r="E199" t="s">
        <v>1058</v>
      </c>
      <c r="F199">
        <f t="shared" si="10"/>
        <v>29</v>
      </c>
      <c r="G199">
        <f t="shared" si="11"/>
        <v>5</v>
      </c>
      <c r="H199" t="str" cm="1">
        <f t="array" aca="1" ref="H199" ca="1">MID(D199,LEN(D199)+1-MATCH(MAX(FIND(" ",(RIGHT(D199,ROW(INDIRECT("1:"&amp;LEN(D199))))&amp;" "))),FIND(" ",(RIGHT(D199,ROW(INDIRECT("1:"&amp;LEN(D199))))&amp;" ")),0),MAX(FIND(" ",(RIGHT(D199,ROW(INDIRECT("1:"&amp;LEN(D199))))&amp;" ")))-1)</f>
        <v>τυμβεῦσαι</v>
      </c>
      <c r="I199">
        <f t="shared" ca="1" si="12"/>
        <v>9</v>
      </c>
    </row>
    <row r="200" spans="1:9" x14ac:dyDescent="0.35">
      <c r="A200" t="s">
        <v>1642</v>
      </c>
      <c r="B200" t="s">
        <v>136</v>
      </c>
      <c r="C200" t="s">
        <v>35</v>
      </c>
      <c r="F200">
        <f t="shared" si="10"/>
        <v>0</v>
      </c>
      <c r="G200">
        <f t="shared" si="11"/>
        <v>1</v>
      </c>
      <c r="I200">
        <f t="shared" si="12"/>
        <v>0</v>
      </c>
    </row>
    <row r="201" spans="1:9" x14ac:dyDescent="0.35">
      <c r="A201" t="s">
        <v>1642</v>
      </c>
      <c r="B201" t="s">
        <v>136</v>
      </c>
      <c r="C201" t="s">
        <v>35</v>
      </c>
      <c r="D201" t="s">
        <v>205</v>
      </c>
      <c r="E201" t="s">
        <v>1059</v>
      </c>
      <c r="F201">
        <f t="shared" si="10"/>
        <v>18</v>
      </c>
      <c r="G201">
        <f t="shared" si="11"/>
        <v>2</v>
      </c>
      <c r="H201" t="str" cm="1">
        <f t="array" aca="1" ref="H201" ca="1">MID(D201,LEN(D201)+1-MATCH(MAX(FIND(" ",(RIGHT(D201,ROW(INDIRECT("1:"&amp;LEN(D201))))&amp;" "))),FIND(" ",(RIGHT(D201,ROW(INDIRECT("1:"&amp;LEN(D201))))&amp;" ")),0),MAX(FIND(" ",(RIGHT(D201,ROW(INDIRECT("1:"&amp;LEN(D201))))&amp;" ")))-1)</f>
        <v>δυσμενεστάτῳ</v>
      </c>
      <c r="I201">
        <f t="shared" ca="1" si="12"/>
        <v>12</v>
      </c>
    </row>
    <row r="202" spans="1:9" x14ac:dyDescent="0.35">
      <c r="A202" t="s">
        <v>1642</v>
      </c>
      <c r="B202" t="s">
        <v>136</v>
      </c>
      <c r="C202" t="s">
        <v>144</v>
      </c>
      <c r="D202" t="s">
        <v>206</v>
      </c>
      <c r="E202" t="s">
        <v>206</v>
      </c>
      <c r="F202">
        <f t="shared" si="10"/>
        <v>5</v>
      </c>
      <c r="G202">
        <f t="shared" si="11"/>
        <v>1</v>
      </c>
      <c r="H202" t="str" cm="1">
        <f t="array" aca="1" ref="H202" ca="1">MID(D202,LEN(D202)+1-MATCH(MAX(FIND(" ",(RIGHT(D202,ROW(INDIRECT("1:"&amp;LEN(D202))))&amp;" "))),FIND(" ",(RIGHT(D202,ROW(INDIRECT("1:"&amp;LEN(D202))))&amp;" ")),0),MAX(FIND(" ",(RIGHT(D202,ROW(INDIRECT("1:"&amp;LEN(D202))))&amp;" ")))-1)</f>
        <v>ἔκταν</v>
      </c>
      <c r="I202">
        <f t="shared" ca="1" si="12"/>
        <v>5</v>
      </c>
    </row>
    <row r="203" spans="1:9" x14ac:dyDescent="0.35">
      <c r="A203" t="s">
        <v>1642</v>
      </c>
      <c r="B203" t="s">
        <v>136</v>
      </c>
      <c r="C203" t="s">
        <v>144</v>
      </c>
      <c r="D203" t="s">
        <v>207</v>
      </c>
      <c r="E203" t="s">
        <v>207</v>
      </c>
      <c r="F203">
        <f t="shared" si="10"/>
        <v>6</v>
      </c>
      <c r="G203">
        <f t="shared" si="11"/>
        <v>1</v>
      </c>
      <c r="H203" t="str" cm="1">
        <f t="array" aca="1" ref="H203" ca="1">MID(D203,LEN(D203)+1-MATCH(MAX(FIND(" ",(RIGHT(D203,ROW(INDIRECT("1:"&amp;LEN(D203))))&amp;" "))),FIND(" ",(RIGHT(D203,ROW(INDIRECT("1:"&amp;LEN(D203))))&amp;" ")),0),MAX(FIND(" ",(RIGHT(D203,ROW(INDIRECT("1:"&amp;LEN(D203))))&amp;" ")))-1)</f>
        <v>θέλεις</v>
      </c>
      <c r="I203">
        <f t="shared" ca="1" si="12"/>
        <v>6</v>
      </c>
    </row>
    <row r="204" spans="1:9" x14ac:dyDescent="0.35">
      <c r="A204" t="s">
        <v>1642</v>
      </c>
      <c r="B204" t="s">
        <v>136</v>
      </c>
      <c r="C204" t="s">
        <v>35</v>
      </c>
      <c r="D204" t="s">
        <v>208</v>
      </c>
      <c r="E204" t="s">
        <v>1060</v>
      </c>
      <c r="F204">
        <f t="shared" si="10"/>
        <v>14</v>
      </c>
      <c r="G204">
        <f t="shared" si="11"/>
        <v>2</v>
      </c>
      <c r="H204" t="str" cm="1">
        <f t="array" aca="1" ref="H204" ca="1">MID(D204,LEN(D204)+1-MATCH(MAX(FIND(" ",(RIGHT(D204,ROW(INDIRECT("1:"&amp;LEN(D204))))&amp;" "))),FIND(" ",(RIGHT(D204,ROW(INDIRECT("1:"&amp;LEN(D204))))&amp;" ")),0),MAX(FIND(" ",(RIGHT(D204,ROW(INDIRECT("1:"&amp;LEN(D204))))&amp;" ")))-1)</f>
        <v>πεισθεῖσα</v>
      </c>
      <c r="I204">
        <f t="shared" ca="1" si="12"/>
        <v>9</v>
      </c>
    </row>
    <row r="205" spans="1:9" x14ac:dyDescent="0.35">
      <c r="A205" t="s">
        <v>1642</v>
      </c>
      <c r="B205" t="s">
        <v>136</v>
      </c>
      <c r="C205" t="s">
        <v>35</v>
      </c>
      <c r="D205" t="s">
        <v>209</v>
      </c>
      <c r="E205" t="s">
        <v>209</v>
      </c>
      <c r="F205">
        <f t="shared" si="10"/>
        <v>6</v>
      </c>
      <c r="G205">
        <f t="shared" si="11"/>
        <v>1</v>
      </c>
      <c r="H205" t="str" cm="1">
        <f t="array" aca="1" ref="H205" ca="1">MID(D205,LEN(D205)+1-MATCH(MAX(FIND(" ",(RIGHT(D205,ROW(INDIRECT("1:"&amp;LEN(D205))))&amp;" "))),FIND(" ",(RIGHT(D205,ROW(INDIRECT("1:"&amp;LEN(D205))))&amp;" ")),0),MAX(FIND(" ",(RIGHT(D205,ROW(INDIRECT("1:"&amp;LEN(D205))))&amp;" ")))-1)</f>
        <v>ἤρεσεν</v>
      </c>
      <c r="I205">
        <f t="shared" ca="1" si="12"/>
        <v>6</v>
      </c>
    </row>
    <row r="206" spans="1:9" x14ac:dyDescent="0.35">
      <c r="A206" t="s">
        <v>1642</v>
      </c>
      <c r="B206" t="s">
        <v>136</v>
      </c>
      <c r="C206" t="s">
        <v>144</v>
      </c>
      <c r="D206" t="s">
        <v>210</v>
      </c>
      <c r="E206" t="s">
        <v>1061</v>
      </c>
      <c r="F206">
        <f t="shared" si="10"/>
        <v>22</v>
      </c>
      <c r="G206">
        <f t="shared" si="11"/>
        <v>3</v>
      </c>
      <c r="H206" t="str" cm="1">
        <f t="array" aca="1" ref="H206" ca="1">MID(D206,LEN(D206)+1-MATCH(MAX(FIND(" ",(RIGHT(D206,ROW(INDIRECT("1:"&amp;LEN(D206))))&amp;" "))),FIND(" ",(RIGHT(D206,ROW(INDIRECT("1:"&amp;LEN(D206))))&amp;" ")),0),MAX(FIND(" ",(RIGHT(D206,ROW(INDIRECT("1:"&amp;LEN(D206))))&amp;" ")))-1)</f>
        <v>νυκτέρου</v>
      </c>
      <c r="I206">
        <f t="shared" ca="1" si="12"/>
        <v>8</v>
      </c>
    </row>
    <row r="207" spans="1:9" x14ac:dyDescent="0.35">
      <c r="A207" t="s">
        <v>1642</v>
      </c>
      <c r="B207" t="s">
        <v>136</v>
      </c>
      <c r="C207" t="s">
        <v>35</v>
      </c>
      <c r="D207" t="s">
        <v>211</v>
      </c>
      <c r="E207" t="s">
        <v>1062</v>
      </c>
      <c r="F207">
        <f t="shared" si="10"/>
        <v>22</v>
      </c>
      <c r="G207">
        <f t="shared" si="11"/>
        <v>4</v>
      </c>
      <c r="H207" t="str" cm="1">
        <f t="array" aca="1" ref="H207" ca="1">MID(D207,LEN(D207)+1-MATCH(MAX(FIND(" ",(RIGHT(D207,ROW(INDIRECT("1:"&amp;LEN(D207))))&amp;" "))),FIND(" ",(RIGHT(D207,ROW(INDIRECT("1:"&amp;LEN(D207))))&amp;" ")),0),MAX(FIND(" ",(RIGHT(D207,ROW(INDIRECT("1:"&amp;LEN(D207))))&amp;" ")))-1)</f>
        <v>συγγένεσθέ</v>
      </c>
      <c r="I207">
        <f t="shared" ca="1" si="12"/>
        <v>10</v>
      </c>
    </row>
    <row r="208" spans="1:9" x14ac:dyDescent="0.35">
      <c r="A208" t="s">
        <v>1642</v>
      </c>
      <c r="B208" t="s">
        <v>136</v>
      </c>
      <c r="C208" t="s">
        <v>144</v>
      </c>
      <c r="D208" t="s">
        <v>212</v>
      </c>
      <c r="E208" t="s">
        <v>1063</v>
      </c>
      <c r="F208">
        <f t="shared" si="10"/>
        <v>13</v>
      </c>
      <c r="G208">
        <f t="shared" si="11"/>
        <v>2</v>
      </c>
      <c r="H208" t="str" cm="1">
        <f t="array" aca="1" ref="H208" ca="1">MID(D208,LEN(D208)+1-MATCH(MAX(FIND(" ",(RIGHT(D208,ROW(INDIRECT("1:"&amp;LEN(D208))))&amp;" "))),FIND(" ",(RIGHT(D208,ROW(INDIRECT("1:"&amp;LEN(D208))))&amp;" ")),0),MAX(FIND(" ",(RIGHT(D208,ROW(INDIRECT("1:"&amp;LEN(D208))))&amp;" ")))-1)</f>
        <v>τάρβους</v>
      </c>
      <c r="I208">
        <f t="shared" ca="1" si="12"/>
        <v>7</v>
      </c>
    </row>
    <row r="209" spans="1:9" x14ac:dyDescent="0.35">
      <c r="A209" t="s">
        <v>1642</v>
      </c>
      <c r="B209" t="s">
        <v>136</v>
      </c>
      <c r="C209" t="s">
        <v>35</v>
      </c>
      <c r="D209" t="s">
        <v>213</v>
      </c>
      <c r="E209" t="s">
        <v>213</v>
      </c>
      <c r="F209">
        <f t="shared" si="10"/>
        <v>4</v>
      </c>
      <c r="G209">
        <f t="shared" si="11"/>
        <v>1</v>
      </c>
      <c r="H209" t="str" cm="1">
        <f t="array" aca="1" ref="H209" ca="1">MID(D209,LEN(D209)+1-MATCH(MAX(FIND(" ",(RIGHT(D209,ROW(INDIRECT("1:"&amp;LEN(D209))))&amp;" "))),FIND(" ",(RIGHT(D209,ROW(INDIRECT("1:"&amp;LEN(D209))))&amp;" ")),0),MAX(FIND(" ",(RIGHT(D209,ROW(INDIRECT("1:"&amp;LEN(D209))))&amp;" ")))-1)</f>
        <v>ὄψιν</v>
      </c>
      <c r="I209">
        <f t="shared" ca="1" si="12"/>
        <v>4</v>
      </c>
    </row>
    <row r="210" spans="1:9" x14ac:dyDescent="0.35">
      <c r="A210" t="s">
        <v>1642</v>
      </c>
      <c r="B210" t="s">
        <v>136</v>
      </c>
      <c r="C210" t="s">
        <v>144</v>
      </c>
      <c r="D210" t="s">
        <v>214</v>
      </c>
      <c r="E210" t="s">
        <v>1064</v>
      </c>
      <c r="F210">
        <f t="shared" si="10"/>
        <v>20</v>
      </c>
      <c r="G210">
        <f t="shared" si="11"/>
        <v>3</v>
      </c>
      <c r="H210" t="str" cm="1">
        <f t="array" aca="1" ref="H210" ca="1">MID(D210,LEN(D210)+1-MATCH(MAX(FIND(" ",(RIGHT(D210,ROW(INDIRECT("1:"&amp;LEN(D210))))&amp;" "))),FIND(" ",(RIGHT(D210,ROW(INDIRECT("1:"&amp;LEN(D210))))&amp;" ")),0),MAX(FIND(" ",(RIGHT(D210,ROW(INDIRECT("1:"&amp;LEN(D210))))&amp;" ")))-1)</f>
        <v>σμικρὸν</v>
      </c>
      <c r="I210">
        <f t="shared" ca="1" si="12"/>
        <v>7</v>
      </c>
    </row>
    <row r="211" spans="1:9" x14ac:dyDescent="0.35">
      <c r="A211" t="s">
        <v>1642</v>
      </c>
      <c r="B211" t="s">
        <v>0</v>
      </c>
      <c r="C211" t="s">
        <v>35</v>
      </c>
      <c r="F211">
        <f t="shared" si="10"/>
        <v>0</v>
      </c>
      <c r="G211">
        <f t="shared" si="11"/>
        <v>1</v>
      </c>
      <c r="I211">
        <f t="shared" si="12"/>
        <v>0</v>
      </c>
    </row>
    <row r="212" spans="1:9" x14ac:dyDescent="0.35">
      <c r="A212" t="s">
        <v>1642</v>
      </c>
      <c r="B212" t="s">
        <v>0</v>
      </c>
      <c r="C212" t="s">
        <v>35</v>
      </c>
      <c r="D212" t="s">
        <v>215</v>
      </c>
      <c r="E212" t="s">
        <v>1065</v>
      </c>
      <c r="F212">
        <f t="shared" si="10"/>
        <v>36</v>
      </c>
      <c r="G212">
        <f t="shared" si="11"/>
        <v>5</v>
      </c>
      <c r="H212" t="str" cm="1">
        <f t="array" aca="1" ref="H212" ca="1">MID(D212,LEN(D212)+1-MATCH(MAX(FIND(" ",(RIGHT(D212,ROW(INDIRECT("1:"&amp;LEN(D212))))&amp;" "))),FIND(" ",(RIGHT(D212,ROW(INDIRECT("1:"&amp;LEN(D212))))&amp;" ")),0),MAX(FIND(" ",(RIGHT(D212,ROW(INDIRECT("1:"&amp;LEN(D212))))&amp;" ")))-1)</f>
        <v>κατώρθωσαν</v>
      </c>
      <c r="I212">
        <f t="shared" ca="1" si="12"/>
        <v>10</v>
      </c>
    </row>
    <row r="213" spans="1:9" x14ac:dyDescent="0.35">
      <c r="A213" t="s">
        <v>1642</v>
      </c>
      <c r="B213" t="s">
        <v>0</v>
      </c>
      <c r="C213" t="s">
        <v>144</v>
      </c>
      <c r="D213" t="s">
        <v>216</v>
      </c>
      <c r="E213" t="s">
        <v>1066</v>
      </c>
      <c r="F213">
        <f t="shared" si="10"/>
        <v>45</v>
      </c>
      <c r="G213">
        <f t="shared" si="11"/>
        <v>7</v>
      </c>
      <c r="H213" t="str" cm="1">
        <f t="array" aca="1" ref="H213" ca="1">MID(D213,LEN(D213)+1-MATCH(MAX(FIND(" ",(RIGHT(D213,ROW(INDIRECT("1:"&amp;LEN(D213))))&amp;" "))),FIND(" ",(RIGHT(D213,ROW(INDIRECT("1:"&amp;LEN(D213))))&amp;" ")),0),MAX(FIND(" ",(RIGHT(D213,ROW(INDIRECT("1:"&amp;LEN(D213))))&amp;" ")))-1)</f>
        <v>ἐλθόντος</v>
      </c>
      <c r="I213">
        <f t="shared" ca="1" si="12"/>
        <v>8</v>
      </c>
    </row>
    <row r="214" spans="1:9" x14ac:dyDescent="0.35">
      <c r="A214" t="s">
        <v>1642</v>
      </c>
      <c r="B214" t="s">
        <v>0</v>
      </c>
      <c r="C214" t="s">
        <v>144</v>
      </c>
      <c r="D214" t="s">
        <v>217</v>
      </c>
      <c r="E214" t="s">
        <v>1067</v>
      </c>
      <c r="F214">
        <f t="shared" si="10"/>
        <v>48</v>
      </c>
      <c r="G214">
        <f t="shared" si="11"/>
        <v>7</v>
      </c>
      <c r="H214" t="str" cm="1">
        <f t="array" aca="1" ref="H214" ca="1">MID(D214,LEN(D214)+1-MATCH(MAX(FIND(" ",(RIGHT(D214,ROW(INDIRECT("1:"&amp;LEN(D214))))&amp;" "))),FIND(" ",(RIGHT(D214,ROW(INDIRECT("1:"&amp;LEN(D214))))&amp;" ")),0),MAX(FIND(" ",(RIGHT(D214,ROW(INDIRECT("1:"&amp;LEN(D214))))&amp;" ")))-1)</f>
        <v>αἴγισθος</v>
      </c>
      <c r="I214">
        <f t="shared" ca="1" si="12"/>
        <v>8</v>
      </c>
    </row>
    <row r="215" spans="1:9" x14ac:dyDescent="0.35">
      <c r="A215" t="s">
        <v>1642</v>
      </c>
      <c r="B215" t="s">
        <v>0</v>
      </c>
      <c r="C215" t="s">
        <v>144</v>
      </c>
      <c r="D215" t="s">
        <v>218</v>
      </c>
      <c r="E215" t="s">
        <v>1068</v>
      </c>
      <c r="F215">
        <f t="shared" si="10"/>
        <v>44</v>
      </c>
      <c r="G215">
        <f t="shared" si="11"/>
        <v>6</v>
      </c>
      <c r="H215" t="str" cm="1">
        <f t="array" aca="1" ref="H215" ca="1">MID(D215,LEN(D215)+1-MATCH(MAX(FIND(" ",(RIGHT(D215,ROW(INDIRECT("1:"&amp;LEN(D215))))&amp;" "))),FIND(" ",(RIGHT(D215,ROW(INDIRECT("1:"&amp;LEN(D215))))&amp;" ")),0),MAX(FIND(" ",(RIGHT(D215,ROW(INDIRECT("1:"&amp;LEN(D215))))&amp;" ")))-1)</f>
        <v>μυκηναίων</v>
      </c>
      <c r="I215">
        <f t="shared" ca="1" si="12"/>
        <v>9</v>
      </c>
    </row>
    <row r="216" spans="1:9" x14ac:dyDescent="0.35">
      <c r="A216" t="s">
        <v>1642</v>
      </c>
      <c r="B216" t="s">
        <v>0</v>
      </c>
      <c r="C216" t="s">
        <v>144</v>
      </c>
      <c r="D216" t="s">
        <v>219</v>
      </c>
      <c r="E216" t="s">
        <v>1069</v>
      </c>
      <c r="F216">
        <f t="shared" si="10"/>
        <v>54</v>
      </c>
      <c r="G216">
        <f t="shared" si="11"/>
        <v>8</v>
      </c>
      <c r="H216" t="str" cm="1">
        <f t="array" aca="1" ref="H216" ca="1">MID(D216,LEN(D216)+1-MATCH(MAX(FIND(" ",(RIGHT(D216,ROW(INDIRECT("1:"&amp;LEN(D216))))&amp;" "))),FIND(" ",(RIGHT(D216,ROW(INDIRECT("1:"&amp;LEN(D216))))&amp;" ")),0),MAX(FIND(" ",(RIGHT(D216,ROW(INDIRECT("1:"&amp;LEN(D216))))&amp;" ")))-1)</f>
        <v>ἐξηγουμένου</v>
      </c>
      <c r="I216">
        <f t="shared" ca="1" si="12"/>
        <v>11</v>
      </c>
    </row>
    <row r="217" spans="1:9" x14ac:dyDescent="0.35">
      <c r="A217" t="s">
        <v>1642</v>
      </c>
      <c r="B217" t="s">
        <v>0</v>
      </c>
      <c r="C217" t="s">
        <v>144</v>
      </c>
      <c r="D217" t="s">
        <v>220</v>
      </c>
      <c r="E217" t="s">
        <v>1070</v>
      </c>
      <c r="F217">
        <f t="shared" si="10"/>
        <v>28</v>
      </c>
      <c r="G217">
        <f t="shared" si="11"/>
        <v>5</v>
      </c>
      <c r="H217" t="str" cm="1">
        <f t="array" aca="1" ref="H217" ca="1">MID(D217,LEN(D217)+1-MATCH(MAX(FIND(" ",(RIGHT(D217,ROW(INDIRECT("1:"&amp;LEN(D217))))&amp;" "))),FIND(" ",(RIGHT(D217,ROW(INDIRECT("1:"&amp;LEN(D217))))&amp;" ")),0),MAX(FIND(" ",(RIGHT(D217,ROW(INDIRECT("1:"&amp;LEN(D217))))&amp;" ")))-1)</f>
        <v>κάτοιδα</v>
      </c>
      <c r="I217">
        <f t="shared" ca="1" si="12"/>
        <v>7</v>
      </c>
    </row>
    <row r="218" spans="1:9" x14ac:dyDescent="0.35">
      <c r="A218" t="s">
        <v>1642</v>
      </c>
      <c r="B218" t="s">
        <v>0</v>
      </c>
      <c r="C218" t="s">
        <v>144</v>
      </c>
      <c r="D218" t="s">
        <v>221</v>
      </c>
      <c r="E218" t="s">
        <v>1071</v>
      </c>
      <c r="F218">
        <f t="shared" si="10"/>
        <v>40</v>
      </c>
      <c r="G218">
        <f t="shared" si="11"/>
        <v>6</v>
      </c>
      <c r="H218" t="str" cm="1">
        <f t="array" aca="1" ref="H218" ca="1">MID(D218,LEN(D218)+1-MATCH(MAX(FIND(" ",(RIGHT(D218,ROW(INDIRECT("1:"&amp;LEN(D218))))&amp;" "))),FIND(" ",(RIGHT(D218,ROW(INDIRECT("1:"&amp;LEN(D218))))&amp;" ")),0),MAX(FIND(" ",(RIGHT(D218,ROW(INDIRECT("1:"&amp;LEN(D218))))&amp;" ")))-1)</f>
        <v>πιθέσθαι</v>
      </c>
      <c r="I218">
        <f t="shared" ca="1" si="12"/>
        <v>8</v>
      </c>
    </row>
    <row r="219" spans="1:9" x14ac:dyDescent="0.35">
      <c r="A219" t="s">
        <v>1642</v>
      </c>
      <c r="B219" t="s">
        <v>0</v>
      </c>
      <c r="C219" t="s">
        <v>144</v>
      </c>
      <c r="D219" t="s">
        <v>222</v>
      </c>
      <c r="E219" t="s">
        <v>1072</v>
      </c>
      <c r="F219">
        <f t="shared" si="10"/>
        <v>15</v>
      </c>
      <c r="G219">
        <f t="shared" si="11"/>
        <v>3</v>
      </c>
      <c r="H219" t="str" cm="1">
        <f t="array" aca="1" ref="H219" ca="1">MID(D219,LEN(D219)+1-MATCH(MAX(FIND(" ",(RIGHT(D219,ROW(INDIRECT("1:"&amp;LEN(D219))))&amp;" "))),FIND(" ",(RIGHT(D219,ROW(INDIRECT("1:"&amp;LEN(D219))))&amp;" ")),0),MAX(FIND(" ",(RIGHT(D219,ROW(INDIRECT("1:"&amp;LEN(D219))))&amp;" ")))-1)</f>
        <v>ἀπώσει</v>
      </c>
      <c r="I219">
        <f t="shared" ca="1" si="12"/>
        <v>6</v>
      </c>
    </row>
    <row r="220" spans="1:9" x14ac:dyDescent="0.35">
      <c r="A220" t="s">
        <v>1642</v>
      </c>
      <c r="B220" t="s">
        <v>0</v>
      </c>
      <c r="C220" t="s">
        <v>35</v>
      </c>
      <c r="D220" t="s">
        <v>223</v>
      </c>
      <c r="E220" t="s">
        <v>1073</v>
      </c>
      <c r="F220">
        <f t="shared" si="10"/>
        <v>23</v>
      </c>
      <c r="G220">
        <f t="shared" si="11"/>
        <v>4</v>
      </c>
      <c r="H220" t="str" cm="1">
        <f t="array" aca="1" ref="H220" ca="1">MID(D220,LEN(D220)+1-MATCH(MAX(FIND(" ",(RIGHT(D220,ROW(INDIRECT("1:"&amp;LEN(D220))))&amp;" "))),FIND(" ",(RIGHT(D220,ROW(INDIRECT("1:"&amp;LEN(D220))))&amp;" ")),0),MAX(FIND(" ",(RIGHT(D220,ROW(INDIRECT("1:"&amp;LEN(D220))))&amp;" ")))-1)</f>
        <v>προσάψῃς</v>
      </c>
      <c r="I220">
        <f t="shared" ca="1" si="12"/>
        <v>8</v>
      </c>
    </row>
    <row r="221" spans="1:9" x14ac:dyDescent="0.35">
      <c r="A221" t="s">
        <v>1642</v>
      </c>
      <c r="B221" t="s">
        <v>0</v>
      </c>
      <c r="C221" t="s">
        <v>35</v>
      </c>
      <c r="D221" t="s">
        <v>224</v>
      </c>
      <c r="E221" t="s">
        <v>1074</v>
      </c>
      <c r="F221">
        <f t="shared" si="10"/>
        <v>61</v>
      </c>
      <c r="G221">
        <f t="shared" si="11"/>
        <v>9</v>
      </c>
      <c r="H221" t="str" cm="1">
        <f t="array" aca="1" ref="H221" ca="1">MID(D221,LEN(D221)+1-MATCH(MAX(FIND(" ",(RIGHT(D221,ROW(INDIRECT("1:"&amp;LEN(D221))))&amp;" "))),FIND(" ",(RIGHT(D221,ROW(INDIRECT("1:"&amp;LEN(D221))))&amp;" ")),0),MAX(FIND(" ",(RIGHT(D221,ROW(INDIRECT("1:"&amp;LEN(D221))))&amp;" ")))-1)</f>
        <v>προσφέρειν</v>
      </c>
      <c r="I221">
        <f t="shared" ca="1" si="12"/>
        <v>10</v>
      </c>
    </row>
    <row r="222" spans="1:9" x14ac:dyDescent="0.35">
      <c r="A222" t="s">
        <v>1642</v>
      </c>
      <c r="B222" t="s">
        <v>0</v>
      </c>
      <c r="C222" t="s">
        <v>35</v>
      </c>
      <c r="D222" t="s">
        <v>225</v>
      </c>
      <c r="E222" t="s">
        <v>1075</v>
      </c>
      <c r="F222">
        <f t="shared" si="10"/>
        <v>48</v>
      </c>
      <c r="G222">
        <f t="shared" si="11"/>
        <v>7</v>
      </c>
      <c r="H222" t="str" cm="1">
        <f t="array" aca="1" ref="H222" ca="1">MID(D222,LEN(D222)+1-MATCH(MAX(FIND(" ",(RIGHT(D222,ROW(INDIRECT("1:"&amp;LEN(D222))))&amp;" "))),FIND(" ",(RIGHT(D222,ROW(INDIRECT("1:"&amp;LEN(D222))))&amp;" ")),0),MAX(FIND(" ",(RIGHT(D222,ROW(INDIRECT("1:"&amp;LEN(D222))))&amp;" ")))-1)</f>
        <v>βαθυσκαφεῖ</v>
      </c>
      <c r="I222">
        <f t="shared" ca="1" si="12"/>
        <v>10</v>
      </c>
    </row>
    <row r="223" spans="1:9" x14ac:dyDescent="0.35">
      <c r="A223" t="s">
        <v>1642</v>
      </c>
      <c r="B223" t="s">
        <v>0</v>
      </c>
      <c r="C223" t="s">
        <v>35</v>
      </c>
      <c r="D223" t="s">
        <v>226</v>
      </c>
      <c r="E223" t="s">
        <v>1076</v>
      </c>
      <c r="F223">
        <f t="shared" si="10"/>
        <v>18</v>
      </c>
      <c r="G223">
        <f t="shared" si="11"/>
        <v>3</v>
      </c>
      <c r="H223" t="str" cm="1">
        <f t="array" aca="1" ref="H223" ca="1">MID(D223,LEN(D223)+1-MATCH(MAX(FIND(" ",(RIGHT(D223,ROW(INDIRECT("1:"&amp;LEN(D223))))&amp;" "))),FIND(" ",(RIGHT(D223,ROW(INDIRECT("1:"&amp;LEN(D223))))&amp;" ")),0),MAX(FIND(" ",(RIGHT(D223,ROW(INDIRECT("1:"&amp;LEN(D223))))&amp;" ")))-1)</f>
        <v>σῳζέσθω</v>
      </c>
      <c r="I223">
        <f t="shared" ca="1" si="12"/>
        <v>7</v>
      </c>
    </row>
    <row r="224" spans="1:9" x14ac:dyDescent="0.35">
      <c r="A224" t="s">
        <v>1642</v>
      </c>
      <c r="B224" t="s">
        <v>0</v>
      </c>
      <c r="C224" t="s">
        <v>35</v>
      </c>
      <c r="D224" t="s">
        <v>227</v>
      </c>
      <c r="E224" t="s">
        <v>1077</v>
      </c>
      <c r="F224">
        <f t="shared" si="10"/>
        <v>57</v>
      </c>
      <c r="G224">
        <f t="shared" si="11"/>
        <v>9</v>
      </c>
      <c r="H224" t="str" cm="1">
        <f t="array" aca="1" ref="H224" ca="1">MID(D224,LEN(D224)+1-MATCH(MAX(FIND(" ",(RIGHT(D224,ROW(INDIRECT("1:"&amp;LEN(D224))))&amp;" "))),FIND(" ",(RIGHT(D224,ROW(INDIRECT("1:"&amp;LEN(D224))))&amp;" ")),0),MAX(FIND(" ",(RIGHT(D224,ROW(INDIRECT("1:"&amp;LEN(D224))))&amp;" ")))-1)</f>
        <v>τλημονεστάτη</v>
      </c>
      <c r="I224">
        <f t="shared" ca="1" si="12"/>
        <v>12</v>
      </c>
    </row>
    <row r="225" spans="1:9" x14ac:dyDescent="0.35">
      <c r="A225" t="s">
        <v>1642</v>
      </c>
      <c r="B225" t="s">
        <v>0</v>
      </c>
      <c r="C225" t="s">
        <v>35</v>
      </c>
      <c r="D225" t="s">
        <v>228</v>
      </c>
      <c r="E225" t="s">
        <v>1078</v>
      </c>
      <c r="F225">
        <f t="shared" si="10"/>
        <v>106</v>
      </c>
      <c r="G225">
        <f t="shared" si="11"/>
        <v>16</v>
      </c>
      <c r="H225" t="str" cm="1">
        <f t="array" aca="1" ref="H225" ca="1">MID(D225,LEN(D225)+1-MATCH(MAX(FIND(" ",(RIGHT(D225,ROW(INDIRECT("1:"&amp;LEN(D225))))&amp;" "))),FIND(" ",(RIGHT(D225,ROW(INDIRECT("1:"&amp;LEN(D225))))&amp;" ")),0),MAX(FIND(" ",(RIGHT(D225,ROW(INDIRECT("1:"&amp;LEN(D225))))&amp;" ")))-1)</f>
        <v>ἐμασχαλίσθη</v>
      </c>
      <c r="I225">
        <f t="shared" ca="1" si="12"/>
        <v>11</v>
      </c>
    </row>
    <row r="226" spans="1:9" x14ac:dyDescent="0.35">
      <c r="A226" t="s">
        <v>1642</v>
      </c>
      <c r="B226" t="s">
        <v>0</v>
      </c>
      <c r="C226" t="s">
        <v>35</v>
      </c>
      <c r="D226" t="s">
        <v>229</v>
      </c>
      <c r="E226" t="s">
        <v>1079</v>
      </c>
      <c r="F226">
        <f t="shared" si="10"/>
        <v>23</v>
      </c>
      <c r="G226">
        <f t="shared" si="11"/>
        <v>4</v>
      </c>
      <c r="H226" t="str" cm="1">
        <f t="array" aca="1" ref="H226" ca="1">MID(D226,LEN(D226)+1-MATCH(MAX(FIND(" ",(RIGHT(D226,ROW(INDIRECT("1:"&amp;LEN(D226))))&amp;" "))),FIND(" ",(RIGHT(D226,ROW(INDIRECT("1:"&amp;LEN(D226))))&amp;" ")),0),MAX(FIND(" ",(RIGHT(D226,ROW(INDIRECT("1:"&amp;LEN(D226))))&amp;" ")))-1)</f>
        <v>φέρειν</v>
      </c>
      <c r="I226">
        <f t="shared" ca="1" si="12"/>
        <v>6</v>
      </c>
    </row>
    <row r="227" spans="1:9" x14ac:dyDescent="0.35">
      <c r="A227" t="s">
        <v>1642</v>
      </c>
      <c r="B227" t="s">
        <v>0</v>
      </c>
      <c r="C227" t="s">
        <v>35</v>
      </c>
      <c r="F227">
        <f t="shared" si="10"/>
        <v>0</v>
      </c>
      <c r="G227">
        <f t="shared" si="11"/>
        <v>1</v>
      </c>
      <c r="I227">
        <f t="shared" si="12"/>
        <v>0</v>
      </c>
    </row>
    <row r="228" spans="1:9" x14ac:dyDescent="0.35">
      <c r="A228" t="s">
        <v>1642</v>
      </c>
      <c r="B228" t="s">
        <v>0</v>
      </c>
      <c r="C228" t="s">
        <v>35</v>
      </c>
      <c r="D228" t="s">
        <v>230</v>
      </c>
      <c r="E228" t="s">
        <v>230</v>
      </c>
      <c r="F228">
        <f t="shared" si="10"/>
        <v>5</v>
      </c>
      <c r="G228">
        <f t="shared" si="11"/>
        <v>1</v>
      </c>
      <c r="H228" t="str" cm="1">
        <f t="array" aca="1" ref="H228" ca="1">MID(D228,LEN(D228)+1-MATCH(MAX(FIND(" ",(RIGHT(D228,ROW(INDIRECT("1:"&amp;LEN(D228))))&amp;" "))),FIND(" ",(RIGHT(D228,ROW(INDIRECT("1:"&amp;LEN(D228))))&amp;" ")),0),MAX(FIND(" ",(RIGHT(D228,ROW(INDIRECT("1:"&amp;LEN(D228))))&amp;" ")))-1)</f>
        <v>μέθες</v>
      </c>
      <c r="I228">
        <f t="shared" ca="1" si="12"/>
        <v>5</v>
      </c>
    </row>
    <row r="229" spans="1:9" x14ac:dyDescent="0.35">
      <c r="A229" t="s">
        <v>1642</v>
      </c>
      <c r="B229" t="s">
        <v>0</v>
      </c>
      <c r="C229" t="s">
        <v>35</v>
      </c>
      <c r="D229" t="s">
        <v>231</v>
      </c>
      <c r="E229" t="s">
        <v>1080</v>
      </c>
      <c r="F229">
        <f t="shared" si="10"/>
        <v>81</v>
      </c>
      <c r="G229">
        <f t="shared" si="11"/>
        <v>13</v>
      </c>
      <c r="H229" t="str" cm="1">
        <f t="array" aca="1" ref="H229" ca="1">MID(D229,LEN(D229)+1-MATCH(MAX(FIND(" ",(RIGHT(D229,ROW(INDIRECT("1:"&amp;LEN(D229))))&amp;" "))),FIND(" ",(RIGHT(D229,ROW(INDIRECT("1:"&amp;LEN(D229))))&amp;" ")),0),MAX(FIND(" ",(RIGHT(D229,ROW(INDIRECT("1:"&amp;LEN(D229))))&amp;" ")))-1)</f>
        <v>ἠσκημένον</v>
      </c>
      <c r="I229">
        <f t="shared" ca="1" si="12"/>
        <v>9</v>
      </c>
    </row>
    <row r="230" spans="1:9" x14ac:dyDescent="0.35">
      <c r="A230" t="s">
        <v>1642</v>
      </c>
      <c r="B230" t="s">
        <v>0</v>
      </c>
      <c r="C230" t="s">
        <v>35</v>
      </c>
      <c r="D230" t="s">
        <v>232</v>
      </c>
      <c r="E230" t="s">
        <v>1081</v>
      </c>
      <c r="F230">
        <f t="shared" si="10"/>
        <v>143</v>
      </c>
      <c r="G230">
        <f t="shared" si="11"/>
        <v>21</v>
      </c>
      <c r="H230" t="str" cm="1">
        <f t="array" aca="1" ref="H230" ca="1">MID(D230,LEN(D230)+1-MATCH(MAX(FIND(" ",(RIGHT(D230,ROW(INDIRECT("1:"&amp;LEN(D230))))&amp;" "))),FIND(" ",(RIGHT(D230,ROW(INDIRECT("1:"&amp;LEN(D230))))&amp;" ")),0),MAX(FIND(" ",(RIGHT(D230,ROW(INDIRECT("1:"&amp;LEN(D230))))&amp;" ")))-1)</f>
        <v>προσπίτνουσα</v>
      </c>
      <c r="I230">
        <f t="shared" ca="1" si="12"/>
        <v>12</v>
      </c>
    </row>
    <row r="231" spans="1:9" x14ac:dyDescent="0.35">
      <c r="A231" t="s">
        <v>1642</v>
      </c>
      <c r="B231" t="s">
        <v>0</v>
      </c>
      <c r="C231" t="s">
        <v>35</v>
      </c>
      <c r="D231" t="s">
        <v>233</v>
      </c>
      <c r="E231" t="s">
        <v>1082</v>
      </c>
      <c r="F231">
        <f t="shared" si="10"/>
        <v>39</v>
      </c>
      <c r="G231">
        <f t="shared" si="11"/>
        <v>6</v>
      </c>
      <c r="H231" t="str" cm="1">
        <f t="array" aca="1" ref="H231" ca="1">MID(D231,LEN(D231)+1-MATCH(MAX(FIND(" ",(RIGHT(D231,ROW(INDIRECT("1:"&amp;LEN(D231))))&amp;" "))),FIND(" ",(RIGHT(D231,ROW(INDIRECT("1:"&amp;LEN(D231))))&amp;" ")),0),MAX(FIND(" ",(RIGHT(D231,ROW(INDIRECT("1:"&amp;LEN(D231))))&amp;" ")))-1)</f>
        <v>δυσπρόσοπτ</v>
      </c>
      <c r="I231">
        <f t="shared" ca="1" si="12"/>
        <v>10</v>
      </c>
    </row>
    <row r="232" spans="1:9" x14ac:dyDescent="0.35">
      <c r="A232" t="s">
        <v>1642</v>
      </c>
      <c r="B232" t="s">
        <v>0</v>
      </c>
      <c r="C232" t="s">
        <v>35</v>
      </c>
      <c r="D232" t="s">
        <v>234</v>
      </c>
      <c r="E232" t="s">
        <v>1083</v>
      </c>
      <c r="F232">
        <f t="shared" si="10"/>
        <v>56</v>
      </c>
      <c r="G232">
        <f t="shared" si="11"/>
        <v>9</v>
      </c>
      <c r="H232" t="str" cm="1">
        <f t="array" aca="1" ref="H232" ca="1">MID(D232,LEN(D232)+1-MATCH(MAX(FIND(" ",(RIGHT(D232,ROW(INDIRECT("1:"&amp;LEN(D232))))&amp;" "))),FIND(" ",(RIGHT(D232,ROW(INDIRECT("1:"&amp;LEN(D232))))&amp;" ")),0),MAX(FIND(" ",(RIGHT(D232,ROW(INDIRECT("1:"&amp;LEN(D232))))&amp;" ")))-1)</f>
        <v>ὑπούργησον</v>
      </c>
      <c r="I232">
        <f t="shared" ca="1" si="12"/>
        <v>10</v>
      </c>
    </row>
    <row r="233" spans="1:9" x14ac:dyDescent="0.35">
      <c r="A233" t="s">
        <v>1642</v>
      </c>
      <c r="B233" t="s">
        <v>0</v>
      </c>
      <c r="C233" t="s">
        <v>50</v>
      </c>
      <c r="D233" t="s">
        <v>235</v>
      </c>
      <c r="E233" t="s">
        <v>1084</v>
      </c>
      <c r="F233">
        <f t="shared" si="10"/>
        <v>13</v>
      </c>
      <c r="G233">
        <f t="shared" si="11"/>
        <v>2</v>
      </c>
      <c r="H233" t="str" cm="1">
        <f t="array" aca="1" ref="H233" ca="1">MID(D233,LEN(D233)+1-MATCH(MAX(FIND(" ",(RIGHT(D233,ROW(INDIRECT("1:"&amp;LEN(D233))))&amp;" "))),FIND(" ",(RIGHT(D233,ROW(INDIRECT("1:"&amp;LEN(D233))))&amp;" ")),0),MAX(FIND(" ",(RIGHT(D233,ROW(INDIRECT("1:"&amp;LEN(D233))))&amp;" ")))-1)</f>
        <v>εὐσέβειαν</v>
      </c>
      <c r="I233">
        <f t="shared" ca="1" si="12"/>
        <v>9</v>
      </c>
    </row>
    <row r="234" spans="1:9" x14ac:dyDescent="0.35">
      <c r="A234" t="s">
        <v>1642</v>
      </c>
      <c r="B234" t="s">
        <v>0</v>
      </c>
      <c r="C234" t="s">
        <v>50</v>
      </c>
      <c r="D234" t="s">
        <v>236</v>
      </c>
      <c r="E234" t="s">
        <v>1085</v>
      </c>
      <c r="F234">
        <f t="shared" si="10"/>
        <v>22</v>
      </c>
      <c r="G234">
        <f t="shared" si="11"/>
        <v>3</v>
      </c>
      <c r="H234" t="str" cm="1">
        <f t="array" aca="1" ref="H234" ca="1">MID(D234,LEN(D234)+1-MATCH(MAX(FIND(" ",(RIGHT(D234,ROW(INDIRECT("1:"&amp;LEN(D234))))&amp;" "))),FIND(" ",(RIGHT(D234,ROW(INDIRECT("1:"&amp;LEN(D234))))&amp;" ")),0),MAX(FIND(" ",(RIGHT(D234,ROW(INDIRECT("1:"&amp;LEN(D234))))&amp;" ")))-1)</f>
        <v>σωφρονήσεις</v>
      </c>
      <c r="I234">
        <f t="shared" ca="1" si="12"/>
        <v>11</v>
      </c>
    </row>
    <row r="235" spans="1:9" x14ac:dyDescent="0.35">
      <c r="A235" t="s">
        <v>1642</v>
      </c>
      <c r="B235" t="s">
        <v>0</v>
      </c>
      <c r="C235" t="s">
        <v>144</v>
      </c>
      <c r="D235" t="s">
        <v>237</v>
      </c>
      <c r="E235" t="s">
        <v>237</v>
      </c>
      <c r="F235">
        <f t="shared" si="10"/>
        <v>5</v>
      </c>
      <c r="G235">
        <f t="shared" si="11"/>
        <v>1</v>
      </c>
      <c r="H235" t="str" cm="1">
        <f t="array" aca="1" ref="H235" ca="1">MID(D235,LEN(D235)+1-MATCH(MAX(FIND(" ",(RIGHT(D235,ROW(INDIRECT("1:"&amp;LEN(D235))))&amp;" "))),FIND(" ",(RIGHT(D235,ROW(INDIRECT("1:"&amp;LEN(D235))))&amp;" ")),0),MAX(FIND(" ",(RIGHT(D235,ROW(INDIRECT("1:"&amp;LEN(D235))))&amp;" ")))-1)</f>
        <v>δράσω</v>
      </c>
      <c r="I235">
        <f t="shared" ca="1" si="12"/>
        <v>5</v>
      </c>
    </row>
    <row r="236" spans="1:9" x14ac:dyDescent="0.35">
      <c r="A236" t="s">
        <v>1642</v>
      </c>
      <c r="B236" t="s">
        <v>0</v>
      </c>
      <c r="C236" t="s">
        <v>144</v>
      </c>
      <c r="D236" t="s">
        <v>238</v>
      </c>
      <c r="E236" t="s">
        <v>1086</v>
      </c>
      <c r="F236">
        <f t="shared" si="10"/>
        <v>39</v>
      </c>
      <c r="G236">
        <f t="shared" si="11"/>
        <v>6</v>
      </c>
      <c r="H236" t="str" cm="1">
        <f t="array" aca="1" ref="H236" ca="1">MID(D236,LEN(D236)+1-MATCH(MAX(FIND(" ",(RIGHT(D236,ROW(INDIRECT("1:"&amp;LEN(D236))))&amp;" "))),FIND(" ",(RIGHT(D236,ROW(INDIRECT("1:"&amp;LEN(D236))))&amp;" ")),0),MAX(FIND(" ",(RIGHT(D236,ROW(INDIRECT("1:"&amp;LEN(D236))))&amp;" ")))-1)</f>
        <v>ἐπισπεύδειν</v>
      </c>
      <c r="I236">
        <f t="shared" ca="1" si="12"/>
        <v>11</v>
      </c>
    </row>
    <row r="237" spans="1:9" x14ac:dyDescent="0.35">
      <c r="A237" t="s">
        <v>1642</v>
      </c>
      <c r="B237" t="s">
        <v>0</v>
      </c>
      <c r="C237" t="s">
        <v>144</v>
      </c>
      <c r="D237" t="s">
        <v>239</v>
      </c>
      <c r="E237" t="s">
        <v>1087</v>
      </c>
      <c r="F237">
        <f t="shared" si="10"/>
        <v>27</v>
      </c>
      <c r="G237">
        <f t="shared" si="11"/>
        <v>5</v>
      </c>
      <c r="H237" t="str" cm="1">
        <f t="array" aca="1" ref="H237" ca="1">MID(D237,LEN(D237)+1-MATCH(MAX(FIND(" ",(RIGHT(D237,ROW(INDIRECT("1:"&amp;LEN(D237))))&amp;" "))),FIND(" ",(RIGHT(D237,ROW(INDIRECT("1:"&amp;LEN(D237))))&amp;" ")),0),MAX(FIND(" ",(RIGHT(D237,ROW(INDIRECT("1:"&amp;LEN(D237))))&amp;" ")))-1)</f>
        <v>πειρωμένῃ</v>
      </c>
      <c r="I237">
        <f t="shared" ca="1" si="12"/>
        <v>9</v>
      </c>
    </row>
    <row r="238" spans="1:9" x14ac:dyDescent="0.35">
      <c r="A238" t="s">
        <v>1642</v>
      </c>
      <c r="B238" t="s">
        <v>0</v>
      </c>
      <c r="C238" t="s">
        <v>144</v>
      </c>
      <c r="D238" t="s">
        <v>240</v>
      </c>
      <c r="E238" t="s">
        <v>1088</v>
      </c>
      <c r="F238">
        <f t="shared" si="10"/>
        <v>40</v>
      </c>
      <c r="G238">
        <f t="shared" si="11"/>
        <v>6</v>
      </c>
      <c r="H238" t="str" cm="1">
        <f t="array" aca="1" ref="H238" ca="1">MID(D238,LEN(D238)+1-MATCH(MAX(FIND(" ",(RIGHT(D238,ROW(INDIRECT("1:"&amp;LEN(D238))))&amp;" "))),FIND(" ",(RIGHT(D238,ROW(INDIRECT("1:"&amp;LEN(D238))))&amp;" ")),0),MAX(FIND(" ",(RIGHT(D238,ROW(INDIRECT("1:"&amp;LEN(D238))))&amp;" ")))-1)</f>
        <v>τολμήσειν</v>
      </c>
      <c r="I238">
        <f t="shared" ca="1" si="12"/>
        <v>9</v>
      </c>
    </row>
    <row r="239" spans="1:9" x14ac:dyDescent="0.35">
      <c r="A239" t="s">
        <v>1643</v>
      </c>
      <c r="B239" t="s">
        <v>49</v>
      </c>
      <c r="C239" t="s">
        <v>50</v>
      </c>
      <c r="D239" t="s">
        <v>241</v>
      </c>
      <c r="E239" t="s">
        <v>1089</v>
      </c>
      <c r="F239">
        <f t="shared" si="10"/>
        <v>82</v>
      </c>
      <c r="G239">
        <f t="shared" si="11"/>
        <v>14</v>
      </c>
      <c r="H239" t="str" cm="1">
        <f t="array" aca="1" ref="H239" ca="1">MID(D239,LEN(D239)+1-MATCH(MAX(FIND(" ",(RIGHT(D239,ROW(INDIRECT("1:"&amp;LEN(D239))))&amp;" "))),FIND(" ",(RIGHT(D239,ROW(INDIRECT("1:"&amp;LEN(D239))))&amp;" ")),0),MAX(FIND(" ",(RIGHT(D239,ROW(INDIRECT("1:"&amp;LEN(D239))))&amp;" ")))-1)</f>
        <v>πρόμαντις</v>
      </c>
      <c r="I239">
        <f t="shared" ca="1" si="12"/>
        <v>9</v>
      </c>
    </row>
    <row r="240" spans="1:9" x14ac:dyDescent="0.35">
      <c r="A240" t="s">
        <v>1643</v>
      </c>
      <c r="B240" t="s">
        <v>49</v>
      </c>
      <c r="C240" t="s">
        <v>50</v>
      </c>
      <c r="D240" t="s">
        <v>242</v>
      </c>
      <c r="E240" t="s">
        <v>1090</v>
      </c>
      <c r="F240">
        <f t="shared" si="10"/>
        <v>26</v>
      </c>
      <c r="G240">
        <f t="shared" si="11"/>
        <v>4</v>
      </c>
      <c r="H240" t="str" cm="1">
        <f t="array" aca="1" ref="H240" ca="1">MID(D240,LEN(D240)+1-MATCH(MAX(FIND(" ",(RIGHT(D240,ROW(INDIRECT("1:"&amp;LEN(D240))))&amp;" "))),FIND(" ",(RIGHT(D240,ROW(INDIRECT("1:"&amp;LEN(D240))))&amp;" ")),0),MAX(FIND(" ",(RIGHT(D240,ROW(INDIRECT("1:"&amp;LEN(D240))))&amp;" ")))-1)</f>
        <v>μέτεισιν</v>
      </c>
      <c r="I240">
        <f t="shared" ca="1" si="12"/>
        <v>8</v>
      </c>
    </row>
    <row r="241" spans="1:9" x14ac:dyDescent="0.35">
      <c r="A241" t="s">
        <v>1643</v>
      </c>
      <c r="B241" t="s">
        <v>49</v>
      </c>
      <c r="C241" t="s">
        <v>50</v>
      </c>
      <c r="D241" t="s">
        <v>243</v>
      </c>
      <c r="E241" t="s">
        <v>1091</v>
      </c>
      <c r="F241">
        <f t="shared" si="10"/>
        <v>43</v>
      </c>
      <c r="G241">
        <f t="shared" si="11"/>
        <v>6</v>
      </c>
      <c r="H241" t="str" cm="1">
        <f t="array" aca="1" ref="H241" ca="1">MID(D241,LEN(D241)+1-MATCH(MAX(FIND(" ",(RIGHT(D241,ROW(INDIRECT("1:"&amp;LEN(D241))))&amp;" "))),FIND(" ",(RIGHT(D241,ROW(INDIRECT("1:"&amp;LEN(D241))))&amp;" ")),0),MAX(FIND(" ",(RIGHT(D241,ROW(INDIRECT("1:"&amp;LEN(D241))))&amp;" ")))-1)</f>
        <v>ὀνειράτων</v>
      </c>
      <c r="I241">
        <f t="shared" ca="1" si="12"/>
        <v>9</v>
      </c>
    </row>
    <row r="242" spans="1:9" x14ac:dyDescent="0.35">
      <c r="A242" t="s">
        <v>1643</v>
      </c>
      <c r="B242" t="s">
        <v>49</v>
      </c>
      <c r="C242" t="s">
        <v>50</v>
      </c>
      <c r="D242" t="s">
        <v>244</v>
      </c>
      <c r="E242" t="s">
        <v>1092</v>
      </c>
      <c r="F242">
        <f t="shared" si="10"/>
        <v>83</v>
      </c>
      <c r="G242">
        <f t="shared" si="11"/>
        <v>13</v>
      </c>
      <c r="H242" t="str" cm="1">
        <f t="array" aca="1" ref="H242" ca="1">MID(D242,LEN(D242)+1-MATCH(MAX(FIND(" ",(RIGHT(D242,ROW(INDIRECT("1:"&amp;LEN(D242))))&amp;" "))),FIND(" ",(RIGHT(D242,ROW(INDIRECT("1:"&amp;LEN(D242))))&amp;" ")),0),MAX(FIND(" ",(RIGHT(D242,ROW(INDIRECT("1:"&amp;LEN(D242))))&amp;" ")))-1)</f>
        <v>χαλκόπλακτος</v>
      </c>
      <c r="I242">
        <f t="shared" ca="1" si="12"/>
        <v>12</v>
      </c>
    </row>
    <row r="243" spans="1:9" x14ac:dyDescent="0.35">
      <c r="A243" t="s">
        <v>1643</v>
      </c>
      <c r="B243" t="s">
        <v>56</v>
      </c>
      <c r="C243" t="s">
        <v>50</v>
      </c>
      <c r="D243" t="s">
        <v>245</v>
      </c>
      <c r="E243" t="s">
        <v>1093</v>
      </c>
      <c r="F243">
        <f t="shared" si="10"/>
        <v>59</v>
      </c>
      <c r="G243">
        <f t="shared" si="11"/>
        <v>9</v>
      </c>
      <c r="H243" t="str" cm="1">
        <f t="array" aca="1" ref="H243" ca="1">MID(D243,LEN(D243)+1-MATCH(MAX(FIND(" ",(RIGHT(D243,ROW(INDIRECT("1:"&amp;LEN(D243))))&amp;" "))),FIND(" ",(RIGHT(D243,ROW(INDIRECT("1:"&amp;LEN(D243))))&amp;" ")),0),MAX(FIND(" ",(RIGHT(D243,ROW(INDIRECT("1:"&amp;LEN(D243))))&amp;" ")))-1)</f>
        <v>κρυπτομένα</v>
      </c>
      <c r="I243">
        <f t="shared" ca="1" si="12"/>
        <v>10</v>
      </c>
    </row>
    <row r="244" spans="1:9" x14ac:dyDescent="0.35">
      <c r="A244" t="s">
        <v>1643</v>
      </c>
      <c r="B244" t="s">
        <v>56</v>
      </c>
      <c r="C244" t="s">
        <v>50</v>
      </c>
      <c r="D244" t="s">
        <v>246</v>
      </c>
      <c r="E244" t="s">
        <v>1094</v>
      </c>
      <c r="F244">
        <f t="shared" si="10"/>
        <v>45</v>
      </c>
      <c r="G244">
        <f t="shared" si="11"/>
        <v>7</v>
      </c>
      <c r="H244" t="str" cm="1">
        <f t="array" aca="1" ref="H244" ca="1">MID(D244,LEN(D244)+1-MATCH(MAX(FIND(" ",(RIGHT(D244,ROW(INDIRECT("1:"&amp;LEN(D244))))&amp;" "))),FIND(" ",(RIGHT(D244,ROW(INDIRECT("1:"&amp;LEN(D244))))&amp;" ")),0),MAX(FIND(" ",(RIGHT(D244,ROW(INDIRECT("1:"&amp;LEN(D244))))&amp;" ")))-1)</f>
        <v>ἁμιλλήμαθ</v>
      </c>
      <c r="I244">
        <f t="shared" ca="1" si="12"/>
        <v>9</v>
      </c>
    </row>
    <row r="245" spans="1:9" x14ac:dyDescent="0.35">
      <c r="A245" t="s">
        <v>1643</v>
      </c>
      <c r="B245" t="s">
        <v>56</v>
      </c>
      <c r="C245" t="s">
        <v>50</v>
      </c>
      <c r="D245" t="s">
        <v>247</v>
      </c>
      <c r="E245" t="s">
        <v>1095</v>
      </c>
      <c r="F245">
        <f t="shared" si="10"/>
        <v>30</v>
      </c>
      <c r="G245">
        <f t="shared" si="11"/>
        <v>5</v>
      </c>
      <c r="H245" t="str" cm="1">
        <f t="array" aca="1" ref="H245" ca="1">MID(D245,LEN(D245)+1-MATCH(MAX(FIND(" ",(RIGHT(D245,ROW(INDIRECT("1:"&amp;LEN(D245))))&amp;" "))),FIND(" ",(RIGHT(D245,ROW(INDIRECT("1:"&amp;LEN(D245))))&amp;" ")),0),MAX(FIND(" ",(RIGHT(D245,ROW(INDIRECT("1:"&amp;LEN(D245))))&amp;" ")))-1)</f>
        <v>συνδρῶσιν</v>
      </c>
      <c r="I245">
        <f t="shared" ca="1" si="12"/>
        <v>9</v>
      </c>
    </row>
    <row r="246" spans="1:9" x14ac:dyDescent="0.35">
      <c r="A246" t="s">
        <v>1643</v>
      </c>
      <c r="B246" t="s">
        <v>56</v>
      </c>
      <c r="C246" t="s">
        <v>50</v>
      </c>
      <c r="D246" t="s">
        <v>248</v>
      </c>
      <c r="E246" t="s">
        <v>1096</v>
      </c>
      <c r="F246">
        <f t="shared" si="10"/>
        <v>59</v>
      </c>
      <c r="G246">
        <f t="shared" si="11"/>
        <v>8</v>
      </c>
      <c r="H246" t="str" cm="1">
        <f t="array" aca="1" ref="H246" ca="1">MID(D246,LEN(D246)+1-MATCH(MAX(FIND(" ",(RIGHT(D246,ROW(INDIRECT("1:"&amp;LEN(D246))))&amp;" "))),FIND(" ",(RIGHT(D246,ROW(INDIRECT("1:"&amp;LEN(D246))))&amp;" ")),0),MAX(FIND(" ",(RIGHT(D246,ROW(INDIRECT("1:"&amp;LEN(D246))))&amp;" ")))-1)</f>
        <v>κατασχήσει</v>
      </c>
      <c r="I246">
        <f t="shared" ca="1" si="12"/>
        <v>10</v>
      </c>
    </row>
    <row r="247" spans="1:9" x14ac:dyDescent="0.35">
      <c r="A247" t="s">
        <v>1643</v>
      </c>
      <c r="B247" t="s">
        <v>90</v>
      </c>
      <c r="C247" t="s">
        <v>50</v>
      </c>
      <c r="D247" t="s">
        <v>249</v>
      </c>
      <c r="E247" t="s">
        <v>1097</v>
      </c>
      <c r="F247">
        <f t="shared" si="10"/>
        <v>37</v>
      </c>
      <c r="G247">
        <f t="shared" si="11"/>
        <v>7</v>
      </c>
      <c r="H247" t="str" cm="1">
        <f t="array" aca="1" ref="H247" ca="1">MID(D247,LEN(D247)+1-MATCH(MAX(FIND(" ",(RIGHT(D247,ROW(INDIRECT("1:"&amp;LEN(D247))))&amp;" "))),FIND(" ",(RIGHT(D247,ROW(INDIRECT("1:"&amp;LEN(D247))))&amp;" ")),0),MAX(FIND(" ",(RIGHT(D247,ROW(INDIRECT("1:"&amp;LEN(D247))))&amp;" ")))-1)</f>
        <v>πολύπονος</v>
      </c>
      <c r="I247">
        <f t="shared" ca="1" si="12"/>
        <v>9</v>
      </c>
    </row>
    <row r="248" spans="1:9" x14ac:dyDescent="0.35">
      <c r="A248" t="s">
        <v>1643</v>
      </c>
      <c r="B248" t="s">
        <v>90</v>
      </c>
      <c r="C248" t="s">
        <v>50</v>
      </c>
      <c r="D248" t="s">
        <v>250</v>
      </c>
      <c r="E248" t="s">
        <v>1098</v>
      </c>
      <c r="F248">
        <f t="shared" si="10"/>
        <v>101</v>
      </c>
      <c r="G248">
        <f t="shared" si="11"/>
        <v>13</v>
      </c>
      <c r="H248" t="str" cm="1">
        <f t="array" aca="1" ref="H248" ca="1">MID(D248,LEN(D248)+1-MATCH(MAX(FIND(" ",(RIGHT(D248,ROW(INDIRECT("1:"&amp;LEN(D248))))&amp;" "))),FIND(" ",(RIGHT(D248,ROW(INDIRECT("1:"&amp;LEN(D248))))&amp;" ")),0),MAX(FIND(" ",(RIGHT(D248,ROW(INDIRECT("1:"&amp;LEN(D248))))&amp;" ")))-1)</f>
        <v>ποντισθεὶς</v>
      </c>
      <c r="I248">
        <f t="shared" ca="1" si="12"/>
        <v>10</v>
      </c>
    </row>
    <row r="249" spans="1:9" x14ac:dyDescent="0.35">
      <c r="A249" t="s">
        <v>1642</v>
      </c>
      <c r="B249" t="s">
        <v>0</v>
      </c>
      <c r="C249" t="s">
        <v>251</v>
      </c>
      <c r="D249" t="s">
        <v>252</v>
      </c>
      <c r="E249" t="s">
        <v>1099</v>
      </c>
      <c r="F249">
        <f t="shared" si="10"/>
        <v>21</v>
      </c>
      <c r="G249">
        <f t="shared" si="11"/>
        <v>3</v>
      </c>
      <c r="H249" t="str" cm="1">
        <f t="array" aca="1" ref="H249" ca="1">MID(D249,LEN(D249)+1-MATCH(MAX(FIND(" ",(RIGHT(D249,ROW(INDIRECT("1:"&amp;LEN(D249))))&amp;" "))),FIND(" ",(RIGHT(D249,ROW(INDIRECT("1:"&amp;LEN(D249))))&amp;" ")),0),MAX(FIND(" ",(RIGHT(D249,ROW(INDIRECT("1:"&amp;LEN(D249))))&amp;" ")))-1)</f>
        <v>ἀνειμένη</v>
      </c>
      <c r="I249">
        <f t="shared" ca="1" si="12"/>
        <v>8</v>
      </c>
    </row>
    <row r="250" spans="1:9" x14ac:dyDescent="0.35">
      <c r="A250" t="s">
        <v>1642</v>
      </c>
      <c r="B250" t="s">
        <v>0</v>
      </c>
      <c r="C250" t="s">
        <v>251</v>
      </c>
      <c r="D250" t="s">
        <v>253</v>
      </c>
      <c r="E250" t="s">
        <v>1100</v>
      </c>
      <c r="F250">
        <f t="shared" si="10"/>
        <v>42</v>
      </c>
      <c r="G250">
        <f t="shared" si="11"/>
        <v>7</v>
      </c>
      <c r="H250" t="str" cm="1">
        <f t="array" aca="1" ref="H250" ca="1">MID(D250,LEN(D250)+1-MATCH(MAX(FIND(" ",(RIGHT(D250,ROW(INDIRECT("1:"&amp;LEN(D250))))&amp;" "))),FIND(" ",(RIGHT(D250,ROW(INDIRECT("1:"&amp;LEN(D250))))&amp;" ")),0),MAX(FIND(" ",(RIGHT(D250,ROW(INDIRECT("1:"&amp;LEN(D250))))&amp;" ")))-1)</f>
        <v>αἰσχύνειν</v>
      </c>
      <c r="I250">
        <f t="shared" ca="1" si="12"/>
        <v>9</v>
      </c>
    </row>
    <row r="251" spans="1:9" x14ac:dyDescent="0.35">
      <c r="A251" t="s">
        <v>1642</v>
      </c>
      <c r="B251" t="s">
        <v>0</v>
      </c>
      <c r="C251" t="s">
        <v>251</v>
      </c>
      <c r="D251" t="s">
        <v>254</v>
      </c>
      <c r="E251" t="s">
        <v>1101</v>
      </c>
      <c r="F251">
        <f t="shared" si="10"/>
        <v>13</v>
      </c>
      <c r="G251">
        <f t="shared" si="11"/>
        <v>2</v>
      </c>
      <c r="H251" t="str" cm="1">
        <f t="array" aca="1" ref="H251" ca="1">MID(D251,LEN(D251)+1-MATCH(MAX(FIND(" ",(RIGHT(D251,ROW(INDIRECT("1:"&amp;LEN(D251))))&amp;" "))),FIND(" ",(RIGHT(D251,ROW(INDIRECT("1:"&amp;LEN(D251))))&amp;" ")),0),MAX(FIND(" ",(RIGHT(D251,ROW(INDIRECT("1:"&amp;LEN(D251))))&amp;" ")))-1)</f>
        <v>ἐντρέπει</v>
      </c>
      <c r="I251">
        <f t="shared" ca="1" si="12"/>
        <v>8</v>
      </c>
    </row>
    <row r="252" spans="1:9" x14ac:dyDescent="0.35">
      <c r="A252" t="s">
        <v>1642</v>
      </c>
      <c r="B252" t="s">
        <v>0</v>
      </c>
      <c r="C252" t="s">
        <v>251</v>
      </c>
      <c r="D252" t="s">
        <v>255</v>
      </c>
      <c r="E252" t="s">
        <v>1102</v>
      </c>
      <c r="F252">
        <f t="shared" si="10"/>
        <v>39</v>
      </c>
      <c r="G252">
        <f t="shared" si="11"/>
        <v>6</v>
      </c>
      <c r="H252" t="str" cm="1">
        <f t="array" aca="1" ref="H252" ca="1">MID(D252,LEN(D252)+1-MATCH(MAX(FIND(" ",(RIGHT(D252,ROW(INDIRECT("1:"&amp;LEN(D252))))&amp;" "))),FIND(" ",(RIGHT(D252,ROW(INDIRECT("1:"&amp;LEN(D252))))&amp;" ")),0),MAX(FIND(" ",(RIGHT(D252,ROW(INDIRECT("1:"&amp;LEN(D252))))&amp;" ")))-1)</f>
        <v>καθυβρίζουσα</v>
      </c>
      <c r="I252">
        <f t="shared" ca="1" si="12"/>
        <v>12</v>
      </c>
    </row>
    <row r="253" spans="1:9" x14ac:dyDescent="0.35">
      <c r="A253" t="s">
        <v>1642</v>
      </c>
      <c r="B253" t="s">
        <v>0</v>
      </c>
      <c r="C253" t="s">
        <v>251</v>
      </c>
      <c r="D253" t="s">
        <v>256</v>
      </c>
      <c r="E253" t="s">
        <v>1103</v>
      </c>
      <c r="F253">
        <f t="shared" si="10"/>
        <v>26</v>
      </c>
      <c r="G253">
        <f t="shared" si="11"/>
        <v>5</v>
      </c>
      <c r="H253" t="str" cm="1">
        <f t="array" aca="1" ref="H253" ca="1">MID(D253,LEN(D253)+1-MATCH(MAX(FIND(" ",(RIGHT(D253,ROW(INDIRECT("1:"&amp;LEN(D253))))&amp;" "))),FIND(" ",(RIGHT(D253,ROW(INDIRECT("1:"&amp;LEN(D253))))&amp;" ")),0),MAX(FIND(" ",(RIGHT(D253,ROW(INDIRECT("1:"&amp;LEN(D253))))&amp;" ")))-1)</f>
        <v>κλύουσα</v>
      </c>
      <c r="I253">
        <f t="shared" ca="1" si="12"/>
        <v>7</v>
      </c>
    </row>
    <row r="254" spans="1:9" x14ac:dyDescent="0.35">
      <c r="A254" t="s">
        <v>1642</v>
      </c>
      <c r="B254" t="s">
        <v>0</v>
      </c>
      <c r="C254" t="s">
        <v>251</v>
      </c>
      <c r="D254" t="s">
        <v>257</v>
      </c>
      <c r="E254" t="s">
        <v>1104</v>
      </c>
      <c r="F254">
        <f t="shared" si="10"/>
        <v>20</v>
      </c>
      <c r="G254">
        <f t="shared" si="11"/>
        <v>3</v>
      </c>
      <c r="H254" t="str" cm="1">
        <f t="array" aca="1" ref="H254" ca="1">MID(D254,LEN(D254)+1-MATCH(MAX(FIND(" ",(RIGHT(D254,ROW(INDIRECT("1:"&amp;LEN(D254))))&amp;" "))),FIND(" ",(RIGHT(D254,ROW(INDIRECT("1:"&amp;LEN(D254))))&amp;" ")),0),MAX(FIND(" ",(RIGHT(D254,ROW(INDIRECT("1:"&amp;LEN(D254))))&amp;" ")))-1)</f>
        <v>τέθνηκεν</v>
      </c>
      <c r="I254">
        <f t="shared" ca="1" si="12"/>
        <v>8</v>
      </c>
    </row>
    <row r="255" spans="1:9" x14ac:dyDescent="0.35">
      <c r="A255" t="s">
        <v>1642</v>
      </c>
      <c r="B255" t="s">
        <v>0</v>
      </c>
      <c r="C255" t="s">
        <v>251</v>
      </c>
      <c r="F255">
        <f t="shared" si="10"/>
        <v>0</v>
      </c>
      <c r="G255">
        <f t="shared" si="11"/>
        <v>1</v>
      </c>
      <c r="I255">
        <f t="shared" si="12"/>
        <v>0</v>
      </c>
    </row>
    <row r="256" spans="1:9" x14ac:dyDescent="0.35">
      <c r="A256" t="s">
        <v>1642</v>
      </c>
      <c r="B256" t="s">
        <v>0</v>
      </c>
      <c r="C256" t="s">
        <v>251</v>
      </c>
      <c r="D256" t="s">
        <v>258</v>
      </c>
      <c r="E256" t="s">
        <v>1105</v>
      </c>
      <c r="F256">
        <f t="shared" si="10"/>
        <v>11</v>
      </c>
      <c r="G256">
        <f t="shared" si="11"/>
        <v>2</v>
      </c>
      <c r="H256" t="str" cm="1">
        <f t="array" aca="1" ref="H256" ca="1">MID(D256,LEN(D256)+1-MATCH(MAX(FIND(" ",(RIGHT(D256,ROW(INDIRECT("1:"&amp;LEN(D256))))&amp;" "))),FIND(" ",(RIGHT(D256,ROW(INDIRECT("1:"&amp;LEN(D256))))&amp;" ")),0),MAX(FIND(" ",(RIGHT(D256,ROW(INDIRECT("1:"&amp;LEN(D256))))&amp;" ")))-1)</f>
        <v>ἔξοιδα</v>
      </c>
      <c r="I256">
        <f t="shared" ca="1" si="12"/>
        <v>6</v>
      </c>
    </row>
    <row r="257" spans="1:9" x14ac:dyDescent="0.35">
      <c r="A257" t="s">
        <v>1642</v>
      </c>
      <c r="B257" t="s">
        <v>0</v>
      </c>
      <c r="C257" t="s">
        <v>251</v>
      </c>
      <c r="D257" t="s">
        <v>259</v>
      </c>
      <c r="E257" t="s">
        <v>1106</v>
      </c>
      <c r="F257">
        <f t="shared" si="10"/>
        <v>13</v>
      </c>
      <c r="G257">
        <f t="shared" si="11"/>
        <v>2</v>
      </c>
      <c r="H257" t="str" cm="1">
        <f t="array" aca="1" ref="H257" ca="1">MID(D257,LEN(D257)+1-MATCH(MAX(FIND(" ",(RIGHT(D257,ROW(INDIRECT("1:"&amp;LEN(D257))))&amp;" "))),FIND(" ",(RIGHT(D257,ROW(INDIRECT("1:"&amp;LEN(D257))))&amp;" ")),0),MAX(FIND(" ",(RIGHT(D257,ROW(INDIRECT("1:"&amp;LEN(D257))))&amp;" ")))-1)</f>
        <v>ἄρνησις</v>
      </c>
      <c r="I257">
        <f t="shared" ca="1" si="12"/>
        <v>7</v>
      </c>
    </row>
    <row r="258" spans="1:9" x14ac:dyDescent="0.35">
      <c r="A258" t="s">
        <v>1642</v>
      </c>
      <c r="B258" t="s">
        <v>0</v>
      </c>
      <c r="C258" t="s">
        <v>251</v>
      </c>
      <c r="D258" t="s">
        <v>260</v>
      </c>
      <c r="E258" t="s">
        <v>1107</v>
      </c>
      <c r="F258">
        <f t="shared" si="10"/>
        <v>40</v>
      </c>
      <c r="G258">
        <f t="shared" si="11"/>
        <v>7</v>
      </c>
      <c r="H258" t="str" cm="1">
        <f t="array" aca="1" ref="H258" ca="1">MID(D258,LEN(D258)+1-MATCH(MAX(FIND(" ",(RIGHT(D258,ROW(INDIRECT("1:"&amp;LEN(D258))))&amp;" "))),FIND(" ",(RIGHT(D258,ROW(INDIRECT("1:"&amp;LEN(D258))))&amp;" ")),0),MAX(FIND(" ",(RIGHT(D258,ROW(INDIRECT("1:"&amp;LEN(D258))))&amp;" ")))-1)</f>
        <v>ἐτύγχανες</v>
      </c>
      <c r="I258">
        <f t="shared" ca="1" si="12"/>
        <v>9</v>
      </c>
    </row>
    <row r="259" spans="1:9" x14ac:dyDescent="0.35">
      <c r="A259" t="s">
        <v>1642</v>
      </c>
      <c r="B259" t="s">
        <v>0</v>
      </c>
      <c r="C259" t="s">
        <v>251</v>
      </c>
      <c r="D259" t="s">
        <v>261</v>
      </c>
      <c r="E259" t="s">
        <v>1108</v>
      </c>
      <c r="F259">
        <f t="shared" ref="F259:F322" si="13">LEN(TRIM(E259))</f>
        <v>75</v>
      </c>
      <c r="G259">
        <f t="shared" ref="G259:G322" si="14">LEN(TRIM(D259))-LEN(SUBSTITUTE(D259," ",""))+1</f>
        <v>13</v>
      </c>
      <c r="H259" t="str" cm="1">
        <f t="array" aca="1" ref="H259" ca="1">MID(D259,LEN(D259)+1-MATCH(MAX(FIND(" ",(RIGHT(D259,ROW(INDIRECT("1:"&amp;LEN(D259))))&amp;" "))),FIND(" ",(RIGHT(D259,ROW(INDIRECT("1:"&amp;LEN(D259))))&amp;" ")),0),MAX(FIND(" ",(RIGHT(D259,ROW(INDIRECT("1:"&amp;LEN(D259))))&amp;" ")))-1)</f>
        <v>τίκτουσ</v>
      </c>
      <c r="I259">
        <f t="shared" ref="I259:I322" ca="1" si="15">LEN(H259)</f>
        <v>7</v>
      </c>
    </row>
    <row r="260" spans="1:9" x14ac:dyDescent="0.35">
      <c r="A260" t="s">
        <v>1642</v>
      </c>
      <c r="B260" t="s">
        <v>0</v>
      </c>
      <c r="C260" t="s">
        <v>251</v>
      </c>
      <c r="D260" t="s">
        <v>262</v>
      </c>
      <c r="E260" t="s">
        <v>1109</v>
      </c>
      <c r="F260">
        <f t="shared" si="13"/>
        <v>18</v>
      </c>
      <c r="G260">
        <f t="shared" si="14"/>
        <v>3</v>
      </c>
      <c r="H260" t="str" cm="1">
        <f t="array" aca="1" ref="H260" ca="1">MID(D260,LEN(D260)+1-MATCH(MAX(FIND(" ",(RIGHT(D260,ROW(INDIRECT("1:"&amp;LEN(D260))))&amp;" "))),FIND(" ",(RIGHT(D260,ROW(INDIRECT("1:"&amp;LEN(D260))))&amp;" ")),0),MAX(FIND(" ",(RIGHT(D260,ROW(INDIRECT("1:"&amp;LEN(D260))))&amp;" ")))-1)</f>
        <v>δίδαξον</v>
      </c>
      <c r="I260">
        <f t="shared" ca="1" si="15"/>
        <v>7</v>
      </c>
    </row>
    <row r="261" spans="1:9" x14ac:dyDescent="0.35">
      <c r="A261" t="s">
        <v>1642</v>
      </c>
      <c r="B261" t="s">
        <v>0</v>
      </c>
      <c r="C261" t="s">
        <v>251</v>
      </c>
      <c r="D261" t="s">
        <v>263</v>
      </c>
      <c r="E261" t="s">
        <v>263</v>
      </c>
      <c r="F261">
        <f t="shared" si="13"/>
        <v>7</v>
      </c>
      <c r="G261">
        <f t="shared" si="14"/>
        <v>1</v>
      </c>
      <c r="H261" t="str" cm="1">
        <f t="array" aca="1" ref="H261" ca="1">MID(D261,LEN(D261)+1-MATCH(MAX(FIND(" ",(RIGHT(D261,ROW(INDIRECT("1:"&amp;LEN(D261))))&amp;" "))),FIND(" ",(RIGHT(D261,ROW(INDIRECT("1:"&amp;LEN(D261))))&amp;" ")),0),MAX(FIND(" ",(RIGHT(D261,ROW(INDIRECT("1:"&amp;LEN(D261))))&amp;" ")))-1)</f>
        <v>ἀργείων</v>
      </c>
      <c r="I261">
        <f t="shared" ca="1" si="15"/>
        <v>7</v>
      </c>
    </row>
    <row r="262" spans="1:9" x14ac:dyDescent="0.35">
      <c r="A262" t="s">
        <v>1642</v>
      </c>
      <c r="B262" t="s">
        <v>0</v>
      </c>
      <c r="C262" t="s">
        <v>251</v>
      </c>
      <c r="D262" t="s">
        <v>264</v>
      </c>
      <c r="E262" t="s">
        <v>1110</v>
      </c>
      <c r="F262">
        <f t="shared" si="13"/>
        <v>13</v>
      </c>
      <c r="G262">
        <f t="shared" si="14"/>
        <v>3</v>
      </c>
      <c r="H262" t="str" cm="1">
        <f t="array" aca="1" ref="H262" ca="1">MID(D262,LEN(D262)+1-MATCH(MAX(FIND(" ",(RIGHT(D262,ROW(INDIRECT("1:"&amp;LEN(D262))))&amp;" "))),FIND(" ",(RIGHT(D262,ROW(INDIRECT("1:"&amp;LEN(D262))))&amp;" ")),0),MAX(FIND(" ",(RIGHT(D262,ROW(INDIRECT("1:"&amp;LEN(D262))))&amp;" ")))-1)</f>
        <v>κτανεῖν</v>
      </c>
      <c r="I262">
        <f t="shared" ca="1" si="15"/>
        <v>7</v>
      </c>
    </row>
    <row r="263" spans="1:9" x14ac:dyDescent="0.35">
      <c r="A263" t="s">
        <v>1642</v>
      </c>
      <c r="B263" t="s">
        <v>0</v>
      </c>
      <c r="C263" t="s">
        <v>251</v>
      </c>
      <c r="D263" t="s">
        <v>265</v>
      </c>
      <c r="E263" t="s">
        <v>1111</v>
      </c>
      <c r="F263">
        <f t="shared" si="13"/>
        <v>37</v>
      </c>
      <c r="G263">
        <f t="shared" si="14"/>
        <v>6</v>
      </c>
      <c r="H263" t="str" cm="1">
        <f t="array" aca="1" ref="H263" ca="1">MID(D263,LEN(D263)+1-MATCH(MAX(FIND(" ",(RIGHT(D263,ROW(INDIRECT("1:"&amp;LEN(D263))))&amp;" "))),FIND(" ",(RIGHT(D263,ROW(INDIRECT("1:"&amp;LEN(D263))))&amp;" ")),0),MAX(FIND(" ",(RIGHT(D263,ROW(INDIRECT("1:"&amp;LEN(D263))))&amp;" ")))-1)</f>
        <v>μενέλεω</v>
      </c>
      <c r="I263">
        <f t="shared" ca="1" si="15"/>
        <v>7</v>
      </c>
    </row>
    <row r="264" spans="1:9" x14ac:dyDescent="0.35">
      <c r="A264" t="s">
        <v>1642</v>
      </c>
      <c r="B264" t="s">
        <v>0</v>
      </c>
      <c r="C264" t="s">
        <v>251</v>
      </c>
      <c r="D264" t="s">
        <v>266</v>
      </c>
      <c r="E264" t="s">
        <v>1112</v>
      </c>
      <c r="F264">
        <f t="shared" si="13"/>
        <v>47</v>
      </c>
      <c r="G264">
        <f t="shared" si="14"/>
        <v>8</v>
      </c>
      <c r="H264" t="str" cm="1">
        <f t="array" aca="1" ref="H264" ca="1">MID(D264,LEN(D264)+1-MATCH(MAX(FIND(" ",(RIGHT(D264,ROW(INDIRECT("1:"&amp;LEN(D264))))&amp;" "))),FIND(" ",(RIGHT(D264,ROW(INDIRECT("1:"&amp;LEN(D264))))&amp;" ")),0),MAX(FIND(" ",(RIGHT(D264,ROW(INDIRECT("1:"&amp;LEN(D264))))&amp;" ")))-1)</f>
        <v>θνῄσκειν</v>
      </c>
      <c r="I264">
        <f t="shared" ca="1" si="15"/>
        <v>8</v>
      </c>
    </row>
    <row r="265" spans="1:9" x14ac:dyDescent="0.35">
      <c r="A265" t="s">
        <v>1642</v>
      </c>
      <c r="B265" t="s">
        <v>0</v>
      </c>
      <c r="C265" t="s">
        <v>251</v>
      </c>
      <c r="D265" t="s">
        <v>267</v>
      </c>
      <c r="E265" t="s">
        <v>1113</v>
      </c>
      <c r="F265">
        <f t="shared" si="13"/>
        <v>26</v>
      </c>
      <c r="G265">
        <f t="shared" si="14"/>
        <v>4</v>
      </c>
      <c r="H265" t="str" cm="1">
        <f t="array" aca="1" ref="H265" ca="1">MID(D265,LEN(D265)+1-MATCH(MAX(FIND(" ",(RIGHT(D265,ROW(INDIRECT("1:"&amp;LEN(D265))))&amp;" "))),FIND(" ",(RIGHT(D265,ROW(INDIRECT("1:"&amp;LEN(D265))))&amp;" ")),0),MAX(FIND(" ",(RIGHT(D265,ROW(INDIRECT("1:"&amp;LEN(D265))))&amp;" ")))-1)</f>
        <v>δαίσασθαι</v>
      </c>
      <c r="I265">
        <f t="shared" ca="1" si="15"/>
        <v>9</v>
      </c>
    </row>
    <row r="266" spans="1:9" x14ac:dyDescent="0.35">
      <c r="A266" t="s">
        <v>1642</v>
      </c>
      <c r="B266" t="s">
        <v>0</v>
      </c>
      <c r="C266" t="s">
        <v>251</v>
      </c>
      <c r="D266" t="s">
        <v>268</v>
      </c>
      <c r="E266" t="s">
        <v>1114</v>
      </c>
      <c r="F266">
        <f t="shared" si="13"/>
        <v>41</v>
      </c>
      <c r="G266">
        <f t="shared" si="14"/>
        <v>7</v>
      </c>
      <c r="H266" t="str" cm="1">
        <f t="array" aca="1" ref="H266" ca="1">MID(D266,LEN(D266)+1-MATCH(MAX(FIND(" ",(RIGHT(D266,ROW(INDIRECT("1:"&amp;LEN(D266))))&amp;" "))),FIND(" ",(RIGHT(D266,ROW(INDIRECT("1:"&amp;LEN(D266))))&amp;" ")),0),MAX(FIND(" ",(RIGHT(D266,ROW(INDIRECT("1:"&amp;LEN(D266))))&amp;" ")))-1)</f>
        <v>μενέλεω</v>
      </c>
      <c r="I266">
        <f t="shared" ca="1" si="15"/>
        <v>7</v>
      </c>
    </row>
    <row r="267" spans="1:9" x14ac:dyDescent="0.35">
      <c r="A267" t="s">
        <v>1642</v>
      </c>
      <c r="B267" t="s">
        <v>0</v>
      </c>
      <c r="C267" t="s">
        <v>251</v>
      </c>
      <c r="D267" t="s">
        <v>269</v>
      </c>
      <c r="E267" t="s">
        <v>1115</v>
      </c>
      <c r="F267">
        <f t="shared" si="13"/>
        <v>24</v>
      </c>
      <c r="G267">
        <f t="shared" si="14"/>
        <v>4</v>
      </c>
      <c r="H267" t="str" cm="1">
        <f t="array" aca="1" ref="H267" ca="1">MID(D267,LEN(D267)+1-MATCH(MAX(FIND(" ",(RIGHT(D267,ROW(INDIRECT("1:"&amp;LEN(D267))))&amp;" "))),FIND(" ",(RIGHT(D267,ROW(INDIRECT("1:"&amp;LEN(D267))))&amp;" ")),0),MAX(FIND(" ",(RIGHT(D267,ROW(INDIRECT("1:"&amp;LEN(D267))))&amp;" ")))-1)</f>
        <v>ἀβούλου</v>
      </c>
      <c r="I267">
        <f t="shared" ca="1" si="15"/>
        <v>7</v>
      </c>
    </row>
    <row r="268" spans="1:9" x14ac:dyDescent="0.35">
      <c r="A268" t="s">
        <v>1642</v>
      </c>
      <c r="B268" t="s">
        <v>0</v>
      </c>
      <c r="C268" t="s">
        <v>251</v>
      </c>
      <c r="D268" t="s">
        <v>270</v>
      </c>
      <c r="E268" t="s">
        <v>1116</v>
      </c>
      <c r="F268">
        <f t="shared" si="13"/>
        <v>14</v>
      </c>
      <c r="G268">
        <f t="shared" si="14"/>
        <v>3</v>
      </c>
      <c r="H268" t="str" cm="1">
        <f t="array" aca="1" ref="H268" ca="1">MID(D268,LEN(D268)+1-MATCH(MAX(FIND(" ",(RIGHT(D268,ROW(INDIRECT("1:"&amp;LEN(D268))))&amp;" "))),FIND(" ",(RIGHT(D268,ROW(INDIRECT("1:"&amp;LEN(D268))))&amp;" ")),0),MAX(FIND(" ",(RIGHT(D268,ROW(INDIRECT("1:"&amp;LEN(D268))))&amp;" ")))-1)</f>
        <v>γνώμης</v>
      </c>
      <c r="I268">
        <f t="shared" ca="1" si="15"/>
        <v>6</v>
      </c>
    </row>
    <row r="269" spans="1:9" x14ac:dyDescent="0.35">
      <c r="A269" t="s">
        <v>1642</v>
      </c>
      <c r="B269" t="s">
        <v>0</v>
      </c>
      <c r="C269" t="s">
        <v>251</v>
      </c>
      <c r="D269" t="s">
        <v>271</v>
      </c>
      <c r="E269" t="s">
        <v>1117</v>
      </c>
      <c r="F269">
        <f t="shared" si="13"/>
        <v>18</v>
      </c>
      <c r="G269">
        <f t="shared" si="14"/>
        <v>4</v>
      </c>
      <c r="H269" t="str" cm="1">
        <f t="array" aca="1" ref="H269" ca="1">MID(D269,LEN(D269)+1-MATCH(MAX(FIND(" ",(RIGHT(D269,ROW(INDIRECT("1:"&amp;LEN(D269))))&amp;" "))),FIND(" ",(RIGHT(D269,ROW(INDIRECT("1:"&amp;LEN(D269))))&amp;" ")),0),MAX(FIND(" ",(RIGHT(D269,ROW(INDIRECT("1:"&amp;LEN(D269))))&amp;" ")))-1)</f>
        <v>θανοῦσά</v>
      </c>
      <c r="I269">
        <f t="shared" ca="1" si="15"/>
        <v>7</v>
      </c>
    </row>
    <row r="270" spans="1:9" x14ac:dyDescent="0.35">
      <c r="A270" t="s">
        <v>1642</v>
      </c>
      <c r="B270" t="s">
        <v>0</v>
      </c>
      <c r="C270" t="s">
        <v>251</v>
      </c>
      <c r="D270" t="s">
        <v>272</v>
      </c>
      <c r="E270" t="s">
        <v>1118</v>
      </c>
      <c r="F270">
        <f t="shared" si="13"/>
        <v>20</v>
      </c>
      <c r="G270">
        <f t="shared" si="14"/>
        <v>2</v>
      </c>
      <c r="H270" t="str" cm="1">
        <f t="array" aca="1" ref="H270" ca="1">MID(D270,LEN(D270)+1-MATCH(MAX(FIND(" ",(RIGHT(D270,ROW(INDIRECT("1:"&amp;LEN(D270))))&amp;" "))),FIND(" ",(RIGHT(D270,ROW(INDIRECT("1:"&amp;LEN(D270))))&amp;" ")),0),MAX(FIND(" ",(RIGHT(D270,ROW(INDIRECT("1:"&amp;LEN(D270))))&amp;" ")))-1)</f>
        <v>πεπραγμένοις</v>
      </c>
      <c r="I270">
        <f t="shared" ca="1" si="15"/>
        <v>12</v>
      </c>
    </row>
    <row r="271" spans="1:9" x14ac:dyDescent="0.35">
      <c r="A271" t="s">
        <v>1642</v>
      </c>
      <c r="B271" t="s">
        <v>0</v>
      </c>
      <c r="C271" t="s">
        <v>251</v>
      </c>
      <c r="D271" t="s">
        <v>273</v>
      </c>
      <c r="E271" t="s">
        <v>1119</v>
      </c>
      <c r="F271">
        <f t="shared" si="13"/>
        <v>38</v>
      </c>
      <c r="G271">
        <f t="shared" si="14"/>
        <v>7</v>
      </c>
      <c r="H271" t="str" cm="1">
        <f t="array" aca="1" ref="H271" ca="1">MID(D271,LEN(D271)+1-MATCH(MAX(FIND(" ",(RIGHT(D271,ROW(INDIRECT("1:"&amp;LEN(D271))))&amp;" "))),FIND(" ",(RIGHT(D271,ROW(INDIRECT("1:"&amp;LEN(D271))))&amp;" ")),0),MAX(FIND(" ",(RIGHT(D271,ROW(INDIRECT("1:"&amp;LEN(D271))))&amp;" ")))-1)</f>
        <v>δικαίαν</v>
      </c>
      <c r="I271">
        <f t="shared" ca="1" si="15"/>
        <v>7</v>
      </c>
    </row>
    <row r="272" spans="1:9" x14ac:dyDescent="0.35">
      <c r="A272" t="s">
        <v>1642</v>
      </c>
      <c r="B272" t="s">
        <v>0</v>
      </c>
      <c r="C272" t="s">
        <v>35</v>
      </c>
      <c r="D272" t="s">
        <v>274</v>
      </c>
      <c r="E272" t="s">
        <v>1120</v>
      </c>
      <c r="F272">
        <f t="shared" si="13"/>
        <v>20</v>
      </c>
      <c r="G272">
        <f t="shared" si="14"/>
        <v>3</v>
      </c>
      <c r="H272" t="str" cm="1">
        <f t="array" aca="1" ref="H272" ca="1">MID(D272,LEN(D272)+1-MATCH(MAX(FIND(" ",(RIGHT(D272,ROW(INDIRECT("1:"&amp;LEN(D272))))&amp;" "))),FIND(" ",(RIGHT(D272,ROW(INDIRECT("1:"&amp;LEN(D272))))&amp;" ")),0),MAX(FIND(" ",(RIGHT(D272,ROW(INDIRECT("1:"&amp;LEN(D272))))&amp;" ")))-1)</f>
        <v>ἐξήκουσ</v>
      </c>
      <c r="I272">
        <f t="shared" ca="1" si="15"/>
        <v>7</v>
      </c>
    </row>
    <row r="273" spans="1:9" x14ac:dyDescent="0.35">
      <c r="A273" t="s">
        <v>1642</v>
      </c>
      <c r="B273" t="s">
        <v>0</v>
      </c>
      <c r="C273" t="s">
        <v>35</v>
      </c>
      <c r="D273" t="s">
        <v>275</v>
      </c>
      <c r="E273" t="s">
        <v>1121</v>
      </c>
      <c r="F273">
        <f t="shared" si="13"/>
        <v>29</v>
      </c>
      <c r="G273">
        <f t="shared" si="14"/>
        <v>4</v>
      </c>
      <c r="H273" t="str" cm="1">
        <f t="array" aca="1" ref="H273" ca="1">MID(D273,LEN(D273)+1-MATCH(MAX(FIND(" ",(RIGHT(D273,ROW(INDIRECT("1:"&amp;LEN(D273))))&amp;" "))),FIND(" ",(RIGHT(D273,ROW(INDIRECT("1:"&amp;LEN(D273))))&amp;" ")),0),MAX(FIND(" ",(RIGHT(D273,ROW(INDIRECT("1:"&amp;LEN(D273))))&amp;" ")))-1)</f>
        <v>κασιγνήτης</v>
      </c>
      <c r="I273">
        <f t="shared" ca="1" si="15"/>
        <v>10</v>
      </c>
    </row>
    <row r="274" spans="1:9" x14ac:dyDescent="0.35">
      <c r="A274" t="s">
        <v>1642</v>
      </c>
      <c r="B274" t="s">
        <v>0</v>
      </c>
      <c r="C274" t="s">
        <v>251</v>
      </c>
      <c r="D274" t="s">
        <v>276</v>
      </c>
      <c r="E274" t="s">
        <v>276</v>
      </c>
      <c r="F274">
        <f t="shared" si="13"/>
        <v>5</v>
      </c>
      <c r="G274">
        <f t="shared" si="14"/>
        <v>1</v>
      </c>
      <c r="H274" t="str" cm="1">
        <f t="array" aca="1" ref="H274" ca="1">MID(D274,LEN(D274)+1-MATCH(MAX(FIND(" ",(RIGHT(D274,ROW(INDIRECT("1:"&amp;LEN(D274))))&amp;" "))),FIND(" ",(RIGHT(D274,ROW(INDIRECT("1:"&amp;LEN(D274))))&amp;" ")),0),MAX(FIND(" ",(RIGHT(D274,ROW(INDIRECT("1:"&amp;LEN(D274))))&amp;" ")))-1)</f>
        <v>ἐφίημ</v>
      </c>
      <c r="I274">
        <f t="shared" ca="1" si="15"/>
        <v>5</v>
      </c>
    </row>
    <row r="275" spans="1:9" x14ac:dyDescent="0.35">
      <c r="A275" t="s">
        <v>1642</v>
      </c>
      <c r="B275" t="s">
        <v>0</v>
      </c>
      <c r="C275" t="s">
        <v>251</v>
      </c>
      <c r="D275" t="s">
        <v>277</v>
      </c>
      <c r="E275" t="s">
        <v>1122</v>
      </c>
      <c r="F275">
        <f t="shared" si="13"/>
        <v>25</v>
      </c>
      <c r="G275">
        <f t="shared" si="14"/>
        <v>4</v>
      </c>
      <c r="H275" t="str" cm="1">
        <f t="array" aca="1" ref="H275" ca="1">MID(D275,LEN(D275)+1-MATCH(MAX(FIND(" ",(RIGHT(D275,ROW(INDIRECT("1:"&amp;LEN(D275))))&amp;" "))),FIND(" ",(RIGHT(D275,ROW(INDIRECT("1:"&amp;LEN(D275))))&amp;" ")),0),MAX(FIND(" ",(RIGHT(D275,ROW(INDIRECT("1:"&amp;LEN(D275))))&amp;" ")))-1)</f>
        <v>ἐξῆρχες</v>
      </c>
      <c r="I275">
        <f t="shared" ca="1" si="15"/>
        <v>7</v>
      </c>
    </row>
    <row r="276" spans="1:9" x14ac:dyDescent="0.35">
      <c r="A276" t="s">
        <v>1642</v>
      </c>
      <c r="B276" t="s">
        <v>0</v>
      </c>
      <c r="C276" t="s">
        <v>35</v>
      </c>
      <c r="F276">
        <f t="shared" si="13"/>
        <v>0</v>
      </c>
      <c r="G276">
        <f t="shared" si="14"/>
        <v>1</v>
      </c>
      <c r="I276">
        <f t="shared" si="15"/>
        <v>0</v>
      </c>
    </row>
    <row r="277" spans="1:9" x14ac:dyDescent="0.35">
      <c r="A277" t="s">
        <v>1642</v>
      </c>
      <c r="B277" t="s">
        <v>0</v>
      </c>
      <c r="C277" t="s">
        <v>35</v>
      </c>
      <c r="D277" t="s">
        <v>278</v>
      </c>
      <c r="E277" t="s">
        <v>1123</v>
      </c>
      <c r="F277">
        <f t="shared" si="13"/>
        <v>13</v>
      </c>
      <c r="G277">
        <f t="shared" si="14"/>
        <v>2</v>
      </c>
      <c r="H277" t="str" cm="1">
        <f t="array" aca="1" ref="H277" ca="1">MID(D277,LEN(D277)+1-MATCH(MAX(FIND(" ",(RIGHT(D277,ROW(INDIRECT("1:"&amp;LEN(D277))))&amp;" "))),FIND(" ",(RIGHT(D277,ROW(INDIRECT("1:"&amp;LEN(D277))))&amp;" ")),0),MAX(FIND(" ",(RIGHT(D277,ROW(INDIRECT("1:"&amp;LEN(D277))))&amp;" ")))-1)</f>
        <v>κτεῖναι</v>
      </c>
      <c r="I277">
        <f t="shared" ca="1" si="15"/>
        <v>7</v>
      </c>
    </row>
    <row r="278" spans="1:9" x14ac:dyDescent="0.35">
      <c r="A278" t="s">
        <v>1642</v>
      </c>
      <c r="B278" t="s">
        <v>0</v>
      </c>
      <c r="C278" t="s">
        <v>35</v>
      </c>
      <c r="D278" t="s">
        <v>279</v>
      </c>
      <c r="E278" t="s">
        <v>1124</v>
      </c>
      <c r="F278">
        <f t="shared" si="13"/>
        <v>19</v>
      </c>
      <c r="G278">
        <f t="shared" si="14"/>
        <v>3</v>
      </c>
      <c r="H278" t="str" cm="1">
        <f t="array" aca="1" ref="H278" ca="1">MID(D278,LEN(D278)+1-MATCH(MAX(FIND(" ",(RIGHT(D278,ROW(INDIRECT("1:"&amp;LEN(D278))))&amp;" "))),FIND(" ",(RIGHT(D278,ROW(INDIRECT("1:"&amp;LEN(D278))))&amp;" ")),0),MAX(FIND(" ",(RIGHT(D278,ROW(INDIRECT("1:"&amp;LEN(D278))))&amp;" ")))-1)</f>
        <v>δικαίως</v>
      </c>
      <c r="I278">
        <f t="shared" ca="1" si="15"/>
        <v>7</v>
      </c>
    </row>
    <row r="279" spans="1:9" x14ac:dyDescent="0.35">
      <c r="A279" t="s">
        <v>1642</v>
      </c>
      <c r="B279" t="s">
        <v>0</v>
      </c>
      <c r="C279" t="s">
        <v>35</v>
      </c>
      <c r="D279" t="s">
        <v>280</v>
      </c>
      <c r="E279" t="s">
        <v>1125</v>
      </c>
      <c r="F279">
        <f t="shared" si="13"/>
        <v>46</v>
      </c>
      <c r="G279">
        <f t="shared" si="14"/>
        <v>9</v>
      </c>
      <c r="H279" t="str" cm="1">
        <f t="array" aca="1" ref="H279" ca="1">MID(D279,LEN(D279)+1-MATCH(MAX(FIND(" ",(RIGHT(D279,ROW(INDIRECT("1:"&amp;LEN(D279))))&amp;" "))),FIND(" ",(RIGHT(D279,ROW(INDIRECT("1:"&amp;LEN(D279))))&amp;" ")),0),MAX(FIND(" ",(RIGHT(D279,ROW(INDIRECT("1:"&amp;LEN(D279))))&amp;" ")))-1)</f>
        <v>ἔκτεινας</v>
      </c>
      <c r="I279">
        <f t="shared" ca="1" si="15"/>
        <v>8</v>
      </c>
    </row>
    <row r="280" spans="1:9" x14ac:dyDescent="0.35">
      <c r="A280" t="s">
        <v>1642</v>
      </c>
      <c r="B280" t="s">
        <v>0</v>
      </c>
      <c r="C280" t="s">
        <v>35</v>
      </c>
      <c r="D280" t="s">
        <v>281</v>
      </c>
      <c r="E280" t="s">
        <v>1126</v>
      </c>
      <c r="F280">
        <f t="shared" si="13"/>
        <v>37</v>
      </c>
      <c r="G280">
        <f t="shared" si="14"/>
        <v>6</v>
      </c>
      <c r="H280" t="str" cm="1">
        <f t="array" aca="1" ref="H280" ca="1">MID(D280,LEN(D280)+1-MATCH(MAX(FIND(" ",(RIGHT(D280,ROW(INDIRECT("1:"&amp;LEN(D280))))&amp;" "))),FIND(" ",(RIGHT(D280,ROW(INDIRECT("1:"&amp;LEN(D280))))&amp;" ")),0),MAX(FIND(" ",(RIGHT(D280,ROW(INDIRECT("1:"&amp;LEN(D280))))&amp;" ")))-1)</f>
        <v>πνεύματ</v>
      </c>
      <c r="I280">
        <f t="shared" ca="1" si="15"/>
        <v>7</v>
      </c>
    </row>
    <row r="281" spans="1:9" x14ac:dyDescent="0.35">
      <c r="A281" t="s">
        <v>1642</v>
      </c>
      <c r="B281" t="s">
        <v>0</v>
      </c>
      <c r="C281" t="s">
        <v>35</v>
      </c>
      <c r="D281" t="s">
        <v>282</v>
      </c>
      <c r="E281" t="s">
        <v>282</v>
      </c>
      <c r="F281">
        <f t="shared" si="13"/>
        <v>5</v>
      </c>
      <c r="G281">
        <f t="shared" si="14"/>
        <v>1</v>
      </c>
      <c r="H281" t="str" cm="1">
        <f t="array" aca="1" ref="H281" ca="1">MID(D281,LEN(D281)+1-MATCH(MAX(FIND(" ",(RIGHT(D281,ROW(INDIRECT("1:"&amp;LEN(D281))))&amp;" "))),FIND(" ",(RIGHT(D281,ROW(INDIRECT("1:"&amp;LEN(D281))))&amp;" ")),0),MAX(FIND(" ",(RIGHT(D281,ROW(INDIRECT("1:"&amp;LEN(D281))))&amp;" ")))-1)</f>
        <v>φράσω</v>
      </c>
      <c r="I281">
        <f t="shared" ca="1" si="15"/>
        <v>5</v>
      </c>
    </row>
    <row r="282" spans="1:9" x14ac:dyDescent="0.35">
      <c r="A282" t="s">
        <v>1642</v>
      </c>
      <c r="B282" t="s">
        <v>0</v>
      </c>
      <c r="C282" t="s">
        <v>35</v>
      </c>
      <c r="D282" t="s">
        <v>283</v>
      </c>
      <c r="E282" t="s">
        <v>1127</v>
      </c>
      <c r="F282">
        <f t="shared" si="13"/>
        <v>11</v>
      </c>
      <c r="G282">
        <f t="shared" si="14"/>
        <v>2</v>
      </c>
      <c r="H282" t="str" cm="1">
        <f t="array" aca="1" ref="H282" ca="1">MID(D282,LEN(D282)+1-MATCH(MAX(FIND(" ",(RIGHT(D282,ROW(INDIRECT("1:"&amp;LEN(D282))))&amp;" "))),FIND(" ",(RIGHT(D282,ROW(INDIRECT("1:"&amp;LEN(D282))))&amp;" ")),0),MAX(FIND(" ",(RIGHT(D282,ROW(INDIRECT("1:"&amp;LEN(D282))))&amp;" ")))-1)</f>
        <v>μαθεῖν</v>
      </c>
      <c r="I282">
        <f t="shared" ca="1" si="15"/>
        <v>6</v>
      </c>
    </row>
    <row r="283" spans="1:9" x14ac:dyDescent="0.35">
      <c r="A283" t="s">
        <v>1642</v>
      </c>
      <c r="B283" t="s">
        <v>0</v>
      </c>
      <c r="C283" t="s">
        <v>35</v>
      </c>
      <c r="D283" t="s">
        <v>284</v>
      </c>
      <c r="E283" t="s">
        <v>1128</v>
      </c>
      <c r="F283">
        <f t="shared" si="13"/>
        <v>94</v>
      </c>
      <c r="G283">
        <f t="shared" si="14"/>
        <v>15</v>
      </c>
      <c r="H283" t="str" cm="1">
        <f t="array" aca="1" ref="H283" ca="1">MID(D283,LEN(D283)+1-MATCH(MAX(FIND(" ",(RIGHT(D283,ROW(INDIRECT("1:"&amp;LEN(D283))))&amp;" "))),FIND(" ",(RIGHT(D283,ROW(INDIRECT("1:"&amp;LEN(D283))))&amp;" ")),0),MAX(FIND(" ",(RIGHT(D283,ROW(INDIRECT("1:"&amp;LEN(D283))))&amp;" ")))-1)</f>
        <v>ἐκκομπάσας</v>
      </c>
      <c r="I283">
        <f t="shared" ca="1" si="15"/>
        <v>10</v>
      </c>
    </row>
    <row r="284" spans="1:9" x14ac:dyDescent="0.35">
      <c r="A284" t="s">
        <v>1642</v>
      </c>
      <c r="B284" t="s">
        <v>0</v>
      </c>
      <c r="C284" t="s">
        <v>35</v>
      </c>
      <c r="D284" t="s">
        <v>285</v>
      </c>
      <c r="E284" t="s">
        <v>1129</v>
      </c>
      <c r="F284">
        <f t="shared" si="13"/>
        <v>64</v>
      </c>
      <c r="G284">
        <f t="shared" si="14"/>
        <v>10</v>
      </c>
      <c r="H284" t="str" cm="1">
        <f t="array" aca="1" ref="H284" ca="1">MID(D284,LEN(D284)+1-MATCH(MAX(FIND(" ",(RIGHT(D284,ROW(INDIRECT("1:"&amp;LEN(D284))))&amp;" "))),FIND(" ",(RIGHT(D284,ROW(INDIRECT("1:"&amp;LEN(D284))))&amp;" ")),0),MAX(FIND(" ",(RIGHT(D284,ROW(INDIRECT("1:"&amp;LEN(D284))))&amp;" ")))-1)</f>
        <v>ἀντίσταθμον</v>
      </c>
      <c r="I284">
        <f t="shared" ca="1" si="15"/>
        <v>11</v>
      </c>
    </row>
    <row r="285" spans="1:9" x14ac:dyDescent="0.35">
      <c r="A285" t="s">
        <v>1642</v>
      </c>
      <c r="B285" t="s">
        <v>0</v>
      </c>
      <c r="C285" t="s">
        <v>35</v>
      </c>
      <c r="D285" t="s">
        <v>286</v>
      </c>
      <c r="E285" t="s">
        <v>286</v>
      </c>
      <c r="F285">
        <f t="shared" si="13"/>
        <v>5</v>
      </c>
      <c r="G285">
        <f t="shared" si="14"/>
        <v>1</v>
      </c>
      <c r="H285" t="str" cm="1">
        <f t="array" aca="1" ref="H285" ca="1">MID(D285,LEN(D285)+1-MATCH(MAX(FIND(" ",(RIGHT(D285,ROW(INDIRECT("1:"&amp;LEN(D285))))&amp;" "))),FIND(" ",(RIGHT(D285,ROW(INDIRECT("1:"&amp;LEN(D285))))&amp;" ")),0),MAX(FIND(" ",(RIGHT(D285,ROW(INDIRECT("1:"&amp;LEN(D285))))&amp;" ")))-1)</f>
        <v>θύματ</v>
      </c>
      <c r="I285">
        <f t="shared" ca="1" si="15"/>
        <v>5</v>
      </c>
    </row>
    <row r="286" spans="1:9" x14ac:dyDescent="0.35">
      <c r="A286" t="s">
        <v>1642</v>
      </c>
      <c r="B286" t="s">
        <v>0</v>
      </c>
      <c r="C286" t="s">
        <v>35</v>
      </c>
      <c r="D286" t="s">
        <v>287</v>
      </c>
      <c r="E286" t="s">
        <v>1130</v>
      </c>
      <c r="F286">
        <f t="shared" si="13"/>
        <v>21</v>
      </c>
      <c r="G286">
        <f t="shared" si="14"/>
        <v>4</v>
      </c>
      <c r="H286" t="str" cm="1">
        <f t="array" aca="1" ref="H286" ca="1">MID(D286,LEN(D286)+1-MATCH(MAX(FIND(" ",(RIGHT(D286,ROW(INDIRECT("1:"&amp;LEN(D286))))&amp;" "))),FIND(" ",(RIGHT(D286,ROW(INDIRECT("1:"&amp;LEN(D286))))&amp;" ")),0),MAX(FIND(" ",(RIGHT(D286,ROW(INDIRECT("1:"&amp;LEN(D286))))&amp;" ")))-1)</f>
        <v>στρατῷ</v>
      </c>
      <c r="I286">
        <f t="shared" ca="1" si="15"/>
        <v>6</v>
      </c>
    </row>
    <row r="287" spans="1:9" x14ac:dyDescent="0.35">
      <c r="A287" t="s">
        <v>1642</v>
      </c>
      <c r="B287" t="s">
        <v>0</v>
      </c>
      <c r="C287" t="s">
        <v>35</v>
      </c>
      <c r="D287" t="s">
        <v>288</v>
      </c>
      <c r="E287" t="s">
        <v>1131</v>
      </c>
      <c r="F287">
        <f t="shared" si="13"/>
        <v>42</v>
      </c>
      <c r="G287">
        <f t="shared" si="14"/>
        <v>7</v>
      </c>
      <c r="H287" t="str" cm="1">
        <f t="array" aca="1" ref="H287" ca="1">MID(D287,LEN(D287)+1-MATCH(MAX(FIND(" ",(RIGHT(D287,ROW(INDIRECT("1:"&amp;LEN(D287))))&amp;" "))),FIND(" ",(RIGHT(D287,ROW(INDIRECT("1:"&amp;LEN(D287))))&amp;" ")),0),MAX(FIND(" ",(RIGHT(D287,ROW(INDIRECT("1:"&amp;LEN(D287))))&amp;" ")))-1)</f>
        <v>κἀντιβάς</v>
      </c>
      <c r="I287">
        <f t="shared" ca="1" si="15"/>
        <v>8</v>
      </c>
    </row>
    <row r="288" spans="1:9" x14ac:dyDescent="0.35">
      <c r="A288" t="s">
        <v>1642</v>
      </c>
      <c r="B288" t="s">
        <v>0</v>
      </c>
      <c r="C288" t="s">
        <v>35</v>
      </c>
      <c r="D288" t="s">
        <v>289</v>
      </c>
      <c r="E288" t="s">
        <v>1132</v>
      </c>
      <c r="F288">
        <f t="shared" si="13"/>
        <v>29</v>
      </c>
      <c r="G288">
        <f t="shared" si="14"/>
        <v>5</v>
      </c>
      <c r="H288" t="str" cm="1">
        <f t="array" aca="1" ref="H288" ca="1">MID(D288,LEN(D288)+1-MATCH(MAX(FIND(" ",(RIGHT(D288,ROW(INDIRECT("1:"&amp;LEN(D288))))&amp;" "))),FIND(" ",(RIGHT(D288,ROW(INDIRECT("1:"&amp;LEN(D288))))&amp;" ")),0),MAX(FIND(" ",(RIGHT(D288,ROW(INDIRECT("1:"&amp;LEN(D288))))&amp;" ")))-1)</f>
        <v>ἐπωφελῆσαι</v>
      </c>
      <c r="I288">
        <f t="shared" ca="1" si="15"/>
        <v>10</v>
      </c>
    </row>
    <row r="289" spans="1:9" x14ac:dyDescent="0.35">
      <c r="A289" t="s">
        <v>1642</v>
      </c>
      <c r="B289" t="s">
        <v>0</v>
      </c>
      <c r="C289" t="s">
        <v>35</v>
      </c>
      <c r="D289" t="s">
        <v>290</v>
      </c>
      <c r="E289" t="s">
        <v>290</v>
      </c>
      <c r="F289">
        <f t="shared" si="13"/>
        <v>4</v>
      </c>
      <c r="G289">
        <f t="shared" si="14"/>
        <v>1</v>
      </c>
      <c r="H289" t="str" cm="1">
        <f t="array" aca="1" ref="H289" ca="1">MID(D289,LEN(D289)+1-MATCH(MAX(FIND(" ",(RIGHT(D289,ROW(INDIRECT("1:"&amp;LEN(D289))))&amp;" "))),FIND(" ",(RIGHT(D289,ROW(INDIRECT("1:"&amp;LEN(D289))))&amp;" ")),0),MAX(FIND(" ",(RIGHT(D289,ROW(INDIRECT("1:"&amp;LEN(D289))))&amp;" ")))-1)</f>
        <v>νόμῳ</v>
      </c>
      <c r="I289">
        <f t="shared" ca="1" si="15"/>
        <v>4</v>
      </c>
    </row>
    <row r="290" spans="1:9" x14ac:dyDescent="0.35">
      <c r="A290" t="s">
        <v>1642</v>
      </c>
      <c r="B290" t="s">
        <v>0</v>
      </c>
      <c r="C290" t="s">
        <v>35</v>
      </c>
      <c r="D290" t="s">
        <v>291</v>
      </c>
      <c r="E290" t="s">
        <v>1133</v>
      </c>
      <c r="F290">
        <f t="shared" si="13"/>
        <v>41</v>
      </c>
      <c r="G290">
        <f t="shared" si="14"/>
        <v>7</v>
      </c>
      <c r="H290" t="str" cm="1">
        <f t="array" aca="1" ref="H290" ca="1">MID(D290,LEN(D290)+1-MATCH(MAX(FIND(" ",(RIGHT(D290,ROW(INDIRECT("1:"&amp;LEN(D290))))&amp;" "))),FIND(" ",(RIGHT(D290,ROW(INDIRECT("1:"&amp;LEN(D290))))&amp;" ")),0),MAX(FIND(" ",(RIGHT(D290,ROW(INDIRECT("1:"&amp;LEN(D290))))&amp;" ")))-1)</f>
        <v>μετάγνοιαν</v>
      </c>
      <c r="I290">
        <f t="shared" ca="1" si="15"/>
        <v>10</v>
      </c>
    </row>
    <row r="291" spans="1:9" x14ac:dyDescent="0.35">
      <c r="A291" t="s">
        <v>1642</v>
      </c>
      <c r="B291" t="s">
        <v>0</v>
      </c>
      <c r="C291" t="s">
        <v>35</v>
      </c>
      <c r="D291" t="s">
        <v>292</v>
      </c>
      <c r="E291" t="s">
        <v>1134</v>
      </c>
      <c r="F291">
        <f t="shared" si="13"/>
        <v>34</v>
      </c>
      <c r="G291">
        <f t="shared" si="14"/>
        <v>5</v>
      </c>
      <c r="H291" t="str" cm="1">
        <f t="array" aca="1" ref="H291" ca="1">MID(D291,LEN(D291)+1-MATCH(MAX(FIND(" ",(RIGHT(D291,ROW(INDIRECT("1:"&amp;LEN(D291))))&amp;" "))),FIND(" ",(RIGHT(D291,ROW(INDIRECT("1:"&amp;LEN(D291))))&amp;" ")),0),MAX(FIND(" ",(RIGHT(D291,ROW(INDIRECT("1:"&amp;LEN(D291))))&amp;" ")))-1)</f>
        <v>τυγχάνοις</v>
      </c>
      <c r="I291">
        <f t="shared" ca="1" si="15"/>
        <v>9</v>
      </c>
    </row>
    <row r="292" spans="1:9" x14ac:dyDescent="0.35">
      <c r="A292" t="s">
        <v>1642</v>
      </c>
      <c r="B292" t="s">
        <v>0</v>
      </c>
      <c r="C292" t="s">
        <v>35</v>
      </c>
      <c r="D292" t="s">
        <v>293</v>
      </c>
      <c r="E292" t="s">
        <v>1135</v>
      </c>
      <c r="F292">
        <f t="shared" si="13"/>
        <v>17</v>
      </c>
      <c r="G292">
        <f t="shared" si="14"/>
        <v>3</v>
      </c>
      <c r="H292" t="str" cm="1">
        <f t="array" aca="1" ref="H292" ca="1">MID(D292,LEN(D292)+1-MATCH(MAX(FIND(" ",(RIGHT(D292,ROW(INDIRECT("1:"&amp;LEN(D292))))&amp;" "))),FIND(" ",(RIGHT(D292,ROW(INDIRECT("1:"&amp;LEN(D292))))&amp;" ")),0),MAX(FIND(" ",(RIGHT(D292,ROW(INDIRECT("1:"&amp;LEN(D292))))&amp;" ")))-1)</f>
        <v>σκῆψιν</v>
      </c>
      <c r="I292">
        <f t="shared" ca="1" si="15"/>
        <v>6</v>
      </c>
    </row>
    <row r="293" spans="1:9" x14ac:dyDescent="0.35">
      <c r="A293" t="s">
        <v>1642</v>
      </c>
      <c r="B293" t="s">
        <v>0</v>
      </c>
      <c r="C293" t="s">
        <v>35</v>
      </c>
      <c r="D293" t="s">
        <v>294</v>
      </c>
      <c r="E293" t="s">
        <v>1136</v>
      </c>
      <c r="F293">
        <f t="shared" si="13"/>
        <v>128</v>
      </c>
      <c r="G293">
        <f t="shared" si="14"/>
        <v>18</v>
      </c>
      <c r="H293" t="str" cm="1">
        <f t="array" aca="1" ref="H293" ca="1">MID(D293,LEN(D293)+1-MATCH(MAX(FIND(" ",(RIGHT(D293,ROW(INDIRECT("1:"&amp;LEN(D293))))&amp;" "))),FIND(" ",(RIGHT(D293,ROW(INDIRECT("1:"&amp;LEN(D293))))&amp;" ")),0),MAX(FIND(" ",(RIGHT(D293,ROW(INDIRECT("1:"&amp;LEN(D293))))&amp;" ")))-1)</f>
        <v>παιδοποιεῖς</v>
      </c>
      <c r="I293">
        <f t="shared" ca="1" si="15"/>
        <v>11</v>
      </c>
    </row>
    <row r="294" spans="1:9" x14ac:dyDescent="0.35">
      <c r="A294" t="s">
        <v>1642</v>
      </c>
      <c r="B294" t="s">
        <v>0</v>
      </c>
      <c r="C294" t="s">
        <v>35</v>
      </c>
      <c r="D294" t="s">
        <v>295</v>
      </c>
      <c r="E294" t="s">
        <v>295</v>
      </c>
      <c r="F294">
        <f t="shared" si="13"/>
        <v>10</v>
      </c>
      <c r="G294">
        <f t="shared" si="14"/>
        <v>1</v>
      </c>
      <c r="H294" t="str" cm="1">
        <f t="array" aca="1" ref="H294" ca="1">MID(D294,LEN(D294)+1-MATCH(MAX(FIND(" ",(RIGHT(D294,ROW(INDIRECT("1:"&amp;LEN(D294))))&amp;" "))),FIND(" ",(RIGHT(D294,ROW(INDIRECT("1:"&amp;LEN(D294))))&amp;" ")),0),MAX(FIND(" ",(RIGHT(D294,ROW(INDIRECT("1:"&amp;LEN(D294))))&amp;" ")))-1)</f>
        <v>ἐπαινέσαιμ</v>
      </c>
      <c r="I294">
        <f t="shared" ca="1" si="15"/>
        <v>10</v>
      </c>
    </row>
    <row r="295" spans="1:9" x14ac:dyDescent="0.35">
      <c r="A295" t="s">
        <v>1642</v>
      </c>
      <c r="B295" t="s">
        <v>0</v>
      </c>
      <c r="C295" t="s">
        <v>35</v>
      </c>
      <c r="D295" t="s">
        <v>296</v>
      </c>
      <c r="E295" t="s">
        <v>1137</v>
      </c>
      <c r="F295">
        <f t="shared" si="13"/>
        <v>26</v>
      </c>
      <c r="G295">
        <f t="shared" si="14"/>
        <v>3</v>
      </c>
      <c r="H295" t="str" cm="1">
        <f t="array" aca="1" ref="H295" ca="1">MID(D295,LEN(D295)+1-MATCH(MAX(FIND(" ",(RIGHT(D295,ROW(INDIRECT("1:"&amp;LEN(D295))))&amp;" "))),FIND(" ",(RIGHT(D295,ROW(INDIRECT("1:"&amp;LEN(D295))))&amp;" ")),0),MAX(FIND(" ",(RIGHT(D295,ROW(INDIRECT("1:"&amp;LEN(D295))))&amp;" ")))-1)</f>
        <v>λαμβάνεις</v>
      </c>
      <c r="I295">
        <f t="shared" ca="1" si="15"/>
        <v>9</v>
      </c>
    </row>
    <row r="296" spans="1:9" x14ac:dyDescent="0.35">
      <c r="A296" t="s">
        <v>1642</v>
      </c>
      <c r="B296" t="s">
        <v>0</v>
      </c>
      <c r="C296" t="s">
        <v>35</v>
      </c>
      <c r="D296" t="s">
        <v>297</v>
      </c>
      <c r="E296" t="s">
        <v>297</v>
      </c>
      <c r="F296">
        <f t="shared" si="13"/>
        <v>7</v>
      </c>
      <c r="G296">
        <f t="shared" si="14"/>
        <v>1</v>
      </c>
      <c r="H296" t="str" cm="1">
        <f t="array" aca="1" ref="H296" ca="1">MID(D296,LEN(D296)+1-MATCH(MAX(FIND(" ",(RIGHT(D296,ROW(INDIRECT("1:"&amp;LEN(D296))))&amp;" "))),FIND(" ",(RIGHT(D296,ROW(INDIRECT("1:"&amp;LEN(D296))))&amp;" ")),0),MAX(FIND(" ",(RIGHT(D296,ROW(INDIRECT("1:"&amp;LEN(D296))))&amp;" ")))-1)</f>
        <v>αἰσχρῶς</v>
      </c>
      <c r="I296">
        <f t="shared" ca="1" si="15"/>
        <v>7</v>
      </c>
    </row>
    <row r="297" spans="1:9" x14ac:dyDescent="0.35">
      <c r="A297" t="s">
        <v>1642</v>
      </c>
      <c r="B297" t="s">
        <v>0</v>
      </c>
      <c r="C297" t="s">
        <v>35</v>
      </c>
      <c r="D297" t="s">
        <v>298</v>
      </c>
      <c r="E297" t="s">
        <v>1138</v>
      </c>
      <c r="F297">
        <f t="shared" si="13"/>
        <v>29</v>
      </c>
      <c r="G297">
        <f t="shared" si="14"/>
        <v>4</v>
      </c>
      <c r="H297" t="str" cm="1">
        <f t="array" aca="1" ref="H297" ca="1">MID(D297,LEN(D297)+1-MATCH(MAX(FIND(" ",(RIGHT(D297,ROW(INDIRECT("1:"&amp;LEN(D297))))&amp;" "))),FIND(" ",(RIGHT(D297,ROW(INDIRECT("1:"&amp;LEN(D297))))&amp;" ")),0),MAX(FIND(" ",(RIGHT(D297,ROW(INDIRECT("1:"&amp;LEN(D297))))&amp;" ")))-1)</f>
        <v>γαμεῖσθαι</v>
      </c>
      <c r="I297">
        <f t="shared" ca="1" si="15"/>
        <v>9</v>
      </c>
    </row>
    <row r="298" spans="1:9" x14ac:dyDescent="0.35">
      <c r="A298" t="s">
        <v>1642</v>
      </c>
      <c r="B298" t="s">
        <v>0</v>
      </c>
      <c r="C298" t="s">
        <v>35</v>
      </c>
      <c r="D298" t="s">
        <v>299</v>
      </c>
      <c r="E298" t="s">
        <v>1139</v>
      </c>
      <c r="F298">
        <f t="shared" si="13"/>
        <v>44</v>
      </c>
      <c r="G298">
        <f t="shared" si="14"/>
        <v>6</v>
      </c>
      <c r="H298" t="str" cm="1">
        <f t="array" aca="1" ref="H298" ca="1">MID(D298,LEN(D298)+1-MATCH(MAX(FIND(" ",(RIGHT(D298,ROW(INDIRECT("1:"&amp;LEN(D298))))&amp;" "))),FIND(" ",(RIGHT(D298,ROW(INDIRECT("1:"&amp;LEN(D298))))&amp;" ")),0),MAX(FIND(" ",(RIGHT(D298,ROW(INDIRECT("1:"&amp;LEN(D298))))&amp;" ")))-1)</f>
        <v>κακοστομοῦμεν</v>
      </c>
      <c r="I298">
        <f t="shared" ca="1" si="15"/>
        <v>13</v>
      </c>
    </row>
    <row r="299" spans="1:9" x14ac:dyDescent="0.35">
      <c r="A299" t="s">
        <v>1642</v>
      </c>
      <c r="B299" t="s">
        <v>0</v>
      </c>
      <c r="C299" t="s">
        <v>35</v>
      </c>
      <c r="D299" t="s">
        <v>300</v>
      </c>
      <c r="E299" t="s">
        <v>1140</v>
      </c>
      <c r="F299">
        <f t="shared" si="13"/>
        <v>59</v>
      </c>
      <c r="G299">
        <f t="shared" si="14"/>
        <v>10</v>
      </c>
      <c r="H299" t="str" cm="1">
        <f t="array" aca="1" ref="H299" ca="1">MID(D299,LEN(D299)+1-MATCH(MAX(FIND(" ",(RIGHT(D299,ROW(INDIRECT("1:"&amp;LEN(D299))))&amp;" "))),FIND(" ",(RIGHT(D299,ROW(INDIRECT("1:"&amp;LEN(D299))))&amp;" ")),0),MAX(FIND(" ",(RIGHT(D299,ROW(INDIRECT("1:"&amp;LEN(D299))))&amp;" ")))-1)</f>
        <v>συννόμου</v>
      </c>
      <c r="I299">
        <f t="shared" ca="1" si="15"/>
        <v>8</v>
      </c>
    </row>
    <row r="300" spans="1:9" x14ac:dyDescent="0.35">
      <c r="A300" t="s">
        <v>1642</v>
      </c>
      <c r="B300" t="s">
        <v>0</v>
      </c>
      <c r="C300" t="s">
        <v>35</v>
      </c>
      <c r="D300" t="s">
        <v>301</v>
      </c>
      <c r="E300" t="s">
        <v>1141</v>
      </c>
      <c r="F300">
        <f t="shared" si="13"/>
        <v>45</v>
      </c>
      <c r="G300">
        <f t="shared" si="14"/>
        <v>8</v>
      </c>
      <c r="H300" t="str" cm="1">
        <f t="array" aca="1" ref="H300" ca="1">MID(D300,LEN(D300)+1-MATCH(MAX(FIND(" ",(RIGHT(D300,ROW(INDIRECT("1:"&amp;LEN(D300))))&amp;" "))),FIND(" ",(RIGHT(D300,ROW(INDIRECT("1:"&amp;LEN(D300))))&amp;" ")),0),MAX(FIND(" ",(RIGHT(D300,ROW(INDIRECT("1:"&amp;LEN(D300))))&amp;" ")))-1)</f>
        <v>δυστυχῆ</v>
      </c>
      <c r="I300">
        <f t="shared" ca="1" si="15"/>
        <v>7</v>
      </c>
    </row>
    <row r="301" spans="1:9" x14ac:dyDescent="0.35">
      <c r="A301" t="s">
        <v>1642</v>
      </c>
      <c r="B301" t="s">
        <v>0</v>
      </c>
      <c r="C301" t="s">
        <v>35</v>
      </c>
      <c r="D301" t="s">
        <v>302</v>
      </c>
      <c r="E301" t="s">
        <v>1142</v>
      </c>
      <c r="F301">
        <f t="shared" si="13"/>
        <v>23</v>
      </c>
      <c r="G301">
        <f t="shared" si="14"/>
        <v>3</v>
      </c>
      <c r="H301" t="str" cm="1">
        <f t="array" aca="1" ref="H301" ca="1">MID(D301,LEN(D301)+1-MATCH(MAX(FIND(" ",(RIGHT(D301,ROW(INDIRECT("1:"&amp;LEN(D301))))&amp;" "))),FIND(" ",(RIGHT(D301,ROW(INDIRECT("1:"&amp;LEN(D301))))&amp;" ")),0),MAX(FIND(" ",(RIGHT(D301,ROW(INDIRECT("1:"&amp;LEN(D301))))&amp;" ")))-1)</f>
        <v>ἐπῃτιάσω</v>
      </c>
      <c r="I301">
        <f t="shared" ca="1" si="15"/>
        <v>8</v>
      </c>
    </row>
    <row r="302" spans="1:9" x14ac:dyDescent="0.35">
      <c r="A302" t="s">
        <v>1642</v>
      </c>
      <c r="B302" t="s">
        <v>0</v>
      </c>
      <c r="C302" t="s">
        <v>35</v>
      </c>
      <c r="D302" t="s">
        <v>303</v>
      </c>
      <c r="E302" t="s">
        <v>1143</v>
      </c>
      <c r="F302">
        <f t="shared" si="13"/>
        <v>12</v>
      </c>
      <c r="G302">
        <f t="shared" si="14"/>
        <v>2</v>
      </c>
      <c r="H302" t="str" cm="1">
        <f t="array" aca="1" ref="H302" ca="1">MID(D302,LEN(D302)+1-MATCH(MAX(FIND(" ",(RIGHT(D302,ROW(INDIRECT("1:"&amp;LEN(D302))))&amp;" "))),FIND(" ",(RIGHT(D302,ROW(INDIRECT("1:"&amp;LEN(D302))))&amp;" ")),0),MAX(FIND(" ",(RIGHT(D302,ROW(INDIRECT("1:"&amp;LEN(D302))))&amp;" ")))-1)</f>
        <v>ἔσθενον</v>
      </c>
      <c r="I302">
        <f t="shared" ca="1" si="15"/>
        <v>7</v>
      </c>
    </row>
    <row r="303" spans="1:9" x14ac:dyDescent="0.35">
      <c r="A303" t="s">
        <v>1642</v>
      </c>
      <c r="B303" t="s">
        <v>0</v>
      </c>
      <c r="C303" t="s">
        <v>35</v>
      </c>
      <c r="D303" t="s">
        <v>304</v>
      </c>
      <c r="E303" t="s">
        <v>1144</v>
      </c>
      <c r="F303">
        <f t="shared" si="13"/>
        <v>45</v>
      </c>
      <c r="G303">
        <f t="shared" si="14"/>
        <v>8</v>
      </c>
      <c r="H303" t="str" cm="1">
        <f t="array" aca="1" ref="H303" ca="1">MID(D303,LEN(D303)+1-MATCH(MAX(FIND(" ",(RIGHT(D303,ROW(INDIRECT("1:"&amp;LEN(D303))))&amp;" "))),FIND(" ",(RIGHT(D303,ROW(INDIRECT("1:"&amp;LEN(D303))))&amp;" ")),0),MAX(FIND(" ",(RIGHT(D303,ROW(INDIRECT("1:"&amp;LEN(D303))))&amp;" ")))-1)</f>
        <v>ἀναιδείας</v>
      </c>
      <c r="I303">
        <f t="shared" ca="1" si="15"/>
        <v>9</v>
      </c>
    </row>
    <row r="304" spans="1:9" x14ac:dyDescent="0.35">
      <c r="A304" t="s">
        <v>1642</v>
      </c>
      <c r="B304" t="s">
        <v>0</v>
      </c>
      <c r="C304" t="s">
        <v>35</v>
      </c>
      <c r="D304" t="s">
        <v>305</v>
      </c>
      <c r="E304" t="s">
        <v>1145</v>
      </c>
      <c r="F304">
        <f t="shared" si="13"/>
        <v>31</v>
      </c>
      <c r="G304">
        <f t="shared" si="14"/>
        <v>5</v>
      </c>
      <c r="H304" t="str" cm="1">
        <f t="array" aca="1" ref="H304" ca="1">MID(D304,LEN(D304)+1-MATCH(MAX(FIND(" ",(RIGHT(D304,ROW(INDIRECT("1:"&amp;LEN(D304))))&amp;" "))),FIND(" ",(RIGHT(D304,ROW(INDIRECT("1:"&amp;LEN(D304))))&amp;" ")),0),MAX(FIND(" ",(RIGHT(D304,ROW(INDIRECT("1:"&amp;LEN(D304))))&amp;" ")))-1)</f>
        <v>καταισχύνω</v>
      </c>
      <c r="I304">
        <f t="shared" ca="1" si="15"/>
        <v>10</v>
      </c>
    </row>
    <row r="305" spans="1:9" x14ac:dyDescent="0.35">
      <c r="A305" t="s">
        <v>1642</v>
      </c>
      <c r="B305" t="s">
        <v>0</v>
      </c>
      <c r="C305" t="s">
        <v>50</v>
      </c>
      <c r="D305" t="s">
        <v>306</v>
      </c>
      <c r="E305" t="s">
        <v>1146</v>
      </c>
      <c r="F305">
        <f t="shared" si="13"/>
        <v>16</v>
      </c>
      <c r="G305">
        <f t="shared" si="14"/>
        <v>3</v>
      </c>
      <c r="H305" t="str" cm="1">
        <f t="array" aca="1" ref="H305" ca="1">MID(D305,LEN(D305)+1-MATCH(MAX(FIND(" ",(RIGHT(D305,ROW(INDIRECT("1:"&amp;LEN(D305))))&amp;" "))),FIND(" ",(RIGHT(D305,ROW(INDIRECT("1:"&amp;LEN(D305))))&amp;" ")),0),MAX(FIND(" ",(RIGHT(D305,ROW(INDIRECT("1:"&amp;LEN(D305))))&amp;" ")))-1)</f>
        <v>πνέουσαν</v>
      </c>
      <c r="I305">
        <f t="shared" ca="1" si="15"/>
        <v>8</v>
      </c>
    </row>
    <row r="306" spans="1:9" x14ac:dyDescent="0.35">
      <c r="A306" t="s">
        <v>1642</v>
      </c>
      <c r="B306" t="s">
        <v>0</v>
      </c>
      <c r="C306" t="s">
        <v>50</v>
      </c>
      <c r="D306" t="s">
        <v>307</v>
      </c>
      <c r="E306" t="s">
        <v>1147</v>
      </c>
      <c r="F306">
        <f t="shared" si="13"/>
        <v>24</v>
      </c>
      <c r="G306">
        <f t="shared" si="14"/>
        <v>4</v>
      </c>
      <c r="H306" t="str" cm="1">
        <f t="array" aca="1" ref="H306" ca="1">MID(D306,LEN(D306)+1-MATCH(MAX(FIND(" ",(RIGHT(D306,ROW(INDIRECT("1:"&amp;LEN(D306))))&amp;" "))),FIND(" ",(RIGHT(D306,ROW(INDIRECT("1:"&amp;LEN(D306))))&amp;" ")),0),MAX(FIND(" ",(RIGHT(D306,ROW(INDIRECT("1:"&amp;LEN(D306))))&amp;" ")))-1)</f>
        <v>φροντίδ</v>
      </c>
      <c r="I306">
        <f t="shared" ca="1" si="15"/>
        <v>7</v>
      </c>
    </row>
    <row r="307" spans="1:9" x14ac:dyDescent="0.35">
      <c r="A307" t="s">
        <v>1642</v>
      </c>
      <c r="B307" t="s">
        <v>0</v>
      </c>
      <c r="C307" t="s">
        <v>251</v>
      </c>
      <c r="D307" t="s">
        <v>308</v>
      </c>
      <c r="E307" t="s">
        <v>1148</v>
      </c>
      <c r="F307">
        <f t="shared" si="13"/>
        <v>37</v>
      </c>
      <c r="G307">
        <f t="shared" si="14"/>
        <v>5</v>
      </c>
      <c r="H307" t="str" cm="1">
        <f t="array" aca="1" ref="H307" ca="1">MID(D307,LEN(D307)+1-MATCH(MAX(FIND(" ",(RIGHT(D307,ROW(INDIRECT("1:"&amp;LEN(D307))))&amp;" "))),FIND(" ",(RIGHT(D307,ROW(INDIRECT("1:"&amp;LEN(D307))))&amp;" ")),0),MAX(FIND(" ",(RIGHT(D307,ROW(INDIRECT("1:"&amp;LEN(D307))))&amp;" ")))-1)</f>
        <v>τηλικοῦτος</v>
      </c>
      <c r="I307">
        <f t="shared" ca="1" si="15"/>
        <v>10</v>
      </c>
    </row>
    <row r="308" spans="1:9" x14ac:dyDescent="0.35">
      <c r="A308" t="s">
        <v>1642</v>
      </c>
      <c r="B308" t="s">
        <v>0</v>
      </c>
      <c r="C308" t="s">
        <v>251</v>
      </c>
      <c r="D308" t="s">
        <v>309</v>
      </c>
      <c r="E308" t="s">
        <v>1149</v>
      </c>
      <c r="F308">
        <f t="shared" si="13"/>
        <v>31</v>
      </c>
      <c r="G308">
        <f t="shared" si="14"/>
        <v>6</v>
      </c>
      <c r="H308" t="str" cm="1">
        <f t="array" aca="1" ref="H308" ca="1">MID(D308,LEN(D308)+1-MATCH(MAX(FIND(" ",(RIGHT(D308,ROW(INDIRECT("1:"&amp;LEN(D308))))&amp;" "))),FIND(" ",(RIGHT(D308,ROW(INDIRECT("1:"&amp;LEN(D308))))&amp;" ")),0),MAX(FIND(" ",(RIGHT(D308,ROW(INDIRECT("1:"&amp;LEN(D308))))&amp;" ")))-1)</f>
        <v>αἰσχύνης</v>
      </c>
      <c r="I308">
        <f t="shared" ca="1" si="15"/>
        <v>8</v>
      </c>
    </row>
    <row r="309" spans="1:9" x14ac:dyDescent="0.35">
      <c r="A309" t="s">
        <v>1642</v>
      </c>
      <c r="B309" t="s">
        <v>0</v>
      </c>
      <c r="C309" t="s">
        <v>35</v>
      </c>
      <c r="D309" t="s">
        <v>310</v>
      </c>
      <c r="E309" t="s">
        <v>1150</v>
      </c>
      <c r="F309">
        <f t="shared" si="13"/>
        <v>18</v>
      </c>
      <c r="G309">
        <f t="shared" si="14"/>
        <v>3</v>
      </c>
      <c r="H309" t="str" cm="1">
        <f t="array" aca="1" ref="H309" ca="1">MID(D309,LEN(D309)+1-MATCH(MAX(FIND(" ",(RIGHT(D309,ROW(INDIRECT("1:"&amp;LEN(D309))))&amp;" "))),FIND(" ",(RIGHT(D309,ROW(INDIRECT("1:"&amp;LEN(D309))))&amp;" ")),0),MAX(FIND(" ",(RIGHT(D309,ROW(INDIRECT("1:"&amp;LEN(D309))))&amp;" ")))-1)</f>
        <v>αἰσχύνην</v>
      </c>
      <c r="I309">
        <f t="shared" ca="1" si="15"/>
        <v>8</v>
      </c>
    </row>
    <row r="310" spans="1:9" x14ac:dyDescent="0.35">
      <c r="A310" t="s">
        <v>1642</v>
      </c>
      <c r="B310" t="s">
        <v>0</v>
      </c>
      <c r="C310" t="s">
        <v>35</v>
      </c>
      <c r="D310" t="s">
        <v>311</v>
      </c>
      <c r="E310" t="s">
        <v>1151</v>
      </c>
      <c r="F310">
        <f t="shared" si="13"/>
        <v>36</v>
      </c>
      <c r="G310">
        <f t="shared" si="14"/>
        <v>5</v>
      </c>
      <c r="H310" t="str" cm="1">
        <f t="array" aca="1" ref="H310" ca="1">MID(D310,LEN(D310)+1-MATCH(MAX(FIND(" ",(RIGHT(D310,ROW(INDIRECT("1:"&amp;LEN(D310))))&amp;" "))),FIND(" ",(RIGHT(D310,ROW(INDIRECT("1:"&amp;LEN(D310))))&amp;" ")),0),MAX(FIND(" ",(RIGHT(D310,ROW(INDIRECT("1:"&amp;LEN(D310))))&amp;" ")))-1)</f>
        <v>προσεικότα</v>
      </c>
      <c r="I310">
        <f t="shared" ca="1" si="15"/>
        <v>10</v>
      </c>
    </row>
    <row r="311" spans="1:9" x14ac:dyDescent="0.35">
      <c r="A311" t="s">
        <v>1642</v>
      </c>
      <c r="B311" t="s">
        <v>0</v>
      </c>
      <c r="C311" t="s">
        <v>35</v>
      </c>
      <c r="D311" t="s">
        <v>312</v>
      </c>
      <c r="E311" t="s">
        <v>1152</v>
      </c>
      <c r="F311">
        <f t="shared" si="13"/>
        <v>30</v>
      </c>
      <c r="G311">
        <f t="shared" si="14"/>
        <v>5</v>
      </c>
      <c r="H311" t="str" cm="1">
        <f t="array" aca="1" ref="H311" ca="1">MID(D311,LEN(D311)+1-MATCH(MAX(FIND(" ",(RIGHT(D311,ROW(INDIRECT("1:"&amp;LEN(D311))))&amp;" "))),FIND(" ",(RIGHT(D311,ROW(INDIRECT("1:"&amp;LEN(D311))))&amp;" ")),0),MAX(FIND(" ",(RIGHT(D311,ROW(INDIRECT("1:"&amp;LEN(D311))))&amp;" ")))-1)</f>
        <v>ἐξαναγκάζει</v>
      </c>
      <c r="I311">
        <f t="shared" ca="1" si="15"/>
        <v>11</v>
      </c>
    </row>
    <row r="312" spans="1:9" x14ac:dyDescent="0.35">
      <c r="A312" t="s">
        <v>1642</v>
      </c>
      <c r="B312" t="s">
        <v>0</v>
      </c>
      <c r="C312" t="s">
        <v>35</v>
      </c>
      <c r="D312" t="s">
        <v>313</v>
      </c>
      <c r="E312" t="s">
        <v>1153</v>
      </c>
      <c r="F312">
        <f t="shared" si="13"/>
        <v>33</v>
      </c>
      <c r="G312">
        <f t="shared" si="14"/>
        <v>4</v>
      </c>
      <c r="H312" t="str" cm="1">
        <f t="array" aca="1" ref="H312" ca="1">MID(D312,LEN(D312)+1-MATCH(MAX(FIND(" ",(RIGHT(D312,ROW(INDIRECT("1:"&amp;LEN(D312))))&amp;" "))),FIND(" ",(RIGHT(D312,ROW(INDIRECT("1:"&amp;LEN(D312))))&amp;" ")),0),MAX(FIND(" ",(RIGHT(D312,ROW(INDIRECT("1:"&amp;LEN(D312))))&amp;" ")))-1)</f>
        <v>ἐκδιδάσκεται</v>
      </c>
      <c r="I312">
        <f t="shared" ca="1" si="15"/>
        <v>12</v>
      </c>
    </row>
    <row r="313" spans="1:9" x14ac:dyDescent="0.35">
      <c r="A313" t="s">
        <v>1642</v>
      </c>
      <c r="B313" t="s">
        <v>0</v>
      </c>
      <c r="C313" t="s">
        <v>251</v>
      </c>
      <c r="D313" t="s">
        <v>314</v>
      </c>
      <c r="E313" t="s">
        <v>1154</v>
      </c>
      <c r="F313">
        <f t="shared" si="13"/>
        <v>20</v>
      </c>
      <c r="G313">
        <f t="shared" si="14"/>
        <v>4</v>
      </c>
      <c r="H313" t="str" cm="1">
        <f t="array" aca="1" ref="H313" ca="1">MID(D313,LEN(D313)+1-MATCH(MAX(FIND(" ",(RIGHT(D313,ROW(INDIRECT("1:"&amp;LEN(D313))))&amp;" "))),FIND(" ",(RIGHT(D313,ROW(INDIRECT("1:"&amp;LEN(D313))))&amp;" ")),0),MAX(FIND(" ",(RIGHT(D313,ROW(INDIRECT("1:"&amp;LEN(D313))))&amp;" ")))-1)</f>
        <v>ἀναιδές</v>
      </c>
      <c r="I313">
        <f t="shared" ca="1" si="15"/>
        <v>7</v>
      </c>
    </row>
    <row r="314" spans="1:9" x14ac:dyDescent="0.35">
      <c r="A314" t="s">
        <v>1642</v>
      </c>
      <c r="B314" t="s">
        <v>0</v>
      </c>
      <c r="C314" t="s">
        <v>35</v>
      </c>
      <c r="F314">
        <f t="shared" si="13"/>
        <v>0</v>
      </c>
      <c r="G314">
        <f t="shared" si="14"/>
        <v>1</v>
      </c>
      <c r="I314">
        <f t="shared" si="15"/>
        <v>0</v>
      </c>
    </row>
    <row r="315" spans="1:9" x14ac:dyDescent="0.35">
      <c r="A315" t="s">
        <v>1642</v>
      </c>
      <c r="B315" t="s">
        <v>0</v>
      </c>
      <c r="C315" t="s">
        <v>35</v>
      </c>
      <c r="D315" t="s">
        <v>315</v>
      </c>
      <c r="E315" t="s">
        <v>315</v>
      </c>
      <c r="F315">
        <f t="shared" si="13"/>
        <v>7</v>
      </c>
      <c r="G315">
        <f t="shared" si="14"/>
        <v>1</v>
      </c>
      <c r="H315" t="str" cm="1">
        <f t="array" aca="1" ref="H315" ca="1">MID(D315,LEN(D315)+1-MATCH(MAX(FIND(" ",(RIGHT(D315,ROW(INDIRECT("1:"&amp;LEN(D315))))&amp;" "))),FIND(" ",(RIGHT(D315,ROW(INDIRECT("1:"&amp;LEN(D315))))&amp;" ")),0),MAX(FIND(" ",(RIGHT(D315,ROW(INDIRECT("1:"&amp;LEN(D315))))&amp;" ")))-1)</f>
        <v>τοὔργον</v>
      </c>
      <c r="I315">
        <f t="shared" ca="1" si="15"/>
        <v>7</v>
      </c>
    </row>
    <row r="316" spans="1:9" x14ac:dyDescent="0.35">
      <c r="A316" t="s">
        <v>1642</v>
      </c>
      <c r="B316" t="s">
        <v>0</v>
      </c>
      <c r="C316" t="s">
        <v>35</v>
      </c>
      <c r="D316" t="s">
        <v>316</v>
      </c>
      <c r="E316" t="s">
        <v>1155</v>
      </c>
      <c r="F316">
        <f t="shared" si="13"/>
        <v>20</v>
      </c>
      <c r="G316">
        <f t="shared" si="14"/>
        <v>3</v>
      </c>
      <c r="H316" t="str" cm="1">
        <f t="array" aca="1" ref="H316" ca="1">MID(D316,LEN(D316)+1-MATCH(MAX(FIND(" ",(RIGHT(D316,ROW(INDIRECT("1:"&amp;LEN(D316))))&amp;" "))),FIND(" ",(RIGHT(D316,ROW(INDIRECT("1:"&amp;LEN(D316))))&amp;" ")),0),MAX(FIND(" ",(RIGHT(D316,ROW(INDIRECT("1:"&amp;LEN(D316))))&amp;" ")))-1)</f>
        <v>εὑρίσκεται</v>
      </c>
      <c r="I316">
        <f t="shared" ca="1" si="15"/>
        <v>10</v>
      </c>
    </row>
    <row r="317" spans="1:9" x14ac:dyDescent="0.35">
      <c r="A317" t="s">
        <v>1642</v>
      </c>
      <c r="B317" t="s">
        <v>0</v>
      </c>
      <c r="C317" t="s">
        <v>251</v>
      </c>
      <c r="D317" t="s">
        <v>317</v>
      </c>
      <c r="E317" t="s">
        <v>1156</v>
      </c>
      <c r="F317">
        <f t="shared" si="13"/>
        <v>45</v>
      </c>
      <c r="G317">
        <f t="shared" si="14"/>
        <v>7</v>
      </c>
      <c r="H317" t="str" cm="1">
        <f t="array" aca="1" ref="H317" ca="1">MID(D317,LEN(D317)+1-MATCH(MAX(FIND(" ",(RIGHT(D317,ROW(INDIRECT("1:"&amp;LEN(D317))))&amp;" "))),FIND(" ",(RIGHT(D317,ROW(INDIRECT("1:"&amp;LEN(D317))))&amp;" ")),0),MAX(FIND(" ",(RIGHT(D317,ROW(INDIRECT("1:"&amp;LEN(D317))))&amp;" ")))-1)</f>
        <v>δέσποιναν</v>
      </c>
      <c r="I317">
        <f t="shared" ca="1" si="15"/>
        <v>9</v>
      </c>
    </row>
    <row r="318" spans="1:9" x14ac:dyDescent="0.35">
      <c r="A318" t="s">
        <v>1642</v>
      </c>
      <c r="B318" t="s">
        <v>0</v>
      </c>
      <c r="C318" t="s">
        <v>35</v>
      </c>
      <c r="D318" t="s">
        <v>318</v>
      </c>
      <c r="E318" t="s">
        <v>318</v>
      </c>
      <c r="F318">
        <f t="shared" si="13"/>
        <v>4</v>
      </c>
      <c r="G318">
        <f t="shared" si="14"/>
        <v>1</v>
      </c>
      <c r="H318" t="str" cm="1">
        <f t="array" aca="1" ref="H318" ca="1">MID(D318,LEN(D318)+1-MATCH(MAX(FIND(" ",(RIGHT(D318,ROW(INDIRECT("1:"&amp;LEN(D318))))&amp;" "))),FIND(" ",(RIGHT(D318,ROW(INDIRECT("1:"&amp;LEN(D318))))&amp;" ")),0),MAX(FIND(" ",(RIGHT(D318,ROW(INDIRECT("1:"&amp;LEN(D318))))&amp;" ")))-1)</f>
        <v>ὁρᾷς</v>
      </c>
      <c r="I318">
        <f t="shared" ca="1" si="15"/>
        <v>4</v>
      </c>
    </row>
    <row r="319" spans="1:9" x14ac:dyDescent="0.35">
      <c r="A319" t="s">
        <v>1642</v>
      </c>
      <c r="B319" t="s">
        <v>0</v>
      </c>
      <c r="C319" t="s">
        <v>35</v>
      </c>
      <c r="D319" t="s">
        <v>319</v>
      </c>
      <c r="E319" t="s">
        <v>1157</v>
      </c>
      <c r="F319">
        <f t="shared" si="13"/>
        <v>41</v>
      </c>
      <c r="G319">
        <f t="shared" si="14"/>
        <v>6</v>
      </c>
      <c r="H319" t="str" cm="1">
        <f t="array" aca="1" ref="H319" ca="1">MID(D319,LEN(D319)+1-MATCH(MAX(FIND(" ",(RIGHT(D319,ROW(INDIRECT("1:"&amp;LEN(D319))))&amp;" "))),FIND(" ",(RIGHT(D319,ROW(INDIRECT("1:"&amp;LEN(D319))))&amp;" ")),0),MAX(FIND(" ",(RIGHT(D319,ROW(INDIRECT("1:"&amp;LEN(D319))))&amp;" ")))-1)</f>
        <v>ἐπίστασαι</v>
      </c>
      <c r="I319">
        <f t="shared" ca="1" si="15"/>
        <v>9</v>
      </c>
    </row>
    <row r="320" spans="1:9" x14ac:dyDescent="0.35">
      <c r="A320" t="s">
        <v>1642</v>
      </c>
      <c r="B320" t="s">
        <v>0</v>
      </c>
      <c r="C320" t="s">
        <v>251</v>
      </c>
      <c r="D320" t="s">
        <v>320</v>
      </c>
      <c r="E320" t="s">
        <v>1158</v>
      </c>
      <c r="F320">
        <f t="shared" si="13"/>
        <v>28</v>
      </c>
      <c r="G320">
        <f t="shared" si="14"/>
        <v>6</v>
      </c>
      <c r="H320" t="str" cm="1">
        <f t="array" aca="1" ref="H320" ca="1">MID(D320,LEN(D320)+1-MATCH(MAX(FIND(" ",(RIGHT(D320,ROW(INDIRECT("1:"&amp;LEN(D320))))&amp;" "))),FIND(" ",(RIGHT(D320,ROW(INDIRECT("1:"&amp;LEN(D320))))&amp;" ")),0),MAX(FIND(" ",(RIGHT(D320,ROW(INDIRECT("1:"&amp;LEN(D320))))&amp;" ")))-1)</f>
        <v>εὐφήμου</v>
      </c>
      <c r="I320">
        <f t="shared" ca="1" si="15"/>
        <v>7</v>
      </c>
    </row>
    <row r="321" spans="1:9" x14ac:dyDescent="0.35">
      <c r="A321" t="s">
        <v>1642</v>
      </c>
      <c r="B321" t="s">
        <v>0</v>
      </c>
      <c r="C321" t="s">
        <v>35</v>
      </c>
      <c r="D321" t="s">
        <v>321</v>
      </c>
      <c r="E321" t="s">
        <v>1159</v>
      </c>
      <c r="F321">
        <f t="shared" si="13"/>
        <v>11</v>
      </c>
      <c r="G321">
        <f t="shared" si="14"/>
        <v>3</v>
      </c>
      <c r="H321" t="str" cm="1">
        <f t="array" aca="1" ref="H321" ca="1">MID(D321,LEN(D321)+1-MATCH(MAX(FIND(" ",(RIGHT(D321,ROW(INDIRECT("1:"&amp;LEN(D321))))&amp;" "))),FIND(" ",(RIGHT(D321,ROW(INDIRECT("1:"&amp;LEN(D321))))&amp;" ")),0),MAX(FIND(" ",(RIGHT(D321,ROW(INDIRECT("1:"&amp;LEN(D321))))&amp;" ")))-1)</f>
        <v>κελεύω</v>
      </c>
      <c r="I321">
        <f t="shared" ca="1" si="15"/>
        <v>6</v>
      </c>
    </row>
    <row r="322" spans="1:9" x14ac:dyDescent="0.35">
      <c r="A322" t="s">
        <v>1642</v>
      </c>
      <c r="B322" t="s">
        <v>0</v>
      </c>
      <c r="C322" t="s">
        <v>35</v>
      </c>
      <c r="D322" t="s">
        <v>322</v>
      </c>
      <c r="E322" t="s">
        <v>1160</v>
      </c>
      <c r="F322">
        <f t="shared" si="13"/>
        <v>15</v>
      </c>
      <c r="G322">
        <f t="shared" si="14"/>
        <v>3</v>
      </c>
      <c r="H322" t="str" cm="1">
        <f t="array" aca="1" ref="H322" ca="1">MID(D322,LEN(D322)+1-MATCH(MAX(FIND(" ",(RIGHT(D322,ROW(INDIRECT("1:"&amp;LEN(D322))))&amp;" "))),FIND(" ",(RIGHT(D322,ROW(INDIRECT("1:"&amp;LEN(D322))))&amp;" ")),0),MAX(FIND(" ",(RIGHT(D322,ROW(INDIRECT("1:"&amp;LEN(D322))))&amp;" ")))-1)</f>
        <v>ἐπαιτιῶ</v>
      </c>
      <c r="I322">
        <f t="shared" ca="1" si="15"/>
        <v>7</v>
      </c>
    </row>
    <row r="323" spans="1:9" x14ac:dyDescent="0.35">
      <c r="A323" t="s">
        <v>1642</v>
      </c>
      <c r="B323" t="s">
        <v>0</v>
      </c>
      <c r="C323" t="s">
        <v>251</v>
      </c>
      <c r="D323" t="s">
        <v>323</v>
      </c>
      <c r="E323" t="s">
        <v>1161</v>
      </c>
      <c r="F323">
        <f t="shared" ref="F323:F386" si="16">LEN(TRIM(E323))</f>
        <v>59</v>
      </c>
      <c r="G323">
        <f t="shared" ref="G323:G386" si="17">LEN(TRIM(D323))-LEN(SUBSTITUTE(D323," ",""))+1</f>
        <v>9</v>
      </c>
      <c r="H323" t="str" cm="1">
        <f t="array" aca="1" ref="H323" ca="1">MID(D323,LEN(D323)+1-MATCH(MAX(FIND(" ",(RIGHT(D323,ROW(INDIRECT("1:"&amp;LEN(D323))))&amp;" "))),FIND(" ",(RIGHT(D323,ROW(INDIRECT("1:"&amp;LEN(D323))))&amp;" ")),0),MAX(FIND(" ",(RIGHT(D323,ROW(INDIRECT("1:"&amp;LEN(D323))))&amp;" ")))-1)</f>
        <v>λυτηρίους</v>
      </c>
      <c r="I323">
        <f t="shared" ref="I323:I386" ca="1" si="18">LEN(H323)</f>
        <v>9</v>
      </c>
    </row>
    <row r="324" spans="1:9" x14ac:dyDescent="0.35">
      <c r="A324" t="s">
        <v>1642</v>
      </c>
      <c r="B324" t="s">
        <v>0</v>
      </c>
      <c r="C324" t="s">
        <v>251</v>
      </c>
      <c r="D324" t="s">
        <v>324</v>
      </c>
      <c r="E324" t="s">
        <v>1162</v>
      </c>
      <c r="F324">
        <f t="shared" si="16"/>
        <v>38</v>
      </c>
      <c r="G324">
        <f t="shared" si="17"/>
        <v>5</v>
      </c>
      <c r="H324" t="str" cm="1">
        <f t="array" aca="1" ref="H324" ca="1">MID(D324,LEN(D324)+1-MATCH(MAX(FIND(" ",(RIGHT(D324,ROW(INDIRECT("1:"&amp;LEN(D324))))&amp;" "))),FIND(" ",(RIGHT(D324,ROW(INDIRECT("1:"&amp;LEN(D324))))&amp;" ")),0),MAX(FIND(" ",(RIGHT(D324,ROW(INDIRECT("1:"&amp;LEN(D324))))&amp;" ")))-1)</f>
        <v>κεκρυμμένην</v>
      </c>
      <c r="I324">
        <f t="shared" ca="1" si="18"/>
        <v>11</v>
      </c>
    </row>
    <row r="325" spans="1:9" x14ac:dyDescent="0.35">
      <c r="A325" t="s">
        <v>1642</v>
      </c>
      <c r="B325" t="s">
        <v>0</v>
      </c>
      <c r="C325" t="s">
        <v>251</v>
      </c>
      <c r="D325" t="s">
        <v>325</v>
      </c>
      <c r="E325" t="s">
        <v>1163</v>
      </c>
      <c r="F325">
        <f t="shared" si="16"/>
        <v>85</v>
      </c>
      <c r="G325">
        <f t="shared" si="17"/>
        <v>14</v>
      </c>
      <c r="H325" t="str" cm="1">
        <f t="array" aca="1" ref="H325" ca="1">MID(D325,LEN(D325)+1-MATCH(MAX(FIND(" ",(RIGHT(D325,ROW(INDIRECT("1:"&amp;LEN(D325))))&amp;" "))),FIND(" ",(RIGHT(D325,ROW(INDIRECT("1:"&amp;LEN(D325))))&amp;" ")),0),MAX(FIND(" ",(RIGHT(D325,ROW(INDIRECT("1:"&amp;LEN(D325))))&amp;" ")))-1)</f>
        <v>πολυγλώσσῳ</v>
      </c>
      <c r="I325">
        <f t="shared" ca="1" si="18"/>
        <v>10</v>
      </c>
    </row>
    <row r="326" spans="1:9" x14ac:dyDescent="0.35">
      <c r="A326" t="s">
        <v>1642</v>
      </c>
      <c r="B326" t="s">
        <v>0</v>
      </c>
      <c r="C326" t="s">
        <v>251</v>
      </c>
      <c r="D326" t="s">
        <v>326</v>
      </c>
      <c r="E326" t="s">
        <v>326</v>
      </c>
      <c r="F326">
        <f t="shared" si="16"/>
        <v>5</v>
      </c>
      <c r="G326">
        <f t="shared" si="17"/>
        <v>1</v>
      </c>
      <c r="H326" t="str" cm="1">
        <f t="array" aca="1" ref="H326" ca="1">MID(D326,LEN(D326)+1-MATCH(MAX(FIND(" ",(RIGHT(D326,ROW(INDIRECT("1:"&amp;LEN(D326))))&amp;" "))),FIND(" ",(RIGHT(D326,ROW(INDIRECT("1:"&amp;LEN(D326))))&amp;" ")),0),MAX(FIND(" ",(RIGHT(D326,ROW(INDIRECT("1:"&amp;LEN(D326))))&amp;" ")))-1)</f>
        <v>ἄκουε</v>
      </c>
      <c r="I326">
        <f t="shared" ca="1" si="18"/>
        <v>5</v>
      </c>
    </row>
    <row r="327" spans="1:9" x14ac:dyDescent="0.35">
      <c r="A327" t="s">
        <v>1642</v>
      </c>
      <c r="B327" t="s">
        <v>0</v>
      </c>
      <c r="C327" t="s">
        <v>251</v>
      </c>
      <c r="D327" t="s">
        <v>282</v>
      </c>
      <c r="E327" t="s">
        <v>282</v>
      </c>
      <c r="F327">
        <f t="shared" si="16"/>
        <v>5</v>
      </c>
      <c r="G327">
        <f t="shared" si="17"/>
        <v>1</v>
      </c>
      <c r="H327" t="str" cm="1">
        <f t="array" aca="1" ref="H327" ca="1">MID(D327,LEN(D327)+1-MATCH(MAX(FIND(" ",(RIGHT(D327,ROW(INDIRECT("1:"&amp;LEN(D327))))&amp;" "))),FIND(" ",(RIGHT(D327,ROW(INDIRECT("1:"&amp;LEN(D327))))&amp;" ")),0),MAX(FIND(" ",(RIGHT(D327,ROW(INDIRECT("1:"&amp;LEN(D327))))&amp;" ")))-1)</f>
        <v>φράσω</v>
      </c>
      <c r="I327">
        <f t="shared" ca="1" si="18"/>
        <v>5</v>
      </c>
    </row>
    <row r="328" spans="1:9" x14ac:dyDescent="0.35">
      <c r="A328" t="s">
        <v>1642</v>
      </c>
      <c r="B328" t="s">
        <v>0</v>
      </c>
      <c r="C328" t="s">
        <v>251</v>
      </c>
      <c r="D328" t="s">
        <v>327</v>
      </c>
      <c r="E328" t="s">
        <v>1164</v>
      </c>
      <c r="F328">
        <f t="shared" si="16"/>
        <v>93</v>
      </c>
      <c r="G328">
        <f t="shared" si="17"/>
        <v>15</v>
      </c>
      <c r="H328" t="str" cm="1">
        <f t="array" aca="1" ref="H328" ca="1">MID(D328,LEN(D328)+1-MATCH(MAX(FIND(" ",(RIGHT(D328,ROW(INDIRECT("1:"&amp;LEN(D328))))&amp;" "))),FIND(" ",(RIGHT(D328,ROW(INDIRECT("1:"&amp;LEN(D328))))&amp;" ")),0),MAX(FIND(" ",(RIGHT(D328,ROW(INDIRECT("1:"&amp;LEN(D328))))&amp;" ")))-1)</f>
        <v>ἐχθροῖσιν</v>
      </c>
      <c r="I328">
        <f t="shared" ca="1" si="18"/>
        <v>9</v>
      </c>
    </row>
    <row r="329" spans="1:9" x14ac:dyDescent="0.35">
      <c r="A329" t="s">
        <v>1642</v>
      </c>
      <c r="B329" t="s">
        <v>0</v>
      </c>
      <c r="C329" t="s">
        <v>251</v>
      </c>
      <c r="D329" t="s">
        <v>328</v>
      </c>
      <c r="E329" t="s">
        <v>1165</v>
      </c>
      <c r="F329">
        <f t="shared" si="16"/>
        <v>156</v>
      </c>
      <c r="G329">
        <f t="shared" si="17"/>
        <v>23</v>
      </c>
      <c r="H329" t="str" cm="1">
        <f t="array" aca="1" ref="H329" ca="1">MID(D329,LEN(D329)+1-MATCH(MAX(FIND(" ",(RIGHT(D329,ROW(INDIRECT("1:"&amp;LEN(D329))))&amp;" "))),FIND(" ",(RIGHT(D329,ROW(INDIRECT("1:"&amp;LEN(D329))))&amp;" ")),0),MAX(FIND(" ",(RIGHT(D329,ROW(INDIRECT("1:"&amp;LEN(D329))))&amp;" ")))-1)</f>
        <v>εὐημεροῦσαν</v>
      </c>
      <c r="I329">
        <f t="shared" ca="1" si="18"/>
        <v>11</v>
      </c>
    </row>
    <row r="330" spans="1:9" x14ac:dyDescent="0.35">
      <c r="A330" t="s">
        <v>1642</v>
      </c>
      <c r="B330" t="s">
        <v>0</v>
      </c>
      <c r="C330" t="s">
        <v>251</v>
      </c>
      <c r="D330" t="s">
        <v>329</v>
      </c>
      <c r="E330" t="s">
        <v>1166</v>
      </c>
      <c r="F330">
        <f t="shared" si="16"/>
        <v>36</v>
      </c>
      <c r="G330">
        <f t="shared" si="17"/>
        <v>6</v>
      </c>
      <c r="H330" t="str" cm="1">
        <f t="array" aca="1" ref="H330" ca="1">MID(D330,LEN(D330)+1-MATCH(MAX(FIND(" ",(RIGHT(D330,ROW(INDIRECT("1:"&amp;LEN(D330))))&amp;" "))),FIND(" ",(RIGHT(D330,ROW(INDIRECT("1:"&amp;LEN(D330))))&amp;" ")),0),MAX(FIND(" ",(RIGHT(D330,ROW(INDIRECT("1:"&amp;LEN(D330))))&amp;" ")))-1)</f>
        <v>ἐξαιτούμεθα</v>
      </c>
      <c r="I330">
        <f t="shared" ca="1" si="18"/>
        <v>11</v>
      </c>
    </row>
    <row r="331" spans="1:9" x14ac:dyDescent="0.35">
      <c r="A331" t="s">
        <v>1642</v>
      </c>
      <c r="B331" t="s">
        <v>0</v>
      </c>
      <c r="C331" t="s">
        <v>251</v>
      </c>
      <c r="D331" t="s">
        <v>330</v>
      </c>
      <c r="E331" t="s">
        <v>1167</v>
      </c>
      <c r="F331">
        <f t="shared" si="16"/>
        <v>29</v>
      </c>
      <c r="G331">
        <f t="shared" si="17"/>
        <v>4</v>
      </c>
      <c r="H331" t="str" cm="1">
        <f t="array" aca="1" ref="H331" ca="1">MID(D331,LEN(D331)+1-MATCH(MAX(FIND(" ",(RIGHT(D331,ROW(INDIRECT("1:"&amp;LEN(D331))))&amp;" "))),FIND(" ",(RIGHT(D331,ROW(INDIRECT("1:"&amp;LEN(D331))))&amp;" ")),0),MAX(FIND(" ",(RIGHT(D331,ROW(INDIRECT("1:"&amp;LEN(D331))))&amp;" ")))-1)</f>
        <v>ἐξειδέναι</v>
      </c>
      <c r="I331">
        <f t="shared" ca="1" si="18"/>
        <v>9</v>
      </c>
    </row>
    <row r="332" spans="1:9" x14ac:dyDescent="0.35">
      <c r="A332" t="s">
        <v>1642</v>
      </c>
      <c r="B332" t="s">
        <v>0</v>
      </c>
      <c r="C332" t="s">
        <v>251</v>
      </c>
      <c r="D332" t="s">
        <v>331</v>
      </c>
      <c r="E332" t="s">
        <v>1168</v>
      </c>
      <c r="F332">
        <f t="shared" si="16"/>
        <v>13</v>
      </c>
      <c r="G332">
        <f t="shared" si="17"/>
        <v>3</v>
      </c>
      <c r="H332" t="str" cm="1">
        <f t="array" aca="1" ref="H332" ca="1">MID(D332,LEN(D332)+1-MATCH(MAX(FIND(" ",(RIGHT(D332,ROW(INDIRECT("1:"&amp;LEN(D332))))&amp;" "))),FIND(" ",(RIGHT(D332,ROW(INDIRECT("1:"&amp;LEN(D332))))&amp;" ")),0),MAX(FIND(" ",(RIGHT(D332,ROW(INDIRECT("1:"&amp;LEN(D332))))&amp;" ")))-1)</f>
        <v>εἰκός</v>
      </c>
      <c r="I332">
        <f t="shared" ca="1" si="18"/>
        <v>5</v>
      </c>
    </row>
    <row r="333" spans="1:9" x14ac:dyDescent="0.35">
      <c r="A333" t="s">
        <v>1642</v>
      </c>
      <c r="B333" t="s">
        <v>0</v>
      </c>
      <c r="C333" t="s">
        <v>1</v>
      </c>
      <c r="D333" t="s">
        <v>332</v>
      </c>
      <c r="E333" t="s">
        <v>1169</v>
      </c>
      <c r="F333">
        <f t="shared" si="16"/>
        <v>46</v>
      </c>
      <c r="G333">
        <f t="shared" si="17"/>
        <v>7</v>
      </c>
      <c r="H333" t="str" cm="1">
        <f t="array" aca="1" ref="H333" ca="1">MID(D333,LEN(D333)+1-MATCH(MAX(FIND(" ",(RIGHT(D333,ROW(INDIRECT("1:"&amp;LEN(D333))))&amp;" "))),FIND(" ",(RIGHT(D333,ROW(INDIRECT("1:"&amp;LEN(D333))))&amp;" ")),0),MAX(FIND(" ",(RIGHT(D333,ROW(INDIRECT("1:"&amp;LEN(D333))))&amp;" ")))-1)</f>
        <v>αἰγίσθου</v>
      </c>
      <c r="I333">
        <f t="shared" ca="1" si="18"/>
        <v>8</v>
      </c>
    </row>
    <row r="334" spans="1:9" x14ac:dyDescent="0.35">
      <c r="A334" t="s">
        <v>1642</v>
      </c>
      <c r="B334" t="s">
        <v>0</v>
      </c>
      <c r="C334" t="s">
        <v>50</v>
      </c>
      <c r="D334" t="s">
        <v>333</v>
      </c>
      <c r="E334" t="s">
        <v>333</v>
      </c>
      <c r="F334">
        <f t="shared" si="16"/>
        <v>3</v>
      </c>
      <c r="G334">
        <f t="shared" si="17"/>
        <v>1</v>
      </c>
      <c r="H334" t="str" cm="1">
        <f t="array" aca="1" ref="H334" ca="1">MID(D334,LEN(D334)+1-MATCH(MAX(FIND(" ",(RIGHT(D334,ROW(INDIRECT("1:"&amp;LEN(D334))))&amp;" "))),FIND(" ",(RIGHT(D334,ROW(INDIRECT("1:"&amp;LEN(D334))))&amp;" ")),0),MAX(FIND(" ",(RIGHT(D334,ROW(INDIRECT("1:"&amp;LEN(D334))))&amp;" ")))-1)</f>
        <v>ξέν</v>
      </c>
      <c r="I334">
        <f t="shared" ca="1" si="18"/>
        <v>3</v>
      </c>
    </row>
    <row r="335" spans="1:9" x14ac:dyDescent="0.35">
      <c r="A335" t="s">
        <v>1642</v>
      </c>
      <c r="B335" t="s">
        <v>0</v>
      </c>
      <c r="C335" t="s">
        <v>50</v>
      </c>
      <c r="D335" t="s">
        <v>334</v>
      </c>
      <c r="E335" t="s">
        <v>1170</v>
      </c>
      <c r="F335">
        <f t="shared" si="16"/>
        <v>11</v>
      </c>
      <c r="G335">
        <f t="shared" si="17"/>
        <v>2</v>
      </c>
      <c r="H335" t="str" cm="1">
        <f t="array" aca="1" ref="H335" ca="1">MID(D335,LEN(D335)+1-MATCH(MAX(FIND(" ",(RIGHT(D335,ROW(INDIRECT("1:"&amp;LEN(D335))))&amp;" "))),FIND(" ",(RIGHT(D335,ROW(INDIRECT("1:"&amp;LEN(D335))))&amp;" ")),0),MAX(FIND(" ",(RIGHT(D335,ROW(INDIRECT("1:"&amp;LEN(D335))))&amp;" ")))-1)</f>
        <v>ᾔκασας</v>
      </c>
      <c r="I335">
        <f t="shared" ca="1" si="18"/>
        <v>6</v>
      </c>
    </row>
    <row r="336" spans="1:9" x14ac:dyDescent="0.35">
      <c r="A336" t="s">
        <v>1642</v>
      </c>
      <c r="B336" t="s">
        <v>0</v>
      </c>
      <c r="C336" t="s">
        <v>1</v>
      </c>
      <c r="D336" t="s">
        <v>335</v>
      </c>
      <c r="E336" t="s">
        <v>1171</v>
      </c>
      <c r="F336">
        <f t="shared" si="16"/>
        <v>20</v>
      </c>
      <c r="G336">
        <f t="shared" si="17"/>
        <v>3</v>
      </c>
      <c r="H336" t="str" cm="1">
        <f t="array" aca="1" ref="H336" ca="1">MID(D336,LEN(D336)+1-MATCH(MAX(FIND(" ",(RIGHT(D336,ROW(INDIRECT("1:"&amp;LEN(D336))))&amp;" "))),FIND(" ",(RIGHT(D336,ROW(INDIRECT("1:"&amp;LEN(D336))))&amp;" ")),0),MAX(FIND(" ",(RIGHT(D336,ROW(INDIRECT("1:"&amp;LEN(D336))))&amp;" ")))-1)</f>
        <v>ἐπεικάζων</v>
      </c>
      <c r="I336">
        <f t="shared" ca="1" si="18"/>
        <v>9</v>
      </c>
    </row>
    <row r="337" spans="1:9" x14ac:dyDescent="0.35">
      <c r="A337" t="s">
        <v>1642</v>
      </c>
      <c r="B337" t="s">
        <v>0</v>
      </c>
      <c r="C337" t="s">
        <v>1</v>
      </c>
      <c r="D337" t="s">
        <v>336</v>
      </c>
      <c r="E337" t="s">
        <v>1172</v>
      </c>
      <c r="F337">
        <f t="shared" si="16"/>
        <v>21</v>
      </c>
      <c r="G337">
        <f t="shared" si="17"/>
        <v>3</v>
      </c>
      <c r="H337" t="str" cm="1">
        <f t="array" aca="1" ref="H337" ca="1">MID(D337,LEN(D337)+1-MATCH(MAX(FIND(" ",(RIGHT(D337,ROW(INDIRECT("1:"&amp;LEN(D337))))&amp;" "))),FIND(" ",(RIGHT(D337,ROW(INDIRECT("1:"&amp;LEN(D337))))&amp;" ")),0),MAX(FIND(" ",(RIGHT(D337,ROW(INDIRECT("1:"&amp;LEN(D337))))&amp;" ")))-1)</f>
        <v>τύραννος</v>
      </c>
      <c r="I337">
        <f t="shared" ca="1" si="18"/>
        <v>8</v>
      </c>
    </row>
    <row r="338" spans="1:9" x14ac:dyDescent="0.35">
      <c r="A338" t="s">
        <v>1642</v>
      </c>
      <c r="B338" t="s">
        <v>0</v>
      </c>
      <c r="C338" t="s">
        <v>50</v>
      </c>
      <c r="F338">
        <f t="shared" si="16"/>
        <v>0</v>
      </c>
      <c r="G338">
        <f t="shared" si="17"/>
        <v>1</v>
      </c>
      <c r="I338">
        <f t="shared" si="18"/>
        <v>0</v>
      </c>
    </row>
    <row r="339" spans="1:9" x14ac:dyDescent="0.35">
      <c r="A339" t="s">
        <v>1642</v>
      </c>
      <c r="B339" t="s">
        <v>0</v>
      </c>
      <c r="C339" t="s">
        <v>50</v>
      </c>
      <c r="F339">
        <f t="shared" si="16"/>
        <v>0</v>
      </c>
      <c r="G339">
        <f t="shared" si="17"/>
        <v>1</v>
      </c>
      <c r="I339">
        <f t="shared" si="18"/>
        <v>0</v>
      </c>
    </row>
    <row r="340" spans="1:9" x14ac:dyDescent="0.35">
      <c r="A340" t="s">
        <v>1642</v>
      </c>
      <c r="B340" t="s">
        <v>0</v>
      </c>
      <c r="C340" t="s">
        <v>1</v>
      </c>
      <c r="D340" t="s">
        <v>337</v>
      </c>
      <c r="E340" t="s">
        <v>1173</v>
      </c>
      <c r="F340">
        <f t="shared" si="16"/>
        <v>10</v>
      </c>
      <c r="G340">
        <f t="shared" si="17"/>
        <v>2</v>
      </c>
      <c r="H340" t="str" cm="1">
        <f t="array" aca="1" ref="H340" ca="1">MID(D340,LEN(D340)+1-MATCH(MAX(FIND(" ",(RIGHT(D340,ROW(INDIRECT("1:"&amp;LEN(D340))))&amp;" "))),FIND(" ",(RIGHT(D340,ROW(INDIRECT("1:"&amp;LEN(D340))))&amp;" ")),0),MAX(FIND(" ",(RIGHT(D340,ROW(INDIRECT("1:"&amp;LEN(D340))))&amp;" ")))-1)</f>
        <v>ἄνασσα</v>
      </c>
      <c r="I340">
        <f t="shared" ca="1" si="18"/>
        <v>6</v>
      </c>
    </row>
    <row r="341" spans="1:9" x14ac:dyDescent="0.35">
      <c r="A341" t="s">
        <v>1642</v>
      </c>
      <c r="B341" t="s">
        <v>0</v>
      </c>
      <c r="C341" t="s">
        <v>1</v>
      </c>
      <c r="D341" t="s">
        <v>338</v>
      </c>
      <c r="E341" t="s">
        <v>1174</v>
      </c>
      <c r="F341">
        <f t="shared" si="16"/>
        <v>37</v>
      </c>
      <c r="G341">
        <f t="shared" si="17"/>
        <v>7</v>
      </c>
      <c r="H341" t="str" cm="1">
        <f t="array" aca="1" ref="H341" ca="1">MID(D341,LEN(D341)+1-MATCH(MAX(FIND(" ",(RIGHT(D341,ROW(INDIRECT("1:"&amp;LEN(D341))))&amp;" "))),FIND(" ",(RIGHT(D341,ROW(INDIRECT("1:"&amp;LEN(D341))))&amp;" ")),0),MAX(FIND(" ",(RIGHT(D341,ROW(INDIRECT("1:"&amp;LEN(D341))))&amp;" ")))-1)</f>
        <v>αἰγίσθῳ</v>
      </c>
      <c r="I341">
        <f t="shared" ca="1" si="18"/>
        <v>7</v>
      </c>
    </row>
    <row r="342" spans="1:9" x14ac:dyDescent="0.35">
      <c r="A342" t="s">
        <v>1642</v>
      </c>
      <c r="B342" t="s">
        <v>0</v>
      </c>
      <c r="C342" t="s">
        <v>251</v>
      </c>
      <c r="D342" t="s">
        <v>339</v>
      </c>
      <c r="E342" t="s">
        <v>339</v>
      </c>
      <c r="F342">
        <f t="shared" si="16"/>
        <v>8</v>
      </c>
      <c r="G342">
        <f t="shared" si="17"/>
        <v>1</v>
      </c>
      <c r="H342" t="str" cm="1">
        <f t="array" aca="1" ref="H342" ca="1">MID(D342,LEN(D342)+1-MATCH(MAX(FIND(" ",(RIGHT(D342,ROW(INDIRECT("1:"&amp;LEN(D342))))&amp;" "))),FIND(" ",(RIGHT(D342,ROW(INDIRECT("1:"&amp;LEN(D342))))&amp;" ")),0),MAX(FIND(" ",(RIGHT(D342,ROW(INDIRECT("1:"&amp;LEN(D342))))&amp;" ")))-1)</f>
        <v>ἐδεξάμην</v>
      </c>
      <c r="I342">
        <f t="shared" ca="1" si="18"/>
        <v>8</v>
      </c>
    </row>
    <row r="343" spans="1:9" x14ac:dyDescent="0.35">
      <c r="A343" t="s">
        <v>1642</v>
      </c>
      <c r="B343" t="s">
        <v>0</v>
      </c>
      <c r="C343" t="s">
        <v>251</v>
      </c>
      <c r="D343" t="s">
        <v>340</v>
      </c>
      <c r="E343" t="s">
        <v>1175</v>
      </c>
      <c r="F343">
        <f t="shared" si="16"/>
        <v>36</v>
      </c>
      <c r="G343">
        <f t="shared" si="17"/>
        <v>5</v>
      </c>
      <c r="H343" t="str" cm="1">
        <f t="array" aca="1" ref="H343" ca="1">MID(D343,LEN(D343)+1-MATCH(MAX(FIND(" ",(RIGHT(D343,ROW(INDIRECT("1:"&amp;LEN(D343))))&amp;" "))),FIND(" ",(RIGHT(D343,ROW(INDIRECT("1:"&amp;LEN(D343))))&amp;" ")),0),MAX(FIND(" ",(RIGHT(D343,ROW(INDIRECT("1:"&amp;LEN(D343))))&amp;" ")))-1)</f>
        <v>ἀπέστειλεν</v>
      </c>
      <c r="I343">
        <f t="shared" ca="1" si="18"/>
        <v>10</v>
      </c>
    </row>
    <row r="344" spans="1:9" x14ac:dyDescent="0.35">
      <c r="A344" t="s">
        <v>1642</v>
      </c>
      <c r="B344" t="s">
        <v>0</v>
      </c>
      <c r="C344" t="s">
        <v>1</v>
      </c>
      <c r="D344" t="s">
        <v>341</v>
      </c>
      <c r="E344" t="s">
        <v>1176</v>
      </c>
      <c r="F344">
        <f t="shared" si="16"/>
        <v>32</v>
      </c>
      <c r="G344">
        <f t="shared" si="17"/>
        <v>5</v>
      </c>
      <c r="H344" t="str" cm="1">
        <f t="array" aca="1" ref="H344" ca="1">MID(D344,LEN(D344)+1-MATCH(MAX(FIND(" ",(RIGHT(D344,ROW(INDIRECT("1:"&amp;LEN(D344))))&amp;" "))),FIND(" ",(RIGHT(D344,ROW(INDIRECT("1:"&amp;LEN(D344))))&amp;" ")),0),MAX(FIND(" ",(RIGHT(D344,ROW(INDIRECT("1:"&amp;LEN(D344))))&amp;" ")))-1)</f>
        <v>πορσύνων</v>
      </c>
      <c r="I344">
        <f t="shared" ca="1" si="18"/>
        <v>8</v>
      </c>
    </row>
    <row r="345" spans="1:9" x14ac:dyDescent="0.35">
      <c r="A345" t="s">
        <v>1642</v>
      </c>
      <c r="B345" t="s">
        <v>0</v>
      </c>
      <c r="C345" t="s">
        <v>251</v>
      </c>
      <c r="D345" t="s">
        <v>333</v>
      </c>
      <c r="E345" t="s">
        <v>333</v>
      </c>
      <c r="F345">
        <f t="shared" si="16"/>
        <v>3</v>
      </c>
      <c r="G345">
        <f t="shared" si="17"/>
        <v>1</v>
      </c>
      <c r="H345" t="str" cm="1">
        <f t="array" aca="1" ref="H345" ca="1">MID(D345,LEN(D345)+1-MATCH(MAX(FIND(" ",(RIGHT(D345,ROW(INDIRECT("1:"&amp;LEN(D345))))&amp;" "))),FIND(" ",(RIGHT(D345,ROW(INDIRECT("1:"&amp;LEN(D345))))&amp;" ")),0),MAX(FIND(" ",(RIGHT(D345,ROW(INDIRECT("1:"&amp;LEN(D345))))&amp;" ")))-1)</f>
        <v>ξέν</v>
      </c>
      <c r="I345">
        <f t="shared" ca="1" si="18"/>
        <v>3</v>
      </c>
    </row>
    <row r="346" spans="1:9" x14ac:dyDescent="0.35">
      <c r="A346" t="s">
        <v>1642</v>
      </c>
      <c r="B346" t="s">
        <v>0</v>
      </c>
      <c r="C346" t="s">
        <v>251</v>
      </c>
      <c r="F346">
        <f t="shared" si="16"/>
        <v>0</v>
      </c>
      <c r="G346">
        <f t="shared" si="17"/>
        <v>1</v>
      </c>
      <c r="I346">
        <f t="shared" si="18"/>
        <v>0</v>
      </c>
    </row>
    <row r="347" spans="1:9" x14ac:dyDescent="0.35">
      <c r="A347" t="s">
        <v>1642</v>
      </c>
      <c r="B347" t="s">
        <v>0</v>
      </c>
      <c r="C347" t="s">
        <v>251</v>
      </c>
      <c r="D347" t="s">
        <v>342</v>
      </c>
      <c r="E347" t="s">
        <v>1177</v>
      </c>
      <c r="F347">
        <f t="shared" si="16"/>
        <v>34</v>
      </c>
      <c r="G347">
        <f t="shared" si="17"/>
        <v>6</v>
      </c>
      <c r="H347" t="str" cm="1">
        <f t="array" aca="1" ref="H347" ca="1">MID(D347,LEN(D347)+1-MATCH(MAX(FIND(" ",(RIGHT(D347,ROW(INDIRECT("1:"&amp;LEN(D347))))&amp;" "))),FIND(" ",(RIGHT(D347,ROW(INDIRECT("1:"&amp;LEN(D347))))&amp;" ")),0),MAX(FIND(" ",(RIGHT(D347,ROW(INDIRECT("1:"&amp;LEN(D347))))&amp;" ")))-1)</f>
        <v>προσφιλεῖς</v>
      </c>
      <c r="I347">
        <f t="shared" ca="1" si="18"/>
        <v>10</v>
      </c>
    </row>
    <row r="348" spans="1:9" x14ac:dyDescent="0.35">
      <c r="A348" t="s">
        <v>1642</v>
      </c>
      <c r="B348" t="s">
        <v>136</v>
      </c>
      <c r="C348" t="s">
        <v>1</v>
      </c>
      <c r="D348" t="s">
        <v>343</v>
      </c>
      <c r="E348" t="s">
        <v>1178</v>
      </c>
      <c r="F348">
        <f t="shared" si="16"/>
        <v>13</v>
      </c>
      <c r="G348">
        <f t="shared" si="17"/>
        <v>2</v>
      </c>
      <c r="H348" t="str" cm="1">
        <f t="array" aca="1" ref="H348" ca="1">MID(D348,LEN(D348)+1-MATCH(MAX(FIND(" ",(RIGHT(D348,ROW(INDIRECT("1:"&amp;LEN(D348))))&amp;" "))),FIND(" ",(RIGHT(D348,ROW(INDIRECT("1:"&amp;LEN(D348))))&amp;" ")),0),MAX(FIND(" ",(RIGHT(D348,ROW(INDIRECT("1:"&amp;LEN(D348))))&amp;" ")))-1)</f>
        <v>ὀρέστης</v>
      </c>
      <c r="I348">
        <f t="shared" ca="1" si="18"/>
        <v>7</v>
      </c>
    </row>
    <row r="349" spans="1:9" x14ac:dyDescent="0.35">
      <c r="A349" t="s">
        <v>1642</v>
      </c>
      <c r="B349" t="s">
        <v>136</v>
      </c>
      <c r="C349" t="s">
        <v>1</v>
      </c>
      <c r="D349" t="s">
        <v>344</v>
      </c>
      <c r="E349" t="s">
        <v>1179</v>
      </c>
      <c r="F349">
        <f t="shared" si="16"/>
        <v>13</v>
      </c>
      <c r="G349">
        <f t="shared" si="17"/>
        <v>2</v>
      </c>
      <c r="H349" t="str" cm="1">
        <f t="array" aca="1" ref="H349" ca="1">MID(D349,LEN(D349)+1-MATCH(MAX(FIND(" ",(RIGHT(D349,ROW(INDIRECT("1:"&amp;LEN(D349))))&amp;" "))),FIND(" ",(RIGHT(D349,ROW(INDIRECT("1:"&amp;LEN(D349))))&amp;" ")),0),MAX(FIND(" ",(RIGHT(D349,ROW(INDIRECT("1:"&amp;LEN(D349))))&amp;" ")))-1)</f>
        <v>ξυνθεὶς</v>
      </c>
      <c r="I349">
        <f t="shared" ca="1" si="18"/>
        <v>7</v>
      </c>
    </row>
    <row r="350" spans="1:9" x14ac:dyDescent="0.35">
      <c r="A350" t="s">
        <v>1642</v>
      </c>
      <c r="B350" t="s">
        <v>136</v>
      </c>
      <c r="C350" t="s">
        <v>35</v>
      </c>
      <c r="D350" t="s">
        <v>345</v>
      </c>
      <c r="E350" t="s">
        <v>1180</v>
      </c>
      <c r="F350">
        <f t="shared" si="16"/>
        <v>18</v>
      </c>
      <c r="G350">
        <f t="shared" si="17"/>
        <v>4</v>
      </c>
      <c r="H350" t="str" cm="1">
        <f t="array" aca="1" ref="H350" ca="1">MID(D350,LEN(D350)+1-MATCH(MAX(FIND(" ",(RIGHT(D350,ROW(INDIRECT("1:"&amp;LEN(D350))))&amp;" "))),FIND(" ",(RIGHT(D350,ROW(INDIRECT("1:"&amp;LEN(D350))))&amp;" ")),0),MAX(FIND(" ",(RIGHT(D350,ROW(INDIRECT("1:"&amp;LEN(D350))))&amp;" ")))-1)</f>
        <v>τάλαιν</v>
      </c>
      <c r="I350">
        <f t="shared" ca="1" si="18"/>
        <v>6</v>
      </c>
    </row>
    <row r="351" spans="1:9" x14ac:dyDescent="0.35">
      <c r="A351" t="s">
        <v>1642</v>
      </c>
      <c r="B351" t="s">
        <v>136</v>
      </c>
      <c r="C351" t="s">
        <v>251</v>
      </c>
      <c r="D351" t="s">
        <v>346</v>
      </c>
      <c r="E351" t="s">
        <v>346</v>
      </c>
      <c r="F351">
        <f t="shared" si="16"/>
        <v>5</v>
      </c>
      <c r="G351">
        <f t="shared" si="17"/>
        <v>1</v>
      </c>
      <c r="H351" t="str" cm="1">
        <f t="array" aca="1" ref="H351" ca="1">MID(D351,LEN(D351)+1-MATCH(MAX(FIND(" ",(RIGHT(D351,ROW(INDIRECT("1:"&amp;LEN(D351))))&amp;" "))),FIND(" ",(RIGHT(D351,ROW(INDIRECT("1:"&amp;LEN(D351))))&amp;" ")),0),MAX(FIND(" ",(RIGHT(D351,ROW(INDIRECT("1:"&amp;LEN(D351))))&amp;" ")))-1)</f>
        <v>ξεῖνε</v>
      </c>
      <c r="I351">
        <f t="shared" ca="1" si="18"/>
        <v>5</v>
      </c>
    </row>
    <row r="352" spans="1:9" x14ac:dyDescent="0.35">
      <c r="A352" t="s">
        <v>1642</v>
      </c>
      <c r="B352" t="s">
        <v>136</v>
      </c>
      <c r="C352" t="s">
        <v>251</v>
      </c>
      <c r="D352" t="s">
        <v>347</v>
      </c>
      <c r="E352" t="s">
        <v>347</v>
      </c>
      <c r="F352">
        <f t="shared" si="16"/>
        <v>4</v>
      </c>
      <c r="G352">
        <f t="shared" si="17"/>
        <v>1</v>
      </c>
      <c r="H352" t="str" cm="1">
        <f t="array" aca="1" ref="H352" ca="1">MID(D352,LEN(D352)+1-MATCH(MAX(FIND(" ",(RIGHT(D352,ROW(INDIRECT("1:"&amp;LEN(D352))))&amp;" "))),FIND(" ",(RIGHT(D352,ROW(INDIRECT("1:"&amp;LEN(D352))))&amp;" ")),0),MAX(FIND(" ",(RIGHT(D352,ROW(INDIRECT("1:"&amp;LEN(D352))))&amp;" ")))-1)</f>
        <v>κλύε</v>
      </c>
      <c r="I352">
        <f t="shared" ca="1" si="18"/>
        <v>4</v>
      </c>
    </row>
    <row r="353" spans="1:9" x14ac:dyDescent="0.35">
      <c r="A353" t="s">
        <v>1642</v>
      </c>
      <c r="B353" t="s">
        <v>136</v>
      </c>
      <c r="C353" t="s">
        <v>1</v>
      </c>
      <c r="D353" t="s">
        <v>348</v>
      </c>
      <c r="E353" t="s">
        <v>1181</v>
      </c>
      <c r="F353">
        <f t="shared" si="16"/>
        <v>13</v>
      </c>
      <c r="G353">
        <f t="shared" si="17"/>
        <v>2</v>
      </c>
      <c r="H353" t="str" cm="1">
        <f t="array" aca="1" ref="H353" ca="1">MID(D353,LEN(D353)+1-MATCH(MAX(FIND(" ",(RIGHT(D353,ROW(INDIRECT("1:"&amp;LEN(D353))))&amp;" "))),FIND(" ",(RIGHT(D353,ROW(INDIRECT("1:"&amp;LEN(D353))))&amp;" ")),0),MAX(FIND(" ",(RIGHT(D353,ROW(INDIRECT("1:"&amp;LEN(D353))))&amp;" ")))-1)</f>
        <v>ὀρέστην</v>
      </c>
      <c r="I353">
        <f t="shared" ca="1" si="18"/>
        <v>7</v>
      </c>
    </row>
    <row r="354" spans="1:9" x14ac:dyDescent="0.35">
      <c r="A354" t="s">
        <v>1642</v>
      </c>
      <c r="B354" t="s">
        <v>136</v>
      </c>
      <c r="C354" t="s">
        <v>35</v>
      </c>
      <c r="D354" t="s">
        <v>349</v>
      </c>
      <c r="E354" t="s">
        <v>1182</v>
      </c>
      <c r="F354">
        <f t="shared" si="16"/>
        <v>16</v>
      </c>
      <c r="G354">
        <f t="shared" si="17"/>
        <v>2</v>
      </c>
      <c r="H354" t="str" cm="1">
        <f t="array" aca="1" ref="H354" ca="1">MID(D354,LEN(D354)+1-MATCH(MAX(FIND(" ",(RIGHT(D354,ROW(INDIRECT("1:"&amp;LEN(D354))))&amp;" "))),FIND(" ",(RIGHT(D354,ROW(INDIRECT("1:"&amp;LEN(D354))))&amp;" ")),0),MAX(FIND(" ",(RIGHT(D354,ROW(INDIRECT("1:"&amp;LEN(D354))))&amp;" ")))-1)</f>
        <v>δύστηνος</v>
      </c>
      <c r="I354">
        <f t="shared" ca="1" si="18"/>
        <v>8</v>
      </c>
    </row>
    <row r="355" spans="1:9" x14ac:dyDescent="0.35">
      <c r="A355" t="s">
        <v>1642</v>
      </c>
      <c r="B355" t="s">
        <v>0</v>
      </c>
      <c r="C355" t="s">
        <v>251</v>
      </c>
      <c r="D355" t="s">
        <v>350</v>
      </c>
      <c r="E355" t="s">
        <v>1183</v>
      </c>
      <c r="F355">
        <f t="shared" si="16"/>
        <v>30</v>
      </c>
      <c r="G355">
        <f t="shared" si="17"/>
        <v>5</v>
      </c>
      <c r="H355" t="str" cm="1">
        <f t="array" aca="1" ref="H355" ca="1">MID(D355,LEN(D355)+1-MATCH(MAX(FIND(" ",(RIGHT(D355,ROW(INDIRECT("1:"&amp;LEN(D355))))&amp;" "))),FIND(" ",(RIGHT(D355,ROW(INDIRECT("1:"&amp;LEN(D355))))&amp;" ")),0),MAX(FIND(" ",(RIGHT(D355,ROW(INDIRECT("1:"&amp;LEN(D355))))&amp;" ")))-1)</f>
        <v>διόλλυται</v>
      </c>
      <c r="I355">
        <f t="shared" ca="1" si="18"/>
        <v>9</v>
      </c>
    </row>
    <row r="356" spans="1:9" x14ac:dyDescent="0.35">
      <c r="A356" t="s">
        <v>1642</v>
      </c>
      <c r="B356" t="s">
        <v>0</v>
      </c>
      <c r="C356" t="s">
        <v>1</v>
      </c>
      <c r="D356" t="s">
        <v>351</v>
      </c>
      <c r="E356" t="s">
        <v>1184</v>
      </c>
      <c r="F356">
        <f t="shared" si="16"/>
        <v>15</v>
      </c>
      <c r="G356">
        <f t="shared" si="17"/>
        <v>2</v>
      </c>
      <c r="H356" t="str" cm="1">
        <f t="array" aca="1" ref="H356" ca="1">MID(D356,LEN(D356)+1-MATCH(MAX(FIND(" ",(RIGHT(D356,ROW(INDIRECT("1:"&amp;LEN(D356))))&amp;" "))),FIND(" ",(RIGHT(D356,ROW(INDIRECT("1:"&amp;LEN(D356))))&amp;" ")),0),MAX(FIND(" ",(RIGHT(D356,ROW(INDIRECT("1:"&amp;LEN(D356))))&amp;" ")))-1)</f>
        <v>κἀπεμπόμην</v>
      </c>
      <c r="I356">
        <f t="shared" ca="1" si="18"/>
        <v>10</v>
      </c>
    </row>
    <row r="357" spans="1:9" x14ac:dyDescent="0.35">
      <c r="A357" t="s">
        <v>1642</v>
      </c>
      <c r="B357" t="s">
        <v>0</v>
      </c>
      <c r="C357" t="s">
        <v>1</v>
      </c>
      <c r="D357" t="s">
        <v>352</v>
      </c>
      <c r="E357" t="s">
        <v>1185</v>
      </c>
      <c r="F357">
        <f t="shared" si="16"/>
        <v>126</v>
      </c>
      <c r="G357">
        <f t="shared" si="17"/>
        <v>19</v>
      </c>
      <c r="H357" t="str" cm="1">
        <f t="array" aca="1" ref="H357" ca="1">MID(D357,LEN(D357)+1-MATCH(MAX(FIND(" ",(RIGHT(D357,ROW(INDIRECT("1:"&amp;LEN(D357))))&amp;" "))),FIND(" ",(RIGHT(D357,ROW(INDIRECT("1:"&amp;LEN(D357))))&amp;" ")),0),MAX(FIND(" ",(RIGHT(D357,ROW(INDIRECT("1:"&amp;LEN(D357))))&amp;" ")))-1)</f>
        <v>προκηρύξαντος</v>
      </c>
      <c r="I357">
        <f t="shared" ca="1" si="18"/>
        <v>13</v>
      </c>
    </row>
    <row r="358" spans="1:9" x14ac:dyDescent="0.35">
      <c r="A358" t="s">
        <v>1642</v>
      </c>
      <c r="B358" t="s">
        <v>0</v>
      </c>
      <c r="C358" t="s">
        <v>1</v>
      </c>
      <c r="D358" t="s">
        <v>353</v>
      </c>
      <c r="E358" t="s">
        <v>1186</v>
      </c>
      <c r="F358">
        <f t="shared" si="16"/>
        <v>50</v>
      </c>
      <c r="G358">
        <f t="shared" si="17"/>
        <v>8</v>
      </c>
      <c r="H358" t="str" cm="1">
        <f t="array" aca="1" ref="H358" ca="1">MID(D358,LEN(D358)+1-MATCH(MAX(FIND(" ",(RIGHT(D358,ROW(INDIRECT("1:"&amp;LEN(D358))))&amp;" "))),FIND(" ",(RIGHT(D358,ROW(INDIRECT("1:"&amp;LEN(D358))))&amp;" ")),0),MAX(FIND(" ",(RIGHT(D358,ROW(INDIRECT("1:"&amp;LEN(D358))))&amp;" ")))-1)</f>
        <v>πάντιμον</v>
      </c>
      <c r="I358">
        <f t="shared" ca="1" si="18"/>
        <v>8</v>
      </c>
    </row>
    <row r="359" spans="1:9" x14ac:dyDescent="0.35">
      <c r="A359" t="s">
        <v>1642</v>
      </c>
      <c r="B359" t="s">
        <v>0</v>
      </c>
      <c r="C359" t="s">
        <v>1</v>
      </c>
      <c r="D359" t="s">
        <v>354</v>
      </c>
      <c r="E359" t="s">
        <v>1187</v>
      </c>
      <c r="F359">
        <f t="shared" si="16"/>
        <v>35</v>
      </c>
      <c r="G359">
        <f t="shared" si="17"/>
        <v>7</v>
      </c>
      <c r="H359" t="str" cm="1">
        <f t="array" aca="1" ref="H359" ca="1">MID(D359,LEN(D359)+1-MATCH(MAX(FIND(" ",(RIGHT(D359,ROW(INDIRECT("1:"&amp;LEN(D359))))&amp;" "))),FIND(" ",(RIGHT(D359,ROW(INDIRECT("1:"&amp;LEN(D359))))&amp;" ")),0),MAX(FIND(" ",(RIGHT(D359,ROW(INDIRECT("1:"&amp;LEN(D359))))&amp;" ")))-1)</f>
        <v>ἀνδρὸς</v>
      </c>
      <c r="I359">
        <f t="shared" ca="1" si="18"/>
        <v>6</v>
      </c>
    </row>
    <row r="360" spans="1:9" x14ac:dyDescent="0.35">
      <c r="A360" t="s">
        <v>1642</v>
      </c>
      <c r="B360" t="s">
        <v>0</v>
      </c>
      <c r="C360" t="s">
        <v>1</v>
      </c>
      <c r="D360" t="s">
        <v>355</v>
      </c>
      <c r="E360" t="s">
        <v>355</v>
      </c>
      <c r="F360">
        <f t="shared" si="16"/>
        <v>2</v>
      </c>
      <c r="G360">
        <f t="shared" si="17"/>
        <v>1</v>
      </c>
      <c r="H360" t="str" cm="1">
        <f t="array" aca="1" ref="H360" ca="1">MID(D360,LEN(D360)+1-MATCH(MAX(FIND(" ",(RIGHT(D360,ROW(INDIRECT("1:"&amp;LEN(D360))))&amp;" "))),FIND(" ",(RIGHT(D360,ROW(INDIRECT("1:"&amp;LEN(D360))))&amp;" ")),0),MAX(FIND(" ",(RIGHT(D360,ROW(INDIRECT("1:"&amp;LEN(D360))))&amp;" ")))-1)</f>
        <v>ἓν</v>
      </c>
      <c r="I360">
        <f t="shared" ca="1" si="18"/>
        <v>2</v>
      </c>
    </row>
    <row r="361" spans="1:9" x14ac:dyDescent="0.35">
      <c r="A361" t="s">
        <v>1642</v>
      </c>
      <c r="B361" t="s">
        <v>0</v>
      </c>
      <c r="C361" t="s">
        <v>1</v>
      </c>
      <c r="D361" t="s">
        <v>356</v>
      </c>
      <c r="E361" t="s">
        <v>1188</v>
      </c>
      <c r="F361">
        <f t="shared" si="16"/>
        <v>144</v>
      </c>
      <c r="G361">
        <f t="shared" si="17"/>
        <v>18</v>
      </c>
      <c r="H361" t="str" cm="1">
        <f t="array" aca="1" ref="H361" ca="1">MID(D361,LEN(D361)+1-MATCH(MAX(FIND(" ",(RIGHT(D361,ROW(INDIRECT("1:"&amp;LEN(D361))))&amp;" "))),FIND(" ",(RIGHT(D361,ROW(INDIRECT("1:"&amp;LEN(D361))))&amp;" ")),0),MAX(FIND(" ",(RIGHT(D361,ROW(INDIRECT("1:"&amp;LEN(D361))))&amp;" ")))-1)</f>
        <v>ἀνακαλούμενος</v>
      </c>
      <c r="I361">
        <f t="shared" ca="1" si="18"/>
        <v>13</v>
      </c>
    </row>
    <row r="362" spans="1:9" x14ac:dyDescent="0.35">
      <c r="A362" t="s">
        <v>1642</v>
      </c>
      <c r="B362" t="s">
        <v>0</v>
      </c>
      <c r="C362" t="s">
        <v>1</v>
      </c>
      <c r="F362">
        <f t="shared" si="16"/>
        <v>0</v>
      </c>
      <c r="G362">
        <f t="shared" si="17"/>
        <v>1</v>
      </c>
      <c r="I362">
        <f t="shared" si="18"/>
        <v>0</v>
      </c>
    </row>
    <row r="363" spans="1:9" x14ac:dyDescent="0.35">
      <c r="A363" t="s">
        <v>1642</v>
      </c>
      <c r="B363" t="s">
        <v>0</v>
      </c>
      <c r="C363" t="s">
        <v>1</v>
      </c>
      <c r="D363" t="s">
        <v>357</v>
      </c>
      <c r="E363" t="s">
        <v>1189</v>
      </c>
      <c r="F363">
        <f t="shared" si="16"/>
        <v>28</v>
      </c>
      <c r="G363">
        <f t="shared" si="17"/>
        <v>5</v>
      </c>
      <c r="H363" t="str" cm="1">
        <f t="array" aca="1" ref="H363" ca="1">MID(D363,LEN(D363)+1-MATCH(MAX(FIND(" ",(RIGHT(D363,ROW(INDIRECT("1:"&amp;LEN(D363))))&amp;" "))),FIND(" ",(RIGHT(D363,ROW(INDIRECT("1:"&amp;LEN(D363))))&amp;" ")),0),MAX(FIND(" ",(RIGHT(D363,ROW(INDIRECT("1:"&amp;LEN(D363))))&amp;" ")))-1)</f>
        <v>φυγεῖν</v>
      </c>
      <c r="I363">
        <f t="shared" ca="1" si="18"/>
        <v>6</v>
      </c>
    </row>
    <row r="364" spans="1:9" x14ac:dyDescent="0.35">
      <c r="A364" t="s">
        <v>1642</v>
      </c>
      <c r="B364" t="s">
        <v>0</v>
      </c>
      <c r="C364" t="s">
        <v>1</v>
      </c>
      <c r="D364" t="s">
        <v>358</v>
      </c>
      <c r="E364" t="s">
        <v>1190</v>
      </c>
      <c r="F364">
        <f t="shared" si="16"/>
        <v>60</v>
      </c>
      <c r="G364">
        <f t="shared" si="17"/>
        <v>9</v>
      </c>
      <c r="H364" t="str" cm="1">
        <f t="array" aca="1" ref="H364" ca="1">MID(D364,LEN(D364)+1-MATCH(MAX(FIND(" ",(RIGHT(D364,ROW(INDIRECT("1:"&amp;LEN(D364))))&amp;" "))),FIND(" ",(RIGHT(D364,ROW(INDIRECT("1:"&amp;LEN(D364))))&amp;" ")),0),MAX(FIND(" ",(RIGHT(D364,ROW(INDIRECT("1:"&amp;LEN(D364))))&amp;" ")))-1)</f>
        <v>ἁρματηλατῶν</v>
      </c>
      <c r="I364">
        <f t="shared" ca="1" si="18"/>
        <v>11</v>
      </c>
    </row>
    <row r="365" spans="1:9" x14ac:dyDescent="0.35">
      <c r="A365" t="s">
        <v>1642</v>
      </c>
      <c r="B365" t="s">
        <v>0</v>
      </c>
      <c r="C365" t="s">
        <v>1</v>
      </c>
      <c r="D365" t="s">
        <v>359</v>
      </c>
      <c r="E365" t="s">
        <v>1191</v>
      </c>
      <c r="F365">
        <f t="shared" si="16"/>
        <v>51</v>
      </c>
      <c r="G365">
        <f t="shared" si="17"/>
        <v>9</v>
      </c>
      <c r="H365" t="str" cm="1">
        <f t="array" aca="1" ref="H365" ca="1">MID(D365,LEN(D365)+1-MATCH(MAX(FIND(" ",(RIGHT(D365,ROW(INDIRECT("1:"&amp;LEN(D365))))&amp;" "))),FIND(" ",(RIGHT(D365,ROW(INDIRECT("1:"&amp;LEN(D365))))&amp;" ")),0),MAX(FIND(" ",(RIGHT(D365,ROW(INDIRECT("1:"&amp;LEN(D365))))&amp;" ")))-1)</f>
        <v>ἐπιστάται</v>
      </c>
      <c r="I365">
        <f t="shared" ca="1" si="18"/>
        <v>9</v>
      </c>
    </row>
    <row r="366" spans="1:9" x14ac:dyDescent="0.35">
      <c r="A366" t="s">
        <v>1642</v>
      </c>
      <c r="B366" t="s">
        <v>0</v>
      </c>
      <c r="C366" t="s">
        <v>1</v>
      </c>
      <c r="D366" t="s">
        <v>360</v>
      </c>
      <c r="E366" t="s">
        <v>1192</v>
      </c>
      <c r="F366">
        <f t="shared" si="16"/>
        <v>21</v>
      </c>
      <c r="G366">
        <f t="shared" si="17"/>
        <v>3</v>
      </c>
      <c r="H366" t="str" cm="1">
        <f t="array" aca="1" ref="H366" ca="1">MID(D366,LEN(D366)+1-MATCH(MAX(FIND(" ",(RIGHT(D366,ROW(INDIRECT("1:"&amp;LEN(D366))))&amp;" "))),FIND(" ",(RIGHT(D366,ROW(INDIRECT("1:"&amp;LEN(D366))))&amp;" ")),0),MAX(FIND(" ",(RIGHT(D366,ROW(INDIRECT("1:"&amp;LEN(D366))))&amp;" ")))-1)</f>
        <v>θεσσαλὰς</v>
      </c>
      <c r="I366">
        <f t="shared" ca="1" si="18"/>
        <v>8</v>
      </c>
    </row>
    <row r="367" spans="1:9" x14ac:dyDescent="0.35">
      <c r="A367" t="s">
        <v>1642</v>
      </c>
      <c r="B367" t="s">
        <v>0</v>
      </c>
      <c r="C367" t="s">
        <v>1</v>
      </c>
      <c r="D367" t="s">
        <v>361</v>
      </c>
      <c r="E367" t="s">
        <v>1193</v>
      </c>
      <c r="F367">
        <f t="shared" si="16"/>
        <v>27</v>
      </c>
      <c r="G367">
        <f t="shared" si="17"/>
        <v>4</v>
      </c>
      <c r="H367" t="str" cm="1">
        <f t="array" aca="1" ref="H367" ca="1">MID(D367,LEN(D367)+1-MATCH(MAX(FIND(" ",(RIGHT(D367,ROW(INDIRECT("1:"&amp;LEN(D367))))&amp;" "))),FIND(" ",(RIGHT(D367,ROW(INDIRECT("1:"&amp;LEN(D367))))&amp;" ")),0),MAX(FIND(" ",(RIGHT(D367,ROW(INDIRECT("1:"&amp;LEN(D367))))&amp;" ")))-1)</f>
        <v>ξανθαῖσι</v>
      </c>
      <c r="I367">
        <f t="shared" ca="1" si="18"/>
        <v>8</v>
      </c>
    </row>
    <row r="368" spans="1:9" x14ac:dyDescent="0.35">
      <c r="A368" t="s">
        <v>1642</v>
      </c>
      <c r="B368" t="s">
        <v>0</v>
      </c>
      <c r="C368" t="s">
        <v>1</v>
      </c>
      <c r="D368" t="s">
        <v>362</v>
      </c>
      <c r="E368" t="s">
        <v>1194</v>
      </c>
      <c r="F368">
        <f t="shared" si="16"/>
        <v>17</v>
      </c>
      <c r="G368">
        <f t="shared" si="17"/>
        <v>3</v>
      </c>
      <c r="H368" t="str" cm="1">
        <f t="array" aca="1" ref="H368" ca="1">MID(D368,LEN(D368)+1-MATCH(MAX(FIND(" ",(RIGHT(D368,ROW(INDIRECT("1:"&amp;LEN(D368))))&amp;" "))),FIND(" ",(RIGHT(D368,ROW(INDIRECT("1:"&amp;LEN(D368))))&amp;" ")),0),MAX(FIND(" ",(RIGHT(D368,ROW(INDIRECT("1:"&amp;LEN(D368))))&amp;" ")))-1)</f>
        <v>ἕβδομος</v>
      </c>
      <c r="I368">
        <f t="shared" ca="1" si="18"/>
        <v>7</v>
      </c>
    </row>
    <row r="369" spans="1:9" x14ac:dyDescent="0.35">
      <c r="A369" t="s">
        <v>1642</v>
      </c>
      <c r="B369" t="s">
        <v>0</v>
      </c>
      <c r="C369" t="s">
        <v>1</v>
      </c>
      <c r="D369" t="s">
        <v>363</v>
      </c>
      <c r="E369" t="s">
        <v>1195</v>
      </c>
      <c r="F369">
        <f t="shared" si="16"/>
        <v>26</v>
      </c>
      <c r="G369">
        <f t="shared" si="17"/>
        <v>4</v>
      </c>
      <c r="H369" t="str" cm="1">
        <f t="array" aca="1" ref="H369" ca="1">MID(D369,LEN(D369)+1-MATCH(MAX(FIND(" ",(RIGHT(D369,ROW(INDIRECT("1:"&amp;LEN(D369))))&amp;" "))),FIND(" ",(RIGHT(D369,ROW(INDIRECT("1:"&amp;LEN(D369))))&amp;" ")),0),MAX(FIND(" ",(RIGHT(D369,ROW(INDIRECT("1:"&amp;LEN(D369))))&amp;" ")))-1)</f>
        <v>λεύκιππος</v>
      </c>
      <c r="I369">
        <f t="shared" ca="1" si="18"/>
        <v>9</v>
      </c>
    </row>
    <row r="370" spans="1:9" x14ac:dyDescent="0.35">
      <c r="A370" t="s">
        <v>1642</v>
      </c>
      <c r="B370" t="s">
        <v>0</v>
      </c>
      <c r="C370" t="s">
        <v>1</v>
      </c>
      <c r="D370" t="s">
        <v>364</v>
      </c>
      <c r="E370" t="s">
        <v>1196</v>
      </c>
      <c r="F370">
        <f t="shared" si="16"/>
        <v>21</v>
      </c>
      <c r="G370">
        <f t="shared" si="17"/>
        <v>3</v>
      </c>
      <c r="H370" t="str" cm="1">
        <f t="array" aca="1" ref="H370" ca="1">MID(D370,LEN(D370)+1-MATCH(MAX(FIND(" ",(RIGHT(D370,ROW(INDIRECT("1:"&amp;LEN(D370))))&amp;" "))),FIND(" ",(RIGHT(D370,ROW(INDIRECT("1:"&amp;LEN(D370))))&amp;" ")),0),MAX(FIND(" ",(RIGHT(D370,ROW(INDIRECT("1:"&amp;LEN(D370))))&amp;" ")))-1)</f>
        <v>θεοδμήτων</v>
      </c>
      <c r="I370">
        <f t="shared" ca="1" si="18"/>
        <v>9</v>
      </c>
    </row>
    <row r="371" spans="1:9" x14ac:dyDescent="0.35">
      <c r="A371" t="s">
        <v>1642</v>
      </c>
      <c r="B371" t="s">
        <v>0</v>
      </c>
      <c r="C371" t="s">
        <v>1</v>
      </c>
      <c r="D371" t="s">
        <v>365</v>
      </c>
      <c r="E371" t="s">
        <v>1197</v>
      </c>
      <c r="F371">
        <f t="shared" si="16"/>
        <v>26</v>
      </c>
      <c r="G371">
        <f t="shared" si="17"/>
        <v>4</v>
      </c>
      <c r="H371" t="str" cm="1">
        <f t="array" aca="1" ref="H371" ca="1">MID(D371,LEN(D371)+1-MATCH(MAX(FIND(" ",(RIGHT(D371,ROW(INDIRECT("1:"&amp;LEN(D371))))&amp;" "))),FIND(" ",(RIGHT(D371,ROW(INDIRECT("1:"&amp;LEN(D371))))&amp;" ")),0),MAX(FIND(" ",(RIGHT(D371,ROW(INDIRECT("1:"&amp;LEN(D371))))&amp;" ")))-1)</f>
        <v>ἐκπληρῶν</v>
      </c>
      <c r="I371">
        <f t="shared" ca="1" si="18"/>
        <v>8</v>
      </c>
    </row>
    <row r="372" spans="1:9" x14ac:dyDescent="0.35">
      <c r="A372" t="s">
        <v>1642</v>
      </c>
      <c r="B372" t="s">
        <v>0</v>
      </c>
      <c r="C372" t="s">
        <v>1</v>
      </c>
      <c r="D372" t="s">
        <v>366</v>
      </c>
      <c r="E372" t="s">
        <v>1198</v>
      </c>
      <c r="F372">
        <f t="shared" si="16"/>
        <v>76</v>
      </c>
      <c r="G372">
        <f t="shared" si="17"/>
        <v>11</v>
      </c>
      <c r="H372" t="str" cm="1">
        <f t="array" aca="1" ref="H372" ca="1">MID(D372,LEN(D372)+1-MATCH(MAX(FIND(" ",(RIGHT(D372,ROW(INDIRECT("1:"&amp;LEN(D372))))&amp;" "))),FIND(" ",(RIGHT(D372,ROW(INDIRECT("1:"&amp;LEN(D372))))&amp;" ")),0),MAX(FIND(" ",(RIGHT(D372,ROW(INDIRECT("1:"&amp;LEN(D372))))&amp;" ")))-1)</f>
        <v>κατέστησαν</v>
      </c>
      <c r="I372">
        <f t="shared" ca="1" si="18"/>
        <v>10</v>
      </c>
    </row>
    <row r="373" spans="1:9" x14ac:dyDescent="0.35">
      <c r="A373" t="s">
        <v>1642</v>
      </c>
      <c r="B373" t="s">
        <v>0</v>
      </c>
      <c r="C373" t="s">
        <v>1</v>
      </c>
      <c r="D373" t="s">
        <v>367</v>
      </c>
      <c r="E373" t="s">
        <v>1199</v>
      </c>
      <c r="F373">
        <f t="shared" si="16"/>
        <v>36</v>
      </c>
      <c r="G373">
        <f t="shared" si="17"/>
        <v>5</v>
      </c>
      <c r="H373" t="str" cm="1">
        <f t="array" aca="1" ref="H373" ca="1">MID(D373,LEN(D373)+1-MATCH(MAX(FIND(" ",(RIGHT(D373,ROW(INDIRECT("1:"&amp;LEN(D373))))&amp;" "))),FIND(" ",(RIGHT(D373,ROW(INDIRECT("1:"&amp;LEN(D373))))&amp;" ")),0),MAX(FIND(" ",(RIGHT(D373,ROW(INDIRECT("1:"&amp;LEN(D373))))&amp;" ")))-1)</f>
        <v>ὁμοκλήσαντες</v>
      </c>
      <c r="I373">
        <f t="shared" ca="1" si="18"/>
        <v>12</v>
      </c>
    </row>
    <row r="374" spans="1:9" x14ac:dyDescent="0.35">
      <c r="A374" t="s">
        <v>1642</v>
      </c>
      <c r="B374" t="s">
        <v>0</v>
      </c>
      <c r="C374" t="s">
        <v>1</v>
      </c>
      <c r="D374" t="s">
        <v>368</v>
      </c>
      <c r="E374" t="s">
        <v>1200</v>
      </c>
      <c r="F374">
        <f t="shared" si="16"/>
        <v>35</v>
      </c>
      <c r="G374">
        <f t="shared" si="17"/>
        <v>5</v>
      </c>
      <c r="H374" t="str" cm="1">
        <f t="array" aca="1" ref="H374" ca="1">MID(D374,LEN(D374)+1-MATCH(MAX(FIND(" ",(RIGHT(D374,ROW(INDIRECT("1:"&amp;LEN(D374))))&amp;" "))),FIND(" ",(RIGHT(D374,ROW(INDIRECT("1:"&amp;LEN(D374))))&amp;" ")),0),MAX(FIND(" ",(RIGHT(D374,ROW(INDIRECT("1:"&amp;LEN(D374))))&amp;" ")))-1)</f>
        <v>κροτητῶν</v>
      </c>
      <c r="I374">
        <f t="shared" ca="1" si="18"/>
        <v>8</v>
      </c>
    </row>
    <row r="375" spans="1:9" x14ac:dyDescent="0.35">
      <c r="A375" t="s">
        <v>1642</v>
      </c>
      <c r="B375" t="s">
        <v>0</v>
      </c>
      <c r="C375" t="s">
        <v>1</v>
      </c>
      <c r="D375" t="s">
        <v>369</v>
      </c>
      <c r="E375" t="s">
        <v>1201</v>
      </c>
      <c r="F375">
        <f t="shared" si="16"/>
        <v>11</v>
      </c>
      <c r="G375">
        <f t="shared" si="17"/>
        <v>2</v>
      </c>
      <c r="H375" t="str" cm="1">
        <f t="array" aca="1" ref="H375" ca="1">MID(D375,LEN(D375)+1-MATCH(MAX(FIND(" ",(RIGHT(D375,ROW(INDIRECT("1:"&amp;LEN(D375))))&amp;" "))),FIND(" ",(RIGHT(D375,ROW(INDIRECT("1:"&amp;LEN(D375))))&amp;" ")),0),MAX(FIND(" ",(RIGHT(D375,ROW(INDIRECT("1:"&amp;LEN(D375))))&amp;" ")))-1)</f>
        <v>φορεῖθ</v>
      </c>
      <c r="I375">
        <f t="shared" ca="1" si="18"/>
        <v>6</v>
      </c>
    </row>
    <row r="376" spans="1:9" x14ac:dyDescent="0.35">
      <c r="A376" t="s">
        <v>1642</v>
      </c>
      <c r="B376" t="s">
        <v>0</v>
      </c>
      <c r="C376" t="s">
        <v>1</v>
      </c>
      <c r="D376" t="s">
        <v>370</v>
      </c>
      <c r="E376" t="s">
        <v>1202</v>
      </c>
      <c r="F376">
        <f t="shared" si="16"/>
        <v>56</v>
      </c>
      <c r="G376">
        <f t="shared" si="17"/>
        <v>7</v>
      </c>
      <c r="H376" t="str" cm="1">
        <f t="array" aca="1" ref="H376" ca="1">MID(D376,LEN(D376)+1-MATCH(MAX(FIND(" ",(RIGHT(D376,ROW(INDIRECT("1:"&amp;LEN(D376))))&amp;" "))),FIND(" ",(RIGHT(D376,ROW(INDIRECT("1:"&amp;LEN(D376))))&amp;" ")),0),MAX(FIND(" ",(RIGHT(D376,ROW(INDIRECT("1:"&amp;LEN(D376))))&amp;" ")))-1)</f>
        <v>ἀναμεμιγμένοι</v>
      </c>
      <c r="I376">
        <f t="shared" ca="1" si="18"/>
        <v>13</v>
      </c>
    </row>
    <row r="377" spans="1:9" x14ac:dyDescent="0.35">
      <c r="A377" t="s">
        <v>1642</v>
      </c>
      <c r="B377" t="s">
        <v>0</v>
      </c>
      <c r="C377" t="s">
        <v>1</v>
      </c>
      <c r="D377" t="s">
        <v>371</v>
      </c>
      <c r="E377" t="s">
        <v>1203</v>
      </c>
      <c r="F377">
        <f t="shared" si="16"/>
        <v>45</v>
      </c>
      <c r="G377">
        <f t="shared" si="17"/>
        <v>7</v>
      </c>
      <c r="H377" t="str" cm="1">
        <f t="array" aca="1" ref="H377" ca="1">MID(D377,LEN(D377)+1-MATCH(MAX(FIND(" ",(RIGHT(D377,ROW(INDIRECT("1:"&amp;LEN(D377))))&amp;" "))),FIND(" ",(RIGHT(D377,ROW(INDIRECT("1:"&amp;LEN(D377))))&amp;" ")),0),MAX(FIND(" ",(RIGHT(D377,ROW(INDIRECT("1:"&amp;LEN(D377))))&amp;" ")))-1)</f>
        <v>εἰσέβαλλον</v>
      </c>
      <c r="I377">
        <f t="shared" ca="1" si="18"/>
        <v>10</v>
      </c>
    </row>
    <row r="378" spans="1:9" x14ac:dyDescent="0.35">
      <c r="A378" t="s">
        <v>1642</v>
      </c>
      <c r="B378" t="s">
        <v>0</v>
      </c>
      <c r="C378" t="s">
        <v>1</v>
      </c>
      <c r="D378" t="s">
        <v>372</v>
      </c>
      <c r="E378" t="s">
        <v>1204</v>
      </c>
      <c r="F378">
        <f t="shared" si="16"/>
        <v>68</v>
      </c>
      <c r="G378">
        <f t="shared" si="17"/>
        <v>10</v>
      </c>
      <c r="H378" t="str" cm="1">
        <f t="array" aca="1" ref="H378" ca="1">MID(D378,LEN(D378)+1-MATCH(MAX(FIND(" ",(RIGHT(D378,ROW(INDIRECT("1:"&amp;LEN(D378))))&amp;" "))),FIND(" ",(RIGHT(D378,ROW(INDIRECT("1:"&amp;LEN(D378))))&amp;" ")),0),MAX(FIND(" ",(RIGHT(D378,ROW(INDIRECT("1:"&amp;LEN(D378))))&amp;" ")))-1)</f>
        <v>προσκείμενον</v>
      </c>
      <c r="I378">
        <f t="shared" ca="1" si="18"/>
        <v>12</v>
      </c>
    </row>
    <row r="379" spans="1:9" x14ac:dyDescent="0.35">
      <c r="A379" t="s">
        <v>1642</v>
      </c>
      <c r="B379" t="s">
        <v>0</v>
      </c>
      <c r="C379" t="s">
        <v>1</v>
      </c>
      <c r="D379" t="s">
        <v>373</v>
      </c>
      <c r="E379" t="s">
        <v>1205</v>
      </c>
      <c r="F379">
        <f t="shared" si="16"/>
        <v>18</v>
      </c>
      <c r="G379">
        <f t="shared" si="17"/>
        <v>3</v>
      </c>
      <c r="H379" t="str" cm="1">
        <f t="array" aca="1" ref="H379" ca="1">MID(D379,LEN(D379)+1-MATCH(MAX(FIND(" ",(RIGHT(D379,ROW(INDIRECT("1:"&amp;LEN(D379))))&amp;" "))),FIND(" ",(RIGHT(D379,ROW(INDIRECT("1:"&amp;LEN(D379))))&amp;" ")),0),MAX(FIND(" ",(RIGHT(D379,ROW(INDIRECT("1:"&amp;LEN(D379))))&amp;" ")))-1)</f>
        <v>ἕστασαν</v>
      </c>
      <c r="I379">
        <f t="shared" ca="1" si="18"/>
        <v>7</v>
      </c>
    </row>
    <row r="380" spans="1:9" x14ac:dyDescent="0.35">
      <c r="A380" t="s">
        <v>1642</v>
      </c>
      <c r="B380" t="s">
        <v>0</v>
      </c>
      <c r="C380" t="s">
        <v>1</v>
      </c>
      <c r="D380" t="s">
        <v>374</v>
      </c>
      <c r="E380" t="s">
        <v>1206</v>
      </c>
      <c r="F380">
        <f t="shared" si="16"/>
        <v>37</v>
      </c>
      <c r="G380">
        <f t="shared" si="17"/>
        <v>6</v>
      </c>
      <c r="H380" t="str" cm="1">
        <f t="array" aca="1" ref="H380" ca="1">MID(D380,LEN(D380)+1-MATCH(MAX(FIND(" ",(RIGHT(D380,ROW(INDIRECT("1:"&amp;LEN(D380))))&amp;" "))),FIND(" ",(RIGHT(D380,ROW(INDIRECT("1:"&amp;LEN(D380))))&amp;" ")),0),MAX(FIND(" ",(RIGHT(D380,ROW(INDIRECT("1:"&amp;LEN(D380))))&amp;" ")))-1)</f>
        <v>φέρουσιν</v>
      </c>
      <c r="I380">
        <f t="shared" ca="1" si="18"/>
        <v>8</v>
      </c>
    </row>
    <row r="381" spans="1:9" x14ac:dyDescent="0.35">
      <c r="A381" t="s">
        <v>1642</v>
      </c>
      <c r="B381" t="s">
        <v>0</v>
      </c>
      <c r="C381" t="s">
        <v>1</v>
      </c>
      <c r="D381" t="s">
        <v>375</v>
      </c>
      <c r="E381" t="s">
        <v>1207</v>
      </c>
      <c r="F381">
        <f t="shared" si="16"/>
        <v>67</v>
      </c>
      <c r="G381">
        <f t="shared" si="17"/>
        <v>9</v>
      </c>
      <c r="H381" t="str" cm="1">
        <f t="array" aca="1" ref="H381" ca="1">MID(D381,LEN(D381)+1-MATCH(MAX(FIND(" ",(RIGHT(D381,ROW(INDIRECT("1:"&amp;LEN(D381))))&amp;" "))),FIND(" ",(RIGHT(D381,ROW(INDIRECT("1:"&amp;LEN(D381))))&amp;" ")),0),MAX(FIND(" ",(RIGHT(D381,ROW(INDIRECT("1:"&amp;LEN(D381))))&amp;" ")))-1)</f>
        <v>συμπαίουσι</v>
      </c>
      <c r="I381">
        <f t="shared" ca="1" si="18"/>
        <v>10</v>
      </c>
    </row>
    <row r="382" spans="1:9" x14ac:dyDescent="0.35">
      <c r="A382" t="s">
        <v>1642</v>
      </c>
      <c r="B382" t="s">
        <v>0</v>
      </c>
      <c r="C382" t="s">
        <v>1</v>
      </c>
      <c r="D382" t="s">
        <v>376</v>
      </c>
      <c r="E382" t="s">
        <v>1208</v>
      </c>
      <c r="F382">
        <f t="shared" si="16"/>
        <v>70</v>
      </c>
      <c r="G382">
        <f t="shared" si="17"/>
        <v>10</v>
      </c>
      <c r="H382" t="str" cm="1">
        <f t="array" aca="1" ref="H382" ca="1">MID(D382,LEN(D382)+1-MATCH(MAX(FIND(" ",(RIGHT(D382,ROW(INDIRECT("1:"&amp;LEN(D382))))&amp;" "))),FIND(" ",(RIGHT(D382,ROW(INDIRECT("1:"&amp;LEN(D382))))&amp;" ")),0),MAX(FIND(" ",(RIGHT(D382,ROW(INDIRECT("1:"&amp;LEN(D382))))&amp;" ")))-1)</f>
        <v>ἐπίμπλατο</v>
      </c>
      <c r="I382">
        <f t="shared" ca="1" si="18"/>
        <v>9</v>
      </c>
    </row>
    <row r="383" spans="1:9" x14ac:dyDescent="0.35">
      <c r="A383" t="s">
        <v>1642</v>
      </c>
      <c r="B383" t="s">
        <v>0</v>
      </c>
      <c r="C383" t="s">
        <v>1</v>
      </c>
      <c r="D383" t="s">
        <v>377</v>
      </c>
      <c r="E383" t="s">
        <v>1209</v>
      </c>
      <c r="F383">
        <f t="shared" si="16"/>
        <v>81</v>
      </c>
      <c r="G383">
        <f t="shared" si="17"/>
        <v>12</v>
      </c>
      <c r="H383" t="str" cm="1">
        <f t="array" aca="1" ref="H383" ca="1">MID(D383,LEN(D383)+1-MATCH(MAX(FIND(" ",(RIGHT(D383,ROW(INDIRECT("1:"&amp;LEN(D383))))&amp;" "))),FIND(" ",(RIGHT(D383,ROW(INDIRECT("1:"&amp;LEN(D383))))&amp;" ")),0),MAX(FIND(" ",(RIGHT(D383,ROW(INDIRECT("1:"&amp;LEN(D383))))&amp;" ")))-1)</f>
        <v>κἀνακωχεύει</v>
      </c>
      <c r="I383">
        <f t="shared" ca="1" si="18"/>
        <v>11</v>
      </c>
    </row>
    <row r="384" spans="1:9" x14ac:dyDescent="0.35">
      <c r="A384" t="s">
        <v>1642</v>
      </c>
      <c r="B384" t="s">
        <v>0</v>
      </c>
      <c r="C384" t="s">
        <v>1</v>
      </c>
      <c r="D384" t="s">
        <v>378</v>
      </c>
      <c r="E384" t="s">
        <v>1210</v>
      </c>
      <c r="F384">
        <f t="shared" si="16"/>
        <v>49</v>
      </c>
      <c r="G384">
        <f t="shared" si="17"/>
        <v>8</v>
      </c>
      <c r="H384" t="str" cm="1">
        <f t="array" aca="1" ref="H384" ca="1">MID(D384,LEN(D384)+1-MATCH(MAX(FIND(" ",(RIGHT(D384,ROW(INDIRECT("1:"&amp;LEN(D384))))&amp;" "))),FIND(" ",(RIGHT(D384,ROW(INDIRECT("1:"&amp;LEN(D384))))&amp;" ")),0),MAX(FIND(" ",(RIGHT(D384,ROW(INDIRECT("1:"&amp;LEN(D384))))&amp;" ")))-1)</f>
        <v>ὀρέστης</v>
      </c>
      <c r="I384">
        <f t="shared" ca="1" si="18"/>
        <v>7</v>
      </c>
    </row>
    <row r="385" spans="1:9" x14ac:dyDescent="0.35">
      <c r="A385" t="s">
        <v>1642</v>
      </c>
      <c r="B385" t="s">
        <v>0</v>
      </c>
      <c r="C385" t="s">
        <v>1</v>
      </c>
      <c r="D385" t="s">
        <v>379</v>
      </c>
      <c r="E385" t="s">
        <v>1211</v>
      </c>
      <c r="F385">
        <f t="shared" si="16"/>
        <v>119</v>
      </c>
      <c r="G385">
        <f t="shared" si="17"/>
        <v>18</v>
      </c>
      <c r="H385" t="str" cm="1">
        <f t="array" aca="1" ref="H385" ca="1">MID(D385,LEN(D385)+1-MATCH(MAX(FIND(" ",(RIGHT(D385,ROW(INDIRECT("1:"&amp;LEN(D385))))&amp;" "))),FIND(" ",(RIGHT(D385,ROW(INDIRECT("1:"&amp;LEN(D385))))&amp;" ")),0),MAX(FIND(" ",(RIGHT(D385,ROW(INDIRECT("1:"&amp;LEN(D385))))&amp;" ")))-1)</f>
        <v>ἐλλελειμμένον</v>
      </c>
      <c r="I385">
        <f t="shared" ca="1" si="18"/>
        <v>13</v>
      </c>
    </row>
    <row r="386" spans="1:9" x14ac:dyDescent="0.35">
      <c r="A386" t="s">
        <v>1642</v>
      </c>
      <c r="B386" t="s">
        <v>0</v>
      </c>
      <c r="C386" t="s">
        <v>1</v>
      </c>
      <c r="D386" t="s">
        <v>380</v>
      </c>
      <c r="E386" t="s">
        <v>1212</v>
      </c>
      <c r="F386">
        <f t="shared" si="16"/>
        <v>42</v>
      </c>
      <c r="G386">
        <f t="shared" si="17"/>
        <v>7</v>
      </c>
      <c r="H386" t="str" cm="1">
        <f t="array" aca="1" ref="H386" ca="1">MID(D386,LEN(D386)+1-MATCH(MAX(FIND(" ",(RIGHT(D386,ROW(INDIRECT("1:"&amp;LEN(D386))))&amp;" "))),FIND(" ",(RIGHT(D386,ROW(INDIRECT("1:"&amp;LEN(D386))))&amp;" ")),0),MAX(FIND(" ",(RIGHT(D386,ROW(INDIRECT("1:"&amp;LEN(D386))))&amp;" ")))-1)</f>
        <v>ἀσφαλεῖς</v>
      </c>
      <c r="I386">
        <f t="shared" ca="1" si="18"/>
        <v>8</v>
      </c>
    </row>
    <row r="387" spans="1:9" x14ac:dyDescent="0.35">
      <c r="A387" t="s">
        <v>1642</v>
      </c>
      <c r="B387" t="s">
        <v>0</v>
      </c>
      <c r="C387" t="s">
        <v>1</v>
      </c>
      <c r="D387" t="s">
        <v>381</v>
      </c>
      <c r="E387" t="s">
        <v>1213</v>
      </c>
      <c r="F387">
        <f t="shared" ref="F387:F450" si="19">LEN(TRIM(E387))</f>
        <v>52</v>
      </c>
      <c r="G387">
        <f t="shared" ref="G387:G450" si="20">LEN(TRIM(D387))-LEN(SUBSTITUTE(D387," ",""))+1</f>
        <v>8</v>
      </c>
      <c r="H387" t="str" cm="1">
        <f t="array" aca="1" ref="H387" ca="1">MID(D387,LEN(D387)+1-MATCH(MAX(FIND(" ",(RIGHT(D387,ROW(INDIRECT("1:"&amp;LEN(D387))))&amp;" "))),FIND(" ",(RIGHT(D387,ROW(INDIRECT("1:"&amp;LEN(D387))))&amp;" ")),0),MAX(FIND(" ",(RIGHT(D387,ROW(INDIRECT("1:"&amp;LEN(D387))))&amp;" ")))-1)</f>
        <v>κάμπτοντος</v>
      </c>
      <c r="I387">
        <f t="shared" ref="I387:I450" ca="1" si="21">LEN(H387)</f>
        <v>10</v>
      </c>
    </row>
    <row r="388" spans="1:9" x14ac:dyDescent="0.35">
      <c r="A388" t="s">
        <v>1642</v>
      </c>
      <c r="B388" t="s">
        <v>0</v>
      </c>
      <c r="C388" t="s">
        <v>1</v>
      </c>
      <c r="D388" t="s">
        <v>382</v>
      </c>
      <c r="E388" t="s">
        <v>1214</v>
      </c>
      <c r="F388">
        <f t="shared" si="19"/>
        <v>40</v>
      </c>
      <c r="G388">
        <f t="shared" si="20"/>
        <v>7</v>
      </c>
      <c r="H388" t="str" cm="1">
        <f t="array" aca="1" ref="H388" ca="1">MID(D388,LEN(D388)+1-MATCH(MAX(FIND(" ",(RIGHT(D388,ROW(INDIRECT("1:"&amp;LEN(D388))))&amp;" "))),FIND(" ",(RIGHT(D388,ROW(INDIRECT("1:"&amp;LEN(D388))))&amp;" ")),0),MAX(FIND(" ",(RIGHT(D388,ROW(INDIRECT("1:"&amp;LEN(D388))))&amp;" ")))-1)</f>
        <v>ὤλισθεν</v>
      </c>
      <c r="I388">
        <f t="shared" ca="1" si="21"/>
        <v>7</v>
      </c>
    </row>
    <row r="389" spans="1:9" x14ac:dyDescent="0.35">
      <c r="A389" t="s">
        <v>1642</v>
      </c>
      <c r="B389" t="s">
        <v>0</v>
      </c>
      <c r="C389" t="s">
        <v>1</v>
      </c>
      <c r="D389" t="s">
        <v>383</v>
      </c>
      <c r="E389" t="s">
        <v>1215</v>
      </c>
      <c r="F389">
        <f t="shared" si="19"/>
        <v>21</v>
      </c>
      <c r="G389">
        <f t="shared" si="20"/>
        <v>3</v>
      </c>
      <c r="H389" t="str" cm="1">
        <f t="array" aca="1" ref="H389" ca="1">MID(D389,LEN(D389)+1-MATCH(MAX(FIND(" ",(RIGHT(D389,ROW(INDIRECT("1:"&amp;LEN(D389))))&amp;" "))),FIND(" ",(RIGHT(D389,ROW(INDIRECT("1:"&amp;LEN(D389))))&amp;" ")),0),MAX(FIND(" ",(RIGHT(D389,ROW(INDIRECT("1:"&amp;LEN(D389))))&amp;" ")))-1)</f>
        <v>ἑλίσσεται</v>
      </c>
      <c r="I389">
        <f t="shared" ca="1" si="21"/>
        <v>9</v>
      </c>
    </row>
    <row r="390" spans="1:9" x14ac:dyDescent="0.35">
      <c r="A390" t="s">
        <v>1642</v>
      </c>
      <c r="B390" t="s">
        <v>0</v>
      </c>
      <c r="C390" t="s">
        <v>1</v>
      </c>
      <c r="D390" t="s">
        <v>384</v>
      </c>
      <c r="E390" t="s">
        <v>1216</v>
      </c>
      <c r="F390">
        <f t="shared" si="19"/>
        <v>40</v>
      </c>
      <c r="G390">
        <f t="shared" si="20"/>
        <v>6</v>
      </c>
      <c r="H390" t="str" cm="1">
        <f t="array" aca="1" ref="H390" ca="1">MID(D390,LEN(D390)+1-MATCH(MAX(FIND(" ",(RIGHT(D390,ROW(INDIRECT("1:"&amp;LEN(D390))))&amp;" "))),FIND(" ",(RIGHT(D390,ROW(INDIRECT("1:"&amp;LEN(D390))))&amp;" ")),0),MAX(FIND(" ",(RIGHT(D390,ROW(INDIRECT("1:"&amp;LEN(D390))))&amp;" ")))-1)</f>
        <v>διεσπάρησαν</v>
      </c>
      <c r="I390">
        <f t="shared" ca="1" si="21"/>
        <v>11</v>
      </c>
    </row>
    <row r="391" spans="1:9" x14ac:dyDescent="0.35">
      <c r="A391" t="s">
        <v>1642</v>
      </c>
      <c r="B391" t="s">
        <v>0</v>
      </c>
      <c r="C391" t="s">
        <v>1</v>
      </c>
      <c r="D391" t="s">
        <v>385</v>
      </c>
      <c r="E391" t="s">
        <v>1217</v>
      </c>
      <c r="F391">
        <f t="shared" si="19"/>
        <v>188</v>
      </c>
      <c r="G391">
        <f t="shared" si="20"/>
        <v>28</v>
      </c>
      <c r="H391" t="str" cm="1">
        <f t="array" aca="1" ref="H391" ca="1">MID(D391,LEN(D391)+1-MATCH(MAX(FIND(" ",(RIGHT(D391,ROW(INDIRECT("1:"&amp;LEN(D391))))&amp;" "))),FIND(" ",(RIGHT(D391,ROW(INDIRECT("1:"&amp;LEN(D391))))&amp;" ")),0),MAX(FIND(" ",(RIGHT(D391,ROW(INDIRECT("1:"&amp;LEN(D391))))&amp;" ")))-1)</f>
        <v>κατασχεθόντες</v>
      </c>
      <c r="I391">
        <f t="shared" ca="1" si="21"/>
        <v>13</v>
      </c>
    </row>
    <row r="392" spans="1:9" x14ac:dyDescent="0.35">
      <c r="A392" t="s">
        <v>1642</v>
      </c>
      <c r="B392" t="s">
        <v>0</v>
      </c>
      <c r="C392" t="s">
        <v>1</v>
      </c>
      <c r="D392" t="s">
        <v>386</v>
      </c>
      <c r="E392" t="s">
        <v>1218</v>
      </c>
      <c r="F392">
        <f t="shared" si="19"/>
        <v>103</v>
      </c>
      <c r="G392">
        <f t="shared" si="20"/>
        <v>16</v>
      </c>
      <c r="H392" t="str" cm="1">
        <f t="array" aca="1" ref="H392" ca="1">MID(D392,LEN(D392)+1-MATCH(MAX(FIND(" ",(RIGHT(D392,ROW(INDIRECT("1:"&amp;LEN(D392))))&amp;" "))),FIND(" ",(RIGHT(D392,ROW(INDIRECT("1:"&amp;LEN(D392))))&amp;" ")),0),MAX(FIND(" ",(RIGHT(D392,ROW(INDIRECT("1:"&amp;LEN(D392))))&amp;" ")))-1)</f>
        <v>τεταγμένοι</v>
      </c>
      <c r="I392">
        <f t="shared" ca="1" si="21"/>
        <v>10</v>
      </c>
    </row>
    <row r="393" spans="1:9" x14ac:dyDescent="0.35">
      <c r="A393" t="s">
        <v>1642</v>
      </c>
      <c r="B393" t="s">
        <v>0</v>
      </c>
      <c r="C393" t="s">
        <v>1</v>
      </c>
      <c r="D393" t="s">
        <v>387</v>
      </c>
      <c r="E393" t="s">
        <v>1219</v>
      </c>
      <c r="F393">
        <f t="shared" si="19"/>
        <v>48</v>
      </c>
      <c r="G393">
        <f t="shared" si="20"/>
        <v>8</v>
      </c>
      <c r="H393" t="str" cm="1">
        <f t="array" aca="1" ref="H393" ca="1">MID(D393,LEN(D393)+1-MATCH(MAX(FIND(" ",(RIGHT(D393,ROW(INDIRECT("1:"&amp;LEN(D393))))&amp;" "))),FIND(" ",(RIGHT(D393,ROW(INDIRECT("1:"&amp;LEN(D393))))&amp;" ")),0),MAX(FIND(" ",(RIGHT(D393,ROW(INDIRECT("1:"&amp;LEN(D393))))&amp;" ")))-1)</f>
        <v>μέγιστα</v>
      </c>
      <c r="I393">
        <f t="shared" ca="1" si="21"/>
        <v>7</v>
      </c>
    </row>
    <row r="394" spans="1:9" x14ac:dyDescent="0.35">
      <c r="A394" t="s">
        <v>1642</v>
      </c>
      <c r="B394" t="s">
        <v>0</v>
      </c>
      <c r="C394" t="s">
        <v>50</v>
      </c>
      <c r="D394" t="s">
        <v>388</v>
      </c>
      <c r="E394" t="s">
        <v>1220</v>
      </c>
      <c r="F394">
        <f t="shared" si="19"/>
        <v>6</v>
      </c>
      <c r="G394">
        <f t="shared" si="20"/>
        <v>2</v>
      </c>
      <c r="H394" t="str" cm="1">
        <f t="array" aca="1" ref="H394" ca="1">MID(D394,LEN(D394)+1-MATCH(MAX(FIND(" ",(RIGHT(D394,ROW(INDIRECT("1:"&amp;LEN(D394))))&amp;" "))),FIND(" ",(RIGHT(D394,ROW(INDIRECT("1:"&amp;LEN(D394))))&amp;" ")),0),MAX(FIND(" ",(RIGHT(D394,ROW(INDIRECT("1:"&amp;LEN(D394))))&amp;" ")))-1)</f>
        <v>φεῦ</v>
      </c>
      <c r="I394">
        <f t="shared" ca="1" si="21"/>
        <v>3</v>
      </c>
    </row>
    <row r="395" spans="1:9" x14ac:dyDescent="0.35">
      <c r="A395" t="s">
        <v>1642</v>
      </c>
      <c r="B395" t="s">
        <v>0</v>
      </c>
      <c r="C395" t="s">
        <v>50</v>
      </c>
      <c r="D395" t="s">
        <v>389</v>
      </c>
      <c r="E395" t="s">
        <v>1221</v>
      </c>
      <c r="F395">
        <f t="shared" si="19"/>
        <v>38</v>
      </c>
      <c r="G395">
        <f t="shared" si="20"/>
        <v>5</v>
      </c>
      <c r="H395" t="str" cm="1">
        <f t="array" aca="1" ref="H395" ca="1">MID(D395,LEN(D395)+1-MATCH(MAX(FIND(" ",(RIGHT(D395,ROW(INDIRECT("1:"&amp;LEN(D395))))&amp;" "))),FIND(" ",(RIGHT(D395,ROW(INDIRECT("1:"&amp;LEN(D395))))&amp;" ")),0),MAX(FIND(" ",(RIGHT(D395,ROW(INDIRECT("1:"&amp;LEN(D395))))&amp;" ")))-1)</f>
        <v>δεσπόταισι</v>
      </c>
      <c r="I395">
        <f t="shared" ca="1" si="21"/>
        <v>10</v>
      </c>
    </row>
    <row r="396" spans="1:9" x14ac:dyDescent="0.35">
      <c r="A396" t="s">
        <v>1642</v>
      </c>
      <c r="B396" t="s">
        <v>0</v>
      </c>
      <c r="C396" t="s">
        <v>251</v>
      </c>
      <c r="D396" t="s">
        <v>390</v>
      </c>
      <c r="E396" t="s">
        <v>1222</v>
      </c>
      <c r="F396">
        <f t="shared" si="19"/>
        <v>19</v>
      </c>
      <c r="G396">
        <f t="shared" si="20"/>
        <v>4</v>
      </c>
      <c r="H396" t="str" cm="1">
        <f t="array" aca="1" ref="H396" ca="1">MID(D396,LEN(D396)+1-MATCH(MAX(FIND(" ",(RIGHT(D396,ROW(INDIRECT("1:"&amp;LEN(D396))))&amp;" "))),FIND(" ",(RIGHT(D396,ROW(INDIRECT("1:"&amp;LEN(D396))))&amp;" ")),0),MAX(FIND(" ",(RIGHT(D396,ROW(INDIRECT("1:"&amp;LEN(D396))))&amp;" ")))-1)</f>
        <v>εὐτυχῆ</v>
      </c>
      <c r="I396">
        <f t="shared" ca="1" si="21"/>
        <v>6</v>
      </c>
    </row>
    <row r="397" spans="1:9" x14ac:dyDescent="0.35">
      <c r="A397" t="s">
        <v>1642</v>
      </c>
      <c r="B397" t="s">
        <v>0</v>
      </c>
      <c r="C397" t="s">
        <v>251</v>
      </c>
      <c r="D397" t="s">
        <v>391</v>
      </c>
      <c r="E397" t="s">
        <v>1223</v>
      </c>
      <c r="F397">
        <f t="shared" si="19"/>
        <v>21</v>
      </c>
      <c r="G397">
        <f t="shared" si="20"/>
        <v>4</v>
      </c>
      <c r="H397" t="str" cm="1">
        <f t="array" aca="1" ref="H397" ca="1">MID(D397,LEN(D397)+1-MATCH(MAX(FIND(" ",(RIGHT(D397,ROW(INDIRECT("1:"&amp;LEN(D397))))&amp;" "))),FIND(" ",(RIGHT(D397,ROW(INDIRECT("1:"&amp;LEN(D397))))&amp;" ")),0),MAX(FIND(" ",(RIGHT(D397,ROW(INDIRECT("1:"&amp;LEN(D397))))&amp;" ")))-1)</f>
        <v>λυπηρῶς</v>
      </c>
      <c r="I397">
        <f t="shared" ca="1" si="21"/>
        <v>7</v>
      </c>
    </row>
    <row r="398" spans="1:9" x14ac:dyDescent="0.35">
      <c r="A398" t="s">
        <v>1642</v>
      </c>
      <c r="B398" t="s">
        <v>0</v>
      </c>
      <c r="C398" t="s">
        <v>1</v>
      </c>
      <c r="D398" t="s">
        <v>392</v>
      </c>
      <c r="E398" t="s">
        <v>1224</v>
      </c>
      <c r="F398">
        <f t="shared" si="19"/>
        <v>16</v>
      </c>
      <c r="G398">
        <f t="shared" si="20"/>
        <v>3</v>
      </c>
      <c r="H398" t="str" cm="1">
        <f t="array" aca="1" ref="H398" ca="1">MID(D398,LEN(D398)+1-MATCH(MAX(FIND(" ",(RIGHT(D398,ROW(INDIRECT("1:"&amp;LEN(D398))))&amp;" "))),FIND(" ",(RIGHT(D398,ROW(INDIRECT("1:"&amp;LEN(D398))))&amp;" ")),0),MAX(FIND(" ",(RIGHT(D398,ROW(INDIRECT("1:"&amp;LEN(D398))))&amp;" ")))-1)</f>
        <v>ἀθυμεῖς</v>
      </c>
      <c r="I398">
        <f t="shared" ca="1" si="21"/>
        <v>7</v>
      </c>
    </row>
    <row r="399" spans="1:9" x14ac:dyDescent="0.35">
      <c r="A399" t="s">
        <v>1642</v>
      </c>
      <c r="B399" t="s">
        <v>0</v>
      </c>
      <c r="C399" t="s">
        <v>251</v>
      </c>
      <c r="D399" t="s">
        <v>393</v>
      </c>
      <c r="E399" t="s">
        <v>1225</v>
      </c>
      <c r="F399">
        <f t="shared" si="19"/>
        <v>13</v>
      </c>
      <c r="G399">
        <f t="shared" si="20"/>
        <v>2</v>
      </c>
      <c r="H399" t="str" cm="1">
        <f t="array" aca="1" ref="H399" ca="1">MID(D399,LEN(D399)+1-MATCH(MAX(FIND(" ",(RIGHT(D399,ROW(INDIRECT("1:"&amp;LEN(D399))))&amp;" "))),FIND(" ",(RIGHT(D399,ROW(INDIRECT("1:"&amp;LEN(D399))))&amp;" ")),0),MAX(FIND(" ",(RIGHT(D399,ROW(INDIRECT("1:"&amp;LEN(D399))))&amp;" ")))-1)</f>
        <v>τίκτειν</v>
      </c>
      <c r="I399">
        <f t="shared" ca="1" si="21"/>
        <v>7</v>
      </c>
    </row>
    <row r="400" spans="1:9" x14ac:dyDescent="0.35">
      <c r="A400" t="s">
        <v>1642</v>
      </c>
      <c r="B400" t="s">
        <v>0</v>
      </c>
      <c r="C400" t="s">
        <v>251</v>
      </c>
      <c r="D400" t="s">
        <v>394</v>
      </c>
      <c r="E400" t="s">
        <v>1226</v>
      </c>
      <c r="F400">
        <f t="shared" si="19"/>
        <v>34</v>
      </c>
      <c r="G400">
        <f t="shared" si="20"/>
        <v>5</v>
      </c>
      <c r="H400" t="str" cm="1">
        <f t="array" aca="1" ref="H400" ca="1">MID(D400,LEN(D400)+1-MATCH(MAX(FIND(" ",(RIGHT(D400,ROW(INDIRECT("1:"&amp;LEN(D400))))&amp;" "))),FIND(" ",(RIGHT(D400,ROW(INDIRECT("1:"&amp;LEN(D400))))&amp;" ")),0),MAX(FIND(" ",(RIGHT(D400,ROW(INDIRECT("1:"&amp;LEN(D400))))&amp;" ")))-1)</f>
        <v>προσγίγνεται</v>
      </c>
      <c r="I400">
        <f t="shared" ca="1" si="21"/>
        <v>12</v>
      </c>
    </row>
    <row r="401" spans="1:9" x14ac:dyDescent="0.35">
      <c r="A401" t="s">
        <v>1642</v>
      </c>
      <c r="B401" t="s">
        <v>0</v>
      </c>
      <c r="C401" t="s">
        <v>1</v>
      </c>
      <c r="D401" t="s">
        <v>395</v>
      </c>
      <c r="E401" t="s">
        <v>1227</v>
      </c>
      <c r="F401">
        <f t="shared" si="19"/>
        <v>17</v>
      </c>
      <c r="G401">
        <f t="shared" si="20"/>
        <v>3</v>
      </c>
      <c r="H401" t="str" cm="1">
        <f t="array" aca="1" ref="H401" ca="1">MID(D401,LEN(D401)+1-MATCH(MAX(FIND(" ",(RIGHT(D401,ROW(INDIRECT("1:"&amp;LEN(D401))))&amp;" "))),FIND(" ",(RIGHT(D401,ROW(INDIRECT("1:"&amp;LEN(D401))))&amp;" ")),0),MAX(FIND(" ",(RIGHT(D401,ROW(INDIRECT("1:"&amp;LEN(D401))))&amp;" ")))-1)</f>
        <v>ἥκομεν</v>
      </c>
      <c r="I401">
        <f t="shared" ca="1" si="21"/>
        <v>6</v>
      </c>
    </row>
    <row r="402" spans="1:9" x14ac:dyDescent="0.35">
      <c r="A402" t="s">
        <v>1642</v>
      </c>
      <c r="B402" t="s">
        <v>0</v>
      </c>
      <c r="C402" t="s">
        <v>251</v>
      </c>
      <c r="D402" t="s">
        <v>396</v>
      </c>
      <c r="E402" t="s">
        <v>1228</v>
      </c>
      <c r="F402">
        <f t="shared" si="19"/>
        <v>10</v>
      </c>
      <c r="G402">
        <f t="shared" si="20"/>
        <v>2</v>
      </c>
      <c r="H402" t="str" cm="1">
        <f t="array" aca="1" ref="H402" ca="1">MID(D402,LEN(D402)+1-MATCH(MAX(FIND(" ",(RIGHT(D402,ROW(INDIRECT("1:"&amp;LEN(D402))))&amp;" "))),FIND(" ",(RIGHT(D402,ROW(INDIRECT("1:"&amp;LEN(D402))))&amp;" ")),0),MAX(FIND(" ",(RIGHT(D402,ROW(INDIRECT("1:"&amp;LEN(D402))))&amp;" ")))-1)</f>
        <v>μάτην</v>
      </c>
      <c r="I402">
        <f t="shared" ca="1" si="21"/>
        <v>5</v>
      </c>
    </row>
    <row r="403" spans="1:9" x14ac:dyDescent="0.35">
      <c r="A403" t="s">
        <v>1642</v>
      </c>
      <c r="B403" t="s">
        <v>0</v>
      </c>
      <c r="C403" t="s">
        <v>251</v>
      </c>
      <c r="D403" t="s">
        <v>397</v>
      </c>
      <c r="E403" t="s">
        <v>1229</v>
      </c>
      <c r="F403">
        <f t="shared" si="19"/>
        <v>131</v>
      </c>
      <c r="G403">
        <f t="shared" si="20"/>
        <v>20</v>
      </c>
      <c r="H403" t="str" cm="1">
        <f t="array" aca="1" ref="H403" ca="1">MID(D403,LEN(D403)+1-MATCH(MAX(FIND(" ",(RIGHT(D403,ROW(INDIRECT("1:"&amp;LEN(D403))))&amp;" "))),FIND(" ",(RIGHT(D403,ROW(INDIRECT("1:"&amp;LEN(D403))))&amp;" ")),0),MAX(FIND(" ",(RIGHT(D403,ROW(INDIRECT("1:"&amp;LEN(D403))))&amp;" ")))-1)</f>
        <v>ἀπεξενοῦτο</v>
      </c>
      <c r="I403">
        <f t="shared" ca="1" si="21"/>
        <v>10</v>
      </c>
    </row>
    <row r="404" spans="1:9" x14ac:dyDescent="0.35">
      <c r="A404" t="s">
        <v>1642</v>
      </c>
      <c r="B404" t="s">
        <v>0</v>
      </c>
      <c r="C404" t="s">
        <v>251</v>
      </c>
      <c r="D404" t="s">
        <v>398</v>
      </c>
      <c r="E404" t="s">
        <v>1230</v>
      </c>
      <c r="F404">
        <f t="shared" si="19"/>
        <v>60</v>
      </c>
      <c r="G404">
        <f t="shared" si="20"/>
        <v>9</v>
      </c>
      <c r="H404" t="str" cm="1">
        <f t="array" aca="1" ref="H404" ca="1">MID(D404,LEN(D404)+1-MATCH(MAX(FIND(" ",(RIGHT(D404,ROW(INDIRECT("1:"&amp;LEN(D404))))&amp;" "))),FIND(" ",(RIGHT(D404,ROW(INDIRECT("1:"&amp;LEN(D404))))&amp;" ")),0),MAX(FIND(" ",(RIGHT(D404,ROW(INDIRECT("1:"&amp;LEN(D404))))&amp;" ")))-1)</f>
        <v>θανουμένην</v>
      </c>
      <c r="I404">
        <f t="shared" ca="1" si="21"/>
        <v>10</v>
      </c>
    </row>
    <row r="405" spans="1:9" x14ac:dyDescent="0.35">
      <c r="A405" t="s">
        <v>1642</v>
      </c>
      <c r="B405" t="s">
        <v>0</v>
      </c>
      <c r="C405" t="s">
        <v>251</v>
      </c>
      <c r="D405" t="s">
        <v>399</v>
      </c>
      <c r="E405" t="s">
        <v>1231</v>
      </c>
      <c r="F405">
        <f t="shared" si="19"/>
        <v>21</v>
      </c>
      <c r="G405">
        <f t="shared" si="20"/>
        <v>3</v>
      </c>
      <c r="H405" t="str" cm="1">
        <f t="array" aca="1" ref="H405" ca="1">MID(D405,LEN(D405)+1-MATCH(MAX(FIND(" ",(RIGHT(D405,ROW(INDIRECT("1:"&amp;LEN(D405))))&amp;" "))),FIND(" ",(RIGHT(D405,ROW(INDIRECT("1:"&amp;LEN(D405))))&amp;" ")),0),MAX(FIND(" ",(RIGHT(D405,ROW(INDIRECT("1:"&amp;LEN(D405))))&amp;" ")))-1)</f>
        <v>ἀπήλλαγμαι</v>
      </c>
      <c r="I405">
        <f t="shared" ca="1" si="21"/>
        <v>10</v>
      </c>
    </row>
    <row r="406" spans="1:9" x14ac:dyDescent="0.35">
      <c r="A406" t="s">
        <v>1642</v>
      </c>
      <c r="B406" t="s">
        <v>0</v>
      </c>
      <c r="C406" t="s">
        <v>251</v>
      </c>
      <c r="D406" t="s">
        <v>400</v>
      </c>
      <c r="E406" t="s">
        <v>1232</v>
      </c>
      <c r="F406">
        <f t="shared" si="19"/>
        <v>74</v>
      </c>
      <c r="G406">
        <f t="shared" si="20"/>
        <v>11</v>
      </c>
      <c r="H406" t="str" cm="1">
        <f t="array" aca="1" ref="H406" ca="1">MID(D406,LEN(D406)+1-MATCH(MAX(FIND(" ",(RIGHT(D406,ROW(INDIRECT("1:"&amp;LEN(D406))))&amp;" "))),FIND(" ",(RIGHT(D406,ROW(INDIRECT("1:"&amp;LEN(D406))))&amp;" ")),0),MAX(FIND(" ",(RIGHT(D406,ROW(INDIRECT("1:"&amp;LEN(D406))))&amp;" ")))-1)</f>
        <v>ἡμερεύσομεν</v>
      </c>
      <c r="I406">
        <f t="shared" ca="1" si="21"/>
        <v>11</v>
      </c>
    </row>
    <row r="407" spans="1:9" x14ac:dyDescent="0.35">
      <c r="A407" t="s">
        <v>1642</v>
      </c>
      <c r="B407" t="s">
        <v>0</v>
      </c>
      <c r="C407" t="s">
        <v>35</v>
      </c>
      <c r="D407" t="s">
        <v>401</v>
      </c>
      <c r="E407" t="s">
        <v>1233</v>
      </c>
      <c r="F407">
        <f t="shared" si="19"/>
        <v>12</v>
      </c>
      <c r="G407">
        <f t="shared" si="20"/>
        <v>2</v>
      </c>
      <c r="H407" t="str" cm="1">
        <f t="array" aca="1" ref="H407" ca="1">MID(D407,LEN(D407)+1-MATCH(MAX(FIND(" ",(RIGHT(D407,ROW(INDIRECT("1:"&amp;LEN(D407))))&amp;" "))),FIND(" ",(RIGHT(D407,ROW(INDIRECT("1:"&amp;LEN(D407))))&amp;" ")),0),MAX(FIND(" ",(RIGHT(D407,ROW(INDIRECT("1:"&amp;LEN(D407))))&amp;" ")))-1)</f>
        <v>τάλαινα</v>
      </c>
      <c r="I407">
        <f t="shared" ca="1" si="21"/>
        <v>7</v>
      </c>
    </row>
    <row r="408" spans="1:9" x14ac:dyDescent="0.35">
      <c r="A408" t="s">
        <v>1642</v>
      </c>
      <c r="B408" t="s">
        <v>0</v>
      </c>
      <c r="C408" t="s">
        <v>35</v>
      </c>
      <c r="D408" t="s">
        <v>402</v>
      </c>
      <c r="E408" t="s">
        <v>1234</v>
      </c>
      <c r="F408">
        <f t="shared" si="19"/>
        <v>34</v>
      </c>
      <c r="G408">
        <f t="shared" si="20"/>
        <v>5</v>
      </c>
      <c r="H408" t="str" cm="1">
        <f t="array" aca="1" ref="H408" ca="1">MID(D408,LEN(D408)+1-MATCH(MAX(FIND(" ",(RIGHT(D408,ROW(INDIRECT("1:"&amp;LEN(D408))))&amp;" "))),FIND(" ",(RIGHT(D408,ROW(INDIRECT("1:"&amp;LEN(D408))))&amp;" ")),0),MAX(FIND(" ",(RIGHT(D408,ROW(INDIRECT("1:"&amp;LEN(D408))))&amp;" ")))-1)</f>
        <v>ξυμφοράν</v>
      </c>
      <c r="I408">
        <f t="shared" ca="1" si="21"/>
        <v>8</v>
      </c>
    </row>
    <row r="409" spans="1:9" x14ac:dyDescent="0.35">
      <c r="A409" t="s">
        <v>1642</v>
      </c>
      <c r="B409" t="s">
        <v>0</v>
      </c>
      <c r="C409" t="s">
        <v>35</v>
      </c>
      <c r="D409" t="s">
        <v>403</v>
      </c>
      <c r="E409" t="s">
        <v>403</v>
      </c>
      <c r="F409">
        <f t="shared" si="19"/>
        <v>5</v>
      </c>
      <c r="G409">
        <f t="shared" si="20"/>
        <v>1</v>
      </c>
      <c r="H409" t="str" cm="1">
        <f t="array" aca="1" ref="H409" ca="1">MID(D409,LEN(D409)+1-MATCH(MAX(FIND(" ",(RIGHT(D409,ROW(INDIRECT("1:"&amp;LEN(D409))))&amp;" "))),FIND(" ",(RIGHT(D409,ROW(INDIRECT("1:"&amp;LEN(D409))))&amp;" ")),0),MAX(FIND(" ",(RIGHT(D409,ROW(INDIRECT("1:"&amp;LEN(D409))))&amp;" ")))-1)</f>
        <v>καλῶς</v>
      </c>
      <c r="I409">
        <f t="shared" ca="1" si="21"/>
        <v>5</v>
      </c>
    </row>
    <row r="410" spans="1:9" x14ac:dyDescent="0.35">
      <c r="A410" t="s">
        <v>1642</v>
      </c>
      <c r="B410" t="s">
        <v>136</v>
      </c>
      <c r="C410" t="s">
        <v>251</v>
      </c>
      <c r="D410" t="s">
        <v>404</v>
      </c>
      <c r="E410" t="s">
        <v>404</v>
      </c>
      <c r="F410">
        <f t="shared" si="19"/>
        <v>5</v>
      </c>
      <c r="G410">
        <f t="shared" si="20"/>
        <v>1</v>
      </c>
      <c r="H410" t="str" cm="1">
        <f t="array" aca="1" ref="H410" ca="1">MID(D410,LEN(D410)+1-MATCH(MAX(FIND(" ",(RIGHT(D410,ROW(INDIRECT("1:"&amp;LEN(D410))))&amp;" "))),FIND(" ",(RIGHT(D410,ROW(INDIRECT("1:"&amp;LEN(D410))))&amp;" ")),0),MAX(FIND(" ",(RIGHT(D410,ROW(INDIRECT("1:"&amp;LEN(D410))))&amp;" ")))-1)</f>
        <v>οὔτοι</v>
      </c>
      <c r="I410">
        <f t="shared" ca="1" si="21"/>
        <v>5</v>
      </c>
    </row>
    <row r="411" spans="1:9" x14ac:dyDescent="0.35">
      <c r="A411" t="s">
        <v>1642</v>
      </c>
      <c r="B411" t="s">
        <v>136</v>
      </c>
      <c r="C411" t="s">
        <v>251</v>
      </c>
      <c r="D411" t="s">
        <v>403</v>
      </c>
      <c r="E411" t="s">
        <v>403</v>
      </c>
      <c r="F411">
        <f t="shared" si="19"/>
        <v>5</v>
      </c>
      <c r="G411">
        <f t="shared" si="20"/>
        <v>1</v>
      </c>
      <c r="H411" t="str" cm="1">
        <f t="array" aca="1" ref="H411" ca="1">MID(D411,LEN(D411)+1-MATCH(MAX(FIND(" ",(RIGHT(D411,ROW(INDIRECT("1:"&amp;LEN(D411))))&amp;" "))),FIND(" ",(RIGHT(D411,ROW(INDIRECT("1:"&amp;LEN(D411))))&amp;" ")),0),MAX(FIND(" ",(RIGHT(D411,ROW(INDIRECT("1:"&amp;LEN(D411))))&amp;" ")))-1)</f>
        <v>καλῶς</v>
      </c>
      <c r="I411">
        <f t="shared" ca="1" si="21"/>
        <v>5</v>
      </c>
    </row>
    <row r="412" spans="1:9" x14ac:dyDescent="0.35">
      <c r="A412" t="s">
        <v>1642</v>
      </c>
      <c r="B412" t="s">
        <v>136</v>
      </c>
      <c r="C412" t="s">
        <v>35</v>
      </c>
      <c r="D412" t="s">
        <v>405</v>
      </c>
      <c r="E412" t="s">
        <v>1235</v>
      </c>
      <c r="F412">
        <f t="shared" si="19"/>
        <v>25</v>
      </c>
      <c r="G412">
        <f t="shared" si="20"/>
        <v>4</v>
      </c>
      <c r="H412" t="str" cm="1">
        <f t="array" aca="1" ref="H412" ca="1">MID(D412,LEN(D412)+1-MATCH(MAX(FIND(" ",(RIGHT(D412,ROW(INDIRECT("1:"&amp;LEN(D412))))&amp;" "))),FIND(" ",(RIGHT(D412,ROW(INDIRECT("1:"&amp;LEN(D412))))&amp;" ")),0),MAX(FIND(" ",(RIGHT(D412,ROW(INDIRECT("1:"&amp;LEN(D412))))&amp;" ")))-1)</f>
        <v>θανόντος</v>
      </c>
      <c r="I412">
        <f t="shared" ca="1" si="21"/>
        <v>8</v>
      </c>
    </row>
    <row r="413" spans="1:9" x14ac:dyDescent="0.35">
      <c r="A413" t="s">
        <v>1642</v>
      </c>
      <c r="B413" t="s">
        <v>136</v>
      </c>
      <c r="C413" t="s">
        <v>251</v>
      </c>
      <c r="D413" t="s">
        <v>406</v>
      </c>
      <c r="E413" t="s">
        <v>1236</v>
      </c>
      <c r="F413">
        <f t="shared" si="19"/>
        <v>26</v>
      </c>
      <c r="G413">
        <f t="shared" si="20"/>
        <v>4</v>
      </c>
      <c r="H413" t="str" cm="1">
        <f t="array" aca="1" ref="H413" ca="1">MID(D413,LEN(D413)+1-MATCH(MAX(FIND(" ",(RIGHT(D413,ROW(INDIRECT("1:"&amp;LEN(D413))))&amp;" "))),FIND(" ",(RIGHT(D413,ROW(INDIRECT("1:"&amp;LEN(D413))))&amp;" ")),0),MAX(FIND(" ",(RIGHT(D413,ROW(INDIRECT("1:"&amp;LEN(D413))))&amp;" ")))-1)</f>
        <v>κἀπεκύρωσεν</v>
      </c>
      <c r="I413">
        <f t="shared" ca="1" si="21"/>
        <v>11</v>
      </c>
    </row>
    <row r="414" spans="1:9" x14ac:dyDescent="0.35">
      <c r="A414" t="s">
        <v>1642</v>
      </c>
      <c r="B414" t="s">
        <v>136</v>
      </c>
      <c r="C414" t="s">
        <v>35</v>
      </c>
      <c r="D414" t="s">
        <v>407</v>
      </c>
      <c r="E414" t="s">
        <v>407</v>
      </c>
      <c r="F414">
        <f t="shared" si="19"/>
        <v>6</v>
      </c>
      <c r="G414">
        <f t="shared" si="20"/>
        <v>1</v>
      </c>
      <c r="H414" t="str" cm="1">
        <f t="array" aca="1" ref="H414" ca="1">MID(D414,LEN(D414)+1-MATCH(MAX(FIND(" ",(RIGHT(D414,ROW(INDIRECT("1:"&amp;LEN(D414))))&amp;" "))),FIND(" ",(RIGHT(D414,ROW(INDIRECT("1:"&amp;LEN(D414))))&amp;" ")),0),MAX(FIND(" ",(RIGHT(D414,ROW(INDIRECT("1:"&amp;LEN(D414))))&amp;" ")))-1)</f>
        <v>ὕβριζε</v>
      </c>
      <c r="I414">
        <f t="shared" ca="1" si="21"/>
        <v>6</v>
      </c>
    </row>
    <row r="415" spans="1:9" x14ac:dyDescent="0.35">
      <c r="A415" t="s">
        <v>1642</v>
      </c>
      <c r="B415" t="s">
        <v>136</v>
      </c>
      <c r="C415" t="s">
        <v>35</v>
      </c>
      <c r="D415" t="s">
        <v>408</v>
      </c>
      <c r="E415" t="s">
        <v>1237</v>
      </c>
      <c r="F415">
        <f t="shared" si="19"/>
        <v>18</v>
      </c>
      <c r="G415">
        <f t="shared" si="20"/>
        <v>2</v>
      </c>
      <c r="H415" t="str" cm="1">
        <f t="array" aca="1" ref="H415" ca="1">MID(D415,LEN(D415)+1-MATCH(MAX(FIND(" ",(RIGHT(D415,ROW(INDIRECT("1:"&amp;LEN(D415))))&amp;" "))),FIND(" ",(RIGHT(D415,ROW(INDIRECT("1:"&amp;LEN(D415))))&amp;" ")),0),MAX(FIND(" ",(RIGHT(D415,ROW(INDIRECT("1:"&amp;LEN(D415))))&amp;" ")))-1)</f>
        <v>τυγχάνεις</v>
      </c>
      <c r="I415">
        <f t="shared" ca="1" si="21"/>
        <v>9</v>
      </c>
    </row>
    <row r="416" spans="1:9" x14ac:dyDescent="0.35">
      <c r="A416" t="s">
        <v>1642</v>
      </c>
      <c r="B416" t="s">
        <v>136</v>
      </c>
      <c r="C416" t="s">
        <v>251</v>
      </c>
      <c r="D416" t="s">
        <v>409</v>
      </c>
      <c r="E416" t="s">
        <v>1238</v>
      </c>
      <c r="F416">
        <f t="shared" si="19"/>
        <v>15</v>
      </c>
      <c r="G416">
        <f t="shared" si="20"/>
        <v>2</v>
      </c>
      <c r="H416" t="str" cm="1">
        <f t="array" aca="1" ref="H416" ca="1">MID(D416,LEN(D416)+1-MATCH(MAX(FIND(" ",(RIGHT(D416,ROW(INDIRECT("1:"&amp;LEN(D416))))&amp;" "))),FIND(" ",(RIGHT(D416,ROW(INDIRECT("1:"&amp;LEN(D416))))&amp;" ")),0),MAX(FIND(" ",(RIGHT(D416,ROW(INDIRECT("1:"&amp;LEN(D416))))&amp;" ")))-1)</f>
        <v>παύσετον</v>
      </c>
      <c r="I416">
        <f t="shared" ca="1" si="21"/>
        <v>8</v>
      </c>
    </row>
    <row r="417" spans="1:9" x14ac:dyDescent="0.35">
      <c r="A417" t="s">
        <v>1642</v>
      </c>
      <c r="B417" t="s">
        <v>136</v>
      </c>
      <c r="C417" t="s">
        <v>35</v>
      </c>
      <c r="D417" t="s">
        <v>410</v>
      </c>
      <c r="E417" t="s">
        <v>1239</v>
      </c>
      <c r="F417">
        <f t="shared" si="19"/>
        <v>16</v>
      </c>
      <c r="G417">
        <f t="shared" si="20"/>
        <v>2</v>
      </c>
      <c r="H417" t="str" cm="1">
        <f t="array" aca="1" ref="H417" ca="1">MID(D417,LEN(D417)+1-MATCH(MAX(FIND(" ",(RIGHT(D417,ROW(INDIRECT("1:"&amp;LEN(D417))))&amp;" "))),FIND(" ",(RIGHT(D417,ROW(INDIRECT("1:"&amp;LEN(D417))))&amp;" ")),0),MAX(FIND(" ",(RIGHT(D417,ROW(INDIRECT("1:"&amp;LEN(D417))))&amp;" ")))-1)</f>
        <v>παύσομεν</v>
      </c>
      <c r="I417">
        <f t="shared" ca="1" si="21"/>
        <v>8</v>
      </c>
    </row>
    <row r="418" spans="1:9" x14ac:dyDescent="0.35">
      <c r="A418" t="s">
        <v>1642</v>
      </c>
      <c r="B418" t="s">
        <v>0</v>
      </c>
      <c r="C418" t="s">
        <v>251</v>
      </c>
      <c r="D418" t="s">
        <v>411</v>
      </c>
      <c r="E418" t="s">
        <v>1240</v>
      </c>
      <c r="F418">
        <f t="shared" si="19"/>
        <v>41</v>
      </c>
      <c r="G418">
        <f t="shared" si="20"/>
        <v>7</v>
      </c>
      <c r="H418" t="str" cm="1">
        <f t="array" aca="1" ref="H418" ca="1">MID(D418,LEN(D418)+1-MATCH(MAX(FIND(" ",(RIGHT(D418,ROW(INDIRECT("1:"&amp;LEN(D418))))&amp;" "))),FIND(" ",(RIGHT(D418,ROW(INDIRECT("1:"&amp;LEN(D418))))&amp;" ")),0),MAX(FIND(" ",(RIGHT(D418,ROW(INDIRECT("1:"&amp;LEN(D418))))&amp;" ")))-1)</f>
        <v>πολυγλώσσου</v>
      </c>
      <c r="I418">
        <f t="shared" ca="1" si="21"/>
        <v>11</v>
      </c>
    </row>
    <row r="419" spans="1:9" x14ac:dyDescent="0.35">
      <c r="A419" t="s">
        <v>1642</v>
      </c>
      <c r="B419" t="s">
        <v>0</v>
      </c>
      <c r="C419" t="s">
        <v>1</v>
      </c>
      <c r="D419" t="s">
        <v>412</v>
      </c>
      <c r="E419" t="s">
        <v>1241</v>
      </c>
      <c r="F419">
        <f t="shared" si="19"/>
        <v>16</v>
      </c>
      <c r="G419">
        <f t="shared" si="20"/>
        <v>2</v>
      </c>
      <c r="H419" t="str" cm="1">
        <f t="array" aca="1" ref="H419" ca="1">MID(D419,LEN(D419)+1-MATCH(MAX(FIND(" ",(RIGHT(D419,ROW(INDIRECT("1:"&amp;LEN(D419))))&amp;" "))),FIND(" ",(RIGHT(D419,ROW(INDIRECT("1:"&amp;LEN(D419))))&amp;" ")),0),MAX(FIND(" ",(RIGHT(D419,ROW(INDIRECT("1:"&amp;LEN(D419))))&amp;" ")))-1)</f>
        <v>ἀποστείχοιμ</v>
      </c>
      <c r="I419">
        <f t="shared" ca="1" si="21"/>
        <v>11</v>
      </c>
    </row>
    <row r="420" spans="1:9" x14ac:dyDescent="0.35">
      <c r="A420" t="s">
        <v>1642</v>
      </c>
      <c r="B420" t="s">
        <v>0</v>
      </c>
      <c r="C420" t="s">
        <v>251</v>
      </c>
      <c r="D420" t="s">
        <v>413</v>
      </c>
      <c r="E420" t="s">
        <v>413</v>
      </c>
      <c r="F420">
        <f t="shared" si="19"/>
        <v>5</v>
      </c>
      <c r="G420">
        <f t="shared" si="20"/>
        <v>1</v>
      </c>
      <c r="H420" t="str" cm="1">
        <f t="array" aca="1" ref="H420" ca="1">MID(D420,LEN(D420)+1-MATCH(MAX(FIND(" ",(RIGHT(D420,ROW(INDIRECT("1:"&amp;LEN(D420))))&amp;" "))),FIND(" ",(RIGHT(D420,ROW(INDIRECT("1:"&amp;LEN(D420))))&amp;" ")),0),MAX(FIND(" ",(RIGHT(D420,ROW(INDIRECT("1:"&amp;LEN(D420))))&amp;" ")))-1)</f>
        <v>ἥκιστ</v>
      </c>
      <c r="I420">
        <f t="shared" ca="1" si="21"/>
        <v>5</v>
      </c>
    </row>
    <row r="421" spans="1:9" x14ac:dyDescent="0.35">
      <c r="A421" t="s">
        <v>1642</v>
      </c>
      <c r="B421" t="s">
        <v>0</v>
      </c>
      <c r="C421" t="s">
        <v>251</v>
      </c>
      <c r="D421" t="s">
        <v>414</v>
      </c>
      <c r="E421" t="s">
        <v>1242</v>
      </c>
      <c r="F421">
        <f t="shared" si="19"/>
        <v>37</v>
      </c>
      <c r="G421">
        <f t="shared" si="20"/>
        <v>5</v>
      </c>
      <c r="H421" t="str" cm="1">
        <f t="array" aca="1" ref="H421" ca="1">MID(D421,LEN(D421)+1-MATCH(MAX(FIND(" ",(RIGHT(D421,ROW(INDIRECT("1:"&amp;LEN(D421))))&amp;" "))),FIND(" ",(RIGHT(D421,ROW(INDIRECT("1:"&amp;LEN(D421))))&amp;" ")),0),MAX(FIND(" ",(RIGHT(D421,ROW(INDIRECT("1:"&amp;LEN(D421))))&amp;" ")))-1)</f>
        <v>πορεύσαντος</v>
      </c>
      <c r="I421">
        <f t="shared" ca="1" si="21"/>
        <v>11</v>
      </c>
    </row>
    <row r="422" spans="1:9" x14ac:dyDescent="0.35">
      <c r="A422" t="s">
        <v>1642</v>
      </c>
      <c r="B422" t="s">
        <v>0</v>
      </c>
      <c r="C422" t="s">
        <v>251</v>
      </c>
      <c r="D422" t="s">
        <v>415</v>
      </c>
      <c r="E422" t="s">
        <v>415</v>
      </c>
      <c r="F422">
        <f t="shared" si="19"/>
        <v>5</v>
      </c>
      <c r="G422">
        <f t="shared" si="20"/>
        <v>1</v>
      </c>
      <c r="H422" t="str" cm="1">
        <f t="array" aca="1" ref="H422" ca="1">MID(D422,LEN(D422)+1-MATCH(MAX(FIND(" ",(RIGHT(D422,ROW(INDIRECT("1:"&amp;LEN(D422))))&amp;" "))),FIND(" ",(RIGHT(D422,ROW(INDIRECT("1:"&amp;LEN(D422))))&amp;" ")),0),MAX(FIND(" ",(RIGHT(D422,ROW(INDIRECT("1:"&amp;LEN(D422))))&amp;" ")))-1)</f>
        <v>εἴσιθ</v>
      </c>
      <c r="I422">
        <f t="shared" ca="1" si="21"/>
        <v>5</v>
      </c>
    </row>
    <row r="423" spans="1:9" x14ac:dyDescent="0.35">
      <c r="A423" t="s">
        <v>1642</v>
      </c>
      <c r="B423" t="s">
        <v>0</v>
      </c>
      <c r="C423" t="s">
        <v>251</v>
      </c>
      <c r="D423" t="s">
        <v>416</v>
      </c>
      <c r="E423" t="s">
        <v>1243</v>
      </c>
      <c r="F423">
        <f t="shared" si="19"/>
        <v>20</v>
      </c>
      <c r="G423">
        <f t="shared" si="20"/>
        <v>4</v>
      </c>
      <c r="H423" t="str" cm="1">
        <f t="array" aca="1" ref="H423" ca="1">MID(D423,LEN(D423)+1-MATCH(MAX(FIND(" ",(RIGHT(D423,ROW(INDIRECT("1:"&amp;LEN(D423))))&amp;" "))),FIND(" ",(RIGHT(D423,ROW(INDIRECT("1:"&amp;LEN(D423))))&amp;" ")),0),MAX(FIND(" ",(RIGHT(D423,ROW(INDIRECT("1:"&amp;LEN(D423))))&amp;" ")))-1)</f>
        <v>ἔκτοθεν</v>
      </c>
      <c r="I423">
        <f t="shared" ca="1" si="21"/>
        <v>7</v>
      </c>
    </row>
    <row r="424" spans="1:9" x14ac:dyDescent="0.35">
      <c r="A424" t="s">
        <v>1642</v>
      </c>
      <c r="B424" t="s">
        <v>0</v>
      </c>
      <c r="C424" t="s">
        <v>35</v>
      </c>
      <c r="D424" t="s">
        <v>417</v>
      </c>
      <c r="E424" t="s">
        <v>1244</v>
      </c>
      <c r="F424">
        <f t="shared" si="19"/>
        <v>66</v>
      </c>
      <c r="G424">
        <f t="shared" si="20"/>
        <v>9</v>
      </c>
      <c r="H424" t="str" cm="1">
        <f t="array" aca="1" ref="H424" ca="1">MID(D424,LEN(D424)+1-MATCH(MAX(FIND(" ",(RIGHT(D424,ROW(INDIRECT("1:"&amp;LEN(D424))))&amp;" "))),FIND(" ",(RIGHT(D424,ROW(INDIRECT("1:"&amp;LEN(D424))))&amp;" ")),0),MAX(FIND(" ",(RIGHT(D424,ROW(INDIRECT("1:"&amp;LEN(D424))))&amp;" ")))-1)</f>
        <v>κἀπικωκῦσαι</v>
      </c>
      <c r="I424">
        <f t="shared" ca="1" si="21"/>
        <v>11</v>
      </c>
    </row>
    <row r="425" spans="1:9" x14ac:dyDescent="0.35">
      <c r="A425" t="s">
        <v>1642</v>
      </c>
      <c r="B425" t="s">
        <v>0</v>
      </c>
      <c r="C425" t="s">
        <v>35</v>
      </c>
      <c r="D425" t="s">
        <v>418</v>
      </c>
      <c r="E425" t="s">
        <v>1245</v>
      </c>
      <c r="F425">
        <f t="shared" si="19"/>
        <v>15</v>
      </c>
      <c r="G425">
        <f t="shared" si="20"/>
        <v>2</v>
      </c>
      <c r="H425" t="str" cm="1">
        <f t="array" aca="1" ref="H425" ca="1">MID(D425,LEN(D425)+1-MATCH(MAX(FIND(" ",(RIGHT(D425,ROW(INDIRECT("1:"&amp;LEN(D425))))&amp;" "))),FIND(" ",(RIGHT(D425,ROW(INDIRECT("1:"&amp;LEN(D425))))&amp;" ")),0),MAX(FIND(" ",(RIGHT(D425,ROW(INDIRECT("1:"&amp;LEN(D425))))&amp;" ")))-1)</f>
        <v>ἐγγελῶσα</v>
      </c>
      <c r="I425">
        <f t="shared" ca="1" si="21"/>
        <v>8</v>
      </c>
    </row>
    <row r="426" spans="1:9" x14ac:dyDescent="0.35">
      <c r="A426" t="s">
        <v>1642</v>
      </c>
      <c r="B426" t="s">
        <v>0</v>
      </c>
      <c r="C426" t="s">
        <v>35</v>
      </c>
      <c r="D426" t="s">
        <v>419</v>
      </c>
      <c r="E426" t="s">
        <v>419</v>
      </c>
      <c r="F426">
        <f t="shared" si="19"/>
        <v>6</v>
      </c>
      <c r="G426">
        <f t="shared" si="20"/>
        <v>1</v>
      </c>
      <c r="H426" t="str" cm="1">
        <f t="array" aca="1" ref="H426" ca="1">MID(D426,LEN(D426)+1-MATCH(MAX(FIND(" ",(RIGHT(D426,ROW(INDIRECT("1:"&amp;LEN(D426))))&amp;" "))),FIND(" ",(RIGHT(D426,ROW(INDIRECT("1:"&amp;LEN(D426))))&amp;" ")),0),MAX(FIND(" ",(RIGHT(D426,ROW(INDIRECT("1:"&amp;LEN(D426))))&amp;" ")))-1)</f>
        <v>τάλαιν</v>
      </c>
      <c r="I426">
        <f t="shared" ca="1" si="21"/>
        <v>6</v>
      </c>
    </row>
    <row r="427" spans="1:9" x14ac:dyDescent="0.35">
      <c r="A427" t="s">
        <v>1642</v>
      </c>
      <c r="B427" t="s">
        <v>0</v>
      </c>
      <c r="C427" t="s">
        <v>35</v>
      </c>
      <c r="D427" t="s">
        <v>420</v>
      </c>
      <c r="E427" t="s">
        <v>1246</v>
      </c>
      <c r="F427">
        <f t="shared" si="19"/>
        <v>25</v>
      </c>
      <c r="G427">
        <f t="shared" si="20"/>
        <v>4</v>
      </c>
      <c r="H427" t="str" cm="1">
        <f t="array" aca="1" ref="H427" ca="1">MID(D427,LEN(D427)+1-MATCH(MAX(FIND(" ",(RIGHT(D427,ROW(INDIRECT("1:"&amp;LEN(D427))))&amp;" "))),FIND(" ",(RIGHT(D427,ROW(INDIRECT("1:"&amp;LEN(D427))))&amp;" ")),0),MAX(FIND(" ",(RIGHT(D427,ROW(INDIRECT("1:"&amp;LEN(D427))))&amp;" ")))-1)</f>
        <v>ἀπώλεσας</v>
      </c>
      <c r="I427">
        <f t="shared" ca="1" si="21"/>
        <v>8</v>
      </c>
    </row>
    <row r="428" spans="1:9" x14ac:dyDescent="0.35">
      <c r="A428" t="s">
        <v>1642</v>
      </c>
      <c r="B428" t="s">
        <v>0</v>
      </c>
      <c r="C428" t="s">
        <v>35</v>
      </c>
      <c r="D428" t="s">
        <v>421</v>
      </c>
      <c r="E428" t="s">
        <v>1247</v>
      </c>
      <c r="F428">
        <f t="shared" si="19"/>
        <v>70</v>
      </c>
      <c r="G428">
        <f t="shared" si="20"/>
        <v>11</v>
      </c>
      <c r="H428" t="str" cm="1">
        <f t="array" aca="1" ref="H428" ca="1">MID(D428,LEN(D428)+1-MATCH(MAX(FIND(" ",(RIGHT(D428,ROW(INDIRECT("1:"&amp;LEN(D428))))&amp;" "))),FIND(" ",(RIGHT(D428,ROW(INDIRECT("1:"&amp;LEN(D428))))&amp;" ")),0),MAX(FIND(" ",(RIGHT(D428,ROW(INDIRECT("1:"&amp;LEN(D428))))&amp;" ")))-1)</f>
        <v>ἀποσπάσας</v>
      </c>
      <c r="I428">
        <f t="shared" ca="1" si="21"/>
        <v>9</v>
      </c>
    </row>
    <row r="429" spans="1:9" x14ac:dyDescent="0.35">
      <c r="A429" t="s">
        <v>1642</v>
      </c>
      <c r="B429" t="s">
        <v>0</v>
      </c>
      <c r="C429" t="s">
        <v>35</v>
      </c>
      <c r="D429" t="s">
        <v>422</v>
      </c>
      <c r="E429" t="s">
        <v>1248</v>
      </c>
      <c r="F429">
        <f t="shared" si="19"/>
        <v>9</v>
      </c>
      <c r="G429">
        <f t="shared" si="20"/>
        <v>2</v>
      </c>
      <c r="H429" t="str" cm="1">
        <f t="array" aca="1" ref="H429" ca="1">MID(D429,LEN(D429)+1-MATCH(MAX(FIND(" ",(RIGHT(D429,ROW(INDIRECT("1:"&amp;LEN(D429))))&amp;" "))),FIND(" ",(RIGHT(D429,ROW(INDIRECT("1:"&amp;LEN(D429))))&amp;" ")),0),MAX(FIND(" ",(RIGHT(D429,ROW(INDIRECT("1:"&amp;LEN(D429))))&amp;" ")))-1)</f>
        <v>μολεῖν</v>
      </c>
      <c r="I429">
        <f t="shared" ca="1" si="21"/>
        <v>6</v>
      </c>
    </row>
    <row r="430" spans="1:9" x14ac:dyDescent="0.35">
      <c r="A430" t="s">
        <v>1642</v>
      </c>
      <c r="B430" t="s">
        <v>0</v>
      </c>
      <c r="C430" t="s">
        <v>35</v>
      </c>
      <c r="D430" t="s">
        <v>423</v>
      </c>
      <c r="E430" t="s">
        <v>1249</v>
      </c>
      <c r="F430">
        <f t="shared" si="19"/>
        <v>22</v>
      </c>
      <c r="G430">
        <f t="shared" si="20"/>
        <v>3</v>
      </c>
      <c r="H430" t="str" cm="1">
        <f t="array" aca="1" ref="H430" ca="1">MID(D430,LEN(D430)+1-MATCH(MAX(FIND(" ",(RIGHT(D430,ROW(INDIRECT("1:"&amp;LEN(D430))))&amp;" "))),FIND(" ",(RIGHT(D430,ROW(INDIRECT("1:"&amp;LEN(D430))))&amp;" ")),0),MAX(FIND(" ",(RIGHT(D430,ROW(INDIRECT("1:"&amp;LEN(D430))))&amp;" ")))-1)</f>
        <v>ἀπεστερημένη</v>
      </c>
      <c r="I430">
        <f t="shared" ca="1" si="21"/>
        <v>12</v>
      </c>
    </row>
    <row r="431" spans="1:9" x14ac:dyDescent="0.35">
      <c r="A431" t="s">
        <v>1642</v>
      </c>
      <c r="B431" t="s">
        <v>0</v>
      </c>
      <c r="C431" t="s">
        <v>35</v>
      </c>
      <c r="D431" t="s">
        <v>424</v>
      </c>
      <c r="E431" t="s">
        <v>1250</v>
      </c>
      <c r="F431">
        <f t="shared" si="19"/>
        <v>44</v>
      </c>
      <c r="G431">
        <f t="shared" si="20"/>
        <v>6</v>
      </c>
      <c r="H431" t="str" cm="1">
        <f t="array" aca="1" ref="H431" ca="1">MID(D431,LEN(D431)+1-MATCH(MAX(FIND(" ",(RIGHT(D431,ROW(INDIRECT("1:"&amp;LEN(D431))))&amp;" "))),FIND(" ",(RIGHT(D431,ROW(INDIRECT("1:"&amp;LEN(D431))))&amp;" ")),0),MAX(FIND(" ",(RIGHT(D431,ROW(INDIRECT("1:"&amp;LEN(D431))))&amp;" ")))-1)</f>
        <v>ἐχθίστοισιν</v>
      </c>
      <c r="I431">
        <f t="shared" ca="1" si="21"/>
        <v>11</v>
      </c>
    </row>
    <row r="432" spans="1:9" x14ac:dyDescent="0.35">
      <c r="A432" t="s">
        <v>1642</v>
      </c>
      <c r="B432" t="s">
        <v>0</v>
      </c>
      <c r="C432" t="s">
        <v>35</v>
      </c>
      <c r="D432" t="s">
        <v>425</v>
      </c>
      <c r="E432" t="s">
        <v>1251</v>
      </c>
      <c r="F432">
        <f t="shared" si="19"/>
        <v>8</v>
      </c>
      <c r="G432">
        <f t="shared" si="20"/>
        <v>2</v>
      </c>
      <c r="H432" t="str" cm="1">
        <f t="array" aca="1" ref="H432" ca="1">MID(D432,LEN(D432)+1-MATCH(MAX(FIND(" ",(RIGHT(D432,ROW(INDIRECT("1:"&amp;LEN(D432))))&amp;" "))),FIND(" ",(RIGHT(D432,ROW(INDIRECT("1:"&amp;LEN(D432))))&amp;" ")),0),MAX(FIND(" ",(RIGHT(D432,ROW(INDIRECT("1:"&amp;LEN(D432))))&amp;" ")))-1)</f>
        <v>καλῶς</v>
      </c>
      <c r="I432">
        <f t="shared" ca="1" si="21"/>
        <v>5</v>
      </c>
    </row>
    <row r="433" spans="1:9" x14ac:dyDescent="0.35">
      <c r="A433" t="s">
        <v>1642</v>
      </c>
      <c r="B433" t="s">
        <v>0</v>
      </c>
      <c r="C433" t="s">
        <v>35</v>
      </c>
      <c r="D433" t="s">
        <v>426</v>
      </c>
      <c r="E433" t="s">
        <v>1252</v>
      </c>
      <c r="F433">
        <f t="shared" si="19"/>
        <v>51</v>
      </c>
      <c r="G433">
        <f t="shared" si="20"/>
        <v>9</v>
      </c>
      <c r="H433" t="str" cm="1">
        <f t="array" aca="1" ref="H433" ca="1">MID(D433,LEN(D433)+1-MATCH(MAX(FIND(" ",(RIGHT(D433,ROW(INDIRECT("1:"&amp;LEN(D433))))&amp;" "))),FIND(" ",(RIGHT(D433,ROW(INDIRECT("1:"&amp;LEN(D433))))&amp;" ")),0),MAX(FIND(" ",(RIGHT(D433,ROW(INDIRECT("1:"&amp;LEN(D433))))&amp;" ")))-1)</f>
        <v>ξύνοικος</v>
      </c>
      <c r="I433">
        <f t="shared" ca="1" si="21"/>
        <v>8</v>
      </c>
    </row>
    <row r="434" spans="1:9" x14ac:dyDescent="0.35">
      <c r="A434" t="s">
        <v>1642</v>
      </c>
      <c r="B434" t="s">
        <v>0</v>
      </c>
      <c r="C434" t="s">
        <v>35</v>
      </c>
      <c r="D434" t="s">
        <v>427</v>
      </c>
      <c r="E434" t="s">
        <v>1253</v>
      </c>
      <c r="F434">
        <f t="shared" si="19"/>
        <v>16</v>
      </c>
      <c r="G434">
        <f t="shared" si="20"/>
        <v>2</v>
      </c>
      <c r="H434" t="str" cm="1">
        <f t="array" aca="1" ref="H434" ca="1">MID(D434,LEN(D434)+1-MATCH(MAX(FIND(" ",(RIGHT(D434,ROW(INDIRECT("1:"&amp;LEN(D434))))&amp;" "))),FIND(" ",(RIGHT(D434,ROW(INDIRECT("1:"&amp;LEN(D434))))&amp;" ")),0),MAX(FIND(" ",(RIGHT(D434,ROW(INDIRECT("1:"&amp;LEN(D434))))&amp;" ")))-1)</f>
        <v>βαρύνεται</v>
      </c>
      <c r="I434">
        <f t="shared" ca="1" si="21"/>
        <v>9</v>
      </c>
    </row>
    <row r="435" spans="1:9" x14ac:dyDescent="0.35">
      <c r="A435" t="s">
        <v>1642</v>
      </c>
      <c r="B435" t="s">
        <v>0</v>
      </c>
      <c r="C435" t="s">
        <v>35</v>
      </c>
      <c r="D435" t="s">
        <v>428</v>
      </c>
      <c r="E435" t="s">
        <v>1254</v>
      </c>
      <c r="F435">
        <f t="shared" si="19"/>
        <v>16</v>
      </c>
      <c r="G435">
        <f t="shared" si="20"/>
        <v>4</v>
      </c>
      <c r="H435" t="str" cm="1">
        <f t="array" aca="1" ref="H435" ca="1">MID(D435,LEN(D435)+1-MATCH(MAX(FIND(" ",(RIGHT(D435,ROW(INDIRECT("1:"&amp;LEN(D435))))&amp;" "))),FIND(" ",(RIGHT(D435,ROW(INDIRECT("1:"&amp;LEN(D435))))&amp;" ")),0),MAX(FIND(" ",(RIGHT(D435,ROW(INDIRECT("1:"&amp;LEN(D435))))&amp;" ")))-1)</f>
        <v>κτάνῃ</v>
      </c>
      <c r="I435">
        <f t="shared" ca="1" si="21"/>
        <v>5</v>
      </c>
    </row>
    <row r="436" spans="1:9" x14ac:dyDescent="0.35">
      <c r="A436" t="s">
        <v>1642</v>
      </c>
      <c r="B436" t="s">
        <v>0</v>
      </c>
      <c r="C436" t="s">
        <v>35</v>
      </c>
      <c r="D436" t="s">
        <v>429</v>
      </c>
      <c r="E436" t="s">
        <v>1255</v>
      </c>
      <c r="F436">
        <f t="shared" si="19"/>
        <v>9</v>
      </c>
      <c r="G436">
        <f t="shared" si="20"/>
        <v>2</v>
      </c>
      <c r="H436" t="str" cm="1">
        <f t="array" aca="1" ref="H436" ca="1">MID(D436,LEN(D436)+1-MATCH(MAX(FIND(" ",(RIGHT(D436,ROW(INDIRECT("1:"&amp;LEN(D436))))&amp;" "))),FIND(" ",(RIGHT(D436,ROW(INDIRECT("1:"&amp;LEN(D436))))&amp;" ")),0),MAX(FIND(" ",(RIGHT(D436,ROW(INDIRECT("1:"&amp;LEN(D436))))&amp;" ")))-1)</f>
        <v>πόθος</v>
      </c>
      <c r="I436">
        <f t="shared" ca="1" si="21"/>
        <v>5</v>
      </c>
    </row>
    <row r="437" spans="1:9" x14ac:dyDescent="0.35">
      <c r="A437" t="s">
        <v>1643</v>
      </c>
      <c r="B437" t="s">
        <v>49</v>
      </c>
      <c r="C437" t="s">
        <v>50</v>
      </c>
      <c r="D437" t="s">
        <v>430</v>
      </c>
      <c r="E437" t="s">
        <v>1256</v>
      </c>
      <c r="F437">
        <f t="shared" si="19"/>
        <v>48</v>
      </c>
      <c r="G437">
        <f t="shared" si="20"/>
        <v>7</v>
      </c>
      <c r="H437" t="str" cm="1">
        <f t="array" aca="1" ref="H437" ca="1">MID(D437,LEN(D437)+1-MATCH(MAX(FIND(" ",(RIGHT(D437,ROW(INDIRECT("1:"&amp;LEN(D437))))&amp;" "))),FIND(" ",(RIGHT(D437,ROW(INDIRECT("1:"&amp;LEN(D437))))&amp;" ")),0),MAX(FIND(" ",(RIGHT(D437,ROW(INDIRECT("1:"&amp;LEN(D437))))&amp;" ")))-1)</f>
        <v>κρύπτουσιν</v>
      </c>
      <c r="I437">
        <f t="shared" ca="1" si="21"/>
        <v>10</v>
      </c>
    </row>
    <row r="438" spans="1:9" x14ac:dyDescent="0.35">
      <c r="A438" t="s">
        <v>1642</v>
      </c>
      <c r="B438" t="s">
        <v>136</v>
      </c>
      <c r="C438" t="s">
        <v>35</v>
      </c>
      <c r="D438" t="s">
        <v>431</v>
      </c>
      <c r="E438" t="s">
        <v>431</v>
      </c>
      <c r="F438">
        <f t="shared" si="19"/>
        <v>4</v>
      </c>
      <c r="G438">
        <f t="shared" si="20"/>
        <v>1</v>
      </c>
      <c r="H438" t="str" cm="1">
        <f t="array" aca="1" ref="H438" ca="1">MID(D438,LEN(D438)+1-MATCH(MAX(FIND(" ",(RIGHT(D438,ROW(INDIRECT("1:"&amp;LEN(D438))))&amp;" "))),FIND(" ",(RIGHT(D438,ROW(INDIRECT("1:"&amp;LEN(D438))))&amp;" ")),0),MAX(FIND(" ",(RIGHT(D438,ROW(INDIRECT("1:"&amp;LEN(D438))))&amp;" ")))-1)</f>
        <v>αἰαῖ</v>
      </c>
      <c r="I438">
        <f t="shared" ca="1" si="21"/>
        <v>4</v>
      </c>
    </row>
    <row r="439" spans="1:9" x14ac:dyDescent="0.35">
      <c r="A439" t="s">
        <v>1642</v>
      </c>
      <c r="B439" t="s">
        <v>136</v>
      </c>
      <c r="C439" t="s">
        <v>50</v>
      </c>
      <c r="D439" t="s">
        <v>432</v>
      </c>
      <c r="E439" t="s">
        <v>1257</v>
      </c>
      <c r="F439">
        <f t="shared" si="19"/>
        <v>11</v>
      </c>
      <c r="G439">
        <f t="shared" si="20"/>
        <v>2</v>
      </c>
      <c r="H439" t="str" cm="1">
        <f t="array" aca="1" ref="H439" ca="1">MID(D439,LEN(D439)+1-MATCH(MAX(FIND(" ",(RIGHT(D439,ROW(INDIRECT("1:"&amp;LEN(D439))))&amp;" "))),FIND(" ",(RIGHT(D439,ROW(INDIRECT("1:"&amp;LEN(D439))))&amp;" ")),0),MAX(FIND(" ",(RIGHT(D439,ROW(INDIRECT("1:"&amp;LEN(D439))))&amp;" ")))-1)</f>
        <v>δακρύεις</v>
      </c>
      <c r="I439">
        <f t="shared" ca="1" si="21"/>
        <v>8</v>
      </c>
    </row>
    <row r="440" spans="1:9" x14ac:dyDescent="0.35">
      <c r="A440" t="s">
        <v>1642</v>
      </c>
      <c r="B440" t="s">
        <v>136</v>
      </c>
      <c r="C440" t="s">
        <v>35</v>
      </c>
      <c r="D440" t="s">
        <v>433</v>
      </c>
      <c r="E440" t="s">
        <v>433</v>
      </c>
      <c r="F440">
        <f t="shared" si="19"/>
        <v>3</v>
      </c>
      <c r="G440">
        <f t="shared" si="20"/>
        <v>1</v>
      </c>
      <c r="H440" t="str" cm="1">
        <f t="array" aca="1" ref="H440" ca="1">MID(D440,LEN(D440)+1-MATCH(MAX(FIND(" ",(RIGHT(D440,ROW(INDIRECT("1:"&amp;LEN(D440))))&amp;" "))),FIND(" ",(RIGHT(D440,ROW(INDIRECT("1:"&amp;LEN(D440))))&amp;" ")),0),MAX(FIND(" ",(RIGHT(D440,ROW(INDIRECT("1:"&amp;LEN(D440))))&amp;" ")))-1)</f>
        <v>φεῦ</v>
      </c>
      <c r="I440">
        <f t="shared" ca="1" si="21"/>
        <v>3</v>
      </c>
    </row>
    <row r="441" spans="1:9" x14ac:dyDescent="0.35">
      <c r="A441" t="s">
        <v>1642</v>
      </c>
      <c r="B441" t="s">
        <v>136</v>
      </c>
      <c r="C441" t="s">
        <v>50</v>
      </c>
      <c r="D441" t="s">
        <v>434</v>
      </c>
      <c r="E441" t="s">
        <v>1258</v>
      </c>
      <c r="F441">
        <f t="shared" si="19"/>
        <v>8</v>
      </c>
      <c r="G441">
        <f t="shared" si="20"/>
        <v>2</v>
      </c>
      <c r="H441" t="str" cm="1">
        <f t="array" aca="1" ref="H441" ca="1">MID(D441,LEN(D441)+1-MATCH(MAX(FIND(" ",(RIGHT(D441,ROW(INDIRECT("1:"&amp;LEN(D441))))&amp;" "))),FIND(" ",(RIGHT(D441,ROW(INDIRECT("1:"&amp;LEN(D441))))&amp;" ")),0),MAX(FIND(" ",(RIGHT(D441,ROW(INDIRECT("1:"&amp;LEN(D441))))&amp;" ")))-1)</f>
        <v>ἀΰσῃς</v>
      </c>
      <c r="I441">
        <f t="shared" ca="1" si="21"/>
        <v>5</v>
      </c>
    </row>
    <row r="442" spans="1:9" x14ac:dyDescent="0.35">
      <c r="A442" t="s">
        <v>1642</v>
      </c>
      <c r="B442" t="s">
        <v>136</v>
      </c>
      <c r="C442" t="s">
        <v>35</v>
      </c>
      <c r="D442" t="s">
        <v>435</v>
      </c>
      <c r="E442" t="s">
        <v>435</v>
      </c>
      <c r="F442">
        <f t="shared" si="19"/>
        <v>7</v>
      </c>
      <c r="G442">
        <f t="shared" si="20"/>
        <v>1</v>
      </c>
      <c r="H442" t="str" cm="1">
        <f t="array" aca="1" ref="H442" ca="1">MID(D442,LEN(D442)+1-MATCH(MAX(FIND(" ",(RIGHT(D442,ROW(INDIRECT("1:"&amp;LEN(D442))))&amp;" "))),FIND(" ",(RIGHT(D442,ROW(INDIRECT("1:"&amp;LEN(D442))))&amp;" ")),0),MAX(FIND(" ",(RIGHT(D442,ROW(INDIRECT("1:"&amp;LEN(D442))))&amp;" ")))-1)</f>
        <v>ἀπολεῖς</v>
      </c>
      <c r="I442">
        <f t="shared" ca="1" si="21"/>
        <v>7</v>
      </c>
    </row>
    <row r="443" spans="1:9" x14ac:dyDescent="0.35">
      <c r="A443" t="s">
        <v>1642</v>
      </c>
      <c r="B443" t="s">
        <v>136</v>
      </c>
      <c r="C443" t="s">
        <v>50</v>
      </c>
      <c r="F443">
        <f t="shared" si="19"/>
        <v>0</v>
      </c>
      <c r="G443">
        <f t="shared" si="20"/>
        <v>1</v>
      </c>
      <c r="I443">
        <f t="shared" si="21"/>
        <v>0</v>
      </c>
    </row>
    <row r="444" spans="1:9" x14ac:dyDescent="0.35">
      <c r="A444" t="s">
        <v>1643</v>
      </c>
      <c r="B444" t="s">
        <v>49</v>
      </c>
      <c r="C444" t="s">
        <v>35</v>
      </c>
      <c r="D444" t="s">
        <v>436</v>
      </c>
      <c r="E444" t="s">
        <v>1259</v>
      </c>
      <c r="F444">
        <f t="shared" si="19"/>
        <v>52</v>
      </c>
      <c r="G444">
        <f t="shared" si="20"/>
        <v>7</v>
      </c>
      <c r="H444" t="str" cm="1">
        <f t="array" aca="1" ref="H444" ca="1">MID(D444,LEN(D444)+1-MATCH(MAX(FIND(" ",(RIGHT(D444,ROW(INDIRECT("1:"&amp;LEN(D444))))&amp;" "))),FIND(" ",(RIGHT(D444,ROW(INDIRECT("1:"&amp;LEN(D444))))&amp;" ")),0),MAX(FIND(" ",(RIGHT(D444,ROW(INDIRECT("1:"&amp;LEN(D444))))&amp;" ")))-1)</f>
        <v>ἐπεμβάσει</v>
      </c>
      <c r="I444">
        <f t="shared" ca="1" si="21"/>
        <v>9</v>
      </c>
    </row>
    <row r="445" spans="1:9" x14ac:dyDescent="0.35">
      <c r="A445" t="s">
        <v>1643</v>
      </c>
      <c r="B445" t="s">
        <v>56</v>
      </c>
      <c r="C445" t="s">
        <v>50</v>
      </c>
      <c r="D445" t="s">
        <v>437</v>
      </c>
      <c r="E445" t="s">
        <v>1260</v>
      </c>
      <c r="F445">
        <f t="shared" si="19"/>
        <v>52</v>
      </c>
      <c r="G445">
        <f t="shared" si="20"/>
        <v>7</v>
      </c>
      <c r="H445" t="str" cm="1">
        <f t="array" aca="1" ref="H445" ca="1">MID(D445,LEN(D445)+1-MATCH(MAX(FIND(" ",(RIGHT(D445,ROW(INDIRECT("1:"&amp;LEN(D445))))&amp;" "))),FIND(" ",(RIGHT(D445,ROW(INDIRECT("1:"&amp;LEN(D445))))&amp;" ")),0),MAX(FIND(" ",(RIGHT(D445,ROW(INDIRECT("1:"&amp;LEN(D445))))&amp;" ")))-1)</f>
        <v>χρυσοδέτοις</v>
      </c>
      <c r="I445">
        <f t="shared" ca="1" si="21"/>
        <v>11</v>
      </c>
    </row>
    <row r="446" spans="1:9" x14ac:dyDescent="0.35">
      <c r="A446" t="s">
        <v>1642</v>
      </c>
      <c r="B446" t="s">
        <v>136</v>
      </c>
      <c r="C446" t="s">
        <v>35</v>
      </c>
      <c r="D446" t="s">
        <v>438</v>
      </c>
      <c r="E446" t="s">
        <v>1261</v>
      </c>
      <c r="F446">
        <f t="shared" si="19"/>
        <v>7</v>
      </c>
      <c r="G446">
        <f t="shared" si="20"/>
        <v>2</v>
      </c>
      <c r="H446" t="str" cm="1">
        <f t="array" aca="1" ref="H446" ca="1">MID(D446,LEN(D446)+1-MATCH(MAX(FIND(" ",(RIGHT(D446,ROW(INDIRECT("1:"&amp;LEN(D446))))&amp;" "))),FIND(" ",(RIGHT(D446,ROW(INDIRECT("1:"&amp;LEN(D446))))&amp;" ")),0),MAX(FIND(" ",(RIGHT(D446,ROW(INDIRECT("1:"&amp;LEN(D446))))&amp;" ")))-1)</f>
        <v>γαίας</v>
      </c>
      <c r="I446">
        <f t="shared" ca="1" si="21"/>
        <v>5</v>
      </c>
    </row>
    <row r="447" spans="1:9" x14ac:dyDescent="0.35">
      <c r="A447" t="s">
        <v>1642</v>
      </c>
      <c r="B447" t="s">
        <v>136</v>
      </c>
      <c r="C447" t="s">
        <v>50</v>
      </c>
      <c r="D447" t="s">
        <v>439</v>
      </c>
      <c r="E447" t="s">
        <v>1262</v>
      </c>
      <c r="F447">
        <f t="shared" si="19"/>
        <v>15</v>
      </c>
      <c r="G447">
        <f t="shared" si="20"/>
        <v>2</v>
      </c>
      <c r="H447" t="str" cm="1">
        <f t="array" aca="1" ref="H447" ca="1">MID(D447,LEN(D447)+1-MATCH(MAX(FIND(" ",(RIGHT(D447,ROW(INDIRECT("1:"&amp;LEN(D447))))&amp;" "))),FIND(" ",(RIGHT(D447,ROW(INDIRECT("1:"&amp;LEN(D447))))&amp;" ")),0),MAX(FIND(" ",(RIGHT(D447,ROW(INDIRECT("1:"&amp;LEN(D447))))&amp;" ")))-1)</f>
        <v>πάμψυχος</v>
      </c>
      <c r="I447">
        <f t="shared" ca="1" si="21"/>
        <v>8</v>
      </c>
    </row>
    <row r="448" spans="1:9" x14ac:dyDescent="0.35">
      <c r="A448" t="s">
        <v>1642</v>
      </c>
      <c r="B448" t="s">
        <v>136</v>
      </c>
      <c r="C448" t="s">
        <v>35</v>
      </c>
      <c r="D448" t="s">
        <v>433</v>
      </c>
      <c r="E448" t="s">
        <v>433</v>
      </c>
      <c r="F448">
        <f t="shared" si="19"/>
        <v>3</v>
      </c>
      <c r="G448">
        <f t="shared" si="20"/>
        <v>1</v>
      </c>
      <c r="H448" t="str" cm="1">
        <f t="array" aca="1" ref="H448" ca="1">MID(D448,LEN(D448)+1-MATCH(MAX(FIND(" ",(RIGHT(D448,ROW(INDIRECT("1:"&amp;LEN(D448))))&amp;" "))),FIND(" ",(RIGHT(D448,ROW(INDIRECT("1:"&amp;LEN(D448))))&amp;" ")),0),MAX(FIND(" ",(RIGHT(D448,ROW(INDIRECT("1:"&amp;LEN(D448))))&amp;" ")))-1)</f>
        <v>φεῦ</v>
      </c>
      <c r="I448">
        <f t="shared" ca="1" si="21"/>
        <v>3</v>
      </c>
    </row>
    <row r="449" spans="1:9" x14ac:dyDescent="0.35">
      <c r="A449" t="s">
        <v>1642</v>
      </c>
      <c r="B449" t="s">
        <v>136</v>
      </c>
      <c r="C449" t="s">
        <v>50</v>
      </c>
      <c r="D449" t="s">
        <v>433</v>
      </c>
      <c r="E449" t="s">
        <v>433</v>
      </c>
      <c r="F449">
        <f t="shared" si="19"/>
        <v>3</v>
      </c>
      <c r="G449">
        <f t="shared" si="20"/>
        <v>1</v>
      </c>
      <c r="H449" t="str" cm="1">
        <f t="array" aca="1" ref="H449" ca="1">MID(D449,LEN(D449)+1-MATCH(MAX(FIND(" ",(RIGHT(D449,ROW(INDIRECT("1:"&amp;LEN(D449))))&amp;" "))),FIND(" ",(RIGHT(D449,ROW(INDIRECT("1:"&amp;LEN(D449))))&amp;" ")),0),MAX(FIND(" ",(RIGHT(D449,ROW(INDIRECT("1:"&amp;LEN(D449))))&amp;" ")))-1)</f>
        <v>φεῦ</v>
      </c>
      <c r="I449">
        <f t="shared" ca="1" si="21"/>
        <v>3</v>
      </c>
    </row>
    <row r="450" spans="1:9" x14ac:dyDescent="0.35">
      <c r="A450" t="s">
        <v>1642</v>
      </c>
      <c r="B450" t="s">
        <v>136</v>
      </c>
      <c r="C450" t="s">
        <v>35</v>
      </c>
      <c r="D450" t="s">
        <v>440</v>
      </c>
      <c r="E450" t="s">
        <v>1263</v>
      </c>
      <c r="F450">
        <f t="shared" si="19"/>
        <v>9</v>
      </c>
      <c r="G450">
        <f t="shared" si="20"/>
        <v>2</v>
      </c>
      <c r="H450" t="str" cm="1">
        <f t="array" aca="1" ref="H450" ca="1">MID(D450,LEN(D450)+1-MATCH(MAX(FIND(" ",(RIGHT(D450,ROW(INDIRECT("1:"&amp;LEN(D450))))&amp;" "))),FIND(" ",(RIGHT(D450,ROW(INDIRECT("1:"&amp;LEN(D450))))&amp;" ")),0),MAX(FIND(" ",(RIGHT(D450,ROW(INDIRECT("1:"&amp;LEN(D450))))&amp;" ")))-1)</f>
        <v>ἐδάμη</v>
      </c>
      <c r="I450">
        <f t="shared" ca="1" si="21"/>
        <v>5</v>
      </c>
    </row>
    <row r="451" spans="1:9" x14ac:dyDescent="0.35">
      <c r="A451" t="s">
        <v>1642</v>
      </c>
      <c r="B451" t="s">
        <v>136</v>
      </c>
      <c r="C451" t="s">
        <v>50</v>
      </c>
      <c r="F451">
        <f t="shared" ref="F451:F514" si="22">LEN(TRIM(E451))</f>
        <v>0</v>
      </c>
      <c r="G451">
        <f t="shared" ref="G451:G514" si="23">LEN(TRIM(D451))-LEN(SUBSTITUTE(D451," ",""))+1</f>
        <v>1</v>
      </c>
      <c r="I451">
        <f t="shared" ref="I451:I514" si="24">LEN(H451)</f>
        <v>0</v>
      </c>
    </row>
    <row r="452" spans="1:9" x14ac:dyDescent="0.35">
      <c r="A452" t="s">
        <v>1643</v>
      </c>
      <c r="B452" t="s">
        <v>56</v>
      </c>
      <c r="C452" t="s">
        <v>35</v>
      </c>
      <c r="D452" t="s">
        <v>441</v>
      </c>
      <c r="E452" t="s">
        <v>1264</v>
      </c>
      <c r="F452">
        <f t="shared" si="22"/>
        <v>6</v>
      </c>
      <c r="G452">
        <f t="shared" si="23"/>
        <v>2</v>
      </c>
      <c r="H452" t="str" cm="1">
        <f t="array" aca="1" ref="H452" ca="1">MID(D452,LEN(D452)+1-MATCH(MAX(FIND(" ",(RIGHT(D452,ROW(INDIRECT("1:"&amp;LEN(D452))))&amp;" "))),FIND(" ",(RIGHT(D452,ROW(INDIRECT("1:"&amp;LEN(D452))))&amp;" ")),0),MAX(FIND(" ",(RIGHT(D452,ROW(INDIRECT("1:"&amp;LEN(D452))))&amp;" ")))-1)</f>
        <v>οἶδ</v>
      </c>
      <c r="I452">
        <f t="shared" ca="1" si="24"/>
        <v>3</v>
      </c>
    </row>
    <row r="453" spans="1:9" x14ac:dyDescent="0.35">
      <c r="A453" t="s">
        <v>1643</v>
      </c>
      <c r="B453" t="s">
        <v>56</v>
      </c>
      <c r="C453" t="s">
        <v>35</v>
      </c>
      <c r="D453" t="s">
        <v>442</v>
      </c>
      <c r="E453" t="s">
        <v>1265</v>
      </c>
      <c r="F453">
        <f t="shared" si="22"/>
        <v>18</v>
      </c>
      <c r="G453">
        <f t="shared" si="23"/>
        <v>3</v>
      </c>
      <c r="H453" t="str" cm="1">
        <f t="array" aca="1" ref="H453" ca="1">MID(D453,LEN(D453)+1-MATCH(MAX(FIND(" ",(RIGHT(D453,ROW(INDIRECT("1:"&amp;LEN(D453))))&amp;" "))),FIND(" ",(RIGHT(D453,ROW(INDIRECT("1:"&amp;LEN(D453))))&amp;" ")),0),MAX(FIND(" ",(RIGHT(D453,ROW(INDIRECT("1:"&amp;LEN(D453))))&amp;" ")))-1)</f>
        <v>μελέτωρ</v>
      </c>
      <c r="I453">
        <f t="shared" ca="1" si="24"/>
        <v>7</v>
      </c>
    </row>
    <row r="454" spans="1:9" x14ac:dyDescent="0.35">
      <c r="A454" t="s">
        <v>1643</v>
      </c>
      <c r="B454" t="s">
        <v>56</v>
      </c>
      <c r="C454" t="s">
        <v>35</v>
      </c>
      <c r="D454" t="s">
        <v>443</v>
      </c>
      <c r="E454" t="s">
        <v>443</v>
      </c>
      <c r="F454">
        <f t="shared" si="22"/>
        <v>5</v>
      </c>
      <c r="G454">
        <f t="shared" si="23"/>
        <v>1</v>
      </c>
      <c r="H454" t="str" cm="1">
        <f t="array" aca="1" ref="H454" ca="1">MID(D454,LEN(D454)+1-MATCH(MAX(FIND(" ",(RIGHT(D454,ROW(INDIRECT("1:"&amp;LEN(D454))))&amp;" "))),FIND(" ",(RIGHT(D454,ROW(INDIRECT("1:"&amp;LEN(D454))))&amp;" ")),0),MAX(FIND(" ",(RIGHT(D454,ROW(INDIRECT("1:"&amp;LEN(D454))))&amp;" ")))-1)</f>
        <v>οὔτις</v>
      </c>
      <c r="I454">
        <f t="shared" ca="1" si="24"/>
        <v>5</v>
      </c>
    </row>
    <row r="455" spans="1:9" x14ac:dyDescent="0.35">
      <c r="A455" t="s">
        <v>1643</v>
      </c>
      <c r="B455" t="s">
        <v>56</v>
      </c>
      <c r="C455" t="s">
        <v>35</v>
      </c>
      <c r="D455" t="s">
        <v>444</v>
      </c>
      <c r="E455" t="s">
        <v>1266</v>
      </c>
      <c r="F455">
        <f t="shared" si="22"/>
        <v>18</v>
      </c>
      <c r="G455">
        <f t="shared" si="23"/>
        <v>2</v>
      </c>
      <c r="H455" t="str" cm="1">
        <f t="array" aca="1" ref="H455" ca="1">MID(D455,LEN(D455)+1-MATCH(MAX(FIND(" ",(RIGHT(D455,ROW(INDIRECT("1:"&amp;LEN(D455))))&amp;" "))),FIND(" ",(RIGHT(D455,ROW(INDIRECT("1:"&amp;LEN(D455))))&amp;" ")),0),MAX(FIND(" ",(RIGHT(D455,ROW(INDIRECT("1:"&amp;LEN(D455))))&amp;" ")))-1)</f>
        <v>ἀναρπασθείς</v>
      </c>
      <c r="I455">
        <f t="shared" ca="1" si="24"/>
        <v>11</v>
      </c>
    </row>
    <row r="456" spans="1:9" x14ac:dyDescent="0.35">
      <c r="A456" t="s">
        <v>1643</v>
      </c>
      <c r="B456" t="s">
        <v>49</v>
      </c>
      <c r="C456" t="s">
        <v>50</v>
      </c>
      <c r="D456" t="s">
        <v>445</v>
      </c>
      <c r="E456" t="s">
        <v>1267</v>
      </c>
      <c r="F456">
        <f t="shared" si="22"/>
        <v>21</v>
      </c>
      <c r="G456">
        <f t="shared" si="23"/>
        <v>3</v>
      </c>
      <c r="H456" t="str" cm="1">
        <f t="array" aca="1" ref="H456" ca="1">MID(D456,LEN(D456)+1-MATCH(MAX(FIND(" ",(RIGHT(D456,ROW(INDIRECT("1:"&amp;LEN(D456))))&amp;" "))),FIND(" ",(RIGHT(D456,ROW(INDIRECT("1:"&amp;LEN(D456))))&amp;" ")),0),MAX(FIND(" ",(RIGHT(D456,ROW(INDIRECT("1:"&amp;LEN(D456))))&amp;" ")))-1)</f>
        <v>δειλαίων</v>
      </c>
      <c r="I456">
        <f t="shared" ca="1" si="24"/>
        <v>8</v>
      </c>
    </row>
    <row r="457" spans="1:9" x14ac:dyDescent="0.35">
      <c r="A457" t="s">
        <v>1643</v>
      </c>
      <c r="B457" t="s">
        <v>49</v>
      </c>
      <c r="C457" t="s">
        <v>35</v>
      </c>
      <c r="D457" t="s">
        <v>446</v>
      </c>
      <c r="E457" t="s">
        <v>1268</v>
      </c>
      <c r="F457">
        <f t="shared" si="22"/>
        <v>47</v>
      </c>
      <c r="G457">
        <f t="shared" si="23"/>
        <v>7</v>
      </c>
      <c r="H457" t="str" cm="1">
        <f t="array" aca="1" ref="H457" ca="1">MID(D457,LEN(D457)+1-MATCH(MAX(FIND(" ",(RIGHT(D457,ROW(INDIRECT("1:"&amp;LEN(D457))))&amp;" "))),FIND(" ",(RIGHT(D457,ROW(INDIRECT("1:"&amp;LEN(D457))))&amp;" ")),0),MAX(FIND(" ",(RIGHT(D457,ROW(INDIRECT("1:"&amp;LEN(D457))))&amp;" ")))-1)</f>
        <v>ὑπερίστωρ</v>
      </c>
      <c r="I457">
        <f t="shared" ca="1" si="24"/>
        <v>9</v>
      </c>
    </row>
    <row r="458" spans="1:9" x14ac:dyDescent="0.35">
      <c r="A458" t="s">
        <v>1643</v>
      </c>
      <c r="B458" t="s">
        <v>49</v>
      </c>
      <c r="C458" t="s">
        <v>50</v>
      </c>
      <c r="D458" t="s">
        <v>447</v>
      </c>
      <c r="E458" t="s">
        <v>1269</v>
      </c>
      <c r="F458">
        <f t="shared" si="22"/>
        <v>15</v>
      </c>
      <c r="G458">
        <f t="shared" si="23"/>
        <v>2</v>
      </c>
      <c r="H458" t="str" cm="1">
        <f t="array" aca="1" ref="H458" ca="1">MID(D458,LEN(D458)+1-MATCH(MAX(FIND(" ",(RIGHT(D458,ROW(INDIRECT("1:"&amp;LEN(D458))))&amp;" "))),FIND(" ",(RIGHT(D458,ROW(INDIRECT("1:"&amp;LEN(D458))))&amp;" ")),0),MAX(FIND(" ",(RIGHT(D458,ROW(INDIRECT("1:"&amp;LEN(D458))))&amp;" ")))-1)</f>
        <v>ἁθρήνεις</v>
      </c>
      <c r="I458">
        <f t="shared" ca="1" si="24"/>
        <v>8</v>
      </c>
    </row>
    <row r="459" spans="1:9" x14ac:dyDescent="0.35">
      <c r="A459" t="s">
        <v>1643</v>
      </c>
      <c r="B459" t="s">
        <v>49</v>
      </c>
      <c r="C459" t="s">
        <v>50</v>
      </c>
      <c r="D459" t="s">
        <v>448</v>
      </c>
      <c r="E459" t="s">
        <v>448</v>
      </c>
      <c r="F459">
        <f t="shared" si="22"/>
        <v>9</v>
      </c>
      <c r="G459">
        <f t="shared" si="23"/>
        <v>1</v>
      </c>
      <c r="H459" t="str" cm="1">
        <f t="array" aca="1" ref="H459" ca="1">MID(D459,LEN(D459)+1-MATCH(MAX(FIND(" ",(RIGHT(D459,ROW(INDIRECT("1:"&amp;LEN(D459))))&amp;" "))),FIND(" ",(RIGHT(D459,ROW(INDIRECT("1:"&amp;LEN(D459))))&amp;" ")),0),MAX(FIND(" ",(RIGHT(D459,ROW(INDIRECT("1:"&amp;LEN(D459))))&amp;" ")))-1)</f>
        <v>παραγάγῃς</v>
      </c>
      <c r="I459">
        <f t="shared" ca="1" si="24"/>
        <v>9</v>
      </c>
    </row>
    <row r="460" spans="1:9" x14ac:dyDescent="0.35">
      <c r="A460" t="s">
        <v>1643</v>
      </c>
      <c r="B460" t="s">
        <v>49</v>
      </c>
      <c r="C460" t="s">
        <v>35</v>
      </c>
      <c r="D460" t="s">
        <v>449</v>
      </c>
      <c r="E460" t="s">
        <v>1270</v>
      </c>
      <c r="F460">
        <f t="shared" si="22"/>
        <v>41</v>
      </c>
      <c r="G460">
        <f t="shared" si="23"/>
        <v>5</v>
      </c>
      <c r="H460" t="str" cm="1">
        <f t="array" aca="1" ref="H460" ca="1">MID(D460,LEN(D460)+1-MATCH(MAX(FIND(" ",(RIGHT(D460,ROW(INDIRECT("1:"&amp;LEN(D460))))&amp;" "))),FIND(" ",(RIGHT(D460,ROW(INDIRECT("1:"&amp;LEN(D460))))&amp;" ")),0),MAX(FIND(" ",(RIGHT(D460,ROW(INDIRECT("1:"&amp;LEN(D460))))&amp;" ")))-1)</f>
        <v>εὐπατριδᾶν</v>
      </c>
      <c r="I460">
        <f t="shared" ca="1" si="24"/>
        <v>10</v>
      </c>
    </row>
    <row r="461" spans="1:9" x14ac:dyDescent="0.35">
      <c r="A461" t="s">
        <v>1643</v>
      </c>
      <c r="B461" t="s">
        <v>56</v>
      </c>
      <c r="C461" t="s">
        <v>50</v>
      </c>
      <c r="D461" t="s">
        <v>450</v>
      </c>
      <c r="E461" t="s">
        <v>1271</v>
      </c>
      <c r="F461">
        <f t="shared" si="22"/>
        <v>15</v>
      </c>
      <c r="G461">
        <f t="shared" si="23"/>
        <v>3</v>
      </c>
      <c r="H461" t="str" cm="1">
        <f t="array" aca="1" ref="H461" ca="1">MID(D461,LEN(D461)+1-MATCH(MAX(FIND(" ",(RIGHT(D461,ROW(INDIRECT("1:"&amp;LEN(D461))))&amp;" "))),FIND(" ",(RIGHT(D461,ROW(INDIRECT("1:"&amp;LEN(D461))))&amp;" ")),0),MAX(FIND(" ",(RIGHT(D461,ROW(INDIRECT("1:"&amp;LEN(D461))))&amp;" ")))-1)</f>
        <v>θνατοῖς</v>
      </c>
      <c r="I461">
        <f t="shared" ca="1" si="24"/>
        <v>7</v>
      </c>
    </row>
    <row r="462" spans="1:9" x14ac:dyDescent="0.35">
      <c r="A462" t="s">
        <v>1643</v>
      </c>
      <c r="B462" t="s">
        <v>56</v>
      </c>
      <c r="C462" t="s">
        <v>35</v>
      </c>
      <c r="D462" t="s">
        <v>451</v>
      </c>
      <c r="E462" t="s">
        <v>1272</v>
      </c>
      <c r="F462">
        <f t="shared" si="22"/>
        <v>45</v>
      </c>
      <c r="G462">
        <f t="shared" si="23"/>
        <v>6</v>
      </c>
      <c r="H462" t="str" cm="1">
        <f t="array" aca="1" ref="H462" ca="1">MID(D462,LEN(D462)+1-MATCH(MAX(FIND(" ",(RIGHT(D462,ROW(INDIRECT("1:"&amp;LEN(D462))))&amp;" "))),FIND(" ",(RIGHT(D462,ROW(INDIRECT("1:"&amp;LEN(D462))))&amp;" ")),0),MAX(FIND(" ",(RIGHT(D462,ROW(INDIRECT("1:"&amp;LEN(D462))))&amp;" ")))-1)</f>
        <v>χαλάργοις</v>
      </c>
      <c r="I462">
        <f t="shared" ca="1" si="24"/>
        <v>9</v>
      </c>
    </row>
    <row r="463" spans="1:9" x14ac:dyDescent="0.35">
      <c r="A463" t="s">
        <v>1643</v>
      </c>
      <c r="B463" t="s">
        <v>56</v>
      </c>
      <c r="C463" t="s">
        <v>50</v>
      </c>
      <c r="D463" t="s">
        <v>452</v>
      </c>
      <c r="E463" t="s">
        <v>1273</v>
      </c>
      <c r="F463">
        <f t="shared" si="22"/>
        <v>12</v>
      </c>
      <c r="G463">
        <f t="shared" si="23"/>
        <v>3</v>
      </c>
      <c r="H463" t="str" cm="1">
        <f t="array" aca="1" ref="H463" ca="1">MID(D463,LEN(D463)+1-MATCH(MAX(FIND(" ",(RIGHT(D463,ROW(INDIRECT("1:"&amp;LEN(D463))))&amp;" "))),FIND(" ",(RIGHT(D463,ROW(INDIRECT("1:"&amp;LEN(D463))))&amp;" ")),0),MAX(FIND(" ",(RIGHT(D463,ROW(INDIRECT("1:"&amp;LEN(D463))))&amp;" ")))-1)</f>
        <v>ἄσκοπος</v>
      </c>
      <c r="I463">
        <f t="shared" ca="1" si="24"/>
        <v>7</v>
      </c>
    </row>
    <row r="464" spans="1:9" x14ac:dyDescent="0.35">
      <c r="A464" t="s">
        <v>1643</v>
      </c>
      <c r="B464" t="s">
        <v>56</v>
      </c>
      <c r="C464" t="s">
        <v>35</v>
      </c>
      <c r="F464">
        <f t="shared" si="22"/>
        <v>0</v>
      </c>
      <c r="G464">
        <f t="shared" si="23"/>
        <v>1</v>
      </c>
      <c r="I464">
        <f t="shared" si="24"/>
        <v>0</v>
      </c>
    </row>
    <row r="465" spans="1:9" x14ac:dyDescent="0.35">
      <c r="A465" t="s">
        <v>1643</v>
      </c>
      <c r="B465" t="s">
        <v>56</v>
      </c>
      <c r="C465" t="s">
        <v>50</v>
      </c>
      <c r="D465" t="s">
        <v>453</v>
      </c>
      <c r="E465" t="s">
        <v>1274</v>
      </c>
      <c r="F465">
        <f t="shared" si="22"/>
        <v>19</v>
      </c>
      <c r="G465">
        <f t="shared" si="23"/>
        <v>4</v>
      </c>
      <c r="H465" t="str" cm="1">
        <f t="array" aca="1" ref="H465" ca="1">MID(D465,LEN(D465)+1-MATCH(MAX(FIND(" ",(RIGHT(D465,ROW(INDIRECT("1:"&amp;LEN(D465))))&amp;" "))),FIND(" ",(RIGHT(D465,ROW(INDIRECT("1:"&amp;LEN(D465))))&amp;" ")),0),MAX(FIND(" ",(RIGHT(D465,ROW(INDIRECT("1:"&amp;LEN(D465))))&amp;" ")))-1)</f>
        <v>παπαῖ</v>
      </c>
      <c r="I465">
        <f t="shared" ca="1" si="24"/>
        <v>5</v>
      </c>
    </row>
    <row r="466" spans="1:9" x14ac:dyDescent="0.35">
      <c r="A466" t="s">
        <v>1643</v>
      </c>
      <c r="B466" t="s">
        <v>56</v>
      </c>
      <c r="C466" t="s">
        <v>35</v>
      </c>
      <c r="D466" t="s">
        <v>454</v>
      </c>
      <c r="E466" t="s">
        <v>1275</v>
      </c>
      <c r="F466">
        <f t="shared" si="22"/>
        <v>25</v>
      </c>
      <c r="G466">
        <f t="shared" si="23"/>
        <v>4</v>
      </c>
      <c r="H466" t="str" cm="1">
        <f t="array" aca="1" ref="H466" ca="1">MID(D466,LEN(D466)+1-MATCH(MAX(FIND(" ",(RIGHT(D466,ROW(INDIRECT("1:"&amp;LEN(D466))))&amp;" "))),FIND(" ",(RIGHT(D466,ROW(INDIRECT("1:"&amp;LEN(D466))))&amp;" ")),0),MAX(FIND(" ",(RIGHT(D466,ROW(INDIRECT("1:"&amp;LEN(D466))))&amp;" ")))-1)</f>
        <v>ἀντιάσας</v>
      </c>
      <c r="I466">
        <f t="shared" ca="1" si="24"/>
        <v>8</v>
      </c>
    </row>
    <row r="467" spans="1:9" x14ac:dyDescent="0.35">
      <c r="A467" t="s">
        <v>1642</v>
      </c>
      <c r="B467" t="s">
        <v>0</v>
      </c>
      <c r="C467" t="s">
        <v>144</v>
      </c>
      <c r="D467" t="s">
        <v>455</v>
      </c>
      <c r="E467" t="s">
        <v>1276</v>
      </c>
      <c r="F467">
        <f t="shared" si="22"/>
        <v>46</v>
      </c>
      <c r="G467">
        <f t="shared" si="23"/>
        <v>7</v>
      </c>
      <c r="H467" t="str" cm="1">
        <f t="array" aca="1" ref="H467" ca="1">MID(D467,LEN(D467)+1-MATCH(MAX(FIND(" ",(RIGHT(D467,ROW(INDIRECT("1:"&amp;LEN(D467))))&amp;" "))),FIND(" ",(RIGHT(D467,ROW(INDIRECT("1:"&amp;LEN(D467))))&amp;" ")),0),MAX(FIND(" ",(RIGHT(D467,ROW(INDIRECT("1:"&amp;LEN(D467))))&amp;" ")))-1)</f>
        <v>διώκομαι</v>
      </c>
      <c r="I467">
        <f t="shared" ca="1" si="24"/>
        <v>8</v>
      </c>
    </row>
    <row r="468" spans="1:9" x14ac:dyDescent="0.35">
      <c r="A468" t="s">
        <v>1642</v>
      </c>
      <c r="B468" t="s">
        <v>0</v>
      </c>
      <c r="C468" t="s">
        <v>35</v>
      </c>
      <c r="D468" t="s">
        <v>456</v>
      </c>
      <c r="E468" t="s">
        <v>1277</v>
      </c>
      <c r="F468">
        <f t="shared" si="22"/>
        <v>77</v>
      </c>
      <c r="G468">
        <f t="shared" si="23"/>
        <v>12</v>
      </c>
      <c r="H468" t="str" cm="1">
        <f t="array" aca="1" ref="H468" ca="1">MID(D468,LEN(D468)+1-MATCH(MAX(FIND(" ",(RIGHT(D468,ROW(INDIRECT("1:"&amp;LEN(D468))))&amp;" "))),FIND(" ",(RIGHT(D468,ROW(INDIRECT("1:"&amp;LEN(D468))))&amp;" ")),0),MAX(FIND(" ",(RIGHT(D468,ROW(INDIRECT("1:"&amp;LEN(D468))))&amp;" ")))-1)</f>
        <v>κατέστενες</v>
      </c>
      <c r="I468">
        <f t="shared" ca="1" si="24"/>
        <v>10</v>
      </c>
    </row>
    <row r="469" spans="1:9" x14ac:dyDescent="0.35">
      <c r="A469" t="s">
        <v>1642</v>
      </c>
      <c r="B469" t="s">
        <v>0</v>
      </c>
      <c r="C469" t="s">
        <v>144</v>
      </c>
      <c r="D469" t="s">
        <v>457</v>
      </c>
      <c r="E469" t="s">
        <v>1278</v>
      </c>
      <c r="F469">
        <f t="shared" si="22"/>
        <v>33</v>
      </c>
      <c r="G469">
        <f t="shared" si="23"/>
        <v>5</v>
      </c>
      <c r="H469" t="str" cm="1">
        <f t="array" aca="1" ref="H469" ca="1">MID(D469,LEN(D469)+1-MATCH(MAX(FIND(" ",(RIGHT(D469,ROW(INDIRECT("1:"&amp;LEN(D469))))&amp;" "))),FIND(" ",(RIGHT(D469,ROW(INDIRECT("1:"&amp;LEN(D469))))&amp;" ")),0),MAX(FIND(" ",(RIGHT(D469,ROW(INDIRECT("1:"&amp;LEN(D469))))&amp;" ")))-1)</f>
        <v>εἰσορᾷς</v>
      </c>
      <c r="I469">
        <f t="shared" ca="1" si="24"/>
        <v>7</v>
      </c>
    </row>
    <row r="470" spans="1:9" x14ac:dyDescent="0.35">
      <c r="A470" t="s">
        <v>1642</v>
      </c>
      <c r="B470" t="s">
        <v>0</v>
      </c>
      <c r="C470" t="s">
        <v>35</v>
      </c>
      <c r="D470" t="s">
        <v>458</v>
      </c>
      <c r="E470" t="s">
        <v>1279</v>
      </c>
      <c r="F470">
        <f t="shared" si="22"/>
        <v>26</v>
      </c>
      <c r="G470">
        <f t="shared" si="23"/>
        <v>4</v>
      </c>
      <c r="H470" t="str" cm="1">
        <f t="array" aca="1" ref="H470" ca="1">MID(D470,LEN(D470)+1-MATCH(MAX(FIND(" ",(RIGHT(D470,ROW(INDIRECT("1:"&amp;LEN(D470))))&amp;" "))),FIND(" ",(RIGHT(D470,ROW(INDIRECT("1:"&amp;LEN(D470))))&amp;" ")),0),MAX(FIND(" ",(RIGHT(D470,ROW(INDIRECT("1:"&amp;LEN(D470))))&amp;" ")))-1)</f>
        <v>κακοῖσι</v>
      </c>
      <c r="I470">
        <f t="shared" ca="1" si="24"/>
        <v>7</v>
      </c>
    </row>
    <row r="471" spans="1:9" x14ac:dyDescent="0.35">
      <c r="A471" t="s">
        <v>1642</v>
      </c>
      <c r="B471" t="s">
        <v>0</v>
      </c>
      <c r="C471" t="s">
        <v>144</v>
      </c>
      <c r="D471" t="s">
        <v>459</v>
      </c>
      <c r="E471" t="s">
        <v>1280</v>
      </c>
      <c r="F471">
        <f t="shared" si="22"/>
        <v>25</v>
      </c>
      <c r="G471">
        <f t="shared" si="23"/>
        <v>4</v>
      </c>
      <c r="H471" t="str" cm="1">
        <f t="array" aca="1" ref="H471" ca="1">MID(D471,LEN(D471)+1-MATCH(MAX(FIND(" ",(RIGHT(D471,ROW(INDIRECT("1:"&amp;LEN(D471))))&amp;" "))),FIND(" ",(RIGHT(D471,ROW(INDIRECT("1:"&amp;LEN(D471))))&amp;" ")),0),MAX(FIND(" ",(RIGHT(D471,ROW(INDIRECT("1:"&amp;LEN(D471))))&amp;" ")))-1)</f>
        <v>παρόντα</v>
      </c>
      <c r="I471">
        <f t="shared" ca="1" si="24"/>
        <v>7</v>
      </c>
    </row>
    <row r="472" spans="1:9" x14ac:dyDescent="0.35">
      <c r="A472" t="s">
        <v>1642</v>
      </c>
      <c r="B472" t="s">
        <v>0</v>
      </c>
      <c r="C472" t="s">
        <v>35</v>
      </c>
      <c r="D472" t="s">
        <v>401</v>
      </c>
      <c r="E472" t="s">
        <v>1233</v>
      </c>
      <c r="F472">
        <f t="shared" si="22"/>
        <v>12</v>
      </c>
      <c r="G472">
        <f t="shared" si="23"/>
        <v>2</v>
      </c>
      <c r="H472" t="str" cm="1">
        <f t="array" aca="1" ref="H472" ca="1">MID(D472,LEN(D472)+1-MATCH(MAX(FIND(" ",(RIGHT(D472,ROW(INDIRECT("1:"&amp;LEN(D472))))&amp;" "))),FIND(" ",(RIGHT(D472,ROW(INDIRECT("1:"&amp;LEN(D472))))&amp;" ")),0),MAX(FIND(" ",(RIGHT(D472,ROW(INDIRECT("1:"&amp;LEN(D472))))&amp;" ")))-1)</f>
        <v>τάλαινα</v>
      </c>
      <c r="I472">
        <f t="shared" ca="1" si="24"/>
        <v>7</v>
      </c>
    </row>
    <row r="473" spans="1:9" x14ac:dyDescent="0.35">
      <c r="A473" t="s">
        <v>1642</v>
      </c>
      <c r="B473" t="s">
        <v>0</v>
      </c>
      <c r="C473" t="s">
        <v>35</v>
      </c>
      <c r="D473" t="s">
        <v>460</v>
      </c>
      <c r="E473" t="s">
        <v>1281</v>
      </c>
      <c r="F473">
        <f t="shared" si="22"/>
        <v>30</v>
      </c>
      <c r="G473">
        <f t="shared" si="23"/>
        <v>4</v>
      </c>
      <c r="H473" t="str" cm="1">
        <f t="array" aca="1" ref="H473" ca="1">MID(D473,LEN(D473)+1-MATCH(MAX(FIND(" ",(RIGHT(D473,ROW(INDIRECT("1:"&amp;LEN(D473))))&amp;" "))),FIND(" ",(RIGHT(D473,ROW(INDIRECT("1:"&amp;LEN(D473))))&amp;" ")),0),MAX(FIND(" ",(RIGHT(D473,ROW(INDIRECT("1:"&amp;LEN(D473))))&amp;" ")))-1)</f>
        <v>εἰσακούσασ</v>
      </c>
      <c r="I473">
        <f t="shared" ca="1" si="24"/>
        <v>10</v>
      </c>
    </row>
    <row r="474" spans="1:9" x14ac:dyDescent="0.35">
      <c r="A474" t="s">
        <v>1642</v>
      </c>
      <c r="B474" t="s">
        <v>0</v>
      </c>
      <c r="C474" t="s">
        <v>144</v>
      </c>
      <c r="D474" t="s">
        <v>461</v>
      </c>
      <c r="E474" t="s">
        <v>1282</v>
      </c>
      <c r="F474">
        <f t="shared" si="22"/>
        <v>26</v>
      </c>
      <c r="G474">
        <f t="shared" si="23"/>
        <v>5</v>
      </c>
      <c r="H474" t="str" cm="1">
        <f t="array" aca="1" ref="H474" ca="1">MID(D474,LEN(D474)+1-MATCH(MAX(FIND(" ",(RIGHT(D474,ROW(INDIRECT("1:"&amp;LEN(D474))))&amp;" "))),FIND(" ",(RIGHT(D474,ROW(INDIRECT("1:"&amp;LEN(D474))))&amp;" ")),0),MAX(FIND(" ",(RIGHT(D474,ROW(INDIRECT("1:"&amp;LEN(D474))))&amp;" ")))-1)</f>
        <v>πιστεύω</v>
      </c>
      <c r="I474">
        <f t="shared" ca="1" si="24"/>
        <v>7</v>
      </c>
    </row>
    <row r="475" spans="1:9" x14ac:dyDescent="0.35">
      <c r="A475" t="s">
        <v>1642</v>
      </c>
      <c r="B475" t="s">
        <v>0</v>
      </c>
      <c r="C475" t="s">
        <v>35</v>
      </c>
      <c r="D475" t="s">
        <v>462</v>
      </c>
      <c r="E475" t="s">
        <v>1283</v>
      </c>
      <c r="F475">
        <f t="shared" si="22"/>
        <v>12</v>
      </c>
      <c r="G475">
        <f t="shared" si="23"/>
        <v>2</v>
      </c>
      <c r="H475" t="str" cm="1">
        <f t="array" aca="1" ref="H475" ca="1">MID(D475,LEN(D475)+1-MATCH(MAX(FIND(" ",(RIGHT(D475,ROW(INDIRECT("1:"&amp;LEN(D475))))&amp;" "))),FIND(" ",(RIGHT(D475,ROW(INDIRECT("1:"&amp;LEN(D475))))&amp;" ")),0),MAX(FIND(" ",(RIGHT(D475,ROW(INDIRECT("1:"&amp;LEN(D475))))&amp;" ")))-1)</f>
        <v>πίστιν</v>
      </c>
      <c r="I475">
        <f t="shared" ca="1" si="24"/>
        <v>6</v>
      </c>
    </row>
    <row r="476" spans="1:9" x14ac:dyDescent="0.35">
      <c r="A476" t="s">
        <v>1642</v>
      </c>
      <c r="B476" t="s">
        <v>0</v>
      </c>
      <c r="C476" t="s">
        <v>35</v>
      </c>
      <c r="D476" t="s">
        <v>463</v>
      </c>
      <c r="E476" t="s">
        <v>1284</v>
      </c>
      <c r="F476">
        <f t="shared" si="22"/>
        <v>25</v>
      </c>
      <c r="G476">
        <f t="shared" si="23"/>
        <v>4</v>
      </c>
      <c r="H476" t="str" cm="1">
        <f t="array" aca="1" ref="H476" ca="1">MID(D476,LEN(D476)+1-MATCH(MAX(FIND(" ",(RIGHT(D476,ROW(INDIRECT("1:"&amp;LEN(D476))))&amp;" "))),FIND(" ",(RIGHT(D476,ROW(INDIRECT("1:"&amp;LEN(D476))))&amp;" ")),0),MAX(FIND(" ",(RIGHT(D476,ROW(INDIRECT("1:"&amp;LEN(D476))))&amp;" ")))-1)</f>
        <v>ἀνηκέστῳ</v>
      </c>
      <c r="I476">
        <f t="shared" ca="1" si="24"/>
        <v>8</v>
      </c>
    </row>
    <row r="477" spans="1:9" x14ac:dyDescent="0.35">
      <c r="A477" t="s">
        <v>1642</v>
      </c>
      <c r="B477" t="s">
        <v>0</v>
      </c>
      <c r="C477" t="s">
        <v>144</v>
      </c>
      <c r="D477" t="s">
        <v>464</v>
      </c>
      <c r="E477" t="s">
        <v>1285</v>
      </c>
      <c r="F477">
        <f t="shared" si="22"/>
        <v>38</v>
      </c>
      <c r="G477">
        <f t="shared" si="23"/>
        <v>6</v>
      </c>
      <c r="H477" t="str" cm="1">
        <f t="array" aca="1" ref="H477" ca="1">MID(D477,LEN(D477)+1-MATCH(MAX(FIND(" ",(RIGHT(D477,ROW(INDIRECT("1:"&amp;LEN(D477))))&amp;" "))),FIND(" ",(RIGHT(D477,ROW(INDIRECT("1:"&amp;LEN(D477))))&amp;" ")),0),MAX(FIND(" ",(RIGHT(D477,ROW(INDIRECT("1:"&amp;LEN(D477))))&amp;" ")))-1)</f>
        <v>φρονοῦσαν</v>
      </c>
      <c r="I477">
        <f t="shared" ca="1" si="24"/>
        <v>9</v>
      </c>
    </row>
    <row r="478" spans="1:9" x14ac:dyDescent="0.35">
      <c r="A478" t="s">
        <v>1642</v>
      </c>
      <c r="B478" t="s">
        <v>0</v>
      </c>
      <c r="C478" t="s">
        <v>35</v>
      </c>
      <c r="D478" t="s">
        <v>465</v>
      </c>
      <c r="E478" t="s">
        <v>1286</v>
      </c>
      <c r="F478">
        <f t="shared" si="22"/>
        <v>9</v>
      </c>
      <c r="G478">
        <f t="shared" si="23"/>
        <v>2</v>
      </c>
      <c r="H478" t="str" cm="1">
        <f t="array" aca="1" ref="H478" ca="1">MID(D478,LEN(D478)+1-MATCH(MAX(FIND(" ",(RIGHT(D478,ROW(INDIRECT("1:"&amp;LEN(D478))))&amp;" "))),FIND(" ",(RIGHT(D478,ROW(INDIRECT("1:"&amp;LEN(D478))))&amp;" ")),0),MAX(FIND(" ",(RIGHT(D478,ROW(INDIRECT("1:"&amp;LEN(D478))))&amp;" ")))-1)</f>
        <v>ἡδονή</v>
      </c>
      <c r="I478">
        <f t="shared" ca="1" si="24"/>
        <v>5</v>
      </c>
    </row>
    <row r="479" spans="1:9" x14ac:dyDescent="0.35">
      <c r="A479" t="s">
        <v>1642</v>
      </c>
      <c r="B479" t="s">
        <v>0</v>
      </c>
      <c r="C479" t="s">
        <v>144</v>
      </c>
      <c r="D479" t="s">
        <v>466</v>
      </c>
      <c r="E479" t="s">
        <v>466</v>
      </c>
      <c r="F479">
        <f t="shared" si="22"/>
        <v>10</v>
      </c>
      <c r="G479">
        <f t="shared" si="23"/>
        <v>1</v>
      </c>
      <c r="H479" t="str" cm="1">
        <f t="array" aca="1" ref="H479" ca="1">MID(D479,LEN(D479)+1-MATCH(MAX(FIND(" ",(RIGHT(D479,ROW(INDIRECT("1:"&amp;LEN(D479))))&amp;" "))),FIND(" ",(RIGHT(D479,ROW(INDIRECT("1:"&amp;LEN(D479))))&amp;" ")),0),MAX(FIND(" ",(RIGHT(D479,ROW(INDIRECT("1:"&amp;LEN(D479))))&amp;" ")))-1)</f>
        <v>κατειδόμην</v>
      </c>
      <c r="I479">
        <f t="shared" ca="1" si="24"/>
        <v>10</v>
      </c>
    </row>
    <row r="480" spans="1:9" x14ac:dyDescent="0.35">
      <c r="A480" t="s">
        <v>1642</v>
      </c>
      <c r="B480" t="s">
        <v>0</v>
      </c>
      <c r="C480" t="s">
        <v>144</v>
      </c>
      <c r="D480" t="s">
        <v>467</v>
      </c>
      <c r="E480" t="s">
        <v>1287</v>
      </c>
      <c r="F480">
        <f t="shared" si="22"/>
        <v>92</v>
      </c>
      <c r="G480">
        <f t="shared" si="23"/>
        <v>15</v>
      </c>
      <c r="H480" t="str" cm="1">
        <f t="array" aca="1" ref="H480" ca="1">MID(D480,LEN(D480)+1-MATCH(MAX(FIND(" ",(RIGHT(D480,ROW(INDIRECT("1:"&amp;LEN(D480))))&amp;" "))),FIND(" ",(RIGHT(D480,ROW(INDIRECT("1:"&amp;LEN(D480))))&amp;" ")),0),MAX(FIND(" ",(RIGHT(D480,ROW(INDIRECT("1:"&amp;LEN(D480))))&amp;" ")))-1)</f>
        <v>νεορρύτους</v>
      </c>
      <c r="I480">
        <f t="shared" ca="1" si="24"/>
        <v>10</v>
      </c>
    </row>
    <row r="481" spans="1:9" x14ac:dyDescent="0.35">
      <c r="A481" t="s">
        <v>1642</v>
      </c>
      <c r="B481" t="s">
        <v>0</v>
      </c>
      <c r="C481" t="s">
        <v>144</v>
      </c>
      <c r="D481" t="s">
        <v>468</v>
      </c>
      <c r="E481" t="s">
        <v>1288</v>
      </c>
      <c r="F481">
        <f t="shared" si="22"/>
        <v>35</v>
      </c>
      <c r="G481">
        <f t="shared" si="23"/>
        <v>5</v>
      </c>
      <c r="H481" t="str" cm="1">
        <f t="array" aca="1" ref="H481" ca="1">MID(D481,LEN(D481)+1-MATCH(MAX(FIND(" ",(RIGHT(D481,ROW(INDIRECT("1:"&amp;LEN(D481))))&amp;" "))),FIND(" ",(RIGHT(D481,ROW(INDIRECT("1:"&amp;LEN(D481))))&amp;" ")),0),MAX(FIND(" ",(RIGHT(D481,ROW(INDIRECT("1:"&amp;LEN(D481))))&amp;" ")))-1)</f>
        <v>ἐγχρίμπτῃ</v>
      </c>
      <c r="I481">
        <f t="shared" ca="1" si="24"/>
        <v>9</v>
      </c>
    </row>
    <row r="482" spans="1:9" x14ac:dyDescent="0.35">
      <c r="A482" t="s">
        <v>1642</v>
      </c>
      <c r="B482" t="s">
        <v>0</v>
      </c>
      <c r="C482" t="s">
        <v>144</v>
      </c>
      <c r="D482" t="s">
        <v>469</v>
      </c>
      <c r="E482" t="s">
        <v>1289</v>
      </c>
      <c r="F482">
        <f t="shared" si="22"/>
        <v>36</v>
      </c>
      <c r="G482">
        <f t="shared" si="23"/>
        <v>5</v>
      </c>
      <c r="H482" t="str" cm="1">
        <f t="array" aca="1" ref="H482" ca="1">MID(D482,LEN(D482)+1-MATCH(MAX(FIND(" ",(RIGHT(D482,ROW(INDIRECT("1:"&amp;LEN(D482))))&amp;" "))),FIND(" ",(RIGHT(D482,ROW(INDIRECT("1:"&amp;LEN(D482))))&amp;" ")),0),MAX(FIND(" ",(RIGHT(D482,ROW(INDIRECT("1:"&amp;LEN(D482))))&amp;" ")))-1)</f>
        <v>προσεῖρπον</v>
      </c>
      <c r="I482">
        <f t="shared" ca="1" si="24"/>
        <v>10</v>
      </c>
    </row>
    <row r="483" spans="1:9" x14ac:dyDescent="0.35">
      <c r="A483" t="s">
        <v>1642</v>
      </c>
      <c r="B483" t="s">
        <v>0</v>
      </c>
      <c r="C483" t="s">
        <v>144</v>
      </c>
      <c r="D483" t="s">
        <v>470</v>
      </c>
      <c r="E483" t="s">
        <v>1290</v>
      </c>
      <c r="F483">
        <f t="shared" si="22"/>
        <v>39</v>
      </c>
      <c r="G483">
        <f t="shared" si="23"/>
        <v>6</v>
      </c>
      <c r="H483" t="str" cm="1">
        <f t="array" aca="1" ref="H483" ca="1">MID(D483,LEN(D483)+1-MATCH(MAX(FIND(" ",(RIGHT(D483,ROW(INDIRECT("1:"&amp;LEN(D483))))&amp;" "))),FIND(" ",(RIGHT(D483,ROW(INDIRECT("1:"&amp;LEN(D483))))&amp;" ")),0),MAX(FIND(" ",(RIGHT(D483,ROW(INDIRECT("1:"&amp;LEN(D483))))&amp;" ")))-1)</f>
        <v>τετμημένον</v>
      </c>
      <c r="I483">
        <f t="shared" ca="1" si="24"/>
        <v>10</v>
      </c>
    </row>
    <row r="484" spans="1:9" x14ac:dyDescent="0.35">
      <c r="A484" t="s">
        <v>1642</v>
      </c>
      <c r="B484" t="s">
        <v>0</v>
      </c>
      <c r="C484" t="s">
        <v>144</v>
      </c>
      <c r="D484" t="s">
        <v>471</v>
      </c>
      <c r="E484" t="s">
        <v>1291</v>
      </c>
      <c r="F484">
        <f t="shared" si="22"/>
        <v>73</v>
      </c>
      <c r="G484">
        <f t="shared" si="23"/>
        <v>12</v>
      </c>
      <c r="H484" t="str" cm="1">
        <f t="array" aca="1" ref="H484" ca="1">MID(D484,LEN(D484)+1-MATCH(MAX(FIND(" ",(RIGHT(D484,ROW(INDIRECT("1:"&amp;LEN(D484))))&amp;" "))),FIND(" ",(RIGHT(D484,ROW(INDIRECT("1:"&amp;LEN(D484))))&amp;" ")),0),MAX(FIND(" ",(RIGHT(D484,ROW(INDIRECT("1:"&amp;LEN(D484))))&amp;" ")))-1)</f>
        <v>τεκμήριον</v>
      </c>
      <c r="I484">
        <f t="shared" ca="1" si="24"/>
        <v>9</v>
      </c>
    </row>
    <row r="485" spans="1:9" x14ac:dyDescent="0.35">
      <c r="A485" t="s">
        <v>1642</v>
      </c>
      <c r="B485" t="s">
        <v>0</v>
      </c>
      <c r="C485" t="s">
        <v>144</v>
      </c>
      <c r="D485" t="s">
        <v>472</v>
      </c>
      <c r="E485" t="s">
        <v>1292</v>
      </c>
      <c r="F485">
        <f t="shared" si="22"/>
        <v>43</v>
      </c>
      <c r="G485">
        <f t="shared" si="23"/>
        <v>7</v>
      </c>
      <c r="H485" t="str" cm="1">
        <f t="array" aca="1" ref="H485" ca="1">MID(D485,LEN(D485)+1-MATCH(MAX(FIND(" ",(RIGHT(D485,ROW(INDIRECT("1:"&amp;LEN(D485))))&amp;" "))),FIND(" ",(RIGHT(D485,ROW(INDIRECT("1:"&amp;LEN(D485))))&amp;" ")),0),MAX(FIND(" ",(RIGHT(D485,ROW(INDIRECT("1:"&amp;LEN(D485))))&amp;" ")))-1)</f>
        <v>βαστάσασα</v>
      </c>
      <c r="I485">
        <f t="shared" ca="1" si="24"/>
        <v>9</v>
      </c>
    </row>
    <row r="486" spans="1:9" x14ac:dyDescent="0.35">
      <c r="A486" t="s">
        <v>1642</v>
      </c>
      <c r="B486" t="s">
        <v>0</v>
      </c>
      <c r="C486" t="s">
        <v>144</v>
      </c>
      <c r="D486" t="s">
        <v>473</v>
      </c>
      <c r="E486" t="s">
        <v>1293</v>
      </c>
      <c r="F486">
        <f t="shared" si="22"/>
        <v>31</v>
      </c>
      <c r="G486">
        <f t="shared" si="23"/>
        <v>4</v>
      </c>
      <c r="H486" t="str" cm="1">
        <f t="array" aca="1" ref="H486" ca="1">MID(D486,LEN(D486)+1-MATCH(MAX(FIND(" ",(RIGHT(D486,ROW(INDIRECT("1:"&amp;LEN(D486))))&amp;" "))),FIND(" ",(RIGHT(D486,ROW(INDIRECT("1:"&amp;LEN(D486))))&amp;" ")),0),MAX(FIND(" ",(RIGHT(D486,ROW(INDIRECT("1:"&amp;LEN(D486))))&amp;" ")))-1)</f>
        <v>ἐξεπίσταμαι</v>
      </c>
      <c r="I486">
        <f t="shared" ca="1" si="24"/>
        <v>11</v>
      </c>
    </row>
    <row r="487" spans="1:9" x14ac:dyDescent="0.35">
      <c r="A487" t="s">
        <v>1642</v>
      </c>
      <c r="B487" t="s">
        <v>0</v>
      </c>
      <c r="C487" t="s">
        <v>144</v>
      </c>
      <c r="D487" t="s">
        <v>474</v>
      </c>
      <c r="E487" t="s">
        <v>1294</v>
      </c>
      <c r="F487">
        <f t="shared" si="22"/>
        <v>9</v>
      </c>
      <c r="G487">
        <f t="shared" si="23"/>
        <v>2</v>
      </c>
      <c r="H487" t="str" cm="1">
        <f t="array" aca="1" ref="H487" ca="1">MID(D487,LEN(D487)+1-MATCH(MAX(FIND(" ",(RIGHT(D487,ROW(INDIRECT("1:"&amp;LEN(D487))))&amp;" "))),FIND(" ",(RIGHT(D487,ROW(INDIRECT("1:"&amp;LEN(D487))))&amp;" ")),0),MAX(FIND(" ",(RIGHT(D487,ROW(INDIRECT("1:"&amp;LEN(D487))))&amp;" ")))-1)</f>
        <v>προσήκει</v>
      </c>
      <c r="I487">
        <f t="shared" ca="1" si="24"/>
        <v>8</v>
      </c>
    </row>
    <row r="488" spans="1:9" x14ac:dyDescent="0.35">
      <c r="A488" t="s">
        <v>1642</v>
      </c>
      <c r="B488" t="s">
        <v>0</v>
      </c>
      <c r="C488" t="s">
        <v>144</v>
      </c>
      <c r="D488" t="s">
        <v>475</v>
      </c>
      <c r="E488" t="s">
        <v>1295</v>
      </c>
      <c r="F488">
        <f t="shared" si="22"/>
        <v>15</v>
      </c>
      <c r="G488">
        <f t="shared" si="23"/>
        <v>2</v>
      </c>
      <c r="H488" t="str" cm="1">
        <f t="array" aca="1" ref="H488" ca="1">MID(D488,LEN(D488)+1-MATCH(MAX(FIND(" ",(RIGHT(D488,ROW(INDIRECT("1:"&amp;LEN(D488))))&amp;" "))),FIND(" ",(RIGHT(D488,ROW(INDIRECT("1:"&amp;LEN(D488))))&amp;" ")),0),MAX(FIND(" ",(RIGHT(D488,ROW(INDIRECT("1:"&amp;LEN(D488))))&amp;" ")))-1)</f>
        <v>ἐπίσταμαι</v>
      </c>
      <c r="I488">
        <f t="shared" ca="1" si="24"/>
        <v>9</v>
      </c>
    </row>
    <row r="489" spans="1:9" x14ac:dyDescent="0.35">
      <c r="A489" t="s">
        <v>1642</v>
      </c>
      <c r="B489" t="s">
        <v>0</v>
      </c>
      <c r="C489" t="s">
        <v>144</v>
      </c>
      <c r="F489">
        <f t="shared" si="22"/>
        <v>0</v>
      </c>
      <c r="G489">
        <f t="shared" si="23"/>
        <v>1</v>
      </c>
      <c r="I489">
        <f t="shared" si="24"/>
        <v>0</v>
      </c>
    </row>
    <row r="490" spans="1:9" x14ac:dyDescent="0.35">
      <c r="A490" t="s">
        <v>1642</v>
      </c>
      <c r="B490" t="s">
        <v>0</v>
      </c>
      <c r="C490" t="s">
        <v>144</v>
      </c>
      <c r="D490" t="s">
        <v>476</v>
      </c>
      <c r="E490" t="s">
        <v>1296</v>
      </c>
      <c r="F490">
        <f t="shared" si="22"/>
        <v>33</v>
      </c>
      <c r="G490">
        <f t="shared" si="23"/>
        <v>5</v>
      </c>
      <c r="H490" t="str" cm="1">
        <f t="array" aca="1" ref="H490" ca="1">MID(D490,LEN(D490)+1-MATCH(MAX(FIND(" ",(RIGHT(D490,ROW(INDIRECT("1:"&amp;LEN(D490))))&amp;" "))),FIND(" ",(RIGHT(D490,ROW(INDIRECT("1:"&amp;LEN(D490))))&amp;" ")),0),MAX(FIND(" ",(RIGHT(D490,ROW(INDIRECT("1:"&amp;LEN(D490))))&amp;" ")))-1)</f>
        <v>ἀποστῆναι</v>
      </c>
      <c r="I490">
        <f t="shared" ca="1" si="24"/>
        <v>9</v>
      </c>
    </row>
    <row r="491" spans="1:9" x14ac:dyDescent="0.35">
      <c r="A491" t="s">
        <v>1642</v>
      </c>
      <c r="B491" t="s">
        <v>0</v>
      </c>
      <c r="C491" t="s">
        <v>144</v>
      </c>
      <c r="D491" t="s">
        <v>477</v>
      </c>
      <c r="E491" t="s">
        <v>1297</v>
      </c>
      <c r="F491">
        <f t="shared" si="22"/>
        <v>34</v>
      </c>
      <c r="G491">
        <f t="shared" si="23"/>
        <v>6</v>
      </c>
      <c r="H491" t="str" cm="1">
        <f t="array" aca="1" ref="H491" ca="1">MID(D491,LEN(D491)+1-MATCH(MAX(FIND(" ",(RIGHT(D491,ROW(INDIRECT("1:"&amp;LEN(D491))))&amp;" "))),FIND(" ",(RIGHT(D491,ROW(INDIRECT("1:"&amp;LEN(D491))))&amp;" ")),0),MAX(FIND(" ",(RIGHT(D491,ROW(INDIRECT("1:"&amp;LEN(D491))))&amp;" ")))-1)</f>
        <v>πράσσειν</v>
      </c>
      <c r="I491">
        <f t="shared" ca="1" si="24"/>
        <v>8</v>
      </c>
    </row>
    <row r="492" spans="1:9" x14ac:dyDescent="0.35">
      <c r="A492" t="s">
        <v>1642</v>
      </c>
      <c r="B492" t="s">
        <v>0</v>
      </c>
      <c r="C492" t="s">
        <v>144</v>
      </c>
      <c r="D492" t="s">
        <v>478</v>
      </c>
      <c r="E492" t="s">
        <v>1298</v>
      </c>
      <c r="F492">
        <f t="shared" si="22"/>
        <v>17</v>
      </c>
      <c r="G492">
        <f t="shared" si="23"/>
        <v>2</v>
      </c>
      <c r="H492" t="str" cm="1">
        <f t="array" aca="1" ref="H492" ca="1">MID(D492,LEN(D492)+1-MATCH(MAX(FIND(" ",(RIGHT(D492,ROW(INDIRECT("1:"&amp;LEN(D492))))&amp;" "))),FIND(" ",(RIGHT(D492,ROW(INDIRECT("1:"&amp;LEN(D492))))&amp;" ")),0),MAX(FIND(" ",(RIGHT(D492,ROW(INDIRECT("1:"&amp;LEN(D492))))&amp;" ")))-1)</f>
        <v>τἀπιτύμβια</v>
      </c>
      <c r="I492">
        <f t="shared" ca="1" si="24"/>
        <v>10</v>
      </c>
    </row>
    <row r="493" spans="1:9" x14ac:dyDescent="0.35">
      <c r="A493" t="s">
        <v>1642</v>
      </c>
      <c r="B493" t="s">
        <v>0</v>
      </c>
      <c r="C493" t="s">
        <v>144</v>
      </c>
      <c r="D493" t="s">
        <v>479</v>
      </c>
      <c r="E493" t="s">
        <v>1299</v>
      </c>
      <c r="F493">
        <f t="shared" si="22"/>
        <v>11</v>
      </c>
      <c r="G493">
        <f t="shared" si="23"/>
        <v>2</v>
      </c>
      <c r="H493" t="str" cm="1">
        <f t="array" aca="1" ref="H493" ca="1">MID(D493,LEN(D493)+1-MATCH(MAX(FIND(" ",(RIGHT(D493,ROW(INDIRECT("1:"&amp;LEN(D493))))&amp;" "))),FIND(" ",(RIGHT(D493,ROW(INDIRECT("1:"&amp;LEN(D493))))&amp;" ")),0),MAX(FIND(" ",(RIGHT(D493,ROW(INDIRECT("1:"&amp;LEN(D493))))&amp;" ")))-1)</f>
        <v>θάρσυνε</v>
      </c>
      <c r="I493">
        <f t="shared" ca="1" si="24"/>
        <v>7</v>
      </c>
    </row>
    <row r="494" spans="1:9" x14ac:dyDescent="0.35">
      <c r="A494" t="s">
        <v>1642</v>
      </c>
      <c r="B494" t="s">
        <v>0</v>
      </c>
      <c r="C494" t="s">
        <v>144</v>
      </c>
      <c r="D494" t="s">
        <v>480</v>
      </c>
      <c r="E494" t="s">
        <v>1300</v>
      </c>
      <c r="F494">
        <f t="shared" si="22"/>
        <v>25</v>
      </c>
      <c r="G494">
        <f t="shared" si="23"/>
        <v>3</v>
      </c>
      <c r="H494" t="str" cm="1">
        <f t="array" aca="1" ref="H494" ca="1">MID(D494,LEN(D494)+1-MATCH(MAX(FIND(" ",(RIGHT(D494,ROW(INDIRECT("1:"&amp;LEN(D494))))&amp;" "))),FIND(" ",(RIGHT(D494,ROW(INDIRECT("1:"&amp;LEN(D494))))&amp;" ")),0),MAX(FIND(" ",(RIGHT(D494,ROW(INDIRECT("1:"&amp;LEN(D494))))&amp;" ")))-1)</f>
        <v>παραστατεῖ</v>
      </c>
      <c r="I494">
        <f t="shared" ca="1" si="24"/>
        <v>10</v>
      </c>
    </row>
    <row r="495" spans="1:9" x14ac:dyDescent="0.35">
      <c r="A495" t="s">
        <v>1642</v>
      </c>
      <c r="B495" t="s">
        <v>0</v>
      </c>
      <c r="C495" t="s">
        <v>144</v>
      </c>
      <c r="D495" t="s">
        <v>481</v>
      </c>
      <c r="E495" t="s">
        <v>481</v>
      </c>
      <c r="F495">
        <f t="shared" si="22"/>
        <v>7</v>
      </c>
      <c r="G495">
        <f t="shared" si="23"/>
        <v>1</v>
      </c>
      <c r="H495" t="str" cm="1">
        <f t="array" aca="1" ref="H495" ca="1">MID(D495,LEN(D495)+1-MATCH(MAX(FIND(" ",(RIGHT(D495,ROW(INDIRECT("1:"&amp;LEN(D495))))&amp;" "))),FIND(" ",(RIGHT(D495,ROW(INDIRECT("1:"&amp;LEN(D495))))&amp;" ")),0),MAX(FIND(" ",(RIGHT(D495,ROW(INDIRECT("1:"&amp;LEN(D495))))&amp;" ")))-1)</f>
        <v>στυγνός</v>
      </c>
      <c r="I495">
        <f t="shared" ca="1" si="24"/>
        <v>7</v>
      </c>
    </row>
    <row r="496" spans="1:9" x14ac:dyDescent="0.35">
      <c r="A496" t="s">
        <v>1642</v>
      </c>
      <c r="B496" t="s">
        <v>0</v>
      </c>
      <c r="C496" t="s">
        <v>144</v>
      </c>
      <c r="D496" t="s">
        <v>482</v>
      </c>
      <c r="E496" t="s">
        <v>1301</v>
      </c>
      <c r="F496">
        <f t="shared" si="22"/>
        <v>22</v>
      </c>
      <c r="G496">
        <f t="shared" si="23"/>
        <v>4</v>
      </c>
      <c r="H496" t="str" cm="1">
        <f t="array" aca="1" ref="H496" ca="1">MID(D496,LEN(D496)+1-MATCH(MAX(FIND(" ",(RIGHT(D496,ROW(INDIRECT("1:"&amp;LEN(D496))))&amp;" "))),FIND(" ",(RIGHT(D496,ROW(INDIRECT("1:"&amp;LEN(D496))))&amp;" ")),0),MAX(FIND(" ",(RIGHT(D496,ROW(INDIRECT("1:"&amp;LEN(D496))))&amp;" ")))-1)</f>
        <v>ὑπάρξει</v>
      </c>
      <c r="I496">
        <f t="shared" ca="1" si="24"/>
        <v>7</v>
      </c>
    </row>
    <row r="497" spans="1:9" x14ac:dyDescent="0.35">
      <c r="A497" t="s">
        <v>1642</v>
      </c>
      <c r="B497" t="s">
        <v>136</v>
      </c>
      <c r="C497" t="s">
        <v>35</v>
      </c>
      <c r="D497" t="s">
        <v>483</v>
      </c>
      <c r="E497" t="s">
        <v>1302</v>
      </c>
      <c r="F497">
        <f t="shared" si="22"/>
        <v>18</v>
      </c>
      <c r="G497">
        <f t="shared" si="23"/>
        <v>3</v>
      </c>
      <c r="H497" t="str" cm="1">
        <f t="array" aca="1" ref="H497" ca="1">MID(D497,LEN(D497)+1-MATCH(MAX(FIND(" ",(RIGHT(D497,ROW(INDIRECT("1:"&amp;LEN(D497))))&amp;" "))),FIND(" ",(RIGHT(D497,ROW(INDIRECT("1:"&amp;LEN(D497))))&amp;" ")),0),MAX(FIND(" ",(RIGHT(D497,ROW(INDIRECT("1:"&amp;LEN(D497))))&amp;" ")))-1)</f>
        <v>ἐποικτίρω</v>
      </c>
      <c r="I497">
        <f t="shared" ca="1" si="24"/>
        <v>9</v>
      </c>
    </row>
    <row r="498" spans="1:9" x14ac:dyDescent="0.35">
      <c r="A498" t="s">
        <v>1642</v>
      </c>
      <c r="B498" t="s">
        <v>136</v>
      </c>
      <c r="C498" t="s">
        <v>144</v>
      </c>
      <c r="F498">
        <f t="shared" si="22"/>
        <v>0</v>
      </c>
      <c r="G498">
        <f t="shared" si="23"/>
        <v>1</v>
      </c>
      <c r="I498">
        <f t="shared" si="24"/>
        <v>0</v>
      </c>
    </row>
    <row r="499" spans="1:9" x14ac:dyDescent="0.35">
      <c r="A499" t="s">
        <v>1642</v>
      </c>
      <c r="B499" t="s">
        <v>136</v>
      </c>
      <c r="C499" t="s">
        <v>144</v>
      </c>
      <c r="D499" t="s">
        <v>484</v>
      </c>
      <c r="E499" t="s">
        <v>484</v>
      </c>
      <c r="F499">
        <f t="shared" si="22"/>
        <v>6</v>
      </c>
      <c r="G499">
        <f t="shared" si="23"/>
        <v>1</v>
      </c>
      <c r="H499" t="str" cm="1">
        <f t="array" aca="1" ref="H499" ca="1">MID(D499,LEN(D499)+1-MATCH(MAX(FIND(" ",(RIGHT(D499,ROW(INDIRECT("1:"&amp;LEN(D499))))&amp;" "))),FIND(" ",(RIGHT(D499,ROW(INDIRECT("1:"&amp;LEN(D499))))&amp;" ")),0),MAX(FIND(" ",(RIGHT(D499,ROW(INDIRECT("1:"&amp;LEN(D499))))&amp;" ")))-1)</f>
        <v>ἡδονὴν</v>
      </c>
      <c r="I499">
        <f t="shared" ca="1" si="24"/>
        <v>6</v>
      </c>
    </row>
    <row r="500" spans="1:9" x14ac:dyDescent="0.35">
      <c r="A500" t="s">
        <v>1642</v>
      </c>
      <c r="B500" t="s">
        <v>136</v>
      </c>
      <c r="C500" t="s">
        <v>35</v>
      </c>
      <c r="D500" t="s">
        <v>485</v>
      </c>
      <c r="E500" t="s">
        <v>1303</v>
      </c>
      <c r="F500">
        <f t="shared" si="22"/>
        <v>26</v>
      </c>
      <c r="G500">
        <f t="shared" si="23"/>
        <v>6</v>
      </c>
      <c r="H500" t="str" cm="1">
        <f t="array" aca="1" ref="H500" ca="1">MID(D500,LEN(D500)+1-MATCH(MAX(FIND(" ",(RIGHT(D500,ROW(INDIRECT("1:"&amp;LEN(D500))))&amp;" "))),FIND(" ",(RIGHT(D500,ROW(INDIRECT("1:"&amp;LEN(D500))))&amp;" ")),0),MAX(FIND(" ",(RIGHT(D500,ROW(INDIRECT("1:"&amp;LEN(D500))))&amp;" ")))-1)</f>
        <v>γνώμης</v>
      </c>
      <c r="I500">
        <f t="shared" ca="1" si="24"/>
        <v>6</v>
      </c>
    </row>
    <row r="501" spans="1:9" x14ac:dyDescent="0.35">
      <c r="A501" t="s">
        <v>1642</v>
      </c>
      <c r="B501" t="s">
        <v>136</v>
      </c>
      <c r="C501" t="s">
        <v>144</v>
      </c>
      <c r="D501" t="s">
        <v>486</v>
      </c>
      <c r="E501" t="s">
        <v>1304</v>
      </c>
      <c r="F501">
        <f t="shared" si="22"/>
        <v>19</v>
      </c>
      <c r="G501">
        <f t="shared" si="23"/>
        <v>4</v>
      </c>
      <c r="H501" t="str" cm="1">
        <f t="array" aca="1" ref="H501" ca="1">MID(D501,LEN(D501)+1-MATCH(MAX(FIND(" ",(RIGHT(D501,ROW(INDIRECT("1:"&amp;LEN(D501))))&amp;" "))),FIND(" ",(RIGHT(D501,ROW(INDIRECT("1:"&amp;LEN(D501))))&amp;" ")),0),MAX(FIND(" ",(RIGHT(D501,ROW(INDIRECT("1:"&amp;LEN(D501))))&amp;" ")))-1)</f>
        <v>ἐμφανῶς</v>
      </c>
      <c r="I501">
        <f t="shared" ca="1" si="24"/>
        <v>7</v>
      </c>
    </row>
    <row r="502" spans="1:9" x14ac:dyDescent="0.35">
      <c r="A502" t="s">
        <v>1642</v>
      </c>
      <c r="B502" t="s">
        <v>0</v>
      </c>
      <c r="C502" t="s">
        <v>35</v>
      </c>
      <c r="D502" t="s">
        <v>487</v>
      </c>
      <c r="E502" t="s">
        <v>1305</v>
      </c>
      <c r="F502">
        <f t="shared" si="22"/>
        <v>26</v>
      </c>
      <c r="G502">
        <f t="shared" si="23"/>
        <v>4</v>
      </c>
      <c r="H502" t="str" cm="1">
        <f t="array" aca="1" ref="H502" ca="1">MID(D502,LEN(D502)+1-MATCH(MAX(FIND(" ",(RIGHT(D502,ROW(INDIRECT("1:"&amp;LEN(D502))))&amp;" "))),FIND(" ",(RIGHT(D502,ROW(INDIRECT("1:"&amp;LEN(D502))))&amp;" ")),0),MAX(FIND(" ",(RIGHT(D502,ROW(INDIRECT("1:"&amp;LEN(D502))))&amp;" ")))-1)</f>
        <v>τέθνηκεν</v>
      </c>
      <c r="I502">
        <f t="shared" ca="1" si="24"/>
        <v>8</v>
      </c>
    </row>
    <row r="503" spans="1:9" x14ac:dyDescent="0.35">
      <c r="A503" t="s">
        <v>1642</v>
      </c>
      <c r="B503" t="s">
        <v>0</v>
      </c>
      <c r="C503" t="s">
        <v>35</v>
      </c>
      <c r="D503" t="s">
        <v>488</v>
      </c>
      <c r="E503" t="s">
        <v>1306</v>
      </c>
      <c r="F503">
        <f t="shared" si="22"/>
        <v>10</v>
      </c>
      <c r="G503">
        <f t="shared" si="23"/>
        <v>3</v>
      </c>
      <c r="H503" t="str" cm="1">
        <f t="array" aca="1" ref="H503" ca="1">MID(D503,LEN(D503)+1-MATCH(MAX(FIND(" ",(RIGHT(D503,ROW(INDIRECT("1:"&amp;LEN(D503))))&amp;" "))),FIND(" ",(RIGHT(D503,ROW(INDIRECT("1:"&amp;LEN(D503))))&amp;" ")),0),MAX(FIND(" ",(RIGHT(D503,ROW(INDIRECT("1:"&amp;LEN(D503))))&amp;" ")))-1)</f>
        <v>κεῖνόν</v>
      </c>
      <c r="I503">
        <f t="shared" ca="1" si="24"/>
        <v>6</v>
      </c>
    </row>
    <row r="504" spans="1:9" x14ac:dyDescent="0.35">
      <c r="A504" t="s">
        <v>1642</v>
      </c>
      <c r="B504" t="s">
        <v>0</v>
      </c>
      <c r="C504" t="s">
        <v>144</v>
      </c>
      <c r="D504" t="s">
        <v>401</v>
      </c>
      <c r="E504" t="s">
        <v>1233</v>
      </c>
      <c r="F504">
        <f t="shared" si="22"/>
        <v>12</v>
      </c>
      <c r="G504">
        <f t="shared" si="23"/>
        <v>2</v>
      </c>
      <c r="H504" t="str" cm="1">
        <f t="array" aca="1" ref="H504" ca="1">MID(D504,LEN(D504)+1-MATCH(MAX(FIND(" ",(RIGHT(D504,ROW(INDIRECT("1:"&amp;LEN(D504))))&amp;" "))),FIND(" ",(RIGHT(D504,ROW(INDIRECT("1:"&amp;LEN(D504))))&amp;" ")),0),MAX(FIND(" ",(RIGHT(D504,ROW(INDIRECT("1:"&amp;LEN(D504))))&amp;" ")))-1)</f>
        <v>τάλαινα</v>
      </c>
      <c r="I504">
        <f t="shared" ca="1" si="24"/>
        <v>7</v>
      </c>
    </row>
    <row r="505" spans="1:9" x14ac:dyDescent="0.35">
      <c r="A505" t="s">
        <v>1642</v>
      </c>
      <c r="B505" t="s">
        <v>0</v>
      </c>
      <c r="C505" t="s">
        <v>144</v>
      </c>
      <c r="D505" t="s">
        <v>489</v>
      </c>
      <c r="E505" t="s">
        <v>1307</v>
      </c>
      <c r="F505">
        <f t="shared" si="22"/>
        <v>13</v>
      </c>
      <c r="G505">
        <f t="shared" si="23"/>
        <v>2</v>
      </c>
      <c r="H505" t="str" cm="1">
        <f t="array" aca="1" ref="H505" ca="1">MID(D505,LEN(D505)+1-MATCH(MAX(FIND(" ",(RIGHT(D505,ROW(INDIRECT("1:"&amp;LEN(D505))))&amp;" "))),FIND(" ",(RIGHT(D505,ROW(INDIRECT("1:"&amp;LEN(D505))))&amp;" ")),0),MAX(FIND(" ",(RIGHT(D505,ROW(INDIRECT("1:"&amp;LEN(D505))))&amp;" ")))-1)</f>
        <v>ἤκουσας</v>
      </c>
      <c r="I505">
        <f t="shared" ca="1" si="24"/>
        <v>7</v>
      </c>
    </row>
    <row r="506" spans="1:9" x14ac:dyDescent="0.35">
      <c r="A506" t="s">
        <v>1642</v>
      </c>
      <c r="B506" t="s">
        <v>0</v>
      </c>
      <c r="C506" t="s">
        <v>35</v>
      </c>
      <c r="D506" t="s">
        <v>490</v>
      </c>
      <c r="E506" t="s">
        <v>1308</v>
      </c>
      <c r="F506">
        <f t="shared" si="22"/>
        <v>25</v>
      </c>
      <c r="G506">
        <f t="shared" si="23"/>
        <v>4</v>
      </c>
      <c r="H506" t="str" cm="1">
        <f t="array" aca="1" ref="H506" ca="1">MID(D506,LEN(D506)+1-MATCH(MAX(FIND(" ",(RIGHT(D506,ROW(INDIRECT("1:"&amp;LEN(D506))))&amp;" "))),FIND(" ",(RIGHT(D506,ROW(INDIRECT("1:"&amp;LEN(D506))))&amp;" ")),0),MAX(FIND(" ",(RIGHT(D506,ROW(INDIRECT("1:"&amp;LEN(D506))))&amp;" ")))-1)</f>
        <v>παρόντος</v>
      </c>
      <c r="I506">
        <f t="shared" ca="1" si="24"/>
        <v>8</v>
      </c>
    </row>
    <row r="507" spans="1:9" x14ac:dyDescent="0.35">
      <c r="A507" t="s">
        <v>1642</v>
      </c>
      <c r="B507" t="s">
        <v>0</v>
      </c>
      <c r="C507" t="s">
        <v>144</v>
      </c>
      <c r="F507">
        <f t="shared" si="22"/>
        <v>0</v>
      </c>
      <c r="G507">
        <f t="shared" si="23"/>
        <v>1</v>
      </c>
      <c r="I507">
        <f t="shared" si="24"/>
        <v>0</v>
      </c>
    </row>
    <row r="508" spans="1:9" x14ac:dyDescent="0.35">
      <c r="A508" t="s">
        <v>1642</v>
      </c>
      <c r="B508" t="s">
        <v>0</v>
      </c>
      <c r="C508" t="s">
        <v>144</v>
      </c>
      <c r="D508" t="s">
        <v>491</v>
      </c>
      <c r="E508" t="s">
        <v>1309</v>
      </c>
      <c r="F508">
        <f t="shared" si="22"/>
        <v>14</v>
      </c>
      <c r="G508">
        <f t="shared" si="23"/>
        <v>2</v>
      </c>
      <c r="H508" t="str" cm="1">
        <f t="array" aca="1" ref="H508" ca="1">MID(D508,LEN(D508)+1-MATCH(MAX(FIND(" ",(RIGHT(D508,ROW(INDIRECT("1:"&amp;LEN(D508))))&amp;" "))),FIND(" ",(RIGHT(D508,ROW(INDIRECT("1:"&amp;LEN(D508))))&amp;" ")),0),MAX(FIND(" ",(RIGHT(D508,ROW(INDIRECT("1:"&amp;LEN(D508))))&amp;" ")))-1)</f>
        <v>ὑπέρχεται</v>
      </c>
      <c r="I508">
        <f t="shared" ca="1" si="24"/>
        <v>9</v>
      </c>
    </row>
    <row r="509" spans="1:9" x14ac:dyDescent="0.35">
      <c r="A509" t="s">
        <v>1642</v>
      </c>
      <c r="B509" t="s">
        <v>0</v>
      </c>
      <c r="C509" t="s">
        <v>35</v>
      </c>
      <c r="D509" t="s">
        <v>492</v>
      </c>
      <c r="E509" t="s">
        <v>1310</v>
      </c>
      <c r="F509">
        <f t="shared" si="22"/>
        <v>22</v>
      </c>
      <c r="G509">
        <f t="shared" si="23"/>
        <v>4</v>
      </c>
      <c r="H509" t="str" cm="1">
        <f t="array" aca="1" ref="H509" ca="1">MID(D509,LEN(D509)+1-MATCH(MAX(FIND(" ",(RIGHT(D509,ROW(INDIRECT("1:"&amp;LEN(D509))))&amp;" "))),FIND(" ",(RIGHT(D509,ROW(INDIRECT("1:"&amp;LEN(D509))))&amp;" ")),0),MAX(FIND(" ",(RIGHT(D509,ROW(INDIRECT("1:"&amp;LEN(D509))))&amp;" ")))-1)</f>
        <v>δυσχερής</v>
      </c>
      <c r="I509">
        <f t="shared" ca="1" si="24"/>
        <v>8</v>
      </c>
    </row>
    <row r="510" spans="1:9" x14ac:dyDescent="0.35">
      <c r="A510" t="s">
        <v>1642</v>
      </c>
      <c r="B510" t="s">
        <v>0</v>
      </c>
      <c r="C510" t="s">
        <v>144</v>
      </c>
      <c r="D510" t="s">
        <v>401</v>
      </c>
      <c r="E510" t="s">
        <v>1233</v>
      </c>
      <c r="F510">
        <f t="shared" si="22"/>
        <v>12</v>
      </c>
      <c r="G510">
        <f t="shared" si="23"/>
        <v>2</v>
      </c>
      <c r="H510" t="str" cm="1">
        <f t="array" aca="1" ref="H510" ca="1">MID(D510,LEN(D510)+1-MATCH(MAX(FIND(" ",(RIGHT(D510,ROW(INDIRECT("1:"&amp;LEN(D510))))&amp;" "))),FIND(" ",(RIGHT(D510,ROW(INDIRECT("1:"&amp;LEN(D510))))&amp;" ")),0),MAX(FIND(" ",(RIGHT(D510,ROW(INDIRECT("1:"&amp;LEN(D510))))&amp;" ")))-1)</f>
        <v>τάλαινα</v>
      </c>
      <c r="I510">
        <f t="shared" ca="1" si="24"/>
        <v>7</v>
      </c>
    </row>
    <row r="511" spans="1:9" x14ac:dyDescent="0.35">
      <c r="A511" t="s">
        <v>1642</v>
      </c>
      <c r="B511" t="s">
        <v>0</v>
      </c>
      <c r="C511" t="s">
        <v>144</v>
      </c>
      <c r="D511" t="s">
        <v>493</v>
      </c>
      <c r="E511" t="s">
        <v>1311</v>
      </c>
      <c r="F511">
        <f t="shared" si="22"/>
        <v>29</v>
      </c>
      <c r="G511">
        <f t="shared" si="23"/>
        <v>4</v>
      </c>
      <c r="H511" t="str" cm="1">
        <f t="array" aca="1" ref="H511" ca="1">MID(D511,LEN(D511)+1-MATCH(MAX(FIND(" ",(RIGHT(D511,ROW(INDIRECT("1:"&amp;LEN(D511))))&amp;" "))),FIND(" ",(RIGHT(D511,ROW(INDIRECT("1:"&amp;LEN(D511))))&amp;" ")),0),MAX(FIND(" ",(RIGHT(D511,ROW(INDIRECT("1:"&amp;LEN(D511))))&amp;" ")))-1)</f>
        <v>κτερίσματα</v>
      </c>
      <c r="I511">
        <f t="shared" ca="1" si="24"/>
        <v>10</v>
      </c>
    </row>
    <row r="512" spans="1:9" x14ac:dyDescent="0.35">
      <c r="A512" t="s">
        <v>1642</v>
      </c>
      <c r="B512" t="s">
        <v>0</v>
      </c>
      <c r="C512" t="s">
        <v>35</v>
      </c>
      <c r="D512" t="s">
        <v>494</v>
      </c>
      <c r="E512" t="s">
        <v>1312</v>
      </c>
      <c r="F512">
        <f t="shared" si="22"/>
        <v>38</v>
      </c>
      <c r="G512">
        <f t="shared" si="23"/>
        <v>5</v>
      </c>
      <c r="H512" t="str" cm="1">
        <f t="array" aca="1" ref="H512" ca="1">MID(D512,LEN(D512)+1-MATCH(MAX(FIND(" ",(RIGHT(D512,ROW(INDIRECT("1:"&amp;LEN(D512))))&amp;" "))),FIND(" ",(RIGHT(D512,ROW(INDIRECT("1:"&amp;LEN(D512))))&amp;" ")),0),MAX(FIND(" ",(RIGHT(D512,ROW(INDIRECT("1:"&amp;LEN(D512))))&amp;" ")))-1)</f>
        <v>προσθεῖναί</v>
      </c>
      <c r="I512">
        <f t="shared" ca="1" si="24"/>
        <v>10</v>
      </c>
    </row>
    <row r="513" spans="1:9" x14ac:dyDescent="0.35">
      <c r="A513" t="s">
        <v>1642</v>
      </c>
      <c r="B513" t="s">
        <v>0</v>
      </c>
      <c r="C513" t="s">
        <v>144</v>
      </c>
      <c r="D513" t="s">
        <v>495</v>
      </c>
      <c r="E513" t="s">
        <v>495</v>
      </c>
      <c r="F513">
        <f t="shared" si="22"/>
        <v>8</v>
      </c>
      <c r="G513">
        <f t="shared" si="23"/>
        <v>1</v>
      </c>
      <c r="H513" t="str" cm="1">
        <f t="array" aca="1" ref="H513" ca="1">MID(D513,LEN(D513)+1-MATCH(MAX(FIND(" ",(RIGHT(D513,ROW(INDIRECT("1:"&amp;LEN(D513))))&amp;" "))),FIND(" ",(RIGHT(D513,ROW(INDIRECT("1:"&amp;LEN(D513))))&amp;" ")),0),MAX(FIND(" ",(RIGHT(D513,ROW(INDIRECT("1:"&amp;LEN(D513))))&amp;" ")))-1)</f>
        <v>δυστυχής</v>
      </c>
      <c r="I513">
        <f t="shared" ca="1" si="24"/>
        <v>8</v>
      </c>
    </row>
    <row r="514" spans="1:9" x14ac:dyDescent="0.35">
      <c r="A514" t="s">
        <v>1642</v>
      </c>
      <c r="B514" t="s">
        <v>0</v>
      </c>
      <c r="C514" t="s">
        <v>144</v>
      </c>
      <c r="D514" t="s">
        <v>496</v>
      </c>
      <c r="E514" t="s">
        <v>1313</v>
      </c>
      <c r="F514">
        <f t="shared" si="22"/>
        <v>39</v>
      </c>
      <c r="G514">
        <f t="shared" si="23"/>
        <v>7</v>
      </c>
      <c r="H514" t="str" cm="1">
        <f t="array" aca="1" ref="H514" ca="1">MID(D514,LEN(D514)+1-MATCH(MAX(FIND(" ",(RIGHT(D514,ROW(INDIRECT("1:"&amp;LEN(D514))))&amp;" "))),FIND(" ",(RIGHT(D514,ROW(INDIRECT("1:"&amp;LEN(D514))))&amp;" ")),0),MAX(FIND(" ",(RIGHT(D514,ROW(INDIRECT("1:"&amp;LEN(D514))))&amp;" ")))-1)</f>
        <v>ἔσπευδον</v>
      </c>
      <c r="I514">
        <f t="shared" ca="1" si="24"/>
        <v>8</v>
      </c>
    </row>
    <row r="515" spans="1:9" x14ac:dyDescent="0.35">
      <c r="A515" t="s">
        <v>1642</v>
      </c>
      <c r="B515" t="s">
        <v>0</v>
      </c>
      <c r="C515" t="s">
        <v>144</v>
      </c>
      <c r="D515" t="s">
        <v>497</v>
      </c>
      <c r="E515" t="s">
        <v>1314</v>
      </c>
      <c r="F515">
        <f t="shared" ref="F515:F578" si="25">LEN(TRIM(E515))</f>
        <v>17</v>
      </c>
      <c r="G515">
        <f t="shared" ref="G515:G578" si="26">LEN(TRIM(D515))-LEN(SUBSTITUTE(D515," ",""))+1</f>
        <v>3</v>
      </c>
      <c r="H515" t="str" cm="1">
        <f t="array" aca="1" ref="H515" ca="1">MID(D515,LEN(D515)+1-MATCH(MAX(FIND(" ",(RIGHT(D515,ROW(INDIRECT("1:"&amp;LEN(D515))))&amp;" "))),FIND(" ",(RIGHT(D515,ROW(INDIRECT("1:"&amp;LEN(D515))))&amp;" ")),0),MAX(FIND(" ",(RIGHT(D515,ROW(INDIRECT("1:"&amp;LEN(D515))))&amp;" ")))-1)</f>
        <v>εὑρίσκω</v>
      </c>
      <c r="I515">
        <f t="shared" ref="I515:I578" ca="1" si="27">LEN(H515)</f>
        <v>7</v>
      </c>
    </row>
    <row r="516" spans="1:9" x14ac:dyDescent="0.35">
      <c r="A516" t="s">
        <v>1642</v>
      </c>
      <c r="B516" t="s">
        <v>0</v>
      </c>
      <c r="C516" t="s">
        <v>35</v>
      </c>
      <c r="F516">
        <f t="shared" si="25"/>
        <v>0</v>
      </c>
      <c r="G516">
        <f t="shared" si="26"/>
        <v>1</v>
      </c>
      <c r="I516">
        <f t="shared" si="27"/>
        <v>0</v>
      </c>
    </row>
    <row r="517" spans="1:9" x14ac:dyDescent="0.35">
      <c r="A517" t="s">
        <v>1642</v>
      </c>
      <c r="B517" t="s">
        <v>0</v>
      </c>
      <c r="C517" t="s">
        <v>35</v>
      </c>
      <c r="D517" t="s">
        <v>498</v>
      </c>
      <c r="E517" t="s">
        <v>1315</v>
      </c>
      <c r="F517">
        <f t="shared" si="25"/>
        <v>30</v>
      </c>
      <c r="G517">
        <f t="shared" si="26"/>
        <v>5</v>
      </c>
      <c r="H517" t="str" cm="1">
        <f t="array" aca="1" ref="H517" ca="1">MID(D517,LEN(D517)+1-MATCH(MAX(FIND(" ",(RIGHT(D517,ROW(INDIRECT("1:"&amp;LEN(D517))))&amp;" "))),FIND(" ",(RIGHT(D517,ROW(INDIRECT("1:"&amp;LEN(D517))))&amp;" ")),0),MAX(FIND(" ",(RIGHT(D517,ROW(INDIRECT("1:"&amp;LEN(D517))))&amp;" ")))-1)</f>
        <v>παρούσης</v>
      </c>
      <c r="I517">
        <f t="shared" ca="1" si="27"/>
        <v>8</v>
      </c>
    </row>
    <row r="518" spans="1:9" x14ac:dyDescent="0.35">
      <c r="A518" t="s">
        <v>1642</v>
      </c>
      <c r="B518" t="s">
        <v>136</v>
      </c>
      <c r="C518" t="s">
        <v>144</v>
      </c>
      <c r="D518" t="s">
        <v>499</v>
      </c>
      <c r="E518" t="s">
        <v>1316</v>
      </c>
      <c r="F518">
        <f t="shared" si="25"/>
        <v>18</v>
      </c>
      <c r="G518">
        <f t="shared" si="26"/>
        <v>2</v>
      </c>
      <c r="H518" t="str" cm="1">
        <f t="array" aca="1" ref="H518" ca="1">MID(D518,LEN(D518)+1-MATCH(MAX(FIND(" ",(RIGHT(D518,ROW(INDIRECT("1:"&amp;LEN(D518))))&amp;" "))),FIND(" ",(RIGHT(D518,ROW(INDIRECT("1:"&amp;LEN(D518))))&amp;" ")),0),MAX(FIND(" ",(RIGHT(D518,ROW(INDIRECT("1:"&amp;LEN(D518))))&amp;" ")))-1)</f>
        <v>ἐξαναστήσω</v>
      </c>
      <c r="I518">
        <f t="shared" ca="1" si="27"/>
        <v>10</v>
      </c>
    </row>
    <row r="519" spans="1:9" x14ac:dyDescent="0.35">
      <c r="A519" t="s">
        <v>1642</v>
      </c>
      <c r="B519" t="s">
        <v>136</v>
      </c>
      <c r="C519" t="s">
        <v>35</v>
      </c>
      <c r="F519">
        <f t="shared" si="25"/>
        <v>0</v>
      </c>
      <c r="G519">
        <f t="shared" si="26"/>
        <v>1</v>
      </c>
      <c r="I519">
        <f t="shared" si="27"/>
        <v>0</v>
      </c>
    </row>
    <row r="520" spans="1:9" x14ac:dyDescent="0.35">
      <c r="A520" t="s">
        <v>1642</v>
      </c>
      <c r="B520" t="s">
        <v>136</v>
      </c>
      <c r="C520" t="s">
        <v>35</v>
      </c>
      <c r="D520" t="s">
        <v>500</v>
      </c>
      <c r="E520" t="s">
        <v>1317</v>
      </c>
      <c r="F520">
        <f t="shared" si="25"/>
        <v>9</v>
      </c>
      <c r="G520">
        <f t="shared" si="26"/>
        <v>2</v>
      </c>
      <c r="H520" t="str" cm="1">
        <f t="array" aca="1" ref="H520" ca="1">MID(D520,LEN(D520)+1-MATCH(MAX(FIND(" ",(RIGHT(D520,ROW(INDIRECT("1:"&amp;LEN(D520))))&amp;" "))),FIND(" ",(RIGHT(D520,ROW(INDIRECT("1:"&amp;LEN(D520))))&amp;" ")),0),MAX(FIND(" ",(RIGHT(D520,ROW(INDIRECT("1:"&amp;LEN(D520))))&amp;" ")))-1)</f>
        <v>ἄφρων</v>
      </c>
      <c r="I520">
        <f t="shared" ca="1" si="27"/>
        <v>5</v>
      </c>
    </row>
    <row r="521" spans="1:9" x14ac:dyDescent="0.35">
      <c r="A521" t="s">
        <v>1642</v>
      </c>
      <c r="B521" t="s">
        <v>136</v>
      </c>
      <c r="C521" t="s">
        <v>144</v>
      </c>
      <c r="D521" t="s">
        <v>501</v>
      </c>
      <c r="E521" t="s">
        <v>1318</v>
      </c>
      <c r="F521">
        <f t="shared" si="25"/>
        <v>17</v>
      </c>
      <c r="G521">
        <f t="shared" si="26"/>
        <v>2</v>
      </c>
      <c r="H521" t="str" cm="1">
        <f t="array" aca="1" ref="H521" ca="1">MID(D521,LEN(D521)+1-MATCH(MAX(FIND(" ",(RIGHT(D521,ROW(INDIRECT("1:"&amp;LEN(D521))))&amp;" "))),FIND(" ",(RIGHT(D521,ROW(INDIRECT("1:"&amp;LEN(D521))))&amp;" ")),0),MAX(FIND(" ",(RIGHT(D521,ROW(INDIRECT("1:"&amp;LEN(D521))))&amp;" ")))-1)</f>
        <v>φερέγγυος</v>
      </c>
      <c r="I521">
        <f t="shared" ca="1" si="27"/>
        <v>9</v>
      </c>
    </row>
    <row r="522" spans="1:9" x14ac:dyDescent="0.35">
      <c r="A522" t="s">
        <v>1642</v>
      </c>
      <c r="B522" t="s">
        <v>136</v>
      </c>
      <c r="C522" t="s">
        <v>35</v>
      </c>
      <c r="D522" t="s">
        <v>502</v>
      </c>
      <c r="E522" t="s">
        <v>1319</v>
      </c>
      <c r="F522">
        <f t="shared" si="25"/>
        <v>21</v>
      </c>
      <c r="G522">
        <f t="shared" si="26"/>
        <v>3</v>
      </c>
      <c r="H522" t="str" cm="1">
        <f t="array" aca="1" ref="H522" ca="1">MID(D522,LEN(D522)+1-MATCH(MAX(FIND(" ",(RIGHT(D522,ROW(INDIRECT("1:"&amp;LEN(D522))))&amp;" "))),FIND(" ",(RIGHT(D522,ROW(INDIRECT("1:"&amp;LEN(D522))))&amp;" ")),0),MAX(FIND(" ",(RIGHT(D522,ROW(INDIRECT("1:"&amp;LEN(D522))))&amp;" ")))-1)</f>
        <v>παραινέσω</v>
      </c>
      <c r="I522">
        <f t="shared" ca="1" si="27"/>
        <v>9</v>
      </c>
    </row>
    <row r="523" spans="1:9" x14ac:dyDescent="0.35">
      <c r="A523" t="s">
        <v>1642</v>
      </c>
      <c r="B523" t="s">
        <v>136</v>
      </c>
      <c r="C523" t="s">
        <v>144</v>
      </c>
      <c r="D523" t="s">
        <v>503</v>
      </c>
      <c r="E523" t="s">
        <v>1320</v>
      </c>
      <c r="F523">
        <f t="shared" si="25"/>
        <v>16</v>
      </c>
      <c r="G523">
        <f t="shared" si="26"/>
        <v>3</v>
      </c>
      <c r="H523" t="str" cm="1">
        <f t="array" aca="1" ref="H523" ca="1">MID(D523,LEN(D523)+1-MATCH(MAX(FIND(" ",(RIGHT(D523,ROW(INDIRECT("1:"&amp;LEN(D523))))&amp;" "))),FIND(" ",(RIGHT(D523,ROW(INDIRECT("1:"&amp;LEN(D523))))&amp;" ")),0),MAX(FIND(" ",(RIGHT(D523,ROW(INDIRECT("1:"&amp;LEN(D523))))&amp;" ")))-1)</f>
        <v>ἀπώσομαι</v>
      </c>
      <c r="I523">
        <f t="shared" ca="1" si="27"/>
        <v>8</v>
      </c>
    </row>
    <row r="524" spans="1:9" x14ac:dyDescent="0.35">
      <c r="A524" t="s">
        <v>1642</v>
      </c>
      <c r="B524" t="s">
        <v>136</v>
      </c>
      <c r="C524" t="s">
        <v>35</v>
      </c>
      <c r="D524" t="s">
        <v>504</v>
      </c>
      <c r="E524" t="s">
        <v>1321</v>
      </c>
      <c r="F524">
        <f t="shared" si="25"/>
        <v>15</v>
      </c>
      <c r="G524">
        <f t="shared" si="26"/>
        <v>3</v>
      </c>
      <c r="H524" t="str" cm="1">
        <f t="array" aca="1" ref="H524" ca="1">MID(D524,LEN(D524)+1-MATCH(MAX(FIND(" ",(RIGHT(D524,ROW(INDIRECT("1:"&amp;LEN(D524))))&amp;" "))),FIND(" ",(RIGHT(D524,ROW(INDIRECT("1:"&amp;LEN(D524))))&amp;" ")),0),MAX(FIND(" ",(RIGHT(D524,ROW(INDIRECT("1:"&amp;LEN(D524))))&amp;" ")))-1)</f>
        <v>εὐτυχεῖ</v>
      </c>
      <c r="I524">
        <f t="shared" ca="1" si="27"/>
        <v>7</v>
      </c>
    </row>
    <row r="525" spans="1:9" x14ac:dyDescent="0.35">
      <c r="A525" t="s">
        <v>1642</v>
      </c>
      <c r="B525" t="s">
        <v>136</v>
      </c>
      <c r="C525" t="s">
        <v>144</v>
      </c>
      <c r="D525" t="s">
        <v>505</v>
      </c>
      <c r="E525" t="s">
        <v>505</v>
      </c>
      <c r="F525">
        <f t="shared" si="25"/>
        <v>3</v>
      </c>
      <c r="G525">
        <f t="shared" si="26"/>
        <v>1</v>
      </c>
      <c r="H525" t="str" cm="1">
        <f t="array" aca="1" ref="H525" ca="1">MID(D525,LEN(D525)+1-MATCH(MAX(FIND(" ",(RIGHT(D525,ROW(INDIRECT("1:"&amp;LEN(D525))))&amp;" "))),FIND(" ",(RIGHT(D525,ROW(INDIRECT("1:"&amp;LEN(D525))))&amp;" ")),0),MAX(FIND(" ",(RIGHT(D525,ROW(INDIRECT("1:"&amp;LEN(D525))))&amp;" ")))-1)</f>
        <v>ὁρῶ</v>
      </c>
      <c r="I525">
        <f t="shared" ca="1" si="27"/>
        <v>3</v>
      </c>
    </row>
    <row r="526" spans="1:9" x14ac:dyDescent="0.35">
      <c r="A526" t="s">
        <v>1642</v>
      </c>
      <c r="B526" t="s">
        <v>136</v>
      </c>
      <c r="C526" t="s">
        <v>144</v>
      </c>
      <c r="D526" t="s">
        <v>506</v>
      </c>
      <c r="E526" t="s">
        <v>1322</v>
      </c>
      <c r="F526">
        <f t="shared" si="25"/>
        <v>12</v>
      </c>
      <c r="G526">
        <f t="shared" si="26"/>
        <v>2</v>
      </c>
      <c r="H526" t="str" cm="1">
        <f t="array" aca="1" ref="H526" ca="1">MID(D526,LEN(D526)+1-MATCH(MAX(FIND(" ",(RIGHT(D526,ROW(INDIRECT("1:"&amp;LEN(D526))))&amp;" "))),FIND(" ",(RIGHT(D526,ROW(INDIRECT("1:"&amp;LEN(D526))))&amp;" ")),0),MAX(FIND(" ",(RIGHT(D526,ROW(INDIRECT("1:"&amp;LEN(D526))))&amp;" ")))-1)</f>
        <v>ξυνοίσω</v>
      </c>
      <c r="I526">
        <f t="shared" ca="1" si="27"/>
        <v>7</v>
      </c>
    </row>
    <row r="527" spans="1:9" x14ac:dyDescent="0.35">
      <c r="A527" t="s">
        <v>1642</v>
      </c>
      <c r="B527" t="s">
        <v>0</v>
      </c>
      <c r="C527" t="s">
        <v>35</v>
      </c>
      <c r="D527" t="s">
        <v>507</v>
      </c>
      <c r="E527" t="s">
        <v>1323</v>
      </c>
      <c r="F527">
        <f t="shared" si="25"/>
        <v>16</v>
      </c>
      <c r="G527">
        <f t="shared" si="26"/>
        <v>2</v>
      </c>
      <c r="H527" t="str" cm="1">
        <f t="array" aca="1" ref="H527" ca="1">MID(D527,LEN(D527)+1-MATCH(MAX(FIND(" ",(RIGHT(D527,ROW(INDIRECT("1:"&amp;LEN(D527))))&amp;" "))),FIND(" ",(RIGHT(D527,ROW(INDIRECT("1:"&amp;LEN(D527))))&amp;" ")),0),MAX(FIND(" ",(RIGHT(D527,ROW(INDIRECT("1:"&amp;LEN(D527))))&amp;" ")))-1)</f>
        <v>βεβούλευμαι</v>
      </c>
      <c r="I527">
        <f t="shared" ca="1" si="27"/>
        <v>11</v>
      </c>
    </row>
    <row r="528" spans="1:9" x14ac:dyDescent="0.35">
      <c r="A528" t="s">
        <v>1642</v>
      </c>
      <c r="B528" t="s">
        <v>0</v>
      </c>
      <c r="C528" t="s">
        <v>35</v>
      </c>
      <c r="D528" t="s">
        <v>508</v>
      </c>
      <c r="E528" t="s">
        <v>1324</v>
      </c>
      <c r="F528">
        <f t="shared" si="25"/>
        <v>59</v>
      </c>
      <c r="G528">
        <f t="shared" si="26"/>
        <v>9</v>
      </c>
      <c r="H528" t="str" cm="1">
        <f t="array" aca="1" ref="H528" ca="1">MID(D528,LEN(D528)+1-MATCH(MAX(FIND(" ",(RIGHT(D528,ROW(INDIRECT("1:"&amp;LEN(D528))))&amp;" "))),FIND(" ",(RIGHT(D528,ROW(INDIRECT("1:"&amp;LEN(D528))))&amp;" ")),0),MAX(FIND(" ",(RIGHT(D528,ROW(INDIRECT("1:"&amp;LEN(D528))))&amp;" ")))-1)</f>
        <v>λελείμμεθον</v>
      </c>
      <c r="I528">
        <f t="shared" ca="1" si="27"/>
        <v>11</v>
      </c>
    </row>
    <row r="529" spans="1:9" x14ac:dyDescent="0.35">
      <c r="A529" t="s">
        <v>1642</v>
      </c>
      <c r="B529" t="s">
        <v>0</v>
      </c>
      <c r="C529" t="s">
        <v>35</v>
      </c>
      <c r="D529" t="s">
        <v>509</v>
      </c>
      <c r="E529" t="s">
        <v>1325</v>
      </c>
      <c r="F529">
        <f t="shared" si="25"/>
        <v>61</v>
      </c>
      <c r="G529">
        <f t="shared" si="26"/>
        <v>9</v>
      </c>
      <c r="H529" t="str" cm="1">
        <f t="array" aca="1" ref="H529" ca="1">MID(D529,LEN(D529)+1-MATCH(MAX(FIND(" ",(RIGHT(D529,ROW(INDIRECT("1:"&amp;LEN(D529))))&amp;" "))),FIND(" ",(RIGHT(D529,ROW(INDIRECT("1:"&amp;LEN(D529))))&amp;" ")),0),MAX(FIND(" ",(RIGHT(D529,ROW(INDIRECT("1:"&amp;LEN(D529))))&amp;" ")))-1)</f>
        <v>κασίγνητον</v>
      </c>
      <c r="I529">
        <f t="shared" ca="1" si="27"/>
        <v>10</v>
      </c>
    </row>
    <row r="530" spans="1:9" x14ac:dyDescent="0.35">
      <c r="A530" t="s">
        <v>1642</v>
      </c>
      <c r="B530" t="s">
        <v>0</v>
      </c>
      <c r="C530" t="s">
        <v>35</v>
      </c>
      <c r="D530" t="s">
        <v>510</v>
      </c>
      <c r="E530" t="s">
        <v>1326</v>
      </c>
      <c r="F530">
        <f t="shared" si="25"/>
        <v>62</v>
      </c>
      <c r="G530">
        <f t="shared" si="26"/>
        <v>9</v>
      </c>
      <c r="H530" t="str" cm="1">
        <f t="array" aca="1" ref="H530" ca="1">MID(D530,LEN(D530)+1-MATCH(MAX(FIND(" ",(RIGHT(D530,ROW(INDIRECT("1:"&amp;LEN(D530))))&amp;" "))),FIND(" ",(RIGHT(D530,ROW(INDIRECT("1:"&amp;LEN(D530))))&amp;" ")),0),MAX(FIND(" ",(RIGHT(D530,ROW(INDIRECT("1:"&amp;LEN(D530))))&amp;" ")))-1)</f>
        <v>κατοκνήσεις</v>
      </c>
      <c r="I530">
        <f t="shared" ca="1" si="27"/>
        <v>11</v>
      </c>
    </row>
    <row r="531" spans="1:9" x14ac:dyDescent="0.35">
      <c r="A531" t="s">
        <v>1642</v>
      </c>
      <c r="B531" t="s">
        <v>0</v>
      </c>
      <c r="C531" t="s">
        <v>35</v>
      </c>
      <c r="D531" t="s">
        <v>511</v>
      </c>
      <c r="E531" t="s">
        <v>1327</v>
      </c>
      <c r="F531">
        <f t="shared" si="25"/>
        <v>11</v>
      </c>
      <c r="G531">
        <f t="shared" si="26"/>
        <v>2</v>
      </c>
      <c r="H531" t="str" cm="1">
        <f t="array" aca="1" ref="H531" ca="1">MID(D531,LEN(D531)+1-MATCH(MAX(FIND(" ",(RIGHT(D531,ROW(INDIRECT("1:"&amp;LEN(D531))))&amp;" "))),FIND(" ",(RIGHT(D531,ROW(INDIRECT("1:"&amp;LEN(D531))))&amp;" ")),0),MAX(FIND(" ",(RIGHT(D531,ROW(INDIRECT("1:"&amp;LEN(D531))))&amp;" ")))-1)</f>
        <v>κρύπτειν</v>
      </c>
      <c r="I531">
        <f t="shared" ca="1" si="27"/>
        <v>8</v>
      </c>
    </row>
    <row r="532" spans="1:9" x14ac:dyDescent="0.35">
      <c r="A532" t="s">
        <v>1642</v>
      </c>
      <c r="B532" t="s">
        <v>0</v>
      </c>
      <c r="C532" t="s">
        <v>35</v>
      </c>
      <c r="D532" t="s">
        <v>512</v>
      </c>
      <c r="E532" t="s">
        <v>1328</v>
      </c>
      <c r="F532">
        <f t="shared" si="25"/>
        <v>31</v>
      </c>
      <c r="G532">
        <f t="shared" si="26"/>
        <v>5</v>
      </c>
      <c r="H532" t="str" cm="1">
        <f t="array" aca="1" ref="H532" ca="1">MID(D532,LEN(D532)+1-MATCH(MAX(FIND(" ",(RIGHT(D532,ROW(INDIRECT("1:"&amp;LEN(D532))))&amp;" "))),FIND(" ",(RIGHT(D532,ROW(INDIRECT("1:"&amp;LEN(D532))))&amp;" ")),0),MAX(FIND(" ",(RIGHT(D532,ROW(INDIRECT("1:"&amp;LEN(D532))))&amp;" ")))-1)</f>
        <v>ἐλπίδων</v>
      </c>
      <c r="I532">
        <f t="shared" ca="1" si="27"/>
        <v>7</v>
      </c>
    </row>
    <row r="533" spans="1:9" x14ac:dyDescent="0.35">
      <c r="A533" t="s">
        <v>1642</v>
      </c>
      <c r="B533" t="s">
        <v>0</v>
      </c>
      <c r="C533" t="s">
        <v>35</v>
      </c>
      <c r="D533" t="s">
        <v>513</v>
      </c>
      <c r="E533" t="s">
        <v>1329</v>
      </c>
      <c r="F533">
        <f t="shared" si="25"/>
        <v>97</v>
      </c>
      <c r="G533">
        <f t="shared" si="26"/>
        <v>13</v>
      </c>
      <c r="H533" t="str" cm="1">
        <f t="array" aca="1" ref="H533" ca="1">MID(D533,LEN(D533)+1-MATCH(MAX(FIND(" ",(RIGHT(D533,ROW(INDIRECT("1:"&amp;LEN(D533))))&amp;" "))),FIND(" ",(RIGHT(D533,ROW(INDIRECT("1:"&amp;LEN(D533))))&amp;" ")),0),MAX(FIND(" ",(RIGHT(D533,ROW(INDIRECT("1:"&amp;LEN(D533))))&amp;" ")))-1)</f>
        <v>γηράσκουσαν</v>
      </c>
      <c r="I533">
        <f t="shared" ca="1" si="27"/>
        <v>11</v>
      </c>
    </row>
    <row r="534" spans="1:9" x14ac:dyDescent="0.35">
      <c r="A534" t="s">
        <v>1642</v>
      </c>
      <c r="B534" t="s">
        <v>0</v>
      </c>
      <c r="C534" t="s">
        <v>35</v>
      </c>
      <c r="D534" t="s">
        <v>514</v>
      </c>
      <c r="E534" t="s">
        <v>1330</v>
      </c>
      <c r="F534">
        <f t="shared" si="25"/>
        <v>13</v>
      </c>
      <c r="G534">
        <f t="shared" si="26"/>
        <v>2</v>
      </c>
      <c r="H534" t="str" cm="1">
        <f t="array" aca="1" ref="H534" ca="1">MID(D534,LEN(D534)+1-MATCH(MAX(FIND(" ",(RIGHT(D534,ROW(INDIRECT("1:"&amp;LEN(D534))))&amp;" "))),FIND(" ",(RIGHT(D534,ROW(INDIRECT("1:"&amp;LEN(D534))))&amp;" ")),0),MAX(FIND(" ",(RIGHT(D534,ROW(INDIRECT("1:"&amp;LEN(D534))))&amp;" ")))-1)</f>
        <v>ἐλπίσῃς</v>
      </c>
      <c r="I534">
        <f t="shared" ca="1" si="27"/>
        <v>7</v>
      </c>
    </row>
    <row r="535" spans="1:9" x14ac:dyDescent="0.35">
      <c r="A535" t="s">
        <v>1642</v>
      </c>
      <c r="B535" t="s">
        <v>0</v>
      </c>
      <c r="C535" t="s">
        <v>35</v>
      </c>
      <c r="D535" t="s">
        <v>515</v>
      </c>
      <c r="E535" t="s">
        <v>1331</v>
      </c>
      <c r="F535">
        <f t="shared" si="25"/>
        <v>48</v>
      </c>
      <c r="G535">
        <f t="shared" si="26"/>
        <v>8</v>
      </c>
      <c r="H535" t="str" cm="1">
        <f t="array" aca="1" ref="H535" ca="1">MID(D535,LEN(D535)+1-MATCH(MAX(FIND(" ",(RIGHT(D535,ROW(INDIRECT("1:"&amp;LEN(D535))))&amp;" "))),FIND(" ",(RIGHT(D535,ROW(INDIRECT("1:"&amp;LEN(D535))))&amp;" ")),0),MAX(FIND(" ",(RIGHT(D535,ROW(INDIRECT("1:"&amp;LEN(D535))))&amp;" ")))-1)</f>
        <v>βλαστεῖν</v>
      </c>
      <c r="I535">
        <f t="shared" ca="1" si="27"/>
        <v>8</v>
      </c>
    </row>
    <row r="536" spans="1:9" x14ac:dyDescent="0.35">
      <c r="A536" t="s">
        <v>1642</v>
      </c>
      <c r="B536" t="s">
        <v>0</v>
      </c>
      <c r="C536" t="s">
        <v>35</v>
      </c>
      <c r="D536" t="s">
        <v>516</v>
      </c>
      <c r="E536" t="s">
        <v>1332</v>
      </c>
      <c r="F536">
        <f t="shared" si="25"/>
        <v>55</v>
      </c>
      <c r="G536">
        <f t="shared" si="26"/>
        <v>7</v>
      </c>
      <c r="H536" t="str" cm="1">
        <f t="array" aca="1" ref="H536" ca="1">MID(D536,LEN(D536)+1-MATCH(MAX(FIND(" ",(RIGHT(D536,ROW(INDIRECT("1:"&amp;LEN(D536))))&amp;" "))),FIND(" ",(RIGHT(D536,ROW(INDIRECT("1:"&amp;LEN(D536))))&amp;" ")),0),MAX(FIND(" ",(RIGHT(D536,ROW(INDIRECT("1:"&amp;LEN(D536))))&amp;" ")))-1)</f>
        <v>βουλεύμασιν</v>
      </c>
      <c r="I536">
        <f t="shared" ca="1" si="27"/>
        <v>11</v>
      </c>
    </row>
    <row r="537" spans="1:9" x14ac:dyDescent="0.35">
      <c r="A537" t="s">
        <v>1642</v>
      </c>
      <c r="B537" t="s">
        <v>0</v>
      </c>
      <c r="C537" t="s">
        <v>35</v>
      </c>
      <c r="D537" t="s">
        <v>517</v>
      </c>
      <c r="E537" t="s">
        <v>1333</v>
      </c>
      <c r="F537">
        <f t="shared" si="25"/>
        <v>43</v>
      </c>
      <c r="G537">
        <f t="shared" si="26"/>
        <v>7</v>
      </c>
      <c r="H537" t="str" cm="1">
        <f t="array" aca="1" ref="H537" ca="1">MID(D537,LEN(D537)+1-MATCH(MAX(FIND(" ",(RIGHT(D537,ROW(INDIRECT("1:"&amp;LEN(D537))))&amp;" "))),FIND(" ",(RIGHT(D537,ROW(INDIRECT("1:"&amp;LEN(D537))))&amp;" ")),0),MAX(FIND(" ",(RIGHT(D537,ROW(INDIRECT("1:"&amp;LEN(D537))))&amp;" ")))-1)</f>
        <v>ἐλευθέρα</v>
      </c>
      <c r="I537">
        <f t="shared" ca="1" si="27"/>
        <v>8</v>
      </c>
    </row>
    <row r="538" spans="1:9" x14ac:dyDescent="0.35">
      <c r="A538" t="s">
        <v>1642</v>
      </c>
      <c r="B538" t="s">
        <v>0</v>
      </c>
      <c r="C538" t="s">
        <v>35</v>
      </c>
      <c r="D538" t="s">
        <v>518</v>
      </c>
      <c r="E538" t="s">
        <v>1334</v>
      </c>
      <c r="F538">
        <f t="shared" si="25"/>
        <v>15</v>
      </c>
      <c r="G538">
        <f t="shared" si="26"/>
        <v>3</v>
      </c>
      <c r="H538" t="str" cm="1">
        <f t="array" aca="1" ref="H538" ca="1">MID(D538,LEN(D538)+1-MATCH(MAX(FIND(" ",(RIGHT(D538,ROW(INDIRECT("1:"&amp;LEN(D538))))&amp;" "))),FIND(" ",(RIGHT(D538,ROW(INDIRECT("1:"&amp;LEN(D538))))&amp;" ")),0),MAX(FIND(" ",(RIGHT(D538,ROW(INDIRECT("1:"&amp;LEN(D538))))&amp;" ")))-1)</f>
        <v>χρηστὰ</v>
      </c>
      <c r="I538">
        <f t="shared" ca="1" si="27"/>
        <v>6</v>
      </c>
    </row>
    <row r="539" spans="1:9" x14ac:dyDescent="0.35">
      <c r="A539" t="s">
        <v>1642</v>
      </c>
      <c r="B539" t="s">
        <v>0</v>
      </c>
      <c r="C539" t="s">
        <v>35</v>
      </c>
      <c r="D539" t="s">
        <v>519</v>
      </c>
      <c r="E539" t="s">
        <v>1335</v>
      </c>
      <c r="F539">
        <f t="shared" si="25"/>
        <v>35</v>
      </c>
      <c r="G539">
        <f t="shared" si="26"/>
        <v>5</v>
      </c>
      <c r="H539" t="str" cm="1">
        <f t="array" aca="1" ref="H539" ca="1">MID(D539,LEN(D539)+1-MATCH(MAX(FIND(" ",(RIGHT(D539,ROW(INDIRECT("1:"&amp;LEN(D539))))&amp;" "))),FIND(" ",(RIGHT(D539,ROW(INDIRECT("1:"&amp;LEN(D539))))&amp;" ")),0),MAX(FIND(" ",(RIGHT(D539,ROW(INDIRECT("1:"&amp;LEN(D539))))&amp;" ")))-1)</f>
        <v>προσβαλεῖς</v>
      </c>
      <c r="I539">
        <f t="shared" ca="1" si="27"/>
        <v>10</v>
      </c>
    </row>
    <row r="540" spans="1:9" x14ac:dyDescent="0.35">
      <c r="A540" t="s">
        <v>1642</v>
      </c>
      <c r="B540" t="s">
        <v>0</v>
      </c>
      <c r="C540" t="s">
        <v>35</v>
      </c>
      <c r="D540" t="s">
        <v>520</v>
      </c>
      <c r="E540" t="s">
        <v>1336</v>
      </c>
      <c r="F540">
        <f t="shared" si="25"/>
        <v>39</v>
      </c>
      <c r="G540">
        <f t="shared" si="26"/>
        <v>6</v>
      </c>
      <c r="H540" t="str" cm="1">
        <f t="array" aca="1" ref="H540" ca="1">MID(D540,LEN(D540)+1-MATCH(MAX(FIND(" ",(RIGHT(D540,ROW(INDIRECT("1:"&amp;LEN(D540))))&amp;" "))),FIND(" ",(RIGHT(D540,ROW(INDIRECT("1:"&amp;LEN(D540))))&amp;" ")),0),MAX(FIND(" ",(RIGHT(D540,ROW(INDIRECT("1:"&amp;LEN(D540))))&amp;" ")))-1)</f>
        <v>δεξιώσεται</v>
      </c>
      <c r="I540">
        <f t="shared" ca="1" si="27"/>
        <v>10</v>
      </c>
    </row>
    <row r="541" spans="1:9" x14ac:dyDescent="0.35">
      <c r="A541" t="s">
        <v>1642</v>
      </c>
      <c r="B541" t="s">
        <v>0</v>
      </c>
      <c r="C541" t="s">
        <v>35</v>
      </c>
      <c r="D541" t="s">
        <v>521</v>
      </c>
      <c r="E541" t="s">
        <v>1337</v>
      </c>
      <c r="F541">
        <f t="shared" si="25"/>
        <v>89</v>
      </c>
      <c r="G541">
        <f t="shared" si="26"/>
        <v>12</v>
      </c>
      <c r="H541" t="str" cm="1">
        <f t="array" aca="1" ref="H541" ca="1">MID(D541,LEN(D541)+1-MATCH(MAX(FIND(" ",(RIGHT(D541,ROW(INDIRECT("1:"&amp;LEN(D541))))&amp;" "))),FIND(" ",(RIGHT(D541,ROW(INDIRECT("1:"&amp;LEN(D541))))&amp;" ")),0),MAX(FIND(" ",(RIGHT(D541,ROW(INDIRECT("1:"&amp;LEN(D541))))&amp;" ")))-1)</f>
        <v>ἀφειδήσαντε</v>
      </c>
      <c r="I541">
        <f t="shared" ca="1" si="27"/>
        <v>11</v>
      </c>
    </row>
    <row r="542" spans="1:9" x14ac:dyDescent="0.35">
      <c r="A542" t="s">
        <v>1642</v>
      </c>
      <c r="B542" t="s">
        <v>0</v>
      </c>
      <c r="C542" t="s">
        <v>35</v>
      </c>
      <c r="D542" t="s">
        <v>522</v>
      </c>
      <c r="E542" t="s">
        <v>1338</v>
      </c>
      <c r="F542">
        <f t="shared" si="25"/>
        <v>55</v>
      </c>
      <c r="G542">
        <f t="shared" si="26"/>
        <v>10</v>
      </c>
      <c r="H542" t="str" cm="1">
        <f t="array" aca="1" ref="H542" ca="1">MID(D542,LEN(D542)+1-MATCH(MAX(FIND(" ",(RIGHT(D542,ROW(INDIRECT("1:"&amp;LEN(D542))))&amp;" "))),FIND(" ",(RIGHT(D542,ROW(INDIRECT("1:"&amp;LEN(D542))))&amp;" ")),0),MAX(FIND(" ",(RIGHT(D542,ROW(INDIRECT("1:"&amp;LEN(D542))))&amp;" ")))-1)</f>
        <v>ἀνδρείας</v>
      </c>
      <c r="I542">
        <f t="shared" ca="1" si="27"/>
        <v>8</v>
      </c>
    </row>
    <row r="543" spans="1:9" x14ac:dyDescent="0.35">
      <c r="A543" t="s">
        <v>1642</v>
      </c>
      <c r="B543" t="s">
        <v>0</v>
      </c>
      <c r="C543" t="s">
        <v>35</v>
      </c>
      <c r="D543" t="s">
        <v>523</v>
      </c>
      <c r="E543" t="s">
        <v>1339</v>
      </c>
      <c r="F543">
        <f t="shared" si="25"/>
        <v>46</v>
      </c>
      <c r="G543">
        <f t="shared" si="26"/>
        <v>7</v>
      </c>
      <c r="H543" t="str" cm="1">
        <f t="array" aca="1" ref="H543" ca="1">MID(D543,LEN(D543)+1-MATCH(MAX(FIND(" ",(RIGHT(D543,ROW(INDIRECT("1:"&amp;LEN(D543))))&amp;" "))),FIND(" ",(RIGHT(D543,ROW(INDIRECT("1:"&amp;LEN(D543))))&amp;" ")),0),MAX(FIND(" ",(RIGHT(D543,ROW(INDIRECT("1:"&amp;LEN(D543))))&amp;" ")))-1)</f>
        <v>θανούσαιν</v>
      </c>
      <c r="I543">
        <f t="shared" ca="1" si="27"/>
        <v>9</v>
      </c>
    </row>
    <row r="544" spans="1:9" x14ac:dyDescent="0.35">
      <c r="A544" t="s">
        <v>1642</v>
      </c>
      <c r="B544" t="s">
        <v>0</v>
      </c>
      <c r="C544" t="s">
        <v>35</v>
      </c>
      <c r="D544" t="s">
        <v>524</v>
      </c>
      <c r="E544" t="s">
        <v>1340</v>
      </c>
      <c r="F544">
        <f t="shared" si="25"/>
        <v>96</v>
      </c>
      <c r="G544">
        <f t="shared" si="26"/>
        <v>15</v>
      </c>
      <c r="H544" t="str" cm="1">
        <f t="array" aca="1" ref="H544" ca="1">MID(D544,LEN(D544)+1-MATCH(MAX(FIND(" ",(RIGHT(D544,ROW(INDIRECT("1:"&amp;LEN(D544))))&amp;" "))),FIND(" ",(RIGHT(D544,ROW(INDIRECT("1:"&amp;LEN(D544))))&amp;" ")),0),MAX(FIND(" ",(RIGHT(D544,ROW(INDIRECT("1:"&amp;LEN(D544))))&amp;" ")))-1)</f>
        <v>γιγνώσκουσ</v>
      </c>
      <c r="I544">
        <f t="shared" ca="1" si="27"/>
        <v>10</v>
      </c>
    </row>
    <row r="545" spans="1:9" x14ac:dyDescent="0.35">
      <c r="A545" t="s">
        <v>1642</v>
      </c>
      <c r="B545" t="s">
        <v>0</v>
      </c>
      <c r="C545" t="s">
        <v>50</v>
      </c>
      <c r="D545" t="s">
        <v>525</v>
      </c>
      <c r="E545" t="s">
        <v>1341</v>
      </c>
      <c r="F545">
        <f t="shared" si="25"/>
        <v>23</v>
      </c>
      <c r="G545">
        <f t="shared" si="26"/>
        <v>3</v>
      </c>
      <c r="H545" t="str" cm="1">
        <f t="array" aca="1" ref="H545" ca="1">MID(D545,LEN(D545)+1-MATCH(MAX(FIND(" ",(RIGHT(D545,ROW(INDIRECT("1:"&amp;LEN(D545))))&amp;" "))),FIND(" ",(RIGHT(D545,ROW(INDIRECT("1:"&amp;LEN(D545))))&amp;" ")),0),MAX(FIND(" ",(RIGHT(D545,ROW(INDIRECT("1:"&amp;LEN(D545))))&amp;" ")))-1)</f>
        <v>σύμμαχος</v>
      </c>
      <c r="I545">
        <f t="shared" ca="1" si="27"/>
        <v>8</v>
      </c>
    </row>
    <row r="546" spans="1:9" x14ac:dyDescent="0.35">
      <c r="A546" t="s">
        <v>1642</v>
      </c>
      <c r="B546" t="s">
        <v>0</v>
      </c>
      <c r="C546" t="s">
        <v>144</v>
      </c>
      <c r="D546" t="s">
        <v>526</v>
      </c>
      <c r="E546" t="s">
        <v>1342</v>
      </c>
      <c r="F546">
        <f t="shared" si="25"/>
        <v>54</v>
      </c>
      <c r="G546">
        <f t="shared" si="26"/>
        <v>8</v>
      </c>
      <c r="H546" t="str" cm="1">
        <f t="array" aca="1" ref="H546" ca="1">MID(D546,LEN(D546)+1-MATCH(MAX(FIND(" ",(RIGHT(D546,ROW(INDIRECT("1:"&amp;LEN(D546))))&amp;" "))),FIND(" ",(RIGHT(D546,ROW(INDIRECT("1:"&amp;LEN(D546))))&amp;" ")),0),MAX(FIND(" ",(RIGHT(D546,ROW(INDIRECT("1:"&amp;LEN(D546))))&amp;" ")))-1)</f>
        <v>εὐλάβειαν</v>
      </c>
      <c r="I546">
        <f t="shared" ca="1" si="27"/>
        <v>9</v>
      </c>
    </row>
    <row r="547" spans="1:9" x14ac:dyDescent="0.35">
      <c r="A547" t="s">
        <v>1642</v>
      </c>
      <c r="B547" t="s">
        <v>0</v>
      </c>
      <c r="C547" t="s">
        <v>144</v>
      </c>
      <c r="D547" t="s">
        <v>527</v>
      </c>
      <c r="E547" t="s">
        <v>1343</v>
      </c>
      <c r="F547">
        <f t="shared" si="25"/>
        <v>37</v>
      </c>
      <c r="G547">
        <f t="shared" si="26"/>
        <v>5</v>
      </c>
      <c r="H547" t="str" cm="1">
        <f t="array" aca="1" ref="H547" ca="1">MID(D547,LEN(D547)+1-MATCH(MAX(FIND(" ",(RIGHT(D547,ROW(INDIRECT("1:"&amp;LEN(D547))))&amp;" "))),FIND(" ",(RIGHT(D547,ROW(INDIRECT("1:"&amp;LEN(D547))))&amp;" ")),0),MAX(FIND(" ",(RIGHT(D547,ROW(INDIRECT("1:"&amp;LEN(D547))))&amp;" ")))-1)</f>
        <v>ὑπηρετεῖν</v>
      </c>
      <c r="I547">
        <f t="shared" ca="1" si="27"/>
        <v>9</v>
      </c>
    </row>
    <row r="548" spans="1:9" x14ac:dyDescent="0.35">
      <c r="A548" t="s">
        <v>1642</v>
      </c>
      <c r="B548" t="s">
        <v>0</v>
      </c>
      <c r="C548" t="s">
        <v>144</v>
      </c>
      <c r="D548" t="s">
        <v>528</v>
      </c>
      <c r="E548" t="s">
        <v>528</v>
      </c>
      <c r="F548">
        <f t="shared" si="25"/>
        <v>7</v>
      </c>
      <c r="G548">
        <f t="shared" si="26"/>
        <v>1</v>
      </c>
      <c r="H548" t="str" cm="1">
        <f t="array" aca="1" ref="H548" ca="1">MID(D548,LEN(D548)+1-MATCH(MAX(FIND(" ",(RIGHT(D548,ROW(INDIRECT("1:"&amp;LEN(D548))))&amp;" "))),FIND(" ",(RIGHT(D548,ROW(INDIRECT("1:"&amp;LEN(D548))))&amp;" ")),0),MAX(FIND(" ",(RIGHT(D548,ROW(INDIRECT("1:"&amp;LEN(D548))))&amp;" ")))-1)</f>
        <v>εἰσορᾷς</v>
      </c>
      <c r="I548">
        <f t="shared" ca="1" si="27"/>
        <v>7</v>
      </c>
    </row>
    <row r="549" spans="1:9" x14ac:dyDescent="0.35">
      <c r="A549" t="s">
        <v>1642</v>
      </c>
      <c r="B549" t="s">
        <v>0</v>
      </c>
      <c r="C549" t="s">
        <v>144</v>
      </c>
      <c r="D549" t="s">
        <v>529</v>
      </c>
      <c r="E549" t="s">
        <v>1344</v>
      </c>
      <c r="F549">
        <f t="shared" si="25"/>
        <v>30</v>
      </c>
      <c r="G549">
        <f t="shared" si="26"/>
        <v>6</v>
      </c>
      <c r="H549" t="str" cm="1">
        <f t="array" aca="1" ref="H549" ca="1">MID(D549,LEN(D549)+1-MATCH(MAX(FIND(" ",(RIGHT(D549,ROW(INDIRECT("1:"&amp;LEN(D549))))&amp;" "))),FIND(" ",(RIGHT(D549,ROW(INDIRECT("1:"&amp;LEN(D549))))&amp;" ")),0),MAX(FIND(" ",(RIGHT(D549,ROW(INDIRECT("1:"&amp;LEN(D549))))&amp;" ")))-1)</f>
        <v>ἔλασσον</v>
      </c>
      <c r="I549">
        <f t="shared" ca="1" si="27"/>
        <v>7</v>
      </c>
    </row>
    <row r="550" spans="1:9" x14ac:dyDescent="0.35">
      <c r="A550" t="s">
        <v>1642</v>
      </c>
      <c r="B550" t="s">
        <v>0</v>
      </c>
      <c r="C550" t="s">
        <v>144</v>
      </c>
      <c r="D550" t="s">
        <v>530</v>
      </c>
      <c r="E550" t="s">
        <v>1345</v>
      </c>
      <c r="F550">
        <f t="shared" si="25"/>
        <v>33</v>
      </c>
      <c r="G550">
        <f t="shared" si="26"/>
        <v>5</v>
      </c>
      <c r="H550" t="str" cm="1">
        <f t="array" aca="1" ref="H550" ca="1">MID(D550,LEN(D550)+1-MATCH(MAX(FIND(" ",(RIGHT(D550,ROW(INDIRECT("1:"&amp;LEN(D550))))&amp;" "))),FIND(" ",(RIGHT(D550,ROW(INDIRECT("1:"&amp;LEN(D550))))&amp;" ")),0),MAX(FIND(" ",(RIGHT(D550,ROW(INDIRECT("1:"&amp;LEN(D550))))&amp;" ")))-1)</f>
        <v>ἔρχεται</v>
      </c>
      <c r="I550">
        <f t="shared" ca="1" si="27"/>
        <v>7</v>
      </c>
    </row>
    <row r="551" spans="1:9" x14ac:dyDescent="0.35">
      <c r="A551" t="s">
        <v>1642</v>
      </c>
      <c r="B551" t="s">
        <v>0</v>
      </c>
      <c r="C551" t="s">
        <v>144</v>
      </c>
      <c r="D551" t="s">
        <v>531</v>
      </c>
      <c r="E551" t="s">
        <v>1346</v>
      </c>
      <c r="F551">
        <f t="shared" si="25"/>
        <v>44</v>
      </c>
      <c r="G551">
        <f t="shared" si="26"/>
        <v>6</v>
      </c>
      <c r="H551" t="str" cm="1">
        <f t="array" aca="1" ref="H551" ca="1">MID(D551,LEN(D551)+1-MATCH(MAX(FIND(" ",(RIGHT(D551,ROW(INDIRECT("1:"&amp;LEN(D551))))&amp;" "))),FIND(" ",(RIGHT(D551,ROW(INDIRECT("1:"&amp;LEN(D551))))&amp;" ")),0),MAX(FIND(" ",(RIGHT(D551,ROW(INDIRECT("1:"&amp;LEN(D551))))&amp;" ")))-1)</f>
        <v>ἐξαπαλλαχθήσεται</v>
      </c>
      <c r="I551">
        <f t="shared" ca="1" si="27"/>
        <v>16</v>
      </c>
    </row>
    <row r="552" spans="1:9" x14ac:dyDescent="0.35">
      <c r="A552" t="s">
        <v>1642</v>
      </c>
      <c r="B552" t="s">
        <v>0</v>
      </c>
      <c r="C552" t="s">
        <v>144</v>
      </c>
      <c r="D552" t="s">
        <v>532</v>
      </c>
      <c r="E552" t="s">
        <v>1347</v>
      </c>
      <c r="F552">
        <f t="shared" si="25"/>
        <v>49</v>
      </c>
      <c r="G552">
        <f t="shared" si="26"/>
        <v>8</v>
      </c>
      <c r="H552" t="str" cm="1">
        <f t="array" aca="1" ref="H552" ca="1">MID(D552,LEN(D552)+1-MATCH(MAX(FIND(" ",(RIGHT(D552,ROW(INDIRECT("1:"&amp;LEN(D552))))&amp;" "))),FIND(" ",(RIGHT(D552,ROW(INDIRECT("1:"&amp;LEN(D552))))&amp;" ")),0),MAX(FIND(" ",(RIGHT(D552,ROW(INDIRECT("1:"&amp;LEN(D552))))&amp;" ")))-1)</f>
        <v>ἀκούσεται</v>
      </c>
      <c r="I552">
        <f t="shared" ca="1" si="27"/>
        <v>9</v>
      </c>
    </row>
    <row r="553" spans="1:9" x14ac:dyDescent="0.35">
      <c r="A553" t="s">
        <v>1642</v>
      </c>
      <c r="B553" t="s">
        <v>0</v>
      </c>
      <c r="C553" t="s">
        <v>144</v>
      </c>
      <c r="D553" t="s">
        <v>533</v>
      </c>
      <c r="E553" t="s">
        <v>1348</v>
      </c>
      <c r="F553">
        <f t="shared" si="25"/>
        <v>43</v>
      </c>
      <c r="G553">
        <f t="shared" si="26"/>
        <v>7</v>
      </c>
      <c r="H553" t="str" cm="1">
        <f t="array" aca="1" ref="H553" ca="1">MID(D553,LEN(D553)+1-MATCH(MAX(FIND(" ",(RIGHT(D553,ROW(INDIRECT("1:"&amp;LEN(D553))))&amp;" "))),FIND(" ",(RIGHT(D553,ROW(INDIRECT("1:"&amp;LEN(D553))))&amp;" ")),0),MAX(FIND(" ",(RIGHT(D553,ROW(INDIRECT("1:"&amp;LEN(D553))))&amp;" ")))-1)</f>
        <v>δυσκλεῶς</v>
      </c>
      <c r="I553">
        <f t="shared" ca="1" si="27"/>
        <v>8</v>
      </c>
    </row>
    <row r="554" spans="1:9" x14ac:dyDescent="0.35">
      <c r="A554" t="s">
        <v>1642</v>
      </c>
      <c r="B554" t="s">
        <v>0</v>
      </c>
      <c r="C554" t="s">
        <v>144</v>
      </c>
      <c r="D554" t="s">
        <v>534</v>
      </c>
      <c r="E554" t="s">
        <v>1349</v>
      </c>
      <c r="F554">
        <f t="shared" si="25"/>
        <v>32</v>
      </c>
      <c r="G554">
        <f t="shared" si="26"/>
        <v>5</v>
      </c>
      <c r="H554" t="str" cm="1">
        <f t="array" aca="1" ref="H554" ca="1">MID(D554,LEN(D554)+1-MATCH(MAX(FIND(" ",(RIGHT(D554,ROW(INDIRECT("1:"&amp;LEN(D554))))&amp;" "))),FIND(" ",(RIGHT(D554,ROW(INDIRECT("1:"&amp;LEN(D554))))&amp;" ")),0),MAX(FIND(" ",(RIGHT(D554,ROW(INDIRECT("1:"&amp;LEN(D554))))&amp;" ")))-1)</f>
        <v>ἔχθιστον</v>
      </c>
      <c r="I554">
        <f t="shared" ca="1" si="27"/>
        <v>8</v>
      </c>
    </row>
    <row r="555" spans="1:9" x14ac:dyDescent="0.35">
      <c r="A555" t="s">
        <v>1642</v>
      </c>
      <c r="B555" t="s">
        <v>0</v>
      </c>
      <c r="C555" t="s">
        <v>144</v>
      </c>
      <c r="D555" t="s">
        <v>535</v>
      </c>
      <c r="E555" t="s">
        <v>1350</v>
      </c>
      <c r="F555">
        <f t="shared" si="25"/>
        <v>54</v>
      </c>
      <c r="G555">
        <f t="shared" si="26"/>
        <v>7</v>
      </c>
      <c r="H555" t="str" cm="1">
        <f t="array" aca="1" ref="H555" ca="1">MID(D555,LEN(D555)+1-MATCH(MAX(FIND(" ",(RIGHT(D555,ROW(INDIRECT("1:"&amp;LEN(D555))))&amp;" "))),FIND(" ",(RIGHT(D555,ROW(INDIRECT("1:"&amp;LEN(D555))))&amp;" ")),0),MAX(FIND(" ",(RIGHT(D555,ROW(INDIRECT("1:"&amp;LEN(D555))))&amp;" ")))-1)</f>
        <v>κἀξερημῶσαι</v>
      </c>
      <c r="I555">
        <f t="shared" ca="1" si="27"/>
        <v>11</v>
      </c>
    </row>
    <row r="556" spans="1:9" x14ac:dyDescent="0.35">
      <c r="A556" t="s">
        <v>1642</v>
      </c>
      <c r="B556" t="s">
        <v>0</v>
      </c>
      <c r="C556" t="s">
        <v>144</v>
      </c>
      <c r="D556" t="s">
        <v>536</v>
      </c>
      <c r="E556" t="s">
        <v>1351</v>
      </c>
      <c r="F556">
        <f t="shared" si="25"/>
        <v>54</v>
      </c>
      <c r="G556">
        <f t="shared" si="26"/>
        <v>8</v>
      </c>
      <c r="H556" t="str" cm="1">
        <f t="array" aca="1" ref="H556" ca="1">MID(D556,LEN(D556)+1-MATCH(MAX(FIND(" ",(RIGHT(D556,ROW(INDIRECT("1:"&amp;LEN(D556))))&amp;" "))),FIND(" ",(RIGHT(D556,ROW(INDIRECT("1:"&amp;LEN(D556))))&amp;" ")),0),MAX(FIND(" ",(RIGHT(D556,ROW(INDIRECT("1:"&amp;LEN(D556))))&amp;" ")))-1)</f>
        <v>κρατοῦσιν</v>
      </c>
      <c r="I556">
        <f t="shared" ca="1" si="27"/>
        <v>9</v>
      </c>
    </row>
    <row r="557" spans="1:9" x14ac:dyDescent="0.35">
      <c r="A557" t="s">
        <v>1642</v>
      </c>
      <c r="B557" t="s">
        <v>0</v>
      </c>
      <c r="C557" t="s">
        <v>50</v>
      </c>
      <c r="D557" t="s">
        <v>537</v>
      </c>
      <c r="E557" t="s">
        <v>537</v>
      </c>
      <c r="F557">
        <f t="shared" si="25"/>
        <v>6</v>
      </c>
      <c r="G557">
        <f t="shared" si="26"/>
        <v>1</v>
      </c>
      <c r="H557" t="str" cm="1">
        <f t="array" aca="1" ref="H557" ca="1">MID(D557,LEN(D557)+1-MATCH(MAX(FIND(" ",(RIGHT(D557,ROW(INDIRECT("1:"&amp;LEN(D557))))&amp;" "))),FIND(" ",(RIGHT(D557,ROW(INDIRECT("1:"&amp;LEN(D557))))&amp;" ")),0),MAX(FIND(" ",(RIGHT(D557,ROW(INDIRECT("1:"&amp;LEN(D557))))&amp;" ")))-1)</f>
        <v>πείθου</v>
      </c>
      <c r="I557">
        <f t="shared" ca="1" si="27"/>
        <v>6</v>
      </c>
    </row>
    <row r="558" spans="1:9" x14ac:dyDescent="0.35">
      <c r="A558" t="s">
        <v>1642</v>
      </c>
      <c r="B558" t="s">
        <v>0</v>
      </c>
      <c r="C558" t="s">
        <v>50</v>
      </c>
      <c r="D558" t="s">
        <v>538</v>
      </c>
      <c r="E558" t="s">
        <v>1352</v>
      </c>
      <c r="F558">
        <f t="shared" si="25"/>
        <v>47</v>
      </c>
      <c r="G558">
        <f t="shared" si="26"/>
        <v>8</v>
      </c>
      <c r="H558" t="str" cm="1">
        <f t="array" aca="1" ref="H558" ca="1">MID(D558,LEN(D558)+1-MATCH(MAX(FIND(" ",(RIGHT(D558,ROW(INDIRECT("1:"&amp;LEN(D558))))&amp;" "))),FIND(" ",(RIGHT(D558,ROW(INDIRECT("1:"&amp;LEN(D558))))&amp;" ")),0),MAX(FIND(" ",(RIGHT(D558,ROW(INDIRECT("1:"&amp;LEN(D558))))&amp;" ")))-1)</f>
        <v>ἀνθρώποις</v>
      </c>
      <c r="I558">
        <f t="shared" ca="1" si="27"/>
        <v>9</v>
      </c>
    </row>
    <row r="559" spans="1:9" x14ac:dyDescent="0.35">
      <c r="A559" t="s">
        <v>1642</v>
      </c>
      <c r="B559" t="s">
        <v>0</v>
      </c>
      <c r="C559" t="s">
        <v>35</v>
      </c>
      <c r="D559" t="s">
        <v>539</v>
      </c>
      <c r="E559" t="s">
        <v>539</v>
      </c>
      <c r="F559">
        <f t="shared" si="25"/>
        <v>12</v>
      </c>
      <c r="G559">
        <f t="shared" si="26"/>
        <v>1</v>
      </c>
      <c r="H559" t="str" cm="1">
        <f t="array" aca="1" ref="H559" ca="1">MID(D559,LEN(D559)+1-MATCH(MAX(FIND(" ",(RIGHT(D559,ROW(INDIRECT("1:"&amp;LEN(D559))))&amp;" "))),FIND(" ",(RIGHT(D559,ROW(INDIRECT("1:"&amp;LEN(D559))))&amp;" ")),0),MAX(FIND(" ",(RIGHT(D559,ROW(INDIRECT("1:"&amp;LEN(D559))))&amp;" ")))-1)</f>
        <v>ἀπροσδόκητον</v>
      </c>
      <c r="I559">
        <f t="shared" ca="1" si="27"/>
        <v>12</v>
      </c>
    </row>
    <row r="560" spans="1:9" x14ac:dyDescent="0.35">
      <c r="A560" t="s">
        <v>1642</v>
      </c>
      <c r="B560" t="s">
        <v>0</v>
      </c>
      <c r="C560" t="s">
        <v>35</v>
      </c>
      <c r="D560" t="s">
        <v>540</v>
      </c>
      <c r="E560" t="s">
        <v>1353</v>
      </c>
      <c r="F560">
        <f t="shared" si="25"/>
        <v>32</v>
      </c>
      <c r="G560">
        <f t="shared" si="26"/>
        <v>4</v>
      </c>
      <c r="H560" t="str" cm="1">
        <f t="array" aca="1" ref="H560" ca="1">MID(D560,LEN(D560)+1-MATCH(MAX(FIND(" ",(RIGHT(D560,ROW(INDIRECT("1:"&amp;LEN(D560))))&amp;" "))),FIND(" ",(RIGHT(D560,ROW(INDIRECT("1:"&amp;LEN(D560))))&amp;" ")),0),MAX(FIND(" ",(RIGHT(D560,ROW(INDIRECT("1:"&amp;LEN(D560))))&amp;" ")))-1)</f>
        <v>ἁπηγγελλόμην</v>
      </c>
      <c r="I560">
        <f t="shared" ca="1" si="27"/>
        <v>12</v>
      </c>
    </row>
    <row r="561" spans="1:9" x14ac:dyDescent="0.35">
      <c r="A561" t="s">
        <v>1642</v>
      </c>
      <c r="B561" t="s">
        <v>0</v>
      </c>
      <c r="C561" t="s">
        <v>35</v>
      </c>
      <c r="D561" t="s">
        <v>541</v>
      </c>
      <c r="E561" t="s">
        <v>1354</v>
      </c>
      <c r="F561">
        <f t="shared" si="25"/>
        <v>28</v>
      </c>
      <c r="G561">
        <f t="shared" si="26"/>
        <v>4</v>
      </c>
      <c r="H561" t="str" cm="1">
        <f t="array" aca="1" ref="H561" ca="1">MID(D561,LEN(D561)+1-MATCH(MAX(FIND(" ",(RIGHT(D561,ROW(INDIRECT("1:"&amp;LEN(D561))))&amp;" "))),FIND(" ",(RIGHT(D561,ROW(INDIRECT("1:"&amp;LEN(D561))))&amp;" ")),0),MAX(FIND(" ",(RIGHT(D561,ROW(INDIRECT("1:"&amp;LEN(D561))))&amp;" ")))-1)</f>
        <v>αὐτόχειρί</v>
      </c>
      <c r="I561">
        <f t="shared" ca="1" si="27"/>
        <v>9</v>
      </c>
    </row>
    <row r="562" spans="1:9" x14ac:dyDescent="0.35">
      <c r="A562" t="s">
        <v>1642</v>
      </c>
      <c r="B562" t="s">
        <v>0</v>
      </c>
      <c r="C562" t="s">
        <v>35</v>
      </c>
      <c r="D562" t="s">
        <v>542</v>
      </c>
      <c r="E562" t="s">
        <v>1355</v>
      </c>
      <c r="F562">
        <f t="shared" si="25"/>
        <v>14</v>
      </c>
      <c r="G562">
        <f t="shared" si="26"/>
        <v>3</v>
      </c>
      <c r="H562" t="str" cm="1">
        <f t="array" aca="1" ref="H562" ca="1">MID(D562,LEN(D562)+1-MATCH(MAX(FIND(" ",(RIGHT(D562,ROW(INDIRECT("1:"&amp;LEN(D562))))&amp;" "))),FIND(" ",(RIGHT(D562,ROW(INDIRECT("1:"&amp;LEN(D562))))&amp;" ")),0),MAX(FIND(" ",(RIGHT(D562,ROW(INDIRECT("1:"&amp;LEN(D562))))&amp;" ")))-1)</f>
        <v>ἀφήσομεν</v>
      </c>
      <c r="I562">
        <f t="shared" ca="1" si="27"/>
        <v>8</v>
      </c>
    </row>
    <row r="563" spans="1:9" x14ac:dyDescent="0.35">
      <c r="A563" t="s">
        <v>1642</v>
      </c>
      <c r="B563" t="s">
        <v>0</v>
      </c>
      <c r="C563" t="s">
        <v>144</v>
      </c>
      <c r="D563" t="s">
        <v>433</v>
      </c>
      <c r="E563" t="s">
        <v>433</v>
      </c>
      <c r="F563">
        <f t="shared" si="25"/>
        <v>3</v>
      </c>
      <c r="G563">
        <f t="shared" si="26"/>
        <v>1</v>
      </c>
      <c r="H563" t="str" cm="1">
        <f t="array" aca="1" ref="H563" ca="1">MID(D563,LEN(D563)+1-MATCH(MAX(FIND(" ",(RIGHT(D563,ROW(INDIRECT("1:"&amp;LEN(D563))))&amp;" "))),FIND(" ",(RIGHT(D563,ROW(INDIRECT("1:"&amp;LEN(D563))))&amp;" ")),0),MAX(FIND(" ",(RIGHT(D563,ROW(INDIRECT("1:"&amp;LEN(D563))))&amp;" ")))-1)</f>
        <v>φεῦ</v>
      </c>
      <c r="I563">
        <f t="shared" ca="1" si="27"/>
        <v>3</v>
      </c>
    </row>
    <row r="564" spans="1:9" x14ac:dyDescent="0.35">
      <c r="A564" t="s">
        <v>1642</v>
      </c>
      <c r="B564" t="s">
        <v>0</v>
      </c>
      <c r="C564" t="s">
        <v>144</v>
      </c>
      <c r="D564" t="s">
        <v>543</v>
      </c>
      <c r="E564" t="s">
        <v>1356</v>
      </c>
      <c r="F564">
        <f t="shared" si="25"/>
        <v>34</v>
      </c>
      <c r="G564">
        <f t="shared" si="26"/>
        <v>5</v>
      </c>
      <c r="H564" t="str" cm="1">
        <f t="array" aca="1" ref="H564" ca="1">MID(D564,LEN(D564)+1-MATCH(MAX(FIND(" ",(RIGHT(D564,ROW(INDIRECT("1:"&amp;LEN(D564))))&amp;" "))),FIND(" ",(RIGHT(D564,ROW(INDIRECT("1:"&amp;LEN(D564))))&amp;" ")),0),MAX(FIND(" ",(RIGHT(D564,ROW(INDIRECT("1:"&amp;LEN(D564))))&amp;" ")))-1)</f>
        <v>θνῄσκοντος</v>
      </c>
      <c r="I564">
        <f t="shared" ca="1" si="27"/>
        <v>10</v>
      </c>
    </row>
    <row r="565" spans="1:9" x14ac:dyDescent="0.35">
      <c r="A565" t="s">
        <v>1642</v>
      </c>
      <c r="B565" t="s">
        <v>0</v>
      </c>
      <c r="C565" t="s">
        <v>144</v>
      </c>
      <c r="D565" t="s">
        <v>544</v>
      </c>
      <c r="E565" t="s">
        <v>544</v>
      </c>
      <c r="F565">
        <f t="shared" si="25"/>
        <v>10</v>
      </c>
      <c r="G565">
        <f t="shared" si="26"/>
        <v>1</v>
      </c>
      <c r="H565" t="str" cm="1">
        <f t="array" aca="1" ref="H565" ca="1">MID(D565,LEN(D565)+1-MATCH(MAX(FIND(" ",(RIGHT(D565,ROW(INDIRECT("1:"&amp;LEN(D565))))&amp;" "))),FIND(" ",(RIGHT(D565,ROW(INDIRECT("1:"&amp;LEN(D565))))&amp;" ")),0),MAX(FIND(" ",(RIGHT(D565,ROW(INDIRECT("1:"&amp;LEN(D565))))&amp;" ")))-1)</f>
        <v>κατειργάσω</v>
      </c>
      <c r="I565">
        <f t="shared" ca="1" si="27"/>
        <v>10</v>
      </c>
    </row>
    <row r="566" spans="1:9" x14ac:dyDescent="0.35">
      <c r="A566" t="s">
        <v>1642</v>
      </c>
      <c r="B566" t="s">
        <v>136</v>
      </c>
      <c r="C566" t="s">
        <v>35</v>
      </c>
      <c r="D566" t="s">
        <v>545</v>
      </c>
      <c r="E566" t="s">
        <v>1357</v>
      </c>
      <c r="F566">
        <f t="shared" si="25"/>
        <v>14</v>
      </c>
      <c r="G566">
        <f t="shared" si="26"/>
        <v>3</v>
      </c>
      <c r="H566" t="str" cm="1">
        <f t="array" aca="1" ref="H566" ca="1">MID(D566,LEN(D566)+1-MATCH(MAX(FIND(" ",(RIGHT(D566,ROW(INDIRECT("1:"&amp;LEN(D566))))&amp;" "))),FIND(" ",(RIGHT(D566,ROW(INDIRECT("1:"&amp;LEN(D566))))&amp;" ")),0),MAX(FIND(" ",(RIGHT(D566,ROW(INDIRECT("1:"&amp;LEN(D566))))&amp;" ")))-1)</f>
        <v>ἥσσων</v>
      </c>
      <c r="I566">
        <f t="shared" ca="1" si="27"/>
        <v>5</v>
      </c>
    </row>
    <row r="567" spans="1:9" x14ac:dyDescent="0.35">
      <c r="A567" t="s">
        <v>1642</v>
      </c>
      <c r="B567" t="s">
        <v>136</v>
      </c>
      <c r="C567" t="s">
        <v>144</v>
      </c>
      <c r="D567" t="s">
        <v>546</v>
      </c>
      <c r="E567" t="s">
        <v>1358</v>
      </c>
      <c r="F567">
        <f t="shared" si="25"/>
        <v>21</v>
      </c>
      <c r="G567">
        <f t="shared" si="26"/>
        <v>4</v>
      </c>
      <c r="H567" t="str" cm="1">
        <f t="array" aca="1" ref="H567" ca="1">MID(D567,LEN(D567)+1-MATCH(MAX(FIND(" ",(RIGHT(D567,ROW(INDIRECT("1:"&amp;LEN(D567))))&amp;" "))),FIND(" ",(RIGHT(D567,ROW(INDIRECT("1:"&amp;LEN(D567))))&amp;" ")),0),MAX(FIND(" ",(RIGHT(D567,ROW(INDIRECT("1:"&amp;LEN(D567))))&amp;" ")))-1)</f>
        <v>μένειν</v>
      </c>
      <c r="I567">
        <f t="shared" ca="1" si="27"/>
        <v>6</v>
      </c>
    </row>
    <row r="568" spans="1:9" x14ac:dyDescent="0.35">
      <c r="A568" t="s">
        <v>1642</v>
      </c>
      <c r="B568" t="s">
        <v>136</v>
      </c>
      <c r="C568" t="s">
        <v>35</v>
      </c>
      <c r="D568" t="s">
        <v>547</v>
      </c>
      <c r="E568" t="s">
        <v>1359</v>
      </c>
      <c r="F568">
        <f t="shared" si="25"/>
        <v>20</v>
      </c>
      <c r="G568">
        <f t="shared" si="26"/>
        <v>2</v>
      </c>
      <c r="H568" t="str" cm="1">
        <f t="array" aca="1" ref="H568" ca="1">MID(D568,LEN(D568)+1-MATCH(MAX(FIND(" ",(RIGHT(D568,ROW(INDIRECT("1:"&amp;LEN(D568))))&amp;" "))),FIND(" ",(RIGHT(D568,ROW(INDIRECT("1:"&amp;LEN(D568))))&amp;" ")),0),MAX(FIND(" ",(RIGHT(D568,ROW(INDIRECT("1:"&amp;LEN(D568))))&amp;" ")))-1)</f>
        <v>συνδράσουσα</v>
      </c>
      <c r="I568">
        <f t="shared" ca="1" si="27"/>
        <v>11</v>
      </c>
    </row>
    <row r="569" spans="1:9" x14ac:dyDescent="0.35">
      <c r="A569" t="s">
        <v>1642</v>
      </c>
      <c r="B569" t="s">
        <v>136</v>
      </c>
      <c r="C569" t="s">
        <v>144</v>
      </c>
      <c r="D569" t="s">
        <v>548</v>
      </c>
      <c r="E569" t="s">
        <v>1360</v>
      </c>
      <c r="F569">
        <f t="shared" si="25"/>
        <v>29</v>
      </c>
      <c r="G569">
        <f t="shared" si="26"/>
        <v>4</v>
      </c>
      <c r="H569" t="str" cm="1">
        <f t="array" aca="1" ref="H569" ca="1">MID(D569,LEN(D569)+1-MATCH(MAX(FIND(" ",(RIGHT(D569,ROW(INDIRECT("1:"&amp;LEN(D569))))&amp;" "))),FIND(" ",(RIGHT(D569,ROW(INDIRECT("1:"&amp;LEN(D569))))&amp;" ")),0),MAX(FIND(" ",(RIGHT(D569,ROW(INDIRECT("1:"&amp;LEN(D569))))&amp;" ")))-1)</f>
        <v>ἐγχειροῦντα</v>
      </c>
      <c r="I569">
        <f t="shared" ca="1" si="27"/>
        <v>11</v>
      </c>
    </row>
    <row r="570" spans="1:9" x14ac:dyDescent="0.35">
      <c r="A570" t="s">
        <v>1642</v>
      </c>
      <c r="B570" t="s">
        <v>136</v>
      </c>
      <c r="C570" t="s">
        <v>35</v>
      </c>
      <c r="D570" t="s">
        <v>549</v>
      </c>
      <c r="E570" t="s">
        <v>1361</v>
      </c>
      <c r="F570">
        <f t="shared" si="25"/>
        <v>19</v>
      </c>
      <c r="G570">
        <f t="shared" si="26"/>
        <v>4</v>
      </c>
      <c r="H570" t="str" cm="1">
        <f t="array" aca="1" ref="H570" ca="1">MID(D570,LEN(D570)+1-MATCH(MAX(FIND(" ",(RIGHT(D570,ROW(INDIRECT("1:"&amp;LEN(D570))))&amp;" "))),FIND(" ",(RIGHT(D570,ROW(INDIRECT("1:"&amp;LEN(D570))))&amp;" ")),0),MAX(FIND(" ",(RIGHT(D570,ROW(INDIRECT("1:"&amp;LEN(D570))))&amp;" ")))-1)</f>
        <v>δειλίας</v>
      </c>
      <c r="I570">
        <f t="shared" ca="1" si="27"/>
        <v>7</v>
      </c>
    </row>
    <row r="571" spans="1:9" x14ac:dyDescent="0.35">
      <c r="A571" t="s">
        <v>1642</v>
      </c>
      <c r="B571" t="s">
        <v>136</v>
      </c>
      <c r="C571" t="s">
        <v>144</v>
      </c>
      <c r="D571" t="s">
        <v>550</v>
      </c>
      <c r="E571" t="s">
        <v>1362</v>
      </c>
      <c r="F571">
        <f t="shared" si="25"/>
        <v>20</v>
      </c>
      <c r="G571">
        <f t="shared" si="26"/>
        <v>3</v>
      </c>
      <c r="H571" t="str" cm="1">
        <f t="array" aca="1" ref="H571" ca="1">MID(D571,LEN(D571)+1-MATCH(MAX(FIND(" ",(RIGHT(D571,ROW(INDIRECT("1:"&amp;LEN(D571))))&amp;" "))),FIND(" ",(RIGHT(D571,ROW(INDIRECT("1:"&amp;LEN(D571))))&amp;" ")),0),MAX(FIND(" ",(RIGHT(D571,ROW(INDIRECT("1:"&amp;LEN(D571))))&amp;" ")))-1)</f>
        <v>ἀνέξομαι</v>
      </c>
      <c r="I571">
        <f t="shared" ca="1" si="27"/>
        <v>8</v>
      </c>
    </row>
    <row r="572" spans="1:9" x14ac:dyDescent="0.35">
      <c r="A572" t="s">
        <v>1642</v>
      </c>
      <c r="B572" t="s">
        <v>136</v>
      </c>
      <c r="C572" t="s">
        <v>35</v>
      </c>
      <c r="D572" t="s">
        <v>551</v>
      </c>
      <c r="E572" t="s">
        <v>551</v>
      </c>
      <c r="F572">
        <f t="shared" si="25"/>
        <v>5</v>
      </c>
      <c r="G572">
        <f t="shared" si="26"/>
        <v>1</v>
      </c>
      <c r="H572" t="str" cm="1">
        <f t="array" aca="1" ref="H572" ca="1">MID(D572,LEN(D572)+1-MATCH(MAX(FIND(" ",(RIGHT(D572,ROW(INDIRECT("1:"&amp;LEN(D572))))&amp;" "))),FIND(" ",(RIGHT(D572,ROW(INDIRECT("1:"&amp;LEN(D572))))&amp;" ")),0),MAX(FIND(" ",(RIGHT(D572,ROW(INDIRECT("1:"&amp;LEN(D572))))&amp;" ")))-1)</f>
        <v>πάθῃς</v>
      </c>
      <c r="I572">
        <f t="shared" ca="1" si="27"/>
        <v>5</v>
      </c>
    </row>
    <row r="573" spans="1:9" x14ac:dyDescent="0.35">
      <c r="A573" t="s">
        <v>1642</v>
      </c>
      <c r="B573" t="s">
        <v>136</v>
      </c>
      <c r="C573" t="s">
        <v>144</v>
      </c>
      <c r="D573" t="s">
        <v>552</v>
      </c>
      <c r="E573" t="s">
        <v>1363</v>
      </c>
      <c r="F573">
        <f t="shared" si="25"/>
        <v>24</v>
      </c>
      <c r="G573">
        <f t="shared" si="26"/>
        <v>4</v>
      </c>
      <c r="H573" t="str" cm="1">
        <f t="array" aca="1" ref="H573" ca="1">MID(D573,LEN(D573)+1-MATCH(MAX(FIND(" ",(RIGHT(D573,ROW(INDIRECT("1:"&amp;LEN(D573))))&amp;" "))),FIND(" ",(RIGHT(D573,ROW(INDIRECT("1:"&amp;LEN(D573))))&amp;" ")),0),MAX(FIND(" ",(RIGHT(D573,ROW(INDIRECT("1:"&amp;LEN(D573))))&amp;" ")))-1)</f>
        <v>χρόνος</v>
      </c>
      <c r="I573">
        <f t="shared" ca="1" si="27"/>
        <v>6</v>
      </c>
    </row>
    <row r="574" spans="1:9" x14ac:dyDescent="0.35">
      <c r="A574" t="s">
        <v>1642</v>
      </c>
      <c r="B574" t="s">
        <v>136</v>
      </c>
      <c r="C574" t="s">
        <v>35</v>
      </c>
      <c r="D574" t="s">
        <v>553</v>
      </c>
      <c r="E574" t="s">
        <v>553</v>
      </c>
      <c r="F574">
        <f t="shared" si="25"/>
        <v>6</v>
      </c>
      <c r="G574">
        <f t="shared" si="26"/>
        <v>1</v>
      </c>
      <c r="H574" t="str" cm="1">
        <f t="array" aca="1" ref="H574" ca="1">MID(D574,LEN(D574)+1-MATCH(MAX(FIND(" ",(RIGHT(D574,ROW(INDIRECT("1:"&amp;LEN(D574))))&amp;" "))),FIND(" ",(RIGHT(D574,ROW(INDIRECT("1:"&amp;LEN(D574))))&amp;" ")),0),MAX(FIND(" ",(RIGHT(D574,ROW(INDIRECT("1:"&amp;LEN(D574))))&amp;" ")))-1)</f>
        <v>ἄπελθε</v>
      </c>
      <c r="I574">
        <f t="shared" ca="1" si="27"/>
        <v>6</v>
      </c>
    </row>
    <row r="575" spans="1:9" x14ac:dyDescent="0.35">
      <c r="A575" t="s">
        <v>1642</v>
      </c>
      <c r="B575" t="s">
        <v>136</v>
      </c>
      <c r="C575" t="s">
        <v>35</v>
      </c>
      <c r="D575" t="s">
        <v>554</v>
      </c>
      <c r="E575" t="s">
        <v>554</v>
      </c>
      <c r="F575">
        <f t="shared" si="25"/>
        <v>8</v>
      </c>
      <c r="G575">
        <f t="shared" si="26"/>
        <v>1</v>
      </c>
      <c r="H575" t="str" cm="1">
        <f t="array" aca="1" ref="H575" ca="1">MID(D575,LEN(D575)+1-MATCH(MAX(FIND(" ",(RIGHT(D575,ROW(INDIRECT("1:"&amp;LEN(D575))))&amp;" "))),FIND(" ",(RIGHT(D575,ROW(INDIRECT("1:"&amp;LEN(D575))))&amp;" ")),0),MAX(FIND(" ",(RIGHT(D575,ROW(INDIRECT("1:"&amp;LEN(D575))))&amp;" ")))-1)</f>
        <v>ὠφέλησις</v>
      </c>
      <c r="I575">
        <f t="shared" ca="1" si="27"/>
        <v>8</v>
      </c>
    </row>
    <row r="576" spans="1:9" x14ac:dyDescent="0.35">
      <c r="A576" t="s">
        <v>1642</v>
      </c>
      <c r="B576" t="s">
        <v>136</v>
      </c>
      <c r="C576" t="s">
        <v>144</v>
      </c>
      <c r="D576" t="s">
        <v>555</v>
      </c>
      <c r="E576" t="s">
        <v>555</v>
      </c>
      <c r="F576">
        <f t="shared" si="25"/>
        <v>7</v>
      </c>
      <c r="G576">
        <f t="shared" si="26"/>
        <v>1</v>
      </c>
      <c r="H576" t="str" cm="1">
        <f t="array" aca="1" ref="H576" ca="1">MID(D576,LEN(D576)+1-MATCH(MAX(FIND(" ",(RIGHT(D576,ROW(INDIRECT("1:"&amp;LEN(D576))))&amp;" "))),FIND(" ",(RIGHT(D576,ROW(INDIRECT("1:"&amp;LEN(D576))))&amp;" ")),0),MAX(FIND(" ",(RIGHT(D576,ROW(INDIRECT("1:"&amp;LEN(D576))))&amp;" ")))-1)</f>
        <v>ἔνεστιν</v>
      </c>
      <c r="I576">
        <f t="shared" ca="1" si="27"/>
        <v>7</v>
      </c>
    </row>
    <row r="577" spans="1:9" x14ac:dyDescent="0.35">
      <c r="A577" t="s">
        <v>1642</v>
      </c>
      <c r="B577" t="s">
        <v>136</v>
      </c>
      <c r="C577" t="s">
        <v>144</v>
      </c>
      <c r="D577" t="s">
        <v>556</v>
      </c>
      <c r="E577" t="s">
        <v>556</v>
      </c>
      <c r="F577">
        <f t="shared" si="25"/>
        <v>7</v>
      </c>
      <c r="G577">
        <f t="shared" si="26"/>
        <v>1</v>
      </c>
      <c r="H577" t="str" cm="1">
        <f t="array" aca="1" ref="H577" ca="1">MID(D577,LEN(D577)+1-MATCH(MAX(FIND(" ",(RIGHT(D577,ROW(INDIRECT("1:"&amp;LEN(D577))))&amp;" "))),FIND(" ",(RIGHT(D577,ROW(INDIRECT("1:"&amp;LEN(D577))))&amp;" ")),0),MAX(FIND(" ",(RIGHT(D577,ROW(INDIRECT("1:"&amp;LEN(D577))))&amp;" ")))-1)</f>
        <v>μάθησις</v>
      </c>
      <c r="I577">
        <f t="shared" ca="1" si="27"/>
        <v>7</v>
      </c>
    </row>
    <row r="578" spans="1:9" x14ac:dyDescent="0.35">
      <c r="A578" t="s">
        <v>1642</v>
      </c>
      <c r="B578" t="s">
        <v>136</v>
      </c>
      <c r="C578" t="s">
        <v>35</v>
      </c>
      <c r="D578" t="s">
        <v>557</v>
      </c>
      <c r="E578" t="s">
        <v>1364</v>
      </c>
      <c r="F578">
        <f t="shared" si="25"/>
        <v>18</v>
      </c>
      <c r="G578">
        <f t="shared" si="26"/>
        <v>3</v>
      </c>
      <c r="H578" t="str" cm="1">
        <f t="array" aca="1" ref="H578" ca="1">MID(D578,LEN(D578)+1-MATCH(MAX(FIND(" ",(RIGHT(D578,ROW(INDIRECT("1:"&amp;LEN(D578))))&amp;" "))),FIND(" ",(RIGHT(D578,ROW(INDIRECT("1:"&amp;LEN(D578))))&amp;" ")),0),MAX(FIND(" ",(RIGHT(D578,ROW(INDIRECT("1:"&amp;LEN(D578))))&amp;" ")))-1)</f>
        <v>ἐλθοῦσα</v>
      </c>
      <c r="I578">
        <f t="shared" ca="1" si="27"/>
        <v>7</v>
      </c>
    </row>
    <row r="579" spans="1:9" x14ac:dyDescent="0.35">
      <c r="A579" t="s">
        <v>1642</v>
      </c>
      <c r="B579" t="s">
        <v>136</v>
      </c>
      <c r="C579" t="s">
        <v>144</v>
      </c>
      <c r="D579" t="s">
        <v>558</v>
      </c>
      <c r="E579" t="s">
        <v>1365</v>
      </c>
      <c r="F579">
        <f t="shared" ref="F579:F642" si="28">LEN(TRIM(E579))</f>
        <v>12</v>
      </c>
      <c r="G579">
        <f t="shared" ref="G579:G642" si="29">LEN(TRIM(D579))-LEN(SUBSTITUTE(D579," ",""))+1</f>
        <v>2</v>
      </c>
      <c r="H579" t="str" cm="1">
        <f t="array" aca="1" ref="H579" ca="1">MID(D579,LEN(D579)+1-MATCH(MAX(FIND(" ",(RIGHT(D579,ROW(INDIRECT("1:"&amp;LEN(D579))))&amp;" "))),FIND(" ",(RIGHT(D579,ROW(INDIRECT("1:"&amp;LEN(D579))))&amp;" ")),0),MAX(FIND(" ",(RIGHT(D579,ROW(INDIRECT("1:"&amp;LEN(D579))))&amp;" ")))-1)</f>
        <v>ἐχθαίρω</v>
      </c>
      <c r="I579">
        <f t="shared" ref="I579:I642" ca="1" si="30">LEN(H579)</f>
        <v>7</v>
      </c>
    </row>
    <row r="580" spans="1:9" x14ac:dyDescent="0.35">
      <c r="A580" t="s">
        <v>1642</v>
      </c>
      <c r="B580" t="s">
        <v>136</v>
      </c>
      <c r="C580" t="s">
        <v>35</v>
      </c>
      <c r="D580" t="s">
        <v>559</v>
      </c>
      <c r="E580" t="s">
        <v>1366</v>
      </c>
      <c r="F580">
        <f t="shared" si="28"/>
        <v>19</v>
      </c>
      <c r="G580">
        <f t="shared" si="29"/>
        <v>4</v>
      </c>
      <c r="H580" t="str" cm="1">
        <f t="array" aca="1" ref="H580" ca="1">MID(D580,LEN(D580)+1-MATCH(MAX(FIND(" ",(RIGHT(D580,ROW(INDIRECT("1:"&amp;LEN(D580))))&amp;" "))),FIND(" ",(RIGHT(D580,ROW(INDIRECT("1:"&amp;LEN(D580))))&amp;" ")),0),MAX(FIND(" ",(RIGHT(D580,ROW(INDIRECT("1:"&amp;LEN(D580))))&amp;" ")))-1)</f>
        <v>ἀτιμίας</v>
      </c>
      <c r="I580">
        <f t="shared" ca="1" si="30"/>
        <v>7</v>
      </c>
    </row>
    <row r="581" spans="1:9" x14ac:dyDescent="0.35">
      <c r="A581" t="s">
        <v>1642</v>
      </c>
      <c r="B581" t="s">
        <v>136</v>
      </c>
      <c r="C581" t="s">
        <v>144</v>
      </c>
      <c r="D581" t="s">
        <v>560</v>
      </c>
      <c r="E581" t="s">
        <v>1367</v>
      </c>
      <c r="F581">
        <f t="shared" si="28"/>
        <v>16</v>
      </c>
      <c r="G581">
        <f t="shared" si="29"/>
        <v>2</v>
      </c>
      <c r="H581" t="str" cm="1">
        <f t="array" aca="1" ref="H581" ca="1">MID(D581,LEN(D581)+1-MATCH(MAX(FIND(" ",(RIGHT(D581,ROW(INDIRECT("1:"&amp;LEN(D581))))&amp;" "))),FIND(" ",(RIGHT(D581,ROW(INDIRECT("1:"&amp;LEN(D581))))&amp;" ")),0),MAX(FIND(" ",(RIGHT(D581,ROW(INDIRECT("1:"&amp;LEN(D581))))&amp;" ")))-1)</f>
        <v>προμηθίας</v>
      </c>
      <c r="I581">
        <f t="shared" ca="1" si="30"/>
        <v>9</v>
      </c>
    </row>
    <row r="582" spans="1:9" x14ac:dyDescent="0.35">
      <c r="A582" t="s">
        <v>1642</v>
      </c>
      <c r="B582" t="s">
        <v>136</v>
      </c>
      <c r="C582" t="s">
        <v>35</v>
      </c>
      <c r="D582" t="s">
        <v>561</v>
      </c>
      <c r="E582" t="s">
        <v>1368</v>
      </c>
      <c r="F582">
        <f t="shared" si="28"/>
        <v>19</v>
      </c>
      <c r="G582">
        <f t="shared" si="29"/>
        <v>3</v>
      </c>
      <c r="H582" t="str" cm="1">
        <f t="array" aca="1" ref="H582" ca="1">MID(D582,LEN(D582)+1-MATCH(MAX(FIND(" ",(RIGHT(D582,ROW(INDIRECT("1:"&amp;LEN(D582))))&amp;" "))),FIND(" ",(RIGHT(D582,ROW(INDIRECT("1:"&amp;LEN(D582))))&amp;" ")),0),MAX(FIND(" ",(RIGHT(D582,ROW(INDIRECT("1:"&amp;LEN(D582))))&amp;" ")))-1)</f>
        <v>ἐπισπέσθαι</v>
      </c>
      <c r="I582">
        <f t="shared" ca="1" si="30"/>
        <v>10</v>
      </c>
    </row>
    <row r="583" spans="1:9" x14ac:dyDescent="0.35">
      <c r="A583" t="s">
        <v>1642</v>
      </c>
      <c r="B583" t="s">
        <v>136</v>
      </c>
      <c r="C583" t="s">
        <v>144</v>
      </c>
      <c r="D583" t="s">
        <v>562</v>
      </c>
      <c r="E583" t="s">
        <v>1369</v>
      </c>
      <c r="F583">
        <f t="shared" si="28"/>
        <v>15</v>
      </c>
      <c r="G583">
        <f t="shared" si="29"/>
        <v>3</v>
      </c>
      <c r="H583" t="str" cm="1">
        <f t="array" aca="1" ref="H583" ca="1">MID(D583,LEN(D583)+1-MATCH(MAX(FIND(" ",(RIGHT(D583,ROW(INDIRECT("1:"&amp;LEN(D583))))&amp;" "))),FIND(" ",(RIGHT(D583,ROW(INDIRECT("1:"&amp;LEN(D583))))&amp;" ")),0),MAX(FIND(" ",(RIGHT(D583,ROW(INDIRECT("1:"&amp;LEN(D583))))&amp;" ")))-1)</f>
        <v>ἡγήσει</v>
      </c>
      <c r="I583">
        <f t="shared" ca="1" si="30"/>
        <v>6</v>
      </c>
    </row>
    <row r="584" spans="1:9" x14ac:dyDescent="0.35">
      <c r="A584" t="s">
        <v>1642</v>
      </c>
      <c r="B584" t="s">
        <v>136</v>
      </c>
      <c r="C584" t="s">
        <v>35</v>
      </c>
      <c r="D584" t="s">
        <v>563</v>
      </c>
      <c r="E584" t="s">
        <v>1370</v>
      </c>
      <c r="F584">
        <f t="shared" si="28"/>
        <v>18</v>
      </c>
      <c r="G584">
        <f t="shared" si="29"/>
        <v>2</v>
      </c>
      <c r="H584" t="str" cm="1">
        <f t="array" aca="1" ref="H584" ca="1">MID(D584,LEN(D584)+1-MATCH(MAX(FIND(" ",(RIGHT(D584,ROW(INDIRECT("1:"&amp;LEN(D584))))&amp;" "))),FIND(" ",(RIGHT(D584,ROW(INDIRECT("1:"&amp;LEN(D584))))&amp;" ")),0),MAX(FIND(" ",(RIGHT(D584,ROW(INDIRECT("1:"&amp;LEN(D584))))&amp;" ")))-1)</f>
        <v>ἐξαμαρτάνειν</v>
      </c>
      <c r="I584">
        <f t="shared" ca="1" si="30"/>
        <v>12</v>
      </c>
    </row>
    <row r="585" spans="1:9" x14ac:dyDescent="0.35">
      <c r="A585" t="s">
        <v>1642</v>
      </c>
      <c r="B585" t="s">
        <v>136</v>
      </c>
      <c r="C585" t="s">
        <v>144</v>
      </c>
      <c r="D585" t="s">
        <v>564</v>
      </c>
      <c r="E585" t="s">
        <v>1371</v>
      </c>
      <c r="F585">
        <f t="shared" si="28"/>
        <v>19</v>
      </c>
      <c r="G585">
        <f t="shared" si="29"/>
        <v>3</v>
      </c>
      <c r="H585" t="str" cm="1">
        <f t="array" aca="1" ref="H585" ca="1">MID(D585,LEN(D585)+1-MATCH(MAX(FIND(" ",(RIGHT(D585,ROW(INDIRECT("1:"&amp;LEN(D585))))&amp;" "))),FIND(" ",(RIGHT(D585,ROW(INDIRECT("1:"&amp;LEN(D585))))&amp;" ")),0),MAX(FIND(" ",(RIGHT(D585,ROW(INDIRECT("1:"&amp;LEN(D585))))&amp;" ")))-1)</f>
        <v>πρόσκεισαι</v>
      </c>
      <c r="I585">
        <f t="shared" ca="1" si="30"/>
        <v>10</v>
      </c>
    </row>
    <row r="586" spans="1:9" x14ac:dyDescent="0.35">
      <c r="A586" t="s">
        <v>1642</v>
      </c>
      <c r="B586" t="s">
        <v>136</v>
      </c>
      <c r="C586" t="s">
        <v>35</v>
      </c>
      <c r="F586">
        <f t="shared" si="28"/>
        <v>0</v>
      </c>
      <c r="G586">
        <f t="shared" si="29"/>
        <v>1</v>
      </c>
      <c r="I586">
        <f t="shared" si="30"/>
        <v>0</v>
      </c>
    </row>
    <row r="587" spans="1:9" x14ac:dyDescent="0.35">
      <c r="A587" t="s">
        <v>1642</v>
      </c>
      <c r="B587" t="s">
        <v>136</v>
      </c>
      <c r="C587" t="s">
        <v>35</v>
      </c>
      <c r="D587" t="s">
        <v>565</v>
      </c>
      <c r="E587" t="s">
        <v>1372</v>
      </c>
      <c r="F587">
        <f t="shared" si="28"/>
        <v>8</v>
      </c>
      <c r="G587">
        <f t="shared" si="29"/>
        <v>2</v>
      </c>
      <c r="H587" t="str" cm="1">
        <f t="array" aca="1" ref="H587" ca="1">MID(D587,LEN(D587)+1-MATCH(MAX(FIND(" ",(RIGHT(D587,ROW(INDIRECT("1:"&amp;LEN(D587))))&amp;" "))),FIND(" ",(RIGHT(D587,ROW(INDIRECT("1:"&amp;LEN(D587))))&amp;" ")),0),MAX(FIND(" ",(RIGHT(D587,ROW(INDIRECT("1:"&amp;LEN(D587))))&amp;" ")))-1)</f>
        <v>δίκῃ</v>
      </c>
      <c r="I587">
        <f t="shared" ca="1" si="30"/>
        <v>4</v>
      </c>
    </row>
    <row r="588" spans="1:9" x14ac:dyDescent="0.35">
      <c r="A588" t="s">
        <v>1642</v>
      </c>
      <c r="B588" t="s">
        <v>136</v>
      </c>
      <c r="C588" t="s">
        <v>144</v>
      </c>
      <c r="D588" t="s">
        <v>566</v>
      </c>
      <c r="E588" t="s">
        <v>1373</v>
      </c>
      <c r="F588">
        <f t="shared" si="28"/>
        <v>15</v>
      </c>
      <c r="G588">
        <f t="shared" si="29"/>
        <v>3</v>
      </c>
      <c r="H588" t="str" cm="1">
        <f t="array" aca="1" ref="H588" ca="1">MID(D588,LEN(D588)+1-MATCH(MAX(FIND(" ",(RIGHT(D588,ROW(INDIRECT("1:"&amp;LEN(D588))))&amp;" "))),FIND(" ",(RIGHT(D588,ROW(INDIRECT("1:"&amp;LEN(D588))))&amp;" ")),0),MAX(FIND(" ",(RIGHT(D588,ROW(INDIRECT("1:"&amp;LEN(D588))))&amp;" ")))-1)</f>
        <v>βλάβην</v>
      </c>
      <c r="I588">
        <f t="shared" ca="1" si="30"/>
        <v>6</v>
      </c>
    </row>
    <row r="589" spans="1:9" x14ac:dyDescent="0.35">
      <c r="A589" t="s">
        <v>1642</v>
      </c>
      <c r="B589" t="s">
        <v>136</v>
      </c>
      <c r="C589" t="s">
        <v>35</v>
      </c>
      <c r="D589" t="s">
        <v>567</v>
      </c>
      <c r="E589" t="s">
        <v>1374</v>
      </c>
      <c r="F589">
        <f t="shared" si="28"/>
        <v>17</v>
      </c>
      <c r="G589">
        <f t="shared" si="29"/>
        <v>3</v>
      </c>
      <c r="H589" t="str" cm="1">
        <f t="array" aca="1" ref="H589" ca="1">MID(D589,LEN(D589)+1-MATCH(MAX(FIND(" ",(RIGHT(D589,ROW(INDIRECT("1:"&amp;LEN(D589))))&amp;" "))),FIND(" ",(RIGHT(D589,ROW(INDIRECT("1:"&amp;LEN(D589))))&amp;" ")),0),MAX(FIND(" ",(RIGHT(D589,ROW(INDIRECT("1:"&amp;LEN(D589))))&amp;" ")))-1)</f>
        <v>βούλομαι</v>
      </c>
      <c r="I589">
        <f t="shared" ca="1" si="30"/>
        <v>8</v>
      </c>
    </row>
    <row r="590" spans="1:9" x14ac:dyDescent="0.35">
      <c r="A590" t="s">
        <v>1642</v>
      </c>
      <c r="B590" t="s">
        <v>136</v>
      </c>
      <c r="C590" t="s">
        <v>144</v>
      </c>
      <c r="D590" t="s">
        <v>568</v>
      </c>
      <c r="E590" t="s">
        <v>568</v>
      </c>
      <c r="F590">
        <f t="shared" si="28"/>
        <v>10</v>
      </c>
      <c r="G590">
        <f t="shared" si="29"/>
        <v>1</v>
      </c>
      <c r="H590" t="str" cm="1">
        <f t="array" aca="1" ref="H590" ca="1">MID(D590,LEN(D590)+1-MATCH(MAX(FIND(" ",(RIGHT(D590,ROW(INDIRECT("1:"&amp;LEN(D590))))&amp;" "))),FIND(" ",(RIGHT(D590,ROW(INDIRECT("1:"&amp;LEN(D590))))&amp;" ")),0),MAX(FIND(" ",(RIGHT(D590,ROW(INDIRECT("1:"&amp;LEN(D590))))&amp;" ")))-1)</f>
        <v>ἐπαινέσεις</v>
      </c>
      <c r="I590">
        <f t="shared" ca="1" si="30"/>
        <v>10</v>
      </c>
    </row>
    <row r="591" spans="1:9" x14ac:dyDescent="0.35">
      <c r="A591" t="s">
        <v>1642</v>
      </c>
      <c r="B591" t="s">
        <v>136</v>
      </c>
      <c r="C591" t="s">
        <v>35</v>
      </c>
      <c r="D591" t="s">
        <v>569</v>
      </c>
      <c r="E591" t="s">
        <v>1375</v>
      </c>
      <c r="F591">
        <f t="shared" si="28"/>
        <v>11</v>
      </c>
      <c r="G591">
        <f t="shared" si="29"/>
        <v>2</v>
      </c>
      <c r="H591" t="str" cm="1">
        <f t="array" aca="1" ref="H591" ca="1">MID(D591,LEN(D591)+1-MATCH(MAX(FIND(" ",(RIGHT(D591,ROW(INDIRECT("1:"&amp;LEN(D591))))&amp;" "))),FIND(" ",(RIGHT(D591,ROW(INDIRECT("1:"&amp;LEN(D591))))&amp;" ")),0),MAX(FIND(" ",(RIGHT(D591,ROW(INDIRECT("1:"&amp;LEN(D591))))&amp;" ")))-1)</f>
        <v>ἐκπλαγεῖσά</v>
      </c>
      <c r="I591">
        <f t="shared" ca="1" si="30"/>
        <v>10</v>
      </c>
    </row>
    <row r="592" spans="1:9" x14ac:dyDescent="0.35">
      <c r="A592" t="s">
        <v>1642</v>
      </c>
      <c r="B592" t="s">
        <v>136</v>
      </c>
      <c r="C592" t="s">
        <v>144</v>
      </c>
      <c r="D592" t="s">
        <v>570</v>
      </c>
      <c r="E592" t="s">
        <v>1376</v>
      </c>
      <c r="F592">
        <f t="shared" si="28"/>
        <v>15</v>
      </c>
      <c r="G592">
        <f t="shared" si="29"/>
        <v>2</v>
      </c>
      <c r="H592" t="str" cm="1">
        <f t="array" aca="1" ref="H592" ca="1">MID(D592,LEN(D592)+1-MATCH(MAX(FIND(" ",(RIGHT(D592,ROW(INDIRECT("1:"&amp;LEN(D592))))&amp;" "))),FIND(" ",(RIGHT(D592,ROW(INDIRECT("1:"&amp;LEN(D592))))&amp;" ")),0),MAX(FIND(" ",(RIGHT(D592,ROW(INDIRECT("1:"&amp;LEN(D592))))&amp;" ")))-1)</f>
        <v>βουλεύσει</v>
      </c>
      <c r="I592">
        <f t="shared" ca="1" si="30"/>
        <v>9</v>
      </c>
    </row>
    <row r="593" spans="1:9" x14ac:dyDescent="0.35">
      <c r="A593" t="s">
        <v>1642</v>
      </c>
      <c r="B593" t="s">
        <v>136</v>
      </c>
      <c r="C593" t="s">
        <v>35</v>
      </c>
      <c r="D593" t="s">
        <v>571</v>
      </c>
      <c r="E593" t="s">
        <v>1377</v>
      </c>
      <c r="F593">
        <f t="shared" si="28"/>
        <v>17</v>
      </c>
      <c r="G593">
        <f t="shared" si="29"/>
        <v>3</v>
      </c>
      <c r="H593" t="str" cm="1">
        <f t="array" aca="1" ref="H593" ca="1">MID(D593,LEN(D593)+1-MATCH(MAX(FIND(" ",(RIGHT(D593,ROW(INDIRECT("1:"&amp;LEN(D593))))&amp;" "))),FIND(" ",(RIGHT(D593,ROW(INDIRECT("1:"&amp;LEN(D593))))&amp;" ")),0),MAX(FIND(" ",(RIGHT(D593,ROW(INDIRECT("1:"&amp;LEN(D593))))&amp;" ")))-1)</f>
        <v>ἔχθιον</v>
      </c>
      <c r="I593">
        <f t="shared" ca="1" si="30"/>
        <v>6</v>
      </c>
    </row>
    <row r="594" spans="1:9" x14ac:dyDescent="0.35">
      <c r="A594" t="s">
        <v>1642</v>
      </c>
      <c r="B594" t="s">
        <v>136</v>
      </c>
      <c r="C594" t="s">
        <v>144</v>
      </c>
      <c r="D594" t="s">
        <v>572</v>
      </c>
      <c r="E594" t="s">
        <v>1378</v>
      </c>
      <c r="F594">
        <f t="shared" si="28"/>
        <v>13</v>
      </c>
      <c r="G594">
        <f t="shared" si="29"/>
        <v>2</v>
      </c>
      <c r="H594" t="str" cm="1">
        <f t="array" aca="1" ref="H594" ca="1">MID(D594,LEN(D594)+1-MATCH(MAX(FIND(" ",(RIGHT(D594,ROW(INDIRECT("1:"&amp;LEN(D594))))&amp;" "))),FIND(" ",(RIGHT(D594,ROW(INDIRECT("1:"&amp;LEN(D594))))&amp;" ")),0),MAX(FIND(" ",(RIGHT(D594,ROW(INDIRECT("1:"&amp;LEN(D594))))&amp;" ")))-1)</f>
        <v>φρονεῖν</v>
      </c>
      <c r="I594">
        <f t="shared" ca="1" si="30"/>
        <v>7</v>
      </c>
    </row>
    <row r="595" spans="1:9" x14ac:dyDescent="0.35">
      <c r="A595" t="s">
        <v>1642</v>
      </c>
      <c r="B595" t="s">
        <v>136</v>
      </c>
      <c r="C595" t="s">
        <v>35</v>
      </c>
      <c r="D595" t="s">
        <v>573</v>
      </c>
      <c r="E595" t="s">
        <v>1379</v>
      </c>
      <c r="F595">
        <f t="shared" si="28"/>
        <v>14</v>
      </c>
      <c r="G595">
        <f t="shared" si="29"/>
        <v>2</v>
      </c>
      <c r="H595" t="str" cm="1">
        <f t="array" aca="1" ref="H595" ca="1">MID(D595,LEN(D595)+1-MATCH(MAX(FIND(" ",(RIGHT(D595,ROW(INDIRECT("1:"&amp;LEN(D595))))&amp;" "))),FIND(" ",(RIGHT(D595,ROW(INDIRECT("1:"&amp;LEN(D595))))&amp;" ")),0),MAX(FIND(" ",(RIGHT(D595,ROW(INDIRECT("1:"&amp;LEN(D595))))&amp;" ")))-1)</f>
        <v>δέδοκται</v>
      </c>
      <c r="I595">
        <f t="shared" ca="1" si="30"/>
        <v>8</v>
      </c>
    </row>
    <row r="596" spans="1:9" x14ac:dyDescent="0.35">
      <c r="A596" t="s">
        <v>1642</v>
      </c>
      <c r="B596" t="s">
        <v>0</v>
      </c>
      <c r="C596" t="s">
        <v>144</v>
      </c>
      <c r="D596" t="s">
        <v>574</v>
      </c>
      <c r="E596" t="s">
        <v>574</v>
      </c>
      <c r="F596">
        <f t="shared" si="28"/>
        <v>6</v>
      </c>
      <c r="G596">
        <f t="shared" si="29"/>
        <v>1</v>
      </c>
      <c r="H596" t="str" cm="1">
        <f t="array" aca="1" ref="H596" ca="1">MID(D596,LEN(D596)+1-MATCH(MAX(FIND(" ",(RIGHT(D596,ROW(INDIRECT("1:"&amp;LEN(D596))))&amp;" "))),FIND(" ",(RIGHT(D596,ROW(INDIRECT("1:"&amp;LEN(D596))))&amp;" ")),0),MAX(FIND(" ",(RIGHT(D596,ROW(INDIRECT("1:"&amp;LEN(D596))))&amp;" ")))-1)</f>
        <v>ἄπειμι</v>
      </c>
      <c r="I596">
        <f t="shared" ca="1" si="30"/>
        <v>6</v>
      </c>
    </row>
    <row r="597" spans="1:9" x14ac:dyDescent="0.35">
      <c r="A597" t="s">
        <v>1642</v>
      </c>
      <c r="B597" t="s">
        <v>0</v>
      </c>
      <c r="C597" t="s">
        <v>144</v>
      </c>
      <c r="D597" t="s">
        <v>575</v>
      </c>
      <c r="E597" t="s">
        <v>1380</v>
      </c>
      <c r="F597">
        <f t="shared" si="28"/>
        <v>24</v>
      </c>
      <c r="G597">
        <f t="shared" si="29"/>
        <v>4</v>
      </c>
      <c r="H597" t="str" cm="1">
        <f t="array" aca="1" ref="H597" ca="1">MID(D597,LEN(D597)+1-MATCH(MAX(FIND(" ",(RIGHT(D597,ROW(INDIRECT("1:"&amp;LEN(D597))))&amp;" "))),FIND(" ",(RIGHT(D597,ROW(INDIRECT("1:"&amp;LEN(D597))))&amp;" ")),0),MAX(FIND(" ",(RIGHT(D597,ROW(INDIRECT("1:"&amp;LEN(D597))))&amp;" ")))-1)</f>
        <v>ἐπαινεῖν</v>
      </c>
      <c r="I597">
        <f t="shared" ca="1" si="30"/>
        <v>8</v>
      </c>
    </row>
    <row r="598" spans="1:9" x14ac:dyDescent="0.35">
      <c r="A598" t="s">
        <v>1642</v>
      </c>
      <c r="B598" t="s">
        <v>0</v>
      </c>
      <c r="C598" t="s">
        <v>35</v>
      </c>
      <c r="D598" t="s">
        <v>415</v>
      </c>
      <c r="E598" t="s">
        <v>415</v>
      </c>
      <c r="F598">
        <f t="shared" si="28"/>
        <v>5</v>
      </c>
      <c r="G598">
        <f t="shared" si="29"/>
        <v>1</v>
      </c>
      <c r="H598" t="str" cm="1">
        <f t="array" aca="1" ref="H598" ca="1">MID(D598,LEN(D598)+1-MATCH(MAX(FIND(" ",(RIGHT(D598,ROW(INDIRECT("1:"&amp;LEN(D598))))&amp;" "))),FIND(" ",(RIGHT(D598,ROW(INDIRECT("1:"&amp;LEN(D598))))&amp;" ")),0),MAX(FIND(" ",(RIGHT(D598,ROW(INDIRECT("1:"&amp;LEN(D598))))&amp;" ")))-1)</f>
        <v>εἴσιθ</v>
      </c>
      <c r="I598">
        <f t="shared" ca="1" si="30"/>
        <v>5</v>
      </c>
    </row>
    <row r="599" spans="1:9" x14ac:dyDescent="0.35">
      <c r="A599" t="s">
        <v>1642</v>
      </c>
      <c r="B599" t="s">
        <v>0</v>
      </c>
      <c r="C599" t="s">
        <v>35</v>
      </c>
      <c r="D599" t="s">
        <v>576</v>
      </c>
      <c r="E599" t="s">
        <v>1381</v>
      </c>
      <c r="F599">
        <f t="shared" si="28"/>
        <v>26</v>
      </c>
      <c r="G599">
        <f t="shared" si="29"/>
        <v>3</v>
      </c>
      <c r="H599" t="str" cm="1">
        <f t="array" aca="1" ref="H599" ca="1">MID(D599,LEN(D599)+1-MATCH(MAX(FIND(" ",(RIGHT(D599,ROW(INDIRECT("1:"&amp;LEN(D599))))&amp;" "))),FIND(" ",(RIGHT(D599,ROW(INDIRECT("1:"&amp;LEN(D599))))&amp;" ")),0),MAX(FIND(" ",(RIGHT(D599,ROW(INDIRECT("1:"&amp;LEN(D599))))&amp;" ")))-1)</f>
        <v>ἱμείρουσα</v>
      </c>
      <c r="I599">
        <f t="shared" ca="1" si="30"/>
        <v>9</v>
      </c>
    </row>
    <row r="600" spans="1:9" x14ac:dyDescent="0.35">
      <c r="A600" t="s">
        <v>1642</v>
      </c>
      <c r="B600" t="s">
        <v>0</v>
      </c>
      <c r="C600" t="s">
        <v>35</v>
      </c>
      <c r="D600" t="s">
        <v>577</v>
      </c>
      <c r="E600" t="s">
        <v>1382</v>
      </c>
      <c r="F600">
        <f t="shared" si="28"/>
        <v>18</v>
      </c>
      <c r="G600">
        <f t="shared" si="29"/>
        <v>3</v>
      </c>
      <c r="H600" t="str" cm="1">
        <f t="array" aca="1" ref="H600" ca="1">MID(D600,LEN(D600)+1-MATCH(MAX(FIND(" ",(RIGHT(D600,ROW(INDIRECT("1:"&amp;LEN(D600))))&amp;" "))),FIND(" ",(RIGHT(D600,ROW(INDIRECT("1:"&amp;LEN(D600))))&amp;" ")),0),MAX(FIND(" ",(RIGHT(D600,ROW(INDIRECT("1:"&amp;LEN(D600))))&amp;" ")))-1)</f>
        <v>θηρᾶσθαι</v>
      </c>
      <c r="I600">
        <f t="shared" ca="1" si="30"/>
        <v>8</v>
      </c>
    </row>
    <row r="601" spans="1:9" x14ac:dyDescent="0.35">
      <c r="A601" t="s">
        <v>1642</v>
      </c>
      <c r="B601" t="s">
        <v>0</v>
      </c>
      <c r="C601" t="s">
        <v>144</v>
      </c>
      <c r="D601" t="s">
        <v>578</v>
      </c>
      <c r="E601" t="s">
        <v>1383</v>
      </c>
      <c r="F601">
        <f t="shared" si="28"/>
        <v>29</v>
      </c>
      <c r="G601">
        <f t="shared" si="29"/>
        <v>4</v>
      </c>
      <c r="H601" t="str" cm="1">
        <f t="array" aca="1" ref="H601" ca="1">MID(D601,LEN(D601)+1-MATCH(MAX(FIND(" ",(RIGHT(D601,ROW(INDIRECT("1:"&amp;LEN(D601))))&amp;" "))),FIND(" ",(RIGHT(D601,ROW(INDIRECT("1:"&amp;LEN(D601))))&amp;" ")),0),MAX(FIND(" ",(RIGHT(D601,ROW(INDIRECT("1:"&amp;LEN(D601))))&amp;" ")))-1)</f>
        <v>τυγχάνεις</v>
      </c>
      <c r="I601">
        <f t="shared" ca="1" si="30"/>
        <v>9</v>
      </c>
    </row>
    <row r="602" spans="1:9" x14ac:dyDescent="0.35">
      <c r="A602" t="s">
        <v>1642</v>
      </c>
      <c r="B602" t="s">
        <v>0</v>
      </c>
      <c r="C602" t="s">
        <v>144</v>
      </c>
      <c r="D602" t="s">
        <v>579</v>
      </c>
      <c r="E602" t="s">
        <v>1384</v>
      </c>
      <c r="F602">
        <f t="shared" si="28"/>
        <v>26</v>
      </c>
      <c r="G602">
        <f t="shared" si="29"/>
        <v>4</v>
      </c>
      <c r="H602" t="str" cm="1">
        <f t="array" aca="1" ref="H602" ca="1">MID(D602,LEN(D602)+1-MATCH(MAX(FIND(" ",(RIGHT(D602,ROW(INDIRECT("1:"&amp;LEN(D602))))&amp;" "))),FIND(" ",(RIGHT(D602,ROW(INDIRECT("1:"&amp;LEN(D602))))&amp;" ")),0),MAX(FIND(" ",(RIGHT(D602,ROW(INDIRECT("1:"&amp;LEN(D602))))&amp;" ")))-1)</f>
        <v>ἐπαινέσεις</v>
      </c>
      <c r="I602">
        <f t="shared" ca="1" si="30"/>
        <v>10</v>
      </c>
    </row>
    <row r="603" spans="1:9" x14ac:dyDescent="0.35">
      <c r="A603" t="s">
        <v>1643</v>
      </c>
      <c r="B603" t="s">
        <v>49</v>
      </c>
      <c r="C603" t="s">
        <v>50</v>
      </c>
      <c r="D603" t="s">
        <v>580</v>
      </c>
      <c r="E603" t="s">
        <v>1385</v>
      </c>
      <c r="F603">
        <f t="shared" si="28"/>
        <v>79</v>
      </c>
      <c r="G603">
        <f t="shared" si="29"/>
        <v>11</v>
      </c>
      <c r="H603" t="str" cm="1">
        <f t="array" aca="1" ref="H603" ca="1">MID(D603,LEN(D603)+1-MATCH(MAX(FIND(" ",(RIGHT(D603,ROW(INDIRECT("1:"&amp;LEN(D603))))&amp;" "))),FIND(" ",(RIGHT(D603,ROW(INDIRECT("1:"&amp;LEN(D603))))&amp;" ")),0),MAX(FIND(" ",(RIGHT(D603,ROW(INDIRECT("1:"&amp;LEN(D603))))&amp;" ")))-1)</f>
        <v>φρονιμωτάτους</v>
      </c>
      <c r="I603">
        <f t="shared" ca="1" si="30"/>
        <v>13</v>
      </c>
    </row>
    <row r="604" spans="1:9" x14ac:dyDescent="0.35">
      <c r="A604" t="s">
        <v>1643</v>
      </c>
      <c r="B604" t="s">
        <v>49</v>
      </c>
      <c r="C604" t="s">
        <v>50</v>
      </c>
      <c r="D604" t="s">
        <v>581</v>
      </c>
      <c r="E604" t="s">
        <v>1386</v>
      </c>
      <c r="F604">
        <f t="shared" si="28"/>
        <v>38</v>
      </c>
      <c r="G604">
        <f t="shared" si="29"/>
        <v>6</v>
      </c>
      <c r="H604" t="str" cm="1">
        <f t="array" aca="1" ref="H604" ca="1">MID(D604,LEN(D604)+1-MATCH(MAX(FIND(" ",(RIGHT(D604,ROW(INDIRECT("1:"&amp;LEN(D604))))&amp;" "))),FIND(" ",(RIGHT(D604,ROW(INDIRECT("1:"&amp;LEN(D604))))&amp;" ")),0),MAX(FIND(" ",(RIGHT(D604,ROW(INDIRECT("1:"&amp;LEN(D604))))&amp;" ")))-1)</f>
        <v>ἀπόνητοι</v>
      </c>
      <c r="I604">
        <f t="shared" ca="1" si="30"/>
        <v>8</v>
      </c>
    </row>
    <row r="605" spans="1:9" x14ac:dyDescent="0.35">
      <c r="A605" t="s">
        <v>1643</v>
      </c>
      <c r="B605" t="s">
        <v>49</v>
      </c>
      <c r="C605" t="s">
        <v>50</v>
      </c>
      <c r="D605" t="s">
        <v>582</v>
      </c>
      <c r="E605" t="s">
        <v>1387</v>
      </c>
      <c r="F605">
        <f t="shared" si="28"/>
        <v>68</v>
      </c>
      <c r="G605">
        <f t="shared" si="29"/>
        <v>11</v>
      </c>
      <c r="H605" t="str" cm="1">
        <f t="array" aca="1" ref="H605" ca="1">MID(D605,LEN(D605)+1-MATCH(MAX(FIND(" ",(RIGHT(D605,ROW(INDIRECT("1:"&amp;LEN(D605))))&amp;" "))),FIND(" ",(RIGHT(D605,ROW(INDIRECT("1:"&amp;LEN(D605))))&amp;" ")),0),MAX(FIND(" ",(RIGHT(D605,ROW(INDIRECT("1:"&amp;LEN(D605))))&amp;" ")))-1)</f>
        <v>ἀτρείδαις</v>
      </c>
      <c r="I605">
        <f t="shared" ca="1" si="30"/>
        <v>9</v>
      </c>
    </row>
    <row r="606" spans="1:9" x14ac:dyDescent="0.35">
      <c r="A606" t="s">
        <v>1643</v>
      </c>
      <c r="B606" t="s">
        <v>56</v>
      </c>
      <c r="C606" t="s">
        <v>50</v>
      </c>
      <c r="D606" t="s">
        <v>583</v>
      </c>
      <c r="E606" t="s">
        <v>1388</v>
      </c>
      <c r="F606">
        <f t="shared" si="28"/>
        <v>52</v>
      </c>
      <c r="G606">
        <f t="shared" si="29"/>
        <v>9</v>
      </c>
      <c r="H606" t="str" cm="1">
        <f t="array" aca="1" ref="H606" ca="1">MID(D606,LEN(D606)+1-MATCH(MAX(FIND(" ",(RIGHT(D606,ROW(INDIRECT("1:"&amp;LEN(D606))))&amp;" "))),FIND(" ",(RIGHT(D606,ROW(INDIRECT("1:"&amp;LEN(D606))))&amp;" ")),0),MAX(FIND(" ",(RIGHT(D606,ROW(INDIRECT("1:"&amp;LEN(D606))))&amp;" ")))-1)</f>
        <v>φιλοτασίῳ</v>
      </c>
      <c r="I606">
        <f t="shared" ca="1" si="30"/>
        <v>9</v>
      </c>
    </row>
    <row r="607" spans="1:9" x14ac:dyDescent="0.35">
      <c r="A607" t="s">
        <v>1643</v>
      </c>
      <c r="B607" t="s">
        <v>56</v>
      </c>
      <c r="C607" t="s">
        <v>50</v>
      </c>
      <c r="D607" t="s">
        <v>584</v>
      </c>
      <c r="E607" t="s">
        <v>1389</v>
      </c>
      <c r="F607">
        <f t="shared" si="28"/>
        <v>108</v>
      </c>
      <c r="G607">
        <f t="shared" si="29"/>
        <v>17</v>
      </c>
      <c r="H607" t="str" cm="1">
        <f t="array" aca="1" ref="H607" ca="1">MID(D607,LEN(D607)+1-MATCH(MAX(FIND(" ",(RIGHT(D607,ROW(INDIRECT("1:"&amp;LEN(D607))))&amp;" "))),FIND(" ",(RIGHT(D607,ROW(INDIRECT("1:"&amp;LEN(D607))))&amp;" ")),0),MAX(FIND(" ",(RIGHT(D607,ROW(INDIRECT("1:"&amp;LEN(D607))))&amp;" ")))-1)</f>
        <v>πάνδυρτος</v>
      </c>
      <c r="I607">
        <f t="shared" ca="1" si="30"/>
        <v>9</v>
      </c>
    </row>
    <row r="608" spans="1:9" x14ac:dyDescent="0.35">
      <c r="A608" t="s">
        <v>1643</v>
      </c>
      <c r="B608" t="s">
        <v>56</v>
      </c>
      <c r="C608" t="s">
        <v>50</v>
      </c>
      <c r="D608" t="s">
        <v>585</v>
      </c>
      <c r="E608" t="s">
        <v>1390</v>
      </c>
      <c r="F608">
        <f t="shared" si="28"/>
        <v>15</v>
      </c>
      <c r="G608">
        <f t="shared" si="29"/>
        <v>2</v>
      </c>
      <c r="H608" t="str" cm="1">
        <f t="array" aca="1" ref="H608" ca="1">MID(D608,LEN(D608)+1-MATCH(MAX(FIND(" ",(RIGHT(D608,ROW(INDIRECT("1:"&amp;LEN(D608))))&amp;" "))),FIND(" ",(RIGHT(D608,ROW(INDIRECT("1:"&amp;LEN(D608))))&amp;" ")),0),MAX(FIND(" ",(RIGHT(D608,ROW(INDIRECT("1:"&amp;LEN(D608))))&amp;" ")))-1)</f>
        <v>εὔπατρις</v>
      </c>
      <c r="I608">
        <f t="shared" ca="1" si="30"/>
        <v>8</v>
      </c>
    </row>
    <row r="609" spans="1:9" x14ac:dyDescent="0.35">
      <c r="A609" t="s">
        <v>1643</v>
      </c>
      <c r="B609" t="s">
        <v>49</v>
      </c>
      <c r="C609" t="s">
        <v>50</v>
      </c>
      <c r="D609" t="s">
        <v>586</v>
      </c>
      <c r="E609" t="s">
        <v>1391</v>
      </c>
      <c r="F609">
        <f t="shared" si="28"/>
        <v>48</v>
      </c>
      <c r="G609">
        <f t="shared" si="29"/>
        <v>9</v>
      </c>
      <c r="H609" t="str" cm="1">
        <f t="array" aca="1" ref="H609" ca="1">MID(D609,LEN(D609)+1-MATCH(MAX(FIND(" ",(RIGHT(D609,ROW(INDIRECT("1:"&amp;LEN(D609))))&amp;" "))),FIND(" ",(RIGHT(D609,ROW(INDIRECT("1:"&amp;LEN(D609))))&amp;" ")),0),MAX(FIND(" ",(RIGHT(D609,ROW(INDIRECT("1:"&amp;LEN(D609))))&amp;" ")))-1)</f>
        <v>αἰσχῦναι</v>
      </c>
      <c r="I609">
        <f t="shared" ca="1" si="30"/>
        <v>8</v>
      </c>
    </row>
    <row r="610" spans="1:9" x14ac:dyDescent="0.35">
      <c r="A610" t="s">
        <v>1643</v>
      </c>
      <c r="B610" t="s">
        <v>49</v>
      </c>
      <c r="C610" t="s">
        <v>50</v>
      </c>
      <c r="D610" t="s">
        <v>587</v>
      </c>
      <c r="E610" t="s">
        <v>1392</v>
      </c>
      <c r="F610">
        <f t="shared" si="28"/>
        <v>77</v>
      </c>
      <c r="G610">
        <f t="shared" si="29"/>
        <v>13</v>
      </c>
      <c r="H610" t="str" cm="1">
        <f t="array" aca="1" ref="H610" ca="1">MID(D610,LEN(D610)+1-MATCH(MAX(FIND(" ",(RIGHT(D610,ROW(INDIRECT("1:"&amp;LEN(D610))))&amp;" "))),FIND(" ",(RIGHT(D610,ROW(INDIRECT("1:"&amp;LEN(D610))))&amp;" ")),0),MAX(FIND(" ",(RIGHT(D610,ROW(INDIRECT("1:"&amp;LEN(D610))))&amp;" ")))-1)</f>
        <v>καθοπλίσασα</v>
      </c>
      <c r="I610">
        <f t="shared" ca="1" si="30"/>
        <v>11</v>
      </c>
    </row>
    <row r="611" spans="1:9" x14ac:dyDescent="0.35">
      <c r="A611" t="s">
        <v>1643</v>
      </c>
      <c r="B611" t="s">
        <v>56</v>
      </c>
      <c r="C611" t="s">
        <v>50</v>
      </c>
      <c r="D611" t="s">
        <v>588</v>
      </c>
      <c r="E611" t="s">
        <v>1393</v>
      </c>
      <c r="F611">
        <f t="shared" si="28"/>
        <v>44</v>
      </c>
      <c r="G611">
        <f t="shared" si="29"/>
        <v>7</v>
      </c>
      <c r="H611" t="str" cm="1">
        <f t="array" aca="1" ref="H611" ca="1">MID(D611,LEN(D611)+1-MATCH(MAX(FIND(" ",(RIGHT(D611,ROW(INDIRECT("1:"&amp;LEN(D611))))&amp;" "))),FIND(" ",(RIGHT(D611,ROW(INDIRECT("1:"&amp;LEN(D611))))&amp;" ")),0),MAX(FIND(" ",(RIGHT(D611,ROW(INDIRECT("1:"&amp;LEN(D611))))&amp;" ")))-1)</f>
        <v>καθύπερθεν</v>
      </c>
      <c r="I611">
        <f t="shared" ca="1" si="30"/>
        <v>10</v>
      </c>
    </row>
    <row r="612" spans="1:9" x14ac:dyDescent="0.35">
      <c r="A612" t="s">
        <v>1643</v>
      </c>
      <c r="B612" t="s">
        <v>56</v>
      </c>
      <c r="C612" t="s">
        <v>50</v>
      </c>
      <c r="D612" t="s">
        <v>589</v>
      </c>
      <c r="E612" t="s">
        <v>1394</v>
      </c>
      <c r="F612">
        <f t="shared" si="28"/>
        <v>74</v>
      </c>
      <c r="G612">
        <f t="shared" si="29"/>
        <v>12</v>
      </c>
      <c r="H612" t="str" cm="1">
        <f t="array" aca="1" ref="H612" ca="1">MID(D612,LEN(D612)+1-MATCH(MAX(FIND(" ",(RIGHT(D612,ROW(INDIRECT("1:"&amp;LEN(D612))))&amp;" "))),FIND(" ",(RIGHT(D612,ROW(INDIRECT("1:"&amp;LEN(D612))))&amp;" ")),0),MAX(FIND(" ",(RIGHT(D612,ROW(INDIRECT("1:"&amp;LEN(D612))))&amp;" ")))-1)</f>
        <v>φερομέναν</v>
      </c>
      <c r="I612">
        <f t="shared" ca="1" si="30"/>
        <v>9</v>
      </c>
    </row>
    <row r="613" spans="1:9" x14ac:dyDescent="0.35">
      <c r="A613" t="s">
        <v>1642</v>
      </c>
      <c r="B613" t="s">
        <v>0</v>
      </c>
      <c r="C613" t="s">
        <v>11</v>
      </c>
      <c r="D613" t="s">
        <v>590</v>
      </c>
      <c r="E613" t="s">
        <v>1395</v>
      </c>
      <c r="F613">
        <f t="shared" si="28"/>
        <v>49</v>
      </c>
      <c r="G613">
        <f t="shared" si="29"/>
        <v>6</v>
      </c>
      <c r="H613" t="str" cm="1">
        <f t="array" aca="1" ref="H613" ca="1">MID(D613,LEN(D613)+1-MATCH(MAX(FIND(" ",(RIGHT(D613,ROW(INDIRECT("1:"&amp;LEN(D613))))&amp;" "))),FIND(" ",(RIGHT(D613,ROW(INDIRECT("1:"&amp;LEN(D613))))&amp;" ")),0),MAX(FIND(" ",(RIGHT(D613,ROW(INDIRECT("1:"&amp;LEN(D613))))&amp;" ")))-1)</f>
        <v>ὁδοιποροῦμεν</v>
      </c>
      <c r="I613">
        <f t="shared" ca="1" si="30"/>
        <v>12</v>
      </c>
    </row>
    <row r="614" spans="1:9" x14ac:dyDescent="0.35">
      <c r="A614" t="s">
        <v>1642</v>
      </c>
      <c r="B614" t="s">
        <v>0</v>
      </c>
      <c r="C614" t="s">
        <v>50</v>
      </c>
      <c r="D614" t="s">
        <v>591</v>
      </c>
      <c r="E614" t="s">
        <v>1396</v>
      </c>
      <c r="F614">
        <f t="shared" si="28"/>
        <v>23</v>
      </c>
      <c r="G614">
        <f t="shared" si="29"/>
        <v>3</v>
      </c>
      <c r="H614" t="str" cm="1">
        <f t="array" aca="1" ref="H614" ca="1">MID(D614,LEN(D614)+1-MATCH(MAX(FIND(" ",(RIGHT(D614,ROW(INDIRECT("1:"&amp;LEN(D614))))&amp;" "))),FIND(" ",(RIGHT(D614,ROW(INDIRECT("1:"&amp;LEN(D614))))&amp;" ")),0),MAX(FIND(" ",(RIGHT(D614,ROW(INDIRECT("1:"&amp;LEN(D614))))&amp;" ")))-1)</f>
        <v>βουληθεὶς</v>
      </c>
      <c r="I614">
        <f t="shared" ca="1" si="30"/>
        <v>9</v>
      </c>
    </row>
    <row r="615" spans="1:9" x14ac:dyDescent="0.35">
      <c r="A615" t="s">
        <v>1642</v>
      </c>
      <c r="B615" t="s">
        <v>0</v>
      </c>
      <c r="C615" t="s">
        <v>11</v>
      </c>
      <c r="D615" t="s">
        <v>592</v>
      </c>
      <c r="E615" t="s">
        <v>1397</v>
      </c>
      <c r="F615">
        <f t="shared" si="28"/>
        <v>20</v>
      </c>
      <c r="G615">
        <f t="shared" si="29"/>
        <v>3</v>
      </c>
      <c r="H615" t="str" cm="1">
        <f t="array" aca="1" ref="H615" ca="1">MID(D615,LEN(D615)+1-MATCH(MAX(FIND(" ",(RIGHT(D615,ROW(INDIRECT("1:"&amp;LEN(D615))))&amp;" "))),FIND(" ",(RIGHT(D615,ROW(INDIRECT("1:"&amp;LEN(D615))))&amp;" ")),0),MAX(FIND(" ",(RIGHT(D615,ROW(INDIRECT("1:"&amp;LEN(D615))))&amp;" ")))-1)</f>
        <v>αἴγισθον</v>
      </c>
      <c r="I615">
        <f t="shared" ca="1" si="30"/>
        <v>8</v>
      </c>
    </row>
    <row r="616" spans="1:9" x14ac:dyDescent="0.35">
      <c r="A616" t="s">
        <v>1642</v>
      </c>
      <c r="B616" t="s">
        <v>0</v>
      </c>
      <c r="C616" t="s">
        <v>50</v>
      </c>
      <c r="D616" t="s">
        <v>593</v>
      </c>
      <c r="E616" t="s">
        <v>1398</v>
      </c>
      <c r="F616">
        <f t="shared" si="28"/>
        <v>20</v>
      </c>
      <c r="G616">
        <f t="shared" si="29"/>
        <v>3</v>
      </c>
      <c r="H616" t="str" cm="1">
        <f t="array" aca="1" ref="H616" ca="1">MID(D616,LEN(D616)+1-MATCH(MAX(FIND(" ",(RIGHT(D616,ROW(INDIRECT("1:"&amp;LEN(D616))))&amp;" "))),FIND(" ",(RIGHT(D616,ROW(INDIRECT("1:"&amp;LEN(D616))))&amp;" ")),0),MAX(FIND(" ",(RIGHT(D616,ROW(INDIRECT("1:"&amp;LEN(D616))))&amp;" ")))-1)</f>
        <v>ἀζήμιος</v>
      </c>
      <c r="I616">
        <f t="shared" ca="1" si="30"/>
        <v>7</v>
      </c>
    </row>
    <row r="617" spans="1:9" x14ac:dyDescent="0.35">
      <c r="A617" t="s">
        <v>1642</v>
      </c>
      <c r="B617" t="s">
        <v>0</v>
      </c>
      <c r="C617" t="s">
        <v>11</v>
      </c>
      <c r="D617" t="s">
        <v>594</v>
      </c>
      <c r="E617" t="s">
        <v>1399</v>
      </c>
      <c r="F617">
        <f t="shared" si="28"/>
        <v>34</v>
      </c>
      <c r="G617">
        <f t="shared" si="29"/>
        <v>4</v>
      </c>
      <c r="H617" t="str" cm="1">
        <f t="array" aca="1" ref="H617" ca="1">MID(D617,LEN(D617)+1-MATCH(MAX(FIND(" ",(RIGHT(D617,ROW(INDIRECT("1:"&amp;LEN(D617))))&amp;" "))),FIND(" ",(RIGHT(D617,ROW(INDIRECT("1:"&amp;LEN(D617))))&amp;" ")),0),MAX(FIND(" ",(RIGHT(D617,ROW(INDIRECT("1:"&amp;LEN(D617))))&amp;" ")))-1)</f>
        <v>παρουσίαν</v>
      </c>
      <c r="I617">
        <f t="shared" ca="1" si="30"/>
        <v>9</v>
      </c>
    </row>
    <row r="618" spans="1:9" x14ac:dyDescent="0.35">
      <c r="A618" t="s">
        <v>1642</v>
      </c>
      <c r="B618" t="s">
        <v>0</v>
      </c>
      <c r="C618" t="s">
        <v>50</v>
      </c>
      <c r="D618" t="s">
        <v>595</v>
      </c>
      <c r="E618" t="s">
        <v>1400</v>
      </c>
      <c r="F618">
        <f t="shared" si="28"/>
        <v>22</v>
      </c>
      <c r="G618">
        <f t="shared" si="29"/>
        <v>3</v>
      </c>
      <c r="H618" t="str" cm="1">
        <f t="array" aca="1" ref="H618" ca="1">MID(D618,LEN(D618)+1-MATCH(MAX(FIND(" ",(RIGHT(D618,ROW(INDIRECT("1:"&amp;LEN(D618))))&amp;" "))),FIND(" ",(RIGHT(D618,ROW(INDIRECT("1:"&amp;LEN(D618))))&amp;" ")),0),MAX(FIND(" ",(RIGHT(D618,ROW(INDIRECT("1:"&amp;LEN(D618))))&amp;" ")))-1)</f>
        <v>κηρύσσειν</v>
      </c>
      <c r="I618">
        <f t="shared" ca="1" si="30"/>
        <v>9</v>
      </c>
    </row>
    <row r="619" spans="1:9" x14ac:dyDescent="0.35">
      <c r="A619" t="s">
        <v>1642</v>
      </c>
      <c r="B619" t="s">
        <v>0</v>
      </c>
      <c r="C619" t="s">
        <v>35</v>
      </c>
      <c r="D619" t="s">
        <v>596</v>
      </c>
      <c r="E619" t="s">
        <v>1401</v>
      </c>
      <c r="F619">
        <f t="shared" si="28"/>
        <v>97</v>
      </c>
      <c r="G619">
        <f t="shared" si="29"/>
        <v>15</v>
      </c>
      <c r="H619" t="str" cm="1">
        <f t="array" aca="1" ref="H619" ca="1">MID(D619,LEN(D619)+1-MATCH(MAX(FIND(" ",(RIGHT(D619,ROW(INDIRECT("1:"&amp;LEN(D619))))&amp;" "))),FIND(" ",(RIGHT(D619,ROW(INDIRECT("1:"&amp;LEN(D619))))&amp;" ")),0),MAX(FIND(" ",(RIGHT(D619,ROW(INDIRECT("1:"&amp;LEN(D619))))&amp;" ")))-1)</f>
        <v>ἠκούσαμεν</v>
      </c>
      <c r="I619">
        <f t="shared" ca="1" si="30"/>
        <v>9</v>
      </c>
    </row>
    <row r="620" spans="1:9" x14ac:dyDescent="0.35">
      <c r="A620" t="s">
        <v>1642</v>
      </c>
      <c r="B620" t="s">
        <v>0</v>
      </c>
      <c r="C620" t="s">
        <v>11</v>
      </c>
      <c r="D620" t="s">
        <v>597</v>
      </c>
      <c r="E620" t="s">
        <v>1402</v>
      </c>
      <c r="F620">
        <f t="shared" si="28"/>
        <v>10</v>
      </c>
      <c r="G620">
        <f t="shared" si="29"/>
        <v>2</v>
      </c>
      <c r="H620" t="str" cm="1">
        <f t="array" aca="1" ref="H620" ca="1">MID(D620,LEN(D620)+1-MATCH(MAX(FIND(" ",(RIGHT(D620,ROW(INDIRECT("1:"&amp;LEN(D620))))&amp;" "))),FIND(" ",(RIGHT(D620,ROW(INDIRECT("1:"&amp;LEN(D620))))&amp;" ")),0),MAX(FIND(" ",(RIGHT(D620,ROW(INDIRECT("1:"&amp;LEN(D620))))&amp;" ")))-1)</f>
        <v>κληδόν</v>
      </c>
      <c r="I620">
        <f t="shared" ca="1" si="30"/>
        <v>6</v>
      </c>
    </row>
    <row r="621" spans="1:9" x14ac:dyDescent="0.35">
      <c r="A621" t="s">
        <v>1642</v>
      </c>
      <c r="B621" t="s">
        <v>0</v>
      </c>
      <c r="C621" t="s">
        <v>11</v>
      </c>
      <c r="D621" t="s">
        <v>598</v>
      </c>
      <c r="E621" t="s">
        <v>1403</v>
      </c>
      <c r="F621">
        <f t="shared" si="28"/>
        <v>33</v>
      </c>
      <c r="G621">
        <f t="shared" si="29"/>
        <v>5</v>
      </c>
      <c r="H621" t="str" cm="1">
        <f t="array" aca="1" ref="H621" ca="1">MID(D621,LEN(D621)+1-MATCH(MAX(FIND(" ",(RIGHT(D621,ROW(INDIRECT("1:"&amp;LEN(D621))))&amp;" "))),FIND(" ",(RIGHT(D621,ROW(INDIRECT("1:"&amp;LEN(D621))))&amp;" ")),0),MAX(FIND(" ",(RIGHT(D621,ROW(INDIRECT("1:"&amp;LEN(D621))))&amp;" ")))-1)</f>
        <v>ἀγγεῖλαι</v>
      </c>
      <c r="I621">
        <f t="shared" ca="1" si="30"/>
        <v>8</v>
      </c>
    </row>
    <row r="622" spans="1:9" x14ac:dyDescent="0.35">
      <c r="A622" t="s">
        <v>1642</v>
      </c>
      <c r="B622" t="s">
        <v>0</v>
      </c>
      <c r="C622" t="s">
        <v>35</v>
      </c>
      <c r="D622" t="s">
        <v>333</v>
      </c>
      <c r="E622" t="s">
        <v>333</v>
      </c>
      <c r="F622">
        <f t="shared" si="28"/>
        <v>3</v>
      </c>
      <c r="G622">
        <f t="shared" si="29"/>
        <v>1</v>
      </c>
      <c r="H622" t="str" cm="1">
        <f t="array" aca="1" ref="H622" ca="1">MID(D622,LEN(D622)+1-MATCH(MAX(FIND(" ",(RIGHT(D622,ROW(INDIRECT("1:"&amp;LEN(D622))))&amp;" "))),FIND(" ",(RIGHT(D622,ROW(INDIRECT("1:"&amp;LEN(D622))))&amp;" ")),0),MAX(FIND(" ",(RIGHT(D622,ROW(INDIRECT("1:"&amp;LEN(D622))))&amp;" ")))-1)</f>
        <v>ξέν</v>
      </c>
      <c r="I622">
        <f t="shared" ca="1" si="30"/>
        <v>3</v>
      </c>
    </row>
    <row r="623" spans="1:9" x14ac:dyDescent="0.35">
      <c r="A623" t="s">
        <v>1642</v>
      </c>
      <c r="B623" t="s">
        <v>0</v>
      </c>
      <c r="C623" t="s">
        <v>35</v>
      </c>
      <c r="D623" t="s">
        <v>599</v>
      </c>
      <c r="E623" t="s">
        <v>1404</v>
      </c>
      <c r="F623">
        <f t="shared" si="28"/>
        <v>14</v>
      </c>
      <c r="G623">
        <f t="shared" si="29"/>
        <v>2</v>
      </c>
      <c r="H623" t="str" cm="1">
        <f t="array" aca="1" ref="H623" ca="1">MID(D623,LEN(D623)+1-MATCH(MAX(FIND(" ",(RIGHT(D623,ROW(INDIRECT("1:"&amp;LEN(D623))))&amp;" "))),FIND(" ",(RIGHT(D623,ROW(INDIRECT("1:"&amp;LEN(D623))))&amp;" ")),0),MAX(FIND(" ",(RIGHT(D623,ROW(INDIRECT("1:"&amp;LEN(D623))))&amp;" ")))-1)</f>
        <v>ὑπέρχεται</v>
      </c>
      <c r="I623">
        <f t="shared" ca="1" si="30"/>
        <v>9</v>
      </c>
    </row>
    <row r="624" spans="1:9" x14ac:dyDescent="0.35">
      <c r="A624" t="s">
        <v>1642</v>
      </c>
      <c r="B624" t="s">
        <v>0</v>
      </c>
      <c r="C624" t="s">
        <v>11</v>
      </c>
      <c r="D624" t="s">
        <v>600</v>
      </c>
      <c r="E624" t="s">
        <v>1405</v>
      </c>
      <c r="F624">
        <f t="shared" si="28"/>
        <v>53</v>
      </c>
      <c r="G624">
        <f t="shared" si="29"/>
        <v>8</v>
      </c>
      <c r="H624" t="str" cm="1">
        <f t="array" aca="1" ref="H624" ca="1">MID(D624,LEN(D624)+1-MATCH(MAX(FIND(" ",(RIGHT(D624,ROW(INDIRECT("1:"&amp;LEN(D624))))&amp;" "))),FIND(" ",(RIGHT(D624,ROW(INDIRECT("1:"&amp;LEN(D624))))&amp;" ")),0),MAX(FIND(" ",(RIGHT(D624,ROW(INDIRECT("1:"&amp;LEN(D624))))&amp;" ")))-1)</f>
        <v>κομίζομεν</v>
      </c>
      <c r="I624">
        <f t="shared" ca="1" si="30"/>
        <v>9</v>
      </c>
    </row>
    <row r="625" spans="1:9" x14ac:dyDescent="0.35">
      <c r="A625" t="s">
        <v>1642</v>
      </c>
      <c r="B625" t="s">
        <v>0</v>
      </c>
      <c r="C625" t="s">
        <v>35</v>
      </c>
      <c r="D625" t="s">
        <v>601</v>
      </c>
      <c r="E625" t="s">
        <v>1406</v>
      </c>
      <c r="F625">
        <f t="shared" si="28"/>
        <v>41</v>
      </c>
      <c r="G625">
        <f t="shared" si="29"/>
        <v>7</v>
      </c>
      <c r="H625" t="str" cm="1">
        <f t="array" aca="1" ref="H625" ca="1">MID(D625,LEN(D625)+1-MATCH(MAX(FIND(" ",(RIGHT(D625,ROW(INDIRECT("1:"&amp;LEN(D625))))&amp;" "))),FIND(" ",(RIGHT(D625,ROW(INDIRECT("1:"&amp;LEN(D625))))&amp;" ")),0),MAX(FIND(" ",(RIGHT(D625,ROW(INDIRECT("1:"&amp;LEN(D625))))&amp;" ")))-1)</f>
        <v>πρόχειρον</v>
      </c>
      <c r="I625">
        <f t="shared" ca="1" si="30"/>
        <v>9</v>
      </c>
    </row>
    <row r="626" spans="1:9" x14ac:dyDescent="0.35">
      <c r="A626" t="s">
        <v>1642</v>
      </c>
      <c r="B626" t="s">
        <v>0</v>
      </c>
      <c r="C626" t="s">
        <v>11</v>
      </c>
      <c r="D626" t="s">
        <v>602</v>
      </c>
      <c r="E626" t="s">
        <v>1407</v>
      </c>
      <c r="F626">
        <f t="shared" si="28"/>
        <v>36</v>
      </c>
      <c r="G626">
        <f t="shared" si="29"/>
        <v>6</v>
      </c>
      <c r="H626" t="str" cm="1">
        <f t="array" aca="1" ref="H626" ca="1">MID(D626,LEN(D626)+1-MATCH(MAX(FIND(" ",(RIGHT(D626,ROW(INDIRECT("1:"&amp;LEN(D626))))&amp;" "))),FIND(" ",(RIGHT(D626,ROW(INDIRECT("1:"&amp;LEN(D626))))&amp;" ")),0),MAX(FIND(" ",(RIGHT(D626,ROW(INDIRECT("1:"&amp;LEN(D626))))&amp;" ")))-1)</f>
        <v>ὀρεστείων</v>
      </c>
      <c r="I626">
        <f t="shared" ca="1" si="30"/>
        <v>9</v>
      </c>
    </row>
    <row r="627" spans="1:9" x14ac:dyDescent="0.35">
      <c r="A627" t="s">
        <v>1642</v>
      </c>
      <c r="B627" t="s">
        <v>0</v>
      </c>
      <c r="C627" t="s">
        <v>35</v>
      </c>
      <c r="D627" t="s">
        <v>603</v>
      </c>
      <c r="E627" t="s">
        <v>1408</v>
      </c>
      <c r="F627">
        <f t="shared" si="28"/>
        <v>65</v>
      </c>
      <c r="G627">
        <f t="shared" si="29"/>
        <v>11</v>
      </c>
      <c r="H627" t="str" cm="1">
        <f t="array" aca="1" ref="H627" ca="1">MID(D627,LEN(D627)+1-MATCH(MAX(FIND(" ",(RIGHT(D627,ROW(INDIRECT("1:"&amp;LEN(D627))))&amp;" "))),FIND(" ",(RIGHT(D627,ROW(INDIRECT("1:"&amp;LEN(D627))))&amp;" ")),0),MAX(FIND(" ",(RIGHT(D627,ROW(INDIRECT("1:"&amp;LEN(D627))))&amp;" ")))-1)</f>
        <v>κἀποδύρωμαι</v>
      </c>
      <c r="I627">
        <f t="shared" ca="1" si="30"/>
        <v>11</v>
      </c>
    </row>
    <row r="628" spans="1:9" x14ac:dyDescent="0.35">
      <c r="A628" t="s">
        <v>1642</v>
      </c>
      <c r="B628" t="s">
        <v>0</v>
      </c>
      <c r="C628" t="s">
        <v>11</v>
      </c>
      <c r="D628" t="s">
        <v>604</v>
      </c>
      <c r="E628" t="s">
        <v>1409</v>
      </c>
      <c r="F628">
        <f t="shared" si="28"/>
        <v>15</v>
      </c>
      <c r="G628">
        <f t="shared" si="29"/>
        <v>2</v>
      </c>
      <c r="H628" t="str" cm="1">
        <f t="array" aca="1" ref="H628" ca="1">MID(D628,LEN(D628)+1-MATCH(MAX(FIND(" ",(RIGHT(D628,ROW(INDIRECT("1:"&amp;LEN(D628))))&amp;" "))),FIND(" ",(RIGHT(D628,ROW(INDIRECT("1:"&amp;LEN(D628))))&amp;" ")),0),MAX(FIND(" ",(RIGHT(D628,ROW(INDIRECT("1:"&amp;LEN(D628))))&amp;" ")))-1)</f>
        <v>προσφέροντες</v>
      </c>
      <c r="I628">
        <f t="shared" ca="1" si="30"/>
        <v>12</v>
      </c>
    </row>
    <row r="629" spans="1:9" x14ac:dyDescent="0.35">
      <c r="A629" t="s">
        <v>1642</v>
      </c>
      <c r="B629" t="s">
        <v>0</v>
      </c>
      <c r="C629" t="s">
        <v>11</v>
      </c>
      <c r="D629" t="s">
        <v>605</v>
      </c>
      <c r="E629" t="s">
        <v>1410</v>
      </c>
      <c r="F629">
        <f t="shared" si="28"/>
        <v>40</v>
      </c>
      <c r="G629">
        <f t="shared" si="29"/>
        <v>7</v>
      </c>
      <c r="H629" t="str" cm="1">
        <f t="array" aca="1" ref="H629" ca="1">MID(D629,LEN(D629)+1-MATCH(MAX(FIND(" ",(RIGHT(D629,ROW(INDIRECT("1:"&amp;LEN(D629))))&amp;" "))),FIND(" ",(RIGHT(D629,ROW(INDIRECT("1:"&amp;LEN(D629))))&amp;" ")),0),MAX(FIND(" ",(RIGHT(D629,ROW(INDIRECT("1:"&amp;LEN(D629))))&amp;" ")))-1)</f>
        <v>ἐπαιτεῖται</v>
      </c>
      <c r="I629">
        <f t="shared" ca="1" si="30"/>
        <v>10</v>
      </c>
    </row>
    <row r="630" spans="1:9" x14ac:dyDescent="0.35">
      <c r="A630" t="s">
        <v>1642</v>
      </c>
      <c r="B630" t="s">
        <v>0</v>
      </c>
      <c r="C630" t="s">
        <v>35</v>
      </c>
      <c r="D630" t="s">
        <v>606</v>
      </c>
      <c r="E630" t="s">
        <v>1411</v>
      </c>
      <c r="F630">
        <f t="shared" si="28"/>
        <v>69</v>
      </c>
      <c r="G630">
        <f t="shared" si="29"/>
        <v>9</v>
      </c>
      <c r="H630" t="str" cm="1">
        <f t="array" aca="1" ref="H630" ca="1">MID(D630,LEN(D630)+1-MATCH(MAX(FIND(" ",(RIGHT(D630,ROW(INDIRECT("1:"&amp;LEN(D630))))&amp;" "))),FIND(" ",(RIGHT(D630,ROW(INDIRECT("1:"&amp;LEN(D630))))&amp;" ")),0),MAX(FIND(" ",(RIGHT(D630,ROW(INDIRECT("1:"&amp;LEN(D630))))&amp;" ")))-1)</f>
        <v>εἰσεδεξάμην</v>
      </c>
      <c r="I630">
        <f t="shared" ca="1" si="30"/>
        <v>11</v>
      </c>
    </row>
    <row r="631" spans="1:9" x14ac:dyDescent="0.35">
      <c r="A631" t="s">
        <v>1642</v>
      </c>
      <c r="B631" t="s">
        <v>0</v>
      </c>
      <c r="C631" t="s">
        <v>35</v>
      </c>
      <c r="D631" t="s">
        <v>607</v>
      </c>
      <c r="E631" t="s">
        <v>1412</v>
      </c>
      <c r="F631">
        <f t="shared" si="28"/>
        <v>35</v>
      </c>
      <c r="G631">
        <f t="shared" si="29"/>
        <v>6</v>
      </c>
      <c r="H631" t="str" cm="1">
        <f t="array" aca="1" ref="H631" ca="1">MID(D631,LEN(D631)+1-MATCH(MAX(FIND(" ",(RIGHT(D631,ROW(INDIRECT("1:"&amp;LEN(D631))))&amp;" "))),FIND(" ",(RIGHT(D631,ROW(INDIRECT("1:"&amp;LEN(D631))))&amp;" ")),0),MAX(FIND(" ",(RIGHT(D631,ROW(INDIRECT("1:"&amp;LEN(D631))))&amp;" ")))-1)</f>
        <v>ἐξέπεμψ</v>
      </c>
      <c r="I631">
        <f t="shared" ca="1" si="30"/>
        <v>7</v>
      </c>
    </row>
    <row r="632" spans="1:9" x14ac:dyDescent="0.35">
      <c r="A632" t="s">
        <v>1642</v>
      </c>
      <c r="B632" t="s">
        <v>0</v>
      </c>
      <c r="C632" t="s">
        <v>35</v>
      </c>
      <c r="D632" t="s">
        <v>608</v>
      </c>
      <c r="E632" t="s">
        <v>1413</v>
      </c>
      <c r="F632">
        <f t="shared" si="28"/>
        <v>124</v>
      </c>
      <c r="G632">
        <f t="shared" si="29"/>
        <v>20</v>
      </c>
      <c r="H632" t="str" cm="1">
        <f t="array" aca="1" ref="H632" ca="1">MID(D632,LEN(D632)+1-MATCH(MAX(FIND(" ",(RIGHT(D632,ROW(INDIRECT("1:"&amp;LEN(D632))))&amp;" "))),FIND(" ",(RIGHT(D632,ROW(INDIRECT("1:"&amp;LEN(D632))))&amp;" ")),0),MAX(FIND(" ",(RIGHT(D632,ROW(INDIRECT("1:"&amp;LEN(D632))))&amp;" ")))-1)</f>
        <v>κἀνασώσασθαι</v>
      </c>
      <c r="I632">
        <f t="shared" ca="1" si="30"/>
        <v>12</v>
      </c>
    </row>
    <row r="633" spans="1:9" x14ac:dyDescent="0.35">
      <c r="A633" t="s">
        <v>1642</v>
      </c>
      <c r="B633" t="s">
        <v>0</v>
      </c>
      <c r="C633" t="s">
        <v>35</v>
      </c>
      <c r="D633" t="s">
        <v>609</v>
      </c>
      <c r="E633" t="s">
        <v>1414</v>
      </c>
      <c r="F633">
        <f t="shared" si="28"/>
        <v>174</v>
      </c>
      <c r="G633">
        <f t="shared" si="29"/>
        <v>28</v>
      </c>
      <c r="H633" t="str" cm="1">
        <f t="array" aca="1" ref="H633" ca="1">MID(D633,LEN(D633)+1-MATCH(MAX(FIND(" ",(RIGHT(D633,ROW(INDIRECT("1:"&amp;LEN(D633))))&amp;" "))),FIND(" ",(RIGHT(D633,ROW(INDIRECT("1:"&amp;LEN(D633))))&amp;" ")),0),MAX(FIND(" ",(RIGHT(D633,ROW(INDIRECT("1:"&amp;LEN(D633))))&amp;" ")))-1)</f>
        <v>παμφλέκτου</v>
      </c>
      <c r="I633">
        <f t="shared" ca="1" si="30"/>
        <v>10</v>
      </c>
    </row>
    <row r="634" spans="1:9" x14ac:dyDescent="0.35">
      <c r="A634" t="s">
        <v>1642</v>
      </c>
      <c r="B634" t="s">
        <v>0</v>
      </c>
      <c r="C634" t="s">
        <v>35</v>
      </c>
      <c r="D634" t="s">
        <v>610</v>
      </c>
      <c r="E634" t="s">
        <v>1415</v>
      </c>
      <c r="F634">
        <f t="shared" si="28"/>
        <v>49</v>
      </c>
      <c r="G634">
        <f t="shared" si="29"/>
        <v>8</v>
      </c>
      <c r="H634" t="str" cm="1">
        <f t="array" aca="1" ref="H634" ca="1">MID(D634,LEN(D634)+1-MATCH(MAX(FIND(" ",(RIGHT(D634,ROW(INDIRECT("1:"&amp;LEN(D634))))&amp;" "))),FIND(" ",(RIGHT(D634,ROW(INDIRECT("1:"&amp;LEN(D634))))&amp;" ")),0),MAX(FIND(" ",(RIGHT(D634,ROW(INDIRECT("1:"&amp;LEN(D634))))&amp;" ")))-1)</f>
        <v>ἀνωφελήτου</v>
      </c>
      <c r="I634">
        <f t="shared" ca="1" si="30"/>
        <v>10</v>
      </c>
    </row>
    <row r="635" spans="1:9" x14ac:dyDescent="0.35">
      <c r="A635" t="s">
        <v>1642</v>
      </c>
      <c r="B635" t="s">
        <v>0</v>
      </c>
      <c r="C635" t="s">
        <v>35</v>
      </c>
      <c r="D635" t="s">
        <v>611</v>
      </c>
      <c r="E635" t="s">
        <v>1416</v>
      </c>
      <c r="F635">
        <f t="shared" si="28"/>
        <v>40</v>
      </c>
      <c r="G635">
        <f t="shared" si="29"/>
        <v>7</v>
      </c>
      <c r="H635" t="str" cm="1">
        <f t="array" aca="1" ref="H635" ca="1">MID(D635,LEN(D635)+1-MATCH(MAX(FIND(" ",(RIGHT(D635,ROW(INDIRECT("1:"&amp;LEN(D635))))&amp;" "))),FIND(" ",(RIGHT(D635,ROW(INDIRECT("1:"&amp;LEN(D635))))&amp;" ")),0),MAX(FIND(" ",(RIGHT(D635,ROW(INDIRECT("1:"&amp;LEN(D635))))&amp;" ")))-1)</f>
        <v>προσηυδώμην</v>
      </c>
      <c r="I635">
        <f t="shared" ca="1" si="30"/>
        <v>11</v>
      </c>
    </row>
    <row r="636" spans="1:9" x14ac:dyDescent="0.35">
      <c r="A636" t="s">
        <v>1642</v>
      </c>
      <c r="B636" t="s">
        <v>0</v>
      </c>
      <c r="C636" t="s">
        <v>35</v>
      </c>
      <c r="D636" t="s">
        <v>612</v>
      </c>
      <c r="E636" t="s">
        <v>1417</v>
      </c>
      <c r="F636">
        <f t="shared" si="28"/>
        <v>24</v>
      </c>
      <c r="G636">
        <f t="shared" si="29"/>
        <v>4</v>
      </c>
      <c r="H636" t="str" cm="1">
        <f t="array" aca="1" ref="H636" ca="1">MID(D636,LEN(D636)+1-MATCH(MAX(FIND(" ",(RIGHT(D636,ROW(INDIRECT("1:"&amp;LEN(D636))))&amp;" "))),FIND(" ",(RIGHT(D636,ROW(INDIRECT("1:"&amp;LEN(D636))))&amp;" ")),0),MAX(FIND(" ",(RIGHT(D636,ROW(INDIRECT("1:"&amp;LEN(D636))))&amp;" ")))-1)</f>
        <v>ἐκλέλοιπε</v>
      </c>
      <c r="I636">
        <f t="shared" ca="1" si="30"/>
        <v>9</v>
      </c>
    </row>
    <row r="637" spans="1:9" x14ac:dyDescent="0.35">
      <c r="A637" t="s">
        <v>1642</v>
      </c>
      <c r="B637" t="s">
        <v>0</v>
      </c>
      <c r="C637" t="s">
        <v>35</v>
      </c>
      <c r="D637" t="s">
        <v>613</v>
      </c>
      <c r="E637" t="s">
        <v>1418</v>
      </c>
      <c r="F637">
        <f t="shared" si="28"/>
        <v>22</v>
      </c>
      <c r="G637">
        <f t="shared" si="29"/>
        <v>3</v>
      </c>
      <c r="H637" t="str" cm="1">
        <f t="array" aca="1" ref="H637" ca="1">MID(D637,LEN(D637)+1-MATCH(MAX(FIND(" ",(RIGHT(D637,ROW(INDIRECT("1:"&amp;LEN(D637))))&amp;" "))),FIND(" ",(RIGHT(D637,ROW(INDIRECT("1:"&amp;LEN(D637))))&amp;" ")),0),MAX(FIND(" ",(RIGHT(D637,ROW(INDIRECT("1:"&amp;LEN(D637))))&amp;" ")))-1)</f>
        <v>συναρπάσας</v>
      </c>
      <c r="I637">
        <f t="shared" ca="1" si="30"/>
        <v>10</v>
      </c>
    </row>
    <row r="638" spans="1:9" x14ac:dyDescent="0.35">
      <c r="A638" t="s">
        <v>1642</v>
      </c>
      <c r="B638" t="s">
        <v>0</v>
      </c>
      <c r="C638" t="s">
        <v>35</v>
      </c>
      <c r="D638" t="s">
        <v>614</v>
      </c>
      <c r="E638" t="s">
        <v>1419</v>
      </c>
      <c r="F638">
        <f t="shared" si="28"/>
        <v>12</v>
      </c>
      <c r="G638">
        <f t="shared" si="29"/>
        <v>2</v>
      </c>
      <c r="H638" t="str" cm="1">
        <f t="array" aca="1" ref="H638" ca="1">MID(D638,LEN(D638)+1-MATCH(MAX(FIND(" ",(RIGHT(D638,ROW(INDIRECT("1:"&amp;LEN(D638))))&amp;" "))),FIND(" ",(RIGHT(D638,ROW(INDIRECT("1:"&amp;LEN(D638))))&amp;" ")),0),MAX(FIND(" ",(RIGHT(D638,ROW(INDIRECT("1:"&amp;LEN(D638))))&amp;" ")))-1)</f>
        <v>οἴχεται</v>
      </c>
      <c r="I638">
        <f t="shared" ca="1" si="30"/>
        <v>7</v>
      </c>
    </row>
    <row r="639" spans="1:9" x14ac:dyDescent="0.35">
      <c r="A639" t="s">
        <v>1642</v>
      </c>
      <c r="B639" t="s">
        <v>0</v>
      </c>
      <c r="C639" t="s">
        <v>35</v>
      </c>
      <c r="D639" t="s">
        <v>615</v>
      </c>
      <c r="E639" t="s">
        <v>615</v>
      </c>
      <c r="F639">
        <f t="shared" si="28"/>
        <v>6</v>
      </c>
      <c r="G639">
        <f t="shared" si="29"/>
        <v>1</v>
      </c>
      <c r="H639" t="str" cm="1">
        <f t="array" aca="1" ref="H639" ca="1">MID(D639,LEN(D639)+1-MATCH(MAX(FIND(" ",(RIGHT(D639,ROW(INDIRECT("1:"&amp;LEN(D639))))&amp;" "))),FIND(" ",(RIGHT(D639,ROW(INDIRECT("1:"&amp;LEN(D639))))&amp;" ")),0),MAX(FIND(" ",(RIGHT(D639,ROW(INDIRECT("1:"&amp;LEN(D639))))&amp;" ")))-1)</f>
        <v>τέθνηκ</v>
      </c>
      <c r="I639">
        <f t="shared" ca="1" si="30"/>
        <v>6</v>
      </c>
    </row>
    <row r="640" spans="1:9" x14ac:dyDescent="0.35">
      <c r="A640" t="s">
        <v>1642</v>
      </c>
      <c r="B640" t="s">
        <v>0</v>
      </c>
      <c r="C640" t="s">
        <v>35</v>
      </c>
      <c r="D640" t="s">
        <v>616</v>
      </c>
      <c r="E640" t="s">
        <v>1420</v>
      </c>
      <c r="F640">
        <f t="shared" si="28"/>
        <v>14</v>
      </c>
      <c r="G640">
        <f t="shared" si="29"/>
        <v>3</v>
      </c>
      <c r="H640" t="str" cm="1">
        <f t="array" aca="1" ref="H640" ca="1">MID(D640,LEN(D640)+1-MATCH(MAX(FIND(" ",(RIGHT(D640,ROW(INDIRECT("1:"&amp;LEN(D640))))&amp;" "))),FIND(" ",(RIGHT(D640,ROW(INDIRECT("1:"&amp;LEN(D640))))&amp;" ")),0),MAX(FIND(" ",(RIGHT(D640,ROW(INDIRECT("1:"&amp;LEN(D640))))&amp;" ")))-1)</f>
        <v>φροῦδος</v>
      </c>
      <c r="I640">
        <f t="shared" ca="1" si="30"/>
        <v>7</v>
      </c>
    </row>
    <row r="641" spans="1:9" x14ac:dyDescent="0.35">
      <c r="A641" t="s">
        <v>1642</v>
      </c>
      <c r="B641" t="s">
        <v>0</v>
      </c>
      <c r="C641" t="s">
        <v>35</v>
      </c>
      <c r="D641" t="s">
        <v>617</v>
      </c>
      <c r="E641" t="s">
        <v>1421</v>
      </c>
      <c r="F641">
        <f t="shared" si="28"/>
        <v>12</v>
      </c>
      <c r="G641">
        <f t="shared" si="29"/>
        <v>2</v>
      </c>
      <c r="H641" t="str" cm="1">
        <f t="array" aca="1" ref="H641" ca="1">MID(D641,LEN(D641)+1-MATCH(MAX(FIND(" ",(RIGHT(D641,ROW(INDIRECT("1:"&amp;LEN(D641))))&amp;" "))),FIND(" ",(RIGHT(D641,ROW(INDIRECT("1:"&amp;LEN(D641))))&amp;" ")),0),MAX(FIND(" ",(RIGHT(D641,ROW(INDIRECT("1:"&amp;LEN(D641))))&amp;" ")))-1)</f>
        <v>ἐχθροί</v>
      </c>
      <c r="I641">
        <f t="shared" ca="1" si="30"/>
        <v>6</v>
      </c>
    </row>
    <row r="642" spans="1:9" x14ac:dyDescent="0.35">
      <c r="A642" t="s">
        <v>1642</v>
      </c>
      <c r="B642" t="s">
        <v>0</v>
      </c>
      <c r="C642" t="s">
        <v>35</v>
      </c>
      <c r="D642" t="s">
        <v>618</v>
      </c>
      <c r="E642" t="s">
        <v>1422</v>
      </c>
      <c r="F642">
        <f t="shared" si="28"/>
        <v>62</v>
      </c>
      <c r="G642">
        <f t="shared" si="29"/>
        <v>9</v>
      </c>
      <c r="H642" t="str" cm="1">
        <f t="array" aca="1" ref="H642" ca="1">MID(D642,LEN(D642)+1-MATCH(MAX(FIND(" ",(RIGHT(D642,ROW(INDIRECT("1:"&amp;LEN(D642))))&amp;" "))),FIND(" ",(RIGHT(D642,ROW(INDIRECT("1:"&amp;LEN(D642))))&amp;" ")),0),MAX(FIND(" ",(RIGHT(D642,ROW(INDIRECT("1:"&amp;LEN(D642))))&amp;" ")))-1)</f>
        <v>φανούμενος</v>
      </c>
      <c r="I642">
        <f t="shared" ca="1" si="30"/>
        <v>10</v>
      </c>
    </row>
    <row r="643" spans="1:9" x14ac:dyDescent="0.35">
      <c r="A643" t="s">
        <v>1642</v>
      </c>
      <c r="B643" t="s">
        <v>0</v>
      </c>
      <c r="C643" t="s">
        <v>35</v>
      </c>
      <c r="D643" t="s">
        <v>619</v>
      </c>
      <c r="E643" t="s">
        <v>1423</v>
      </c>
      <c r="F643">
        <f t="shared" ref="F643:F706" si="31">LEN(TRIM(E643))</f>
        <v>69</v>
      </c>
      <c r="G643">
        <f t="shared" ref="G643:G706" si="32">LEN(TRIM(D643))-LEN(SUBSTITUTE(D643," ",""))+1</f>
        <v>10</v>
      </c>
      <c r="H643" t="str" cm="1">
        <f t="array" aca="1" ref="H643" ca="1">MID(D643,LEN(D643)+1-MATCH(MAX(FIND(" ",(RIGHT(D643,ROW(INDIRECT("1:"&amp;LEN(D643))))&amp;" "))),FIND(" ",(RIGHT(D643,ROW(INDIRECT("1:"&amp;LEN(D643))))&amp;" ")),0),MAX(FIND(" ",(RIGHT(D643,ROW(INDIRECT("1:"&amp;LEN(D643))))&amp;" ")))-1)</f>
        <v>προύπεμψεν</v>
      </c>
      <c r="I643">
        <f t="shared" ref="I643:I706" ca="1" si="33">LEN(H643)</f>
        <v>10</v>
      </c>
    </row>
    <row r="644" spans="1:9" x14ac:dyDescent="0.35">
      <c r="A644" t="s">
        <v>1642</v>
      </c>
      <c r="B644" t="s">
        <v>0</v>
      </c>
      <c r="C644" t="s">
        <v>35</v>
      </c>
      <c r="D644" t="s">
        <v>620</v>
      </c>
      <c r="E644" t="s">
        <v>620</v>
      </c>
      <c r="F644">
        <f t="shared" si="31"/>
        <v>5</v>
      </c>
      <c r="G644">
        <f t="shared" si="32"/>
        <v>1</v>
      </c>
      <c r="H644" t="str" cm="1">
        <f t="array" aca="1" ref="H644" ca="1">MID(D644,LEN(D644)+1-MATCH(MAX(FIND(" ",(RIGHT(D644,ROW(INDIRECT("1:"&amp;LEN(D644))))&amp;" "))),FIND(" ",(RIGHT(D644,ROW(INDIRECT("1:"&amp;LEN(D644))))&amp;" ")),0),MAX(FIND(" ",(RIGHT(D644,ROW(INDIRECT("1:"&amp;LEN(D644))))&amp;" ")))-1)</f>
        <v>οἴμοι</v>
      </c>
      <c r="I644">
        <f t="shared" ca="1" si="33"/>
        <v>5</v>
      </c>
    </row>
    <row r="645" spans="1:9" x14ac:dyDescent="0.35">
      <c r="A645" t="s">
        <v>1642</v>
      </c>
      <c r="B645" t="s">
        <v>0</v>
      </c>
      <c r="C645" t="s">
        <v>35</v>
      </c>
      <c r="D645" t="s">
        <v>621</v>
      </c>
      <c r="E645" t="s">
        <v>1424</v>
      </c>
      <c r="F645">
        <f t="shared" si="31"/>
        <v>12</v>
      </c>
      <c r="G645">
        <f t="shared" si="32"/>
        <v>2</v>
      </c>
      <c r="H645" t="str" cm="1">
        <f t="array" aca="1" ref="H645" ca="1">MID(D645,LEN(D645)+1-MATCH(MAX(FIND(" ",(RIGHT(D645,ROW(INDIRECT("1:"&amp;LEN(D645))))&amp;" "))),FIND(" ",(RIGHT(D645,ROW(INDIRECT("1:"&amp;LEN(D645))))&amp;" ")),0),MAX(FIND(" ",(RIGHT(D645,ROW(INDIRECT("1:"&amp;LEN(D645))))&amp;" ")))-1)</f>
        <v>οἰκτρόν</v>
      </c>
      <c r="I645">
        <f t="shared" ca="1" si="33"/>
        <v>7</v>
      </c>
    </row>
    <row r="646" spans="1:9" x14ac:dyDescent="0.35">
      <c r="A646" t="s">
        <v>1642</v>
      </c>
      <c r="B646" t="s">
        <v>0</v>
      </c>
      <c r="C646" t="s">
        <v>35</v>
      </c>
      <c r="D646" t="s">
        <v>388</v>
      </c>
      <c r="E646" t="s">
        <v>1220</v>
      </c>
      <c r="F646">
        <f t="shared" si="31"/>
        <v>6</v>
      </c>
      <c r="G646">
        <f t="shared" si="32"/>
        <v>2</v>
      </c>
      <c r="H646" t="str" cm="1">
        <f t="array" aca="1" ref="H646" ca="1">MID(D646,LEN(D646)+1-MATCH(MAX(FIND(" ",(RIGHT(D646,ROW(INDIRECT("1:"&amp;LEN(D646))))&amp;" "))),FIND(" ",(RIGHT(D646,ROW(INDIRECT("1:"&amp;LEN(D646))))&amp;" ")),0),MAX(FIND(" ",(RIGHT(D646,ROW(INDIRECT("1:"&amp;LEN(D646))))&amp;" ")))-1)</f>
        <v>φεῦ</v>
      </c>
      <c r="I646">
        <f t="shared" ca="1" si="33"/>
        <v>3</v>
      </c>
    </row>
    <row r="647" spans="1:9" x14ac:dyDescent="0.35">
      <c r="A647" t="s">
        <v>1642</v>
      </c>
      <c r="B647" t="s">
        <v>0</v>
      </c>
      <c r="C647" t="s">
        <v>35</v>
      </c>
      <c r="D647" t="s">
        <v>622</v>
      </c>
      <c r="E647" t="s">
        <v>1425</v>
      </c>
      <c r="F647">
        <f t="shared" si="31"/>
        <v>46</v>
      </c>
      <c r="G647">
        <f t="shared" si="32"/>
        <v>6</v>
      </c>
      <c r="H647" t="str" cm="1">
        <f t="array" aca="1" ref="H647" ca="1">MID(D647,LEN(D647)+1-MATCH(MAX(FIND(" ",(RIGHT(D647,ROW(INDIRECT("1:"&amp;LEN(D647))))&amp;" "))),FIND(" ",(RIGHT(D647,ROW(INDIRECT("1:"&amp;LEN(D647))))&amp;" ")),0),MAX(FIND(" ",(RIGHT(D647,ROW(INDIRECT("1:"&amp;LEN(D647))))&amp;" ")))-1)</f>
        <v>δεινοτάτας</v>
      </c>
      <c r="I647">
        <f t="shared" ca="1" si="33"/>
        <v>10</v>
      </c>
    </row>
    <row r="648" spans="1:9" x14ac:dyDescent="0.35">
      <c r="A648" t="s">
        <v>1642</v>
      </c>
      <c r="B648" t="s">
        <v>0</v>
      </c>
      <c r="C648" t="s">
        <v>35</v>
      </c>
      <c r="D648" t="s">
        <v>623</v>
      </c>
      <c r="E648" t="s">
        <v>1426</v>
      </c>
      <c r="F648">
        <f t="shared" si="31"/>
        <v>22</v>
      </c>
      <c r="G648">
        <f t="shared" si="32"/>
        <v>3</v>
      </c>
      <c r="H648" t="str" cm="1">
        <f t="array" aca="1" ref="H648" ca="1">MID(D648,LEN(D648)+1-MATCH(MAX(FIND(" ",(RIGHT(D648,ROW(INDIRECT("1:"&amp;LEN(D648))))&amp;" "))),FIND(" ",(RIGHT(D648,ROW(INDIRECT("1:"&amp;LEN(D648))))&amp;" ")),0),MAX(FIND(" ",(RIGHT(D648,ROW(INDIRECT("1:"&amp;LEN(D648))))&amp;" ")))-1)</f>
        <v>κασίγνητον</v>
      </c>
      <c r="I648">
        <f t="shared" ca="1" si="33"/>
        <v>10</v>
      </c>
    </row>
    <row r="649" spans="1:9" x14ac:dyDescent="0.35">
      <c r="A649" t="s">
        <v>1642</v>
      </c>
      <c r="B649" t="s">
        <v>0</v>
      </c>
      <c r="C649" t="s">
        <v>35</v>
      </c>
      <c r="D649" t="s">
        <v>624</v>
      </c>
      <c r="E649" t="s">
        <v>1427</v>
      </c>
      <c r="F649">
        <f t="shared" si="31"/>
        <v>21</v>
      </c>
      <c r="G649">
        <f t="shared" si="32"/>
        <v>4</v>
      </c>
      <c r="H649" t="str" cm="1">
        <f t="array" aca="1" ref="H649" ca="1">MID(D649,LEN(D649)+1-MATCH(MAX(FIND(" ",(RIGHT(D649,ROW(INDIRECT("1:"&amp;LEN(D649))))&amp;" "))),FIND(" ",(RIGHT(D649,ROW(INDIRECT("1:"&amp;LEN(D649))))&amp;" ")),0),MAX(FIND(" ",(RIGHT(D649,ROW(INDIRECT("1:"&amp;LEN(D649))))&amp;" ")))-1)</f>
        <v>λοιπόν</v>
      </c>
      <c r="I649">
        <f t="shared" ca="1" si="33"/>
        <v>6</v>
      </c>
    </row>
    <row r="650" spans="1:9" x14ac:dyDescent="0.35">
      <c r="A650" t="s">
        <v>1642</v>
      </c>
      <c r="B650" t="s">
        <v>0</v>
      </c>
      <c r="C650" t="s">
        <v>35</v>
      </c>
      <c r="D650" t="s">
        <v>625</v>
      </c>
      <c r="E650" t="s">
        <v>1428</v>
      </c>
      <c r="F650">
        <f t="shared" si="31"/>
        <v>44</v>
      </c>
      <c r="G650">
        <f t="shared" si="32"/>
        <v>7</v>
      </c>
      <c r="H650" t="str" cm="1">
        <f t="array" aca="1" ref="H650" ca="1">MID(D650,LEN(D650)+1-MATCH(MAX(FIND(" ",(RIGHT(D650,ROW(INDIRECT("1:"&amp;LEN(D650))))&amp;" "))),FIND(" ",(RIGHT(D650,ROW(INDIRECT("1:"&amp;LEN(D650))))&amp;" ")),0),MAX(FIND(" ",(RIGHT(D650,ROW(INDIRECT("1:"&amp;LEN(D650))))&amp;" ")))-1)</f>
        <v>ἀπολείπεσθαι</v>
      </c>
      <c r="I650">
        <f t="shared" ca="1" si="33"/>
        <v>12</v>
      </c>
    </row>
    <row r="651" spans="1:9" x14ac:dyDescent="0.35">
      <c r="A651" t="s">
        <v>1642</v>
      </c>
      <c r="B651" t="s">
        <v>0</v>
      </c>
      <c r="C651" t="s">
        <v>35</v>
      </c>
      <c r="D651" t="s">
        <v>626</v>
      </c>
      <c r="E651" t="s">
        <v>1429</v>
      </c>
      <c r="F651">
        <f t="shared" si="31"/>
        <v>22</v>
      </c>
      <c r="G651">
        <f t="shared" si="32"/>
        <v>3</v>
      </c>
      <c r="H651" t="str" cm="1">
        <f t="array" aca="1" ref="H651" ca="1">MID(D651,LEN(D651)+1-MATCH(MAX(FIND(" ",(RIGHT(D651,ROW(INDIRECT("1:"&amp;LEN(D651))))&amp;" "))),FIND(" ",(RIGHT(D651,ROW(INDIRECT("1:"&amp;LEN(D651))))&amp;" ")),0),MAX(FIND(" ",(RIGHT(D651,ROW(INDIRECT("1:"&amp;LEN(D651))))&amp;" ")))-1)</f>
        <v>λυπουμένους</v>
      </c>
      <c r="I651">
        <f t="shared" ca="1" si="33"/>
        <v>11</v>
      </c>
    </row>
    <row r="652" spans="1:9" x14ac:dyDescent="0.35">
      <c r="A652" t="s">
        <v>1642</v>
      </c>
      <c r="B652" t="s">
        <v>0</v>
      </c>
      <c r="C652" t="s">
        <v>50</v>
      </c>
      <c r="D652" t="s">
        <v>627</v>
      </c>
      <c r="E652" t="s">
        <v>1430</v>
      </c>
      <c r="F652">
        <f t="shared" si="31"/>
        <v>45</v>
      </c>
      <c r="G652">
        <f t="shared" si="32"/>
        <v>7</v>
      </c>
      <c r="H652" t="str" cm="1">
        <f t="array" aca="1" ref="H652" ca="1">MID(D652,LEN(D652)+1-MATCH(MAX(FIND(" ",(RIGHT(D652,ROW(INDIRECT("1:"&amp;LEN(D652))))&amp;" "))),FIND(" ",(RIGHT(D652,ROW(INDIRECT("1:"&amp;LEN(D652))))&amp;" ")),0),MAX(FIND(" ",(RIGHT(D652,ROW(INDIRECT("1:"&amp;LEN(D652))))&amp;" ")))-1)</f>
        <v>ὀρέστης</v>
      </c>
      <c r="I652">
        <f t="shared" ca="1" si="33"/>
        <v>7</v>
      </c>
    </row>
    <row r="653" spans="1:9" x14ac:dyDescent="0.35">
      <c r="A653" t="s">
        <v>1642</v>
      </c>
      <c r="B653" t="s">
        <v>0</v>
      </c>
      <c r="C653" t="s">
        <v>50</v>
      </c>
      <c r="D653" t="s">
        <v>628</v>
      </c>
      <c r="E653" t="s">
        <v>628</v>
      </c>
      <c r="F653">
        <f t="shared" si="31"/>
        <v>5</v>
      </c>
      <c r="G653">
        <f t="shared" si="32"/>
        <v>1</v>
      </c>
      <c r="H653" t="str" cm="1">
        <f t="array" aca="1" ref="H653" ca="1">MID(D653,LEN(D653)+1-MATCH(MAX(FIND(" ",(RIGHT(D653,ROW(INDIRECT("1:"&amp;LEN(D653))))&amp;" "))),FIND(" ",(RIGHT(D653,ROW(INDIRECT("1:"&amp;LEN(D653))))&amp;" ")),0),MAX(FIND(" ",(RIGHT(D653,ROW(INDIRECT("1:"&amp;LEN(D653))))&amp;" ")))-1)</f>
        <v>στένε</v>
      </c>
      <c r="I653">
        <f t="shared" ca="1" si="33"/>
        <v>5</v>
      </c>
    </row>
    <row r="654" spans="1:9" x14ac:dyDescent="0.35">
      <c r="A654" t="s">
        <v>1642</v>
      </c>
      <c r="B654" t="s">
        <v>0</v>
      </c>
      <c r="C654" t="s">
        <v>50</v>
      </c>
      <c r="D654" t="s">
        <v>629</v>
      </c>
      <c r="E654" t="s">
        <v>1431</v>
      </c>
      <c r="F654">
        <f t="shared" si="31"/>
        <v>15</v>
      </c>
      <c r="G654">
        <f t="shared" si="32"/>
        <v>2</v>
      </c>
      <c r="H654" t="str" cm="1">
        <f t="array" aca="1" ref="H654" ca="1">MID(D654,LEN(D654)+1-MATCH(MAX(FIND(" ",(RIGHT(D654,ROW(INDIRECT("1:"&amp;LEN(D654))))&amp;" "))),FIND(" ",(RIGHT(D654,ROW(INDIRECT("1:"&amp;LEN(D654))))&amp;" ")),0),MAX(FIND(" ",(RIGHT(D654,ROW(INDIRECT("1:"&amp;LEN(D654))))&amp;" ")))-1)</f>
        <v>ὀφείλεται</v>
      </c>
      <c r="I654">
        <f t="shared" ca="1" si="33"/>
        <v>9</v>
      </c>
    </row>
    <row r="655" spans="1:9" x14ac:dyDescent="0.35">
      <c r="A655" t="s">
        <v>1642</v>
      </c>
      <c r="B655" t="s">
        <v>0</v>
      </c>
      <c r="C655" t="s">
        <v>11</v>
      </c>
      <c r="D655" t="s">
        <v>388</v>
      </c>
      <c r="E655" t="s">
        <v>1220</v>
      </c>
      <c r="F655">
        <f t="shared" si="31"/>
        <v>6</v>
      </c>
      <c r="G655">
        <f t="shared" si="32"/>
        <v>2</v>
      </c>
      <c r="H655" t="str" cm="1">
        <f t="array" aca="1" ref="H655" ca="1">MID(D655,LEN(D655)+1-MATCH(MAX(FIND(" ",(RIGHT(D655,ROW(INDIRECT("1:"&amp;LEN(D655))))&amp;" "))),FIND(" ",(RIGHT(D655,ROW(INDIRECT("1:"&amp;LEN(D655))))&amp;" ")),0),MAX(FIND(" ",(RIGHT(D655,ROW(INDIRECT("1:"&amp;LEN(D655))))&amp;" ")))-1)</f>
        <v>φεῦ</v>
      </c>
      <c r="I655">
        <f t="shared" ca="1" si="33"/>
        <v>3</v>
      </c>
    </row>
    <row r="656" spans="1:9" x14ac:dyDescent="0.35">
      <c r="A656" t="s">
        <v>1642</v>
      </c>
      <c r="B656" t="s">
        <v>0</v>
      </c>
      <c r="C656" t="s">
        <v>11</v>
      </c>
      <c r="F656">
        <f t="shared" si="31"/>
        <v>0</v>
      </c>
      <c r="G656">
        <f t="shared" si="32"/>
        <v>1</v>
      </c>
      <c r="I656">
        <f t="shared" si="33"/>
        <v>0</v>
      </c>
    </row>
    <row r="657" spans="1:9" x14ac:dyDescent="0.35">
      <c r="A657" t="s">
        <v>1642</v>
      </c>
      <c r="B657" t="s">
        <v>0</v>
      </c>
      <c r="C657" t="s">
        <v>11</v>
      </c>
      <c r="D657" t="s">
        <v>630</v>
      </c>
      <c r="E657" t="s">
        <v>1432</v>
      </c>
      <c r="F657">
        <f t="shared" si="31"/>
        <v>17</v>
      </c>
      <c r="G657">
        <f t="shared" si="32"/>
        <v>3</v>
      </c>
      <c r="H657" t="str" cm="1">
        <f t="array" aca="1" ref="H657" ca="1">MID(D657,LEN(D657)+1-MATCH(MAX(FIND(" ",(RIGHT(D657,ROW(INDIRECT("1:"&amp;LEN(D657))))&amp;" "))),FIND(" ",(RIGHT(D657,ROW(INDIRECT("1:"&amp;LEN(D657))))&amp;" ")),0),MAX(FIND(" ",(RIGHT(D657,ROW(INDIRECT("1:"&amp;LEN(D657))))&amp;" ")))-1)</f>
        <v>ἀμηχανῶν</v>
      </c>
      <c r="I657">
        <f t="shared" ca="1" si="33"/>
        <v>8</v>
      </c>
    </row>
    <row r="658" spans="1:9" x14ac:dyDescent="0.35">
      <c r="A658" t="s">
        <v>1642</v>
      </c>
      <c r="B658" t="s">
        <v>0</v>
      </c>
      <c r="C658" t="s">
        <v>11</v>
      </c>
      <c r="D658" t="s">
        <v>631</v>
      </c>
      <c r="E658" t="s">
        <v>1433</v>
      </c>
      <c r="F658">
        <f t="shared" si="31"/>
        <v>19</v>
      </c>
      <c r="G658">
        <f t="shared" si="32"/>
        <v>3</v>
      </c>
      <c r="H658" t="str" cm="1">
        <f t="array" aca="1" ref="H658" ca="1">MID(D658,LEN(D658)+1-MATCH(MAX(FIND(" ",(RIGHT(D658,ROW(INDIRECT("1:"&amp;LEN(D658))))&amp;" "))),FIND(" ",(RIGHT(D658,ROW(INDIRECT("1:"&amp;LEN(D658))))&amp;" ")),0),MAX(FIND(" ",(RIGHT(D658,ROW(INDIRECT("1:"&amp;LEN(D658))))&amp;" ")))-1)</f>
        <v>γλώσσης</v>
      </c>
      <c r="I658">
        <f t="shared" ca="1" si="33"/>
        <v>7</v>
      </c>
    </row>
    <row r="659" spans="1:9" x14ac:dyDescent="0.35">
      <c r="A659" t="s">
        <v>1642</v>
      </c>
      <c r="B659" t="s">
        <v>136</v>
      </c>
      <c r="C659" t="s">
        <v>35</v>
      </c>
      <c r="D659" t="s">
        <v>632</v>
      </c>
      <c r="E659" t="s">
        <v>632</v>
      </c>
      <c r="F659">
        <f t="shared" si="31"/>
        <v>5</v>
      </c>
      <c r="G659">
        <f t="shared" si="32"/>
        <v>1</v>
      </c>
      <c r="H659" t="str" cm="1">
        <f t="array" aca="1" ref="H659" ca="1">MID(D659,LEN(D659)+1-MATCH(MAX(FIND(" ",(RIGHT(D659,ROW(INDIRECT("1:"&amp;LEN(D659))))&amp;" "))),FIND(" ",(RIGHT(D659,ROW(INDIRECT("1:"&amp;LEN(D659))))&amp;" ")),0),MAX(FIND(" ",(RIGHT(D659,ROW(INDIRECT("1:"&amp;LEN(D659))))&amp;" ")))-1)</f>
        <v>ἄλγος</v>
      </c>
      <c r="I659">
        <f t="shared" ca="1" si="33"/>
        <v>5</v>
      </c>
    </row>
    <row r="660" spans="1:9" x14ac:dyDescent="0.35">
      <c r="A660" t="s">
        <v>1642</v>
      </c>
      <c r="B660" t="s">
        <v>136</v>
      </c>
      <c r="C660" t="s">
        <v>35</v>
      </c>
      <c r="D660" t="s">
        <v>633</v>
      </c>
      <c r="E660" t="s">
        <v>633</v>
      </c>
      <c r="F660">
        <f t="shared" si="31"/>
        <v>6</v>
      </c>
      <c r="G660">
        <f t="shared" si="32"/>
        <v>1</v>
      </c>
      <c r="H660" t="str" cm="1">
        <f t="array" aca="1" ref="H660" ca="1">MID(D660,LEN(D660)+1-MATCH(MAX(FIND(" ",(RIGHT(D660,ROW(INDIRECT("1:"&amp;LEN(D660))))&amp;" "))),FIND(" ",(RIGHT(D660,ROW(INDIRECT("1:"&amp;LEN(D660))))&amp;" ")),0),MAX(FIND(" ",(RIGHT(D660,ROW(INDIRECT("1:"&amp;LEN(D660))))&amp;" ")))-1)</f>
        <v>κυρεῖς</v>
      </c>
      <c r="I660">
        <f t="shared" ca="1" si="33"/>
        <v>6</v>
      </c>
    </row>
    <row r="661" spans="1:9" x14ac:dyDescent="0.35">
      <c r="A661" t="s">
        <v>1642</v>
      </c>
      <c r="B661" t="s">
        <v>136</v>
      </c>
      <c r="C661" t="s">
        <v>11</v>
      </c>
      <c r="D661" t="s">
        <v>634</v>
      </c>
      <c r="E661" t="s">
        <v>1434</v>
      </c>
      <c r="F661">
        <f t="shared" si="31"/>
        <v>20</v>
      </c>
      <c r="G661">
        <f t="shared" si="32"/>
        <v>3</v>
      </c>
      <c r="H661" t="str" cm="1">
        <f t="array" aca="1" ref="H661" ca="1">MID(D661,LEN(D661)+1-MATCH(MAX(FIND(" ",(RIGHT(D661,ROW(INDIRECT("1:"&amp;LEN(D661))))&amp;" "))),FIND(" ",(RIGHT(D661,ROW(INDIRECT("1:"&amp;LEN(D661))))&amp;" ")),0),MAX(FIND(" ",(RIGHT(D661,ROW(INDIRECT("1:"&amp;LEN(D661))))&amp;" ")))-1)</f>
        <v>ἠλέκτρας</v>
      </c>
      <c r="I661">
        <f t="shared" ca="1" si="33"/>
        <v>8</v>
      </c>
    </row>
    <row r="662" spans="1:9" x14ac:dyDescent="0.35">
      <c r="A662" t="s">
        <v>1642</v>
      </c>
      <c r="B662" t="s">
        <v>136</v>
      </c>
      <c r="C662" t="s">
        <v>35</v>
      </c>
      <c r="D662" t="s">
        <v>635</v>
      </c>
      <c r="E662" t="s">
        <v>635</v>
      </c>
      <c r="F662">
        <f t="shared" si="31"/>
        <v>6</v>
      </c>
      <c r="G662">
        <f t="shared" si="32"/>
        <v>1</v>
      </c>
      <c r="H662" t="str" cm="1">
        <f t="array" aca="1" ref="H662" ca="1">MID(D662,LEN(D662)+1-MATCH(MAX(FIND(" ",(RIGHT(D662,ROW(INDIRECT("1:"&amp;LEN(D662))))&amp;" "))),FIND(" ",(RIGHT(D662,ROW(INDIRECT("1:"&amp;LEN(D662))))&amp;" ")),0),MAX(FIND(" ",(RIGHT(D662,ROW(INDIRECT("1:"&amp;LEN(D662))))&amp;" ")))-1)</f>
        <v>ἀθλίως</v>
      </c>
      <c r="I662">
        <f t="shared" ca="1" si="33"/>
        <v>6</v>
      </c>
    </row>
    <row r="663" spans="1:9" x14ac:dyDescent="0.35">
      <c r="A663" t="s">
        <v>1642</v>
      </c>
      <c r="B663" t="s">
        <v>136</v>
      </c>
      <c r="C663" t="s">
        <v>11</v>
      </c>
      <c r="D663" t="s">
        <v>636</v>
      </c>
      <c r="E663" t="s">
        <v>1435</v>
      </c>
      <c r="F663">
        <f t="shared" si="31"/>
        <v>21</v>
      </c>
      <c r="G663">
        <f t="shared" si="32"/>
        <v>3</v>
      </c>
      <c r="H663" t="str" cm="1">
        <f t="array" aca="1" ref="H663" ca="1">MID(D663,LEN(D663)+1-MATCH(MAX(FIND(" ",(RIGHT(D663,ROW(INDIRECT("1:"&amp;LEN(D663))))&amp;" "))),FIND(" ",(RIGHT(D663,ROW(INDIRECT("1:"&amp;LEN(D663))))&amp;" ")),0),MAX(FIND(" ",(RIGHT(D663,ROW(INDIRECT("1:"&amp;LEN(D663))))&amp;" ")))-1)</f>
        <v>συμφορᾶς</v>
      </c>
      <c r="I663">
        <f t="shared" ca="1" si="33"/>
        <v>8</v>
      </c>
    </row>
    <row r="664" spans="1:9" x14ac:dyDescent="0.35">
      <c r="A664" t="s">
        <v>1642</v>
      </c>
      <c r="B664" t="s">
        <v>136</v>
      </c>
      <c r="C664" t="s">
        <v>35</v>
      </c>
      <c r="D664" t="s">
        <v>637</v>
      </c>
      <c r="E664" t="s">
        <v>1436</v>
      </c>
      <c r="F664">
        <f t="shared" si="31"/>
        <v>10</v>
      </c>
      <c r="G664">
        <f t="shared" si="32"/>
        <v>2</v>
      </c>
      <c r="H664" t="str" cm="1">
        <f t="array" aca="1" ref="H664" ca="1">MID(D664,LEN(D664)+1-MATCH(MAX(FIND(" ",(RIGHT(D664,ROW(INDIRECT("1:"&amp;LEN(D664))))&amp;" "))),FIND(" ",(RIGHT(D664,ROW(INDIRECT("1:"&amp;LEN(D664))))&amp;" ")),0),MAX(FIND(" ",(RIGHT(D664,ROW(INDIRECT("1:"&amp;LEN(D664))))&amp;" ")))-1)</f>
        <v>στένεις</v>
      </c>
      <c r="I664">
        <f t="shared" ca="1" si="33"/>
        <v>7</v>
      </c>
    </row>
    <row r="665" spans="1:9" x14ac:dyDescent="0.35">
      <c r="A665" t="s">
        <v>1642</v>
      </c>
      <c r="B665" t="s">
        <v>136</v>
      </c>
      <c r="C665" t="s">
        <v>11</v>
      </c>
      <c r="D665" t="s">
        <v>638</v>
      </c>
      <c r="E665" t="s">
        <v>1437</v>
      </c>
      <c r="F665">
        <f t="shared" si="31"/>
        <v>25</v>
      </c>
      <c r="G665">
        <f t="shared" si="32"/>
        <v>4</v>
      </c>
      <c r="H665" t="str" cm="1">
        <f t="array" aca="1" ref="H665" ca="1">MID(D665,LEN(D665)+1-MATCH(MAX(FIND(" ",(RIGHT(D665,ROW(INDIRECT("1:"&amp;LEN(D665))))&amp;" "))),FIND(" ",(RIGHT(D665,ROW(INDIRECT("1:"&amp;LEN(D665))))&amp;" ")),0),MAX(FIND(" ",(RIGHT(D665,ROW(INDIRECT("1:"&amp;LEN(D665))))&amp;" ")))-1)</f>
        <v>ἐφθαρμένον</v>
      </c>
      <c r="I665">
        <f t="shared" ca="1" si="33"/>
        <v>10</v>
      </c>
    </row>
    <row r="666" spans="1:9" x14ac:dyDescent="0.35">
      <c r="A666" t="s">
        <v>1642</v>
      </c>
      <c r="B666" t="s">
        <v>136</v>
      </c>
      <c r="C666" t="s">
        <v>35</v>
      </c>
      <c r="D666" t="s">
        <v>639</v>
      </c>
      <c r="E666" t="s">
        <v>1438</v>
      </c>
      <c r="F666">
        <f t="shared" si="31"/>
        <v>18</v>
      </c>
      <c r="G666">
        <f t="shared" si="32"/>
        <v>3</v>
      </c>
      <c r="H666" t="str" cm="1">
        <f t="array" aca="1" ref="H666" ca="1">MID(D666,LEN(D666)+1-MATCH(MAX(FIND(" ",(RIGHT(D666,ROW(INDIRECT("1:"&amp;LEN(D666))))&amp;" "))),FIND(" ",(RIGHT(D666,ROW(INDIRECT("1:"&amp;LEN(D666))))&amp;" ")),0),MAX(FIND(" ",(RIGHT(D666,ROW(INDIRECT("1:"&amp;LEN(D666))))&amp;" ")))-1)</f>
        <v>δυσφημεῖς</v>
      </c>
      <c r="I666">
        <f t="shared" ca="1" si="33"/>
        <v>9</v>
      </c>
    </row>
    <row r="667" spans="1:9" x14ac:dyDescent="0.35">
      <c r="A667" t="s">
        <v>1642</v>
      </c>
      <c r="B667" t="s">
        <v>136</v>
      </c>
      <c r="C667" t="s">
        <v>35</v>
      </c>
      <c r="D667" t="s">
        <v>640</v>
      </c>
      <c r="E667" t="s">
        <v>1439</v>
      </c>
      <c r="F667">
        <f t="shared" si="31"/>
        <v>43</v>
      </c>
      <c r="G667">
        <f t="shared" si="32"/>
        <v>7</v>
      </c>
      <c r="H667" t="str" cm="1">
        <f t="array" aca="1" ref="H667" ca="1">MID(D667,LEN(D667)+1-MATCH(MAX(FIND(" ",(RIGHT(D667,ROW(INDIRECT("1:"&amp;LEN(D667))))&amp;" "))),FIND(" ",(RIGHT(D667,ROW(INDIRECT("1:"&amp;LEN(D667))))&amp;" ")),0),MAX(FIND(" ",(RIGHT(D667,ROW(INDIRECT("1:"&amp;LEN(D667))))&amp;" ")))-1)</f>
        <v>ἐπισκοπῶν</v>
      </c>
      <c r="I667">
        <f t="shared" ca="1" si="33"/>
        <v>9</v>
      </c>
    </row>
    <row r="668" spans="1:9" x14ac:dyDescent="0.35">
      <c r="A668" t="s">
        <v>1642</v>
      </c>
      <c r="B668" t="s">
        <v>136</v>
      </c>
      <c r="C668" t="s">
        <v>11</v>
      </c>
      <c r="D668" t="s">
        <v>641</v>
      </c>
      <c r="E668" t="s">
        <v>1440</v>
      </c>
      <c r="F668">
        <f t="shared" si="31"/>
        <v>8</v>
      </c>
      <c r="G668">
        <f t="shared" si="32"/>
        <v>2</v>
      </c>
      <c r="H668" t="str" cm="1">
        <f t="array" aca="1" ref="H668" ca="1">MID(D668,LEN(D668)+1-MATCH(MAX(FIND(" ",(RIGHT(D668,ROW(INDIRECT("1:"&amp;LEN(D668))))&amp;" "))),FIND(" ",(RIGHT(D668,ROW(INDIRECT("1:"&amp;LEN(D668))))&amp;" ")),0),MAX(FIND(" ",(RIGHT(D668,ROW(INDIRECT("1:"&amp;LEN(D668))))&amp;" ")))-1)</f>
        <v>κακῶν</v>
      </c>
      <c r="I668">
        <f t="shared" ca="1" si="33"/>
        <v>5</v>
      </c>
    </row>
    <row r="669" spans="1:9" x14ac:dyDescent="0.35">
      <c r="A669" t="s">
        <v>1642</v>
      </c>
      <c r="B669" t="s">
        <v>136</v>
      </c>
      <c r="C669" t="s">
        <v>35</v>
      </c>
      <c r="D669" t="s">
        <v>642</v>
      </c>
      <c r="E669" t="s">
        <v>642</v>
      </c>
      <c r="F669">
        <f t="shared" si="31"/>
        <v>7</v>
      </c>
      <c r="G669">
        <f t="shared" si="32"/>
        <v>1</v>
      </c>
      <c r="H669" t="str" cm="1">
        <f t="array" aca="1" ref="H669" ca="1">MID(D669,LEN(D669)+1-MATCH(MAX(FIND(" ",(RIGHT(D669,ROW(INDIRECT("1:"&amp;LEN(D669))))&amp;" "))),FIND(" ",(RIGHT(D669,ROW(INDIRECT("1:"&amp;LEN(D669))))&amp;" ")),0),MAX(FIND(" ",(RIGHT(D669,ROW(INDIRECT("1:"&amp;LEN(D669))))&amp;" ")))-1)</f>
        <v>διέγνως</v>
      </c>
      <c r="I669">
        <f t="shared" ca="1" si="33"/>
        <v>7</v>
      </c>
    </row>
    <row r="670" spans="1:9" x14ac:dyDescent="0.35">
      <c r="A670" t="s">
        <v>1642</v>
      </c>
      <c r="B670" t="s">
        <v>136</v>
      </c>
      <c r="C670" t="s">
        <v>11</v>
      </c>
      <c r="D670" t="s">
        <v>643</v>
      </c>
      <c r="E670" t="s">
        <v>1441</v>
      </c>
      <c r="F670">
        <f t="shared" si="31"/>
        <v>22</v>
      </c>
      <c r="G670">
        <f t="shared" si="32"/>
        <v>3</v>
      </c>
      <c r="H670" t="str" cm="1">
        <f t="array" aca="1" ref="H670" ca="1">MID(D670,LEN(D670)+1-MATCH(MAX(FIND(" ",(RIGHT(D670,ROW(INDIRECT("1:"&amp;LEN(D670))))&amp;" "))),FIND(" ",(RIGHT(D670,ROW(INDIRECT("1:"&amp;LEN(D670))))&amp;" ")),0),MAX(FIND(" ",(RIGHT(D670,ROW(INDIRECT("1:"&amp;LEN(D670))))&amp;" ")))-1)</f>
        <v>ἐμπρέπουσαν</v>
      </c>
      <c r="I670">
        <f t="shared" ca="1" si="33"/>
        <v>11</v>
      </c>
    </row>
    <row r="671" spans="1:9" x14ac:dyDescent="0.35">
      <c r="A671" t="s">
        <v>1642</v>
      </c>
      <c r="B671" t="s">
        <v>136</v>
      </c>
      <c r="C671" t="s">
        <v>35</v>
      </c>
      <c r="D671" t="s">
        <v>644</v>
      </c>
      <c r="E671" t="s">
        <v>1442</v>
      </c>
      <c r="F671">
        <f t="shared" si="31"/>
        <v>14</v>
      </c>
      <c r="G671">
        <f t="shared" si="32"/>
        <v>3</v>
      </c>
      <c r="H671" t="str" cm="1">
        <f t="array" aca="1" ref="H671" ca="1">MID(D671,LEN(D671)+1-MATCH(MAX(FIND(" ",(RIGHT(D671,ROW(INDIRECT("1:"&amp;LEN(D671))))&amp;" "))),FIND(" ",(RIGHT(D671,ROW(INDIRECT("1:"&amp;LEN(D671))))&amp;" ")),0),MAX(FIND(" ",(RIGHT(D671,ROW(INDIRECT("1:"&amp;LEN(D671))))&amp;" ")))-1)</f>
        <v>κακῶν</v>
      </c>
      <c r="I671">
        <f t="shared" ca="1" si="33"/>
        <v>5</v>
      </c>
    </row>
    <row r="672" spans="1:9" x14ac:dyDescent="0.35">
      <c r="A672" t="s">
        <v>1642</v>
      </c>
      <c r="B672" t="s">
        <v>136</v>
      </c>
      <c r="C672" t="s">
        <v>11</v>
      </c>
      <c r="D672" t="s">
        <v>645</v>
      </c>
      <c r="E672" t="s">
        <v>1443</v>
      </c>
      <c r="F672">
        <f t="shared" si="31"/>
        <v>12</v>
      </c>
      <c r="G672">
        <f t="shared" si="32"/>
        <v>2</v>
      </c>
      <c r="H672" t="str" cm="1">
        <f t="array" aca="1" ref="H672" ca="1">MID(D672,LEN(D672)+1-MATCH(MAX(FIND(" ",(RIGHT(D672,ROW(INDIRECT("1:"&amp;LEN(D672))))&amp;" "))),FIND(" ",(RIGHT(D672,ROW(INDIRECT("1:"&amp;LEN(D672))))&amp;" ")),0),MAX(FIND(" ",(RIGHT(D672,ROW(INDIRECT("1:"&amp;LEN(D672))))&amp;" ")))-1)</f>
        <v>βλέπειν</v>
      </c>
      <c r="I672">
        <f t="shared" ca="1" si="33"/>
        <v>7</v>
      </c>
    </row>
    <row r="673" spans="1:9" x14ac:dyDescent="0.35">
      <c r="A673" t="s">
        <v>1642</v>
      </c>
      <c r="B673" t="s">
        <v>136</v>
      </c>
      <c r="C673" t="s">
        <v>11</v>
      </c>
      <c r="D673" t="s">
        <v>646</v>
      </c>
      <c r="E673" t="s">
        <v>1444</v>
      </c>
      <c r="F673">
        <f t="shared" si="31"/>
        <v>23</v>
      </c>
      <c r="G673">
        <f t="shared" si="32"/>
        <v>3</v>
      </c>
      <c r="H673" t="str" cm="1">
        <f t="array" aca="1" ref="H673" ca="1">MID(D673,LEN(D673)+1-MATCH(MAX(FIND(" ",(RIGHT(D673,ROW(INDIRECT("1:"&amp;LEN(D673))))&amp;" "))),FIND(" ",(RIGHT(D673,ROW(INDIRECT("1:"&amp;LEN(D673))))&amp;" ")),0),MAX(FIND(" ",(RIGHT(D673,ROW(INDIRECT("1:"&amp;LEN(D673))))&amp;" ")))-1)</f>
        <v>σύντροφος</v>
      </c>
      <c r="I673">
        <f t="shared" ca="1" si="33"/>
        <v>9</v>
      </c>
    </row>
    <row r="674" spans="1:9" x14ac:dyDescent="0.35">
      <c r="A674" t="s">
        <v>1642</v>
      </c>
      <c r="B674" t="s">
        <v>136</v>
      </c>
      <c r="C674" t="s">
        <v>11</v>
      </c>
      <c r="D674" t="s">
        <v>647</v>
      </c>
      <c r="E674" t="s">
        <v>1445</v>
      </c>
      <c r="F674">
        <f t="shared" si="31"/>
        <v>15</v>
      </c>
      <c r="G674">
        <f t="shared" si="32"/>
        <v>2</v>
      </c>
      <c r="H674" t="str" cm="1">
        <f t="array" aca="1" ref="H674" ca="1">MID(D674,LEN(D674)+1-MATCH(MAX(FIND(" ",(RIGHT(D674,ROW(INDIRECT("1:"&amp;LEN(D674))))&amp;" "))),FIND(" ",(RIGHT(D674,ROW(INDIRECT("1:"&amp;LEN(D674))))&amp;" ")),0),MAX(FIND(" ",(RIGHT(D674,ROW(INDIRECT("1:"&amp;LEN(D674))))&amp;" ")))-1)</f>
        <v>ἐξεσήμηνας</v>
      </c>
      <c r="I674">
        <f t="shared" ca="1" si="33"/>
        <v>10</v>
      </c>
    </row>
    <row r="675" spans="1:9" x14ac:dyDescent="0.35">
      <c r="A675" t="s">
        <v>1642</v>
      </c>
      <c r="B675" t="s">
        <v>136</v>
      </c>
      <c r="C675" t="s">
        <v>35</v>
      </c>
      <c r="D675" t="s">
        <v>648</v>
      </c>
      <c r="E675" t="s">
        <v>648</v>
      </c>
      <c r="F675">
        <f t="shared" si="31"/>
        <v>6</v>
      </c>
      <c r="G675">
        <f t="shared" si="32"/>
        <v>1</v>
      </c>
      <c r="H675" t="str" cm="1">
        <f t="array" aca="1" ref="H675" ca="1">MID(D675,LEN(D675)+1-MATCH(MAX(FIND(" ",(RIGHT(D675,ROW(INDIRECT("1:"&amp;LEN(D675))))&amp;" "))),FIND(" ",(RIGHT(D675,ROW(INDIRECT("1:"&amp;LEN(D675))))&amp;" ")),0),MAX(FIND(" ",(RIGHT(D675,ROW(INDIRECT("1:"&amp;LEN(D675))))&amp;" ")))-1)</f>
        <v>πατρός</v>
      </c>
      <c r="I675">
        <f t="shared" ca="1" si="33"/>
        <v>6</v>
      </c>
    </row>
    <row r="676" spans="1:9" x14ac:dyDescent="0.35">
      <c r="A676" t="s">
        <v>1642</v>
      </c>
      <c r="B676" t="s">
        <v>136</v>
      </c>
      <c r="C676" t="s">
        <v>35</v>
      </c>
      <c r="D676" t="s">
        <v>649</v>
      </c>
      <c r="E676" t="s">
        <v>1446</v>
      </c>
      <c r="F676">
        <f t="shared" si="31"/>
        <v>10</v>
      </c>
      <c r="G676">
        <f t="shared" si="32"/>
        <v>2</v>
      </c>
      <c r="H676" t="str" cm="1">
        <f t="array" aca="1" ref="H676" ca="1">MID(D676,LEN(D676)+1-MATCH(MAX(FIND(" ",(RIGHT(D676,ROW(INDIRECT("1:"&amp;LEN(D676))))&amp;" "))),FIND(" ",(RIGHT(D676,ROW(INDIRECT("1:"&amp;LEN(D676))))&amp;" ")),0),MAX(FIND(" ",(RIGHT(D676,ROW(INDIRECT("1:"&amp;LEN(D676))))&amp;" ")))-1)</f>
        <v>δουλεύω</v>
      </c>
      <c r="I676">
        <f t="shared" ca="1" si="33"/>
        <v>7</v>
      </c>
    </row>
    <row r="677" spans="1:9" x14ac:dyDescent="0.35">
      <c r="A677" t="s">
        <v>1642</v>
      </c>
      <c r="B677" t="s">
        <v>136</v>
      </c>
      <c r="C677" t="s">
        <v>11</v>
      </c>
      <c r="D677" t="s">
        <v>650</v>
      </c>
      <c r="E677" t="s">
        <v>1447</v>
      </c>
      <c r="F677">
        <f t="shared" si="31"/>
        <v>21</v>
      </c>
      <c r="G677">
        <f t="shared" si="32"/>
        <v>3</v>
      </c>
      <c r="H677" t="str" cm="1">
        <f t="array" aca="1" ref="H677" ca="1">MID(D677,LEN(D677)+1-MATCH(MAX(FIND(" ",(RIGHT(D677,ROW(INDIRECT("1:"&amp;LEN(D677))))&amp;" "))),FIND(" ",(RIGHT(D677,ROW(INDIRECT("1:"&amp;LEN(D677))))&amp;" ")),0),MAX(FIND(" ",(RIGHT(D677,ROW(INDIRECT("1:"&amp;LEN(D677))))&amp;" ")))-1)</f>
        <v>προτρέπει</v>
      </c>
      <c r="I677">
        <f t="shared" ca="1" si="33"/>
        <v>9</v>
      </c>
    </row>
    <row r="678" spans="1:9" x14ac:dyDescent="0.35">
      <c r="A678" t="s">
        <v>1642</v>
      </c>
      <c r="B678" t="s">
        <v>136</v>
      </c>
      <c r="C678" t="s">
        <v>35</v>
      </c>
      <c r="D678" t="s">
        <v>651</v>
      </c>
      <c r="E678" t="s">
        <v>1448</v>
      </c>
      <c r="F678">
        <f t="shared" si="31"/>
        <v>24</v>
      </c>
      <c r="G678">
        <f t="shared" si="32"/>
        <v>4</v>
      </c>
      <c r="H678" t="str" cm="1">
        <f t="array" aca="1" ref="H678" ca="1">MID(D678,LEN(D678)+1-MATCH(MAX(FIND(" ",(RIGHT(D678,ROW(INDIRECT("1:"&amp;LEN(D678))))&amp;" "))),FIND(" ",(RIGHT(D678,ROW(INDIRECT("1:"&amp;LEN(D678))))&amp;" ")),0),MAX(FIND(" ",(RIGHT(D678,ROW(INDIRECT("1:"&amp;LEN(D678))))&amp;" ")))-1)</f>
        <v>καλεῖται</v>
      </c>
      <c r="I678">
        <f t="shared" ca="1" si="33"/>
        <v>8</v>
      </c>
    </row>
    <row r="679" spans="1:9" x14ac:dyDescent="0.35">
      <c r="A679" t="s">
        <v>1642</v>
      </c>
      <c r="B679" t="s">
        <v>136</v>
      </c>
      <c r="C679" t="s">
        <v>11</v>
      </c>
      <c r="D679" t="s">
        <v>652</v>
      </c>
      <c r="E679" t="s">
        <v>652</v>
      </c>
      <c r="F679">
        <f t="shared" si="31"/>
        <v>5</v>
      </c>
      <c r="G679">
        <f t="shared" si="32"/>
        <v>1</v>
      </c>
      <c r="H679" t="str" cm="1">
        <f t="array" aca="1" ref="H679" ca="1">MID(D679,LEN(D679)+1-MATCH(MAX(FIND(" ",(RIGHT(D679,ROW(INDIRECT("1:"&amp;LEN(D679))))&amp;" "))),FIND(" ",(RIGHT(D679,ROW(INDIRECT("1:"&amp;LEN(D679))))&amp;" ")),0),MAX(FIND(" ",(RIGHT(D679,ROW(INDIRECT("1:"&amp;LEN(D679))))&amp;" ")))-1)</f>
        <v>δρῶσα</v>
      </c>
      <c r="I679">
        <f t="shared" ca="1" si="33"/>
        <v>5</v>
      </c>
    </row>
    <row r="680" spans="1:9" x14ac:dyDescent="0.35">
      <c r="A680" t="s">
        <v>1642</v>
      </c>
      <c r="B680" t="s">
        <v>136</v>
      </c>
      <c r="C680" t="s">
        <v>11</v>
      </c>
      <c r="D680" t="s">
        <v>653</v>
      </c>
      <c r="E680" t="s">
        <v>1449</v>
      </c>
      <c r="F680">
        <f t="shared" si="31"/>
        <v>14</v>
      </c>
      <c r="G680">
        <f t="shared" si="32"/>
        <v>3</v>
      </c>
      <c r="H680" t="str" cm="1">
        <f t="array" aca="1" ref="H680" ca="1">MID(D680,LEN(D680)+1-MATCH(MAX(FIND(" ",(RIGHT(D680,ROW(INDIRECT("1:"&amp;LEN(D680))))&amp;" "))),FIND(" ",(RIGHT(D680,ROW(INDIRECT("1:"&amp;LEN(D680))))&amp;" ")),0),MAX(FIND(" ",(RIGHT(D680,ROW(INDIRECT("1:"&amp;LEN(D680))))&amp;" ")))-1)</f>
        <v>χερσὶν</v>
      </c>
      <c r="I680">
        <f t="shared" ca="1" si="33"/>
        <v>6</v>
      </c>
    </row>
    <row r="681" spans="1:9" x14ac:dyDescent="0.35">
      <c r="A681" t="s">
        <v>1642</v>
      </c>
      <c r="B681" t="s">
        <v>136</v>
      </c>
      <c r="C681" t="s">
        <v>35</v>
      </c>
      <c r="D681" t="s">
        <v>654</v>
      </c>
      <c r="E681" t="s">
        <v>1450</v>
      </c>
      <c r="F681">
        <f t="shared" si="31"/>
        <v>18</v>
      </c>
      <c r="G681">
        <f t="shared" si="32"/>
        <v>3</v>
      </c>
      <c r="H681" t="str" cm="1">
        <f t="array" aca="1" ref="H681" ca="1">MID(D681,LEN(D681)+1-MATCH(MAX(FIND(" ",(RIGHT(D681,ROW(INDIRECT("1:"&amp;LEN(D681))))&amp;" "))),FIND(" ",(RIGHT(D681,ROW(INDIRECT("1:"&amp;LEN(D681))))&amp;" ")),0),MAX(FIND(" ",(RIGHT(D681,ROW(INDIRECT("1:"&amp;LEN(D681))))&amp;" ")))-1)</f>
        <v>λύμαισι</v>
      </c>
      <c r="I681">
        <f t="shared" ca="1" si="33"/>
        <v>7</v>
      </c>
    </row>
    <row r="682" spans="1:9" x14ac:dyDescent="0.35">
      <c r="A682" t="s">
        <v>1642</v>
      </c>
      <c r="B682" t="s">
        <v>136</v>
      </c>
      <c r="C682" t="s">
        <v>11</v>
      </c>
      <c r="D682" t="s">
        <v>655</v>
      </c>
      <c r="E682" t="s">
        <v>1451</v>
      </c>
      <c r="F682">
        <f t="shared" si="31"/>
        <v>16</v>
      </c>
      <c r="G682">
        <f t="shared" si="32"/>
        <v>2</v>
      </c>
      <c r="H682" t="str" cm="1">
        <f t="array" aca="1" ref="H682" ca="1">MID(D682,LEN(D682)+1-MATCH(MAX(FIND(" ",(RIGHT(D682,ROW(INDIRECT("1:"&amp;LEN(D682))))&amp;" "))),FIND(" ",(RIGHT(D682,ROW(INDIRECT("1:"&amp;LEN(D682))))&amp;" ")),0),MAX(FIND(" ",(RIGHT(D682,ROW(INDIRECT("1:"&amp;LEN(D682))))&amp;" ")))-1)</f>
        <v>οὑπαρήξων</v>
      </c>
      <c r="I682">
        <f t="shared" ca="1" si="33"/>
        <v>9</v>
      </c>
    </row>
    <row r="683" spans="1:9" x14ac:dyDescent="0.35">
      <c r="A683" t="s">
        <v>1642</v>
      </c>
      <c r="B683" t="s">
        <v>136</v>
      </c>
      <c r="C683" t="s">
        <v>35</v>
      </c>
      <c r="D683" t="s">
        <v>656</v>
      </c>
      <c r="E683" t="s">
        <v>656</v>
      </c>
      <c r="F683">
        <f t="shared" si="31"/>
        <v>3</v>
      </c>
      <c r="G683">
        <f t="shared" si="32"/>
        <v>1</v>
      </c>
      <c r="H683" t="str" cm="1">
        <f t="array" aca="1" ref="H683" ca="1">MID(D683,LEN(D683)+1-MATCH(MAX(FIND(" ",(RIGHT(D683,ROW(INDIRECT("1:"&amp;LEN(D683))))&amp;" "))),FIND(" ",(RIGHT(D683,ROW(INDIRECT("1:"&amp;LEN(D683))))&amp;" ")),0),MAX(FIND(" ",(RIGHT(D683,ROW(INDIRECT("1:"&amp;LEN(D683))))&amp;" ")))-1)</f>
        <v>δῆθ</v>
      </c>
      <c r="I683">
        <f t="shared" ca="1" si="33"/>
        <v>3</v>
      </c>
    </row>
    <row r="684" spans="1:9" x14ac:dyDescent="0.35">
      <c r="A684" t="s">
        <v>1642</v>
      </c>
      <c r="B684" t="s">
        <v>136</v>
      </c>
      <c r="C684" t="s">
        <v>35</v>
      </c>
      <c r="D684" t="s">
        <v>657</v>
      </c>
      <c r="E684" t="s">
        <v>1452</v>
      </c>
      <c r="F684">
        <f t="shared" si="31"/>
        <v>15</v>
      </c>
      <c r="G684">
        <f t="shared" si="32"/>
        <v>2</v>
      </c>
      <c r="H684" t="str" cm="1">
        <f t="array" aca="1" ref="H684" ca="1">MID(D684,LEN(D684)+1-MATCH(MAX(FIND(" ",(RIGHT(D684,ROW(INDIRECT("1:"&amp;LEN(D684))))&amp;" "))),FIND(" ",(RIGHT(D684,ROW(INDIRECT("1:"&amp;LEN(D684))))&amp;" ")),0),MAX(FIND(" ",(RIGHT(D684,ROW(INDIRECT("1:"&amp;LEN(D684))))&amp;" ")))-1)</f>
        <v>προὔθηκας</v>
      </c>
      <c r="I684">
        <f t="shared" ca="1" si="33"/>
        <v>9</v>
      </c>
    </row>
    <row r="685" spans="1:9" x14ac:dyDescent="0.35">
      <c r="A685" t="s">
        <v>1642</v>
      </c>
      <c r="B685" t="s">
        <v>136</v>
      </c>
      <c r="C685" t="s">
        <v>11</v>
      </c>
      <c r="D685" t="s">
        <v>658</v>
      </c>
      <c r="E685" t="s">
        <v>1453</v>
      </c>
      <c r="F685">
        <f t="shared" si="31"/>
        <v>20</v>
      </c>
      <c r="G685">
        <f t="shared" si="32"/>
        <v>3</v>
      </c>
      <c r="H685" t="str" cm="1">
        <f t="array" aca="1" ref="H685" ca="1">MID(D685,LEN(D685)+1-MATCH(MAX(FIND(" ",(RIGHT(D685,ROW(INDIRECT("1:"&amp;LEN(D685))))&amp;" "))),FIND(" ",(RIGHT(D685,ROW(INDIRECT("1:"&amp;LEN(D685))))&amp;" ")),0),MAX(FIND(" ",(RIGHT(D685,ROW(INDIRECT("1:"&amp;LEN(D685))))&amp;" ")))-1)</f>
        <v>ἐποικτίρω</v>
      </c>
      <c r="I685">
        <f t="shared" ca="1" si="33"/>
        <v>9</v>
      </c>
    </row>
    <row r="686" spans="1:9" x14ac:dyDescent="0.35">
      <c r="A686" t="s">
        <v>1642</v>
      </c>
      <c r="B686" t="s">
        <v>136</v>
      </c>
      <c r="C686" t="s">
        <v>35</v>
      </c>
      <c r="D686" t="s">
        <v>659</v>
      </c>
      <c r="E686" t="s">
        <v>1454</v>
      </c>
      <c r="F686">
        <f t="shared" si="31"/>
        <v>21</v>
      </c>
      <c r="G686">
        <f t="shared" si="32"/>
        <v>3</v>
      </c>
      <c r="H686" t="str" cm="1">
        <f t="array" aca="1" ref="H686" ca="1">MID(D686,LEN(D686)+1-MATCH(MAX(FIND(" ",(RIGHT(D686,ROW(INDIRECT("1:"&amp;LEN(D686))))&amp;" "))),FIND(" ",(RIGHT(D686,ROW(INDIRECT("1:"&amp;LEN(D686))))&amp;" ")),0),MAX(FIND(" ",(RIGHT(D686,ROW(INDIRECT("1:"&amp;LEN(D686))))&amp;" ")))-1)</f>
        <v>ἐποικτίρας</v>
      </c>
      <c r="I686">
        <f t="shared" ca="1" si="33"/>
        <v>10</v>
      </c>
    </row>
    <row r="687" spans="1:9" x14ac:dyDescent="0.35">
      <c r="A687" t="s">
        <v>1642</v>
      </c>
      <c r="B687" t="s">
        <v>136</v>
      </c>
      <c r="C687" t="s">
        <v>11</v>
      </c>
      <c r="D687" t="s">
        <v>660</v>
      </c>
      <c r="E687" t="s">
        <v>1455</v>
      </c>
      <c r="F687">
        <f t="shared" si="31"/>
        <v>24</v>
      </c>
      <c r="G687">
        <f t="shared" si="32"/>
        <v>5</v>
      </c>
      <c r="H687" t="str" cm="1">
        <f t="array" aca="1" ref="H687" ca="1">MID(D687,LEN(D687)+1-MATCH(MAX(FIND(" ",(RIGHT(D687,ROW(INDIRECT("1:"&amp;LEN(D687))))&amp;" "))),FIND(" ",(RIGHT(D687,ROW(INDIRECT("1:"&amp;LEN(D687))))&amp;" ")),0),MAX(FIND(" ",(RIGHT(D687,ROW(INDIRECT("1:"&amp;LEN(D687))))&amp;" ")))-1)</f>
        <v>κακοῖς</v>
      </c>
      <c r="I687">
        <f t="shared" ca="1" si="33"/>
        <v>6</v>
      </c>
    </row>
    <row r="688" spans="1:9" x14ac:dyDescent="0.35">
      <c r="A688" t="s">
        <v>1642</v>
      </c>
      <c r="B688" t="s">
        <v>136</v>
      </c>
      <c r="C688" t="s">
        <v>35</v>
      </c>
      <c r="D688" t="s">
        <v>661</v>
      </c>
      <c r="E688" t="s">
        <v>1456</v>
      </c>
      <c r="F688">
        <f t="shared" si="31"/>
        <v>18</v>
      </c>
      <c r="G688">
        <f t="shared" si="32"/>
        <v>3</v>
      </c>
      <c r="H688" t="str" cm="1">
        <f t="array" aca="1" ref="H688" ca="1">MID(D688,LEN(D688)+1-MATCH(MAX(FIND(" ",(RIGHT(D688,ROW(INDIRECT("1:"&amp;LEN(D688))))&amp;" "))),FIND(" ",(RIGHT(D688,ROW(INDIRECT("1:"&amp;LEN(D688))))&amp;" ")),0),MAX(FIND(" ",(RIGHT(D688,ROW(INDIRECT("1:"&amp;LEN(D688))))&amp;" ")))-1)</f>
        <v>ξυγγενὴς</v>
      </c>
      <c r="I688">
        <f t="shared" ca="1" si="33"/>
        <v>8</v>
      </c>
    </row>
    <row r="689" spans="1:9" x14ac:dyDescent="0.35">
      <c r="A689" t="s">
        <v>1642</v>
      </c>
      <c r="B689" t="s">
        <v>136</v>
      </c>
      <c r="C689" t="s">
        <v>11</v>
      </c>
      <c r="D689" t="s">
        <v>662</v>
      </c>
      <c r="E689" t="s">
        <v>1457</v>
      </c>
      <c r="F689">
        <f t="shared" si="31"/>
        <v>13</v>
      </c>
      <c r="G689">
        <f t="shared" si="32"/>
        <v>2</v>
      </c>
      <c r="H689" t="str" cm="1">
        <f t="array" aca="1" ref="H689" ca="1">MID(D689,LEN(D689)+1-MATCH(MAX(FIND(" ",(RIGHT(D689,ROW(INDIRECT("1:"&amp;LEN(D689))))&amp;" "))),FIND(" ",(RIGHT(D689,ROW(INDIRECT("1:"&amp;LEN(D689))))&amp;" ")),0),MAX(FIND(" ",(RIGHT(D689,ROW(INDIRECT("1:"&amp;LEN(D689))))&amp;" ")))-1)</f>
        <v>φράσαιμ</v>
      </c>
      <c r="I689">
        <f t="shared" ca="1" si="33"/>
        <v>7</v>
      </c>
    </row>
    <row r="690" spans="1:9" x14ac:dyDescent="0.35">
      <c r="A690" t="s">
        <v>1642</v>
      </c>
      <c r="B690" t="s">
        <v>136</v>
      </c>
      <c r="C690" t="s">
        <v>35</v>
      </c>
      <c r="D690" t="s">
        <v>663</v>
      </c>
      <c r="E690" t="s">
        <v>1458</v>
      </c>
      <c r="F690">
        <f t="shared" si="31"/>
        <v>12</v>
      </c>
      <c r="G690">
        <f t="shared" si="32"/>
        <v>2</v>
      </c>
      <c r="H690" t="str" cm="1">
        <f t="array" aca="1" ref="H690" ca="1">MID(D690,LEN(D690)+1-MATCH(MAX(FIND(" ",(RIGHT(D690,ROW(INDIRECT("1:"&amp;LEN(D690))))&amp;" "))),FIND(" ",(RIGHT(D690,ROW(INDIRECT("1:"&amp;LEN(D690))))&amp;" ")),0),MAX(FIND(" ",(RIGHT(D690,ROW(INDIRECT("1:"&amp;LEN(D690))))&amp;" ")))-1)</f>
        <v>πιστὰς</v>
      </c>
      <c r="I690">
        <f t="shared" ca="1" si="33"/>
        <v>6</v>
      </c>
    </row>
    <row r="691" spans="1:9" x14ac:dyDescent="0.35">
      <c r="A691" t="s">
        <v>1642</v>
      </c>
      <c r="B691" t="s">
        <v>136</v>
      </c>
      <c r="C691" t="s">
        <v>11</v>
      </c>
      <c r="D691" t="s">
        <v>664</v>
      </c>
      <c r="E691" t="s">
        <v>1459</v>
      </c>
      <c r="F691">
        <f t="shared" si="31"/>
        <v>15</v>
      </c>
      <c r="G691">
        <f t="shared" si="32"/>
        <v>3</v>
      </c>
      <c r="H691" t="str" cm="1">
        <f t="array" aca="1" ref="H691" ca="1">MID(D691,LEN(D691)+1-MATCH(MAX(FIND(" ",(RIGHT(D691,ROW(INDIRECT("1:"&amp;LEN(D691))))&amp;" "))),FIND(" ",(RIGHT(D691,ROW(INDIRECT("1:"&amp;LEN(D691))))&amp;" ")),0),MAX(FIND(" ",(RIGHT(D691,ROW(INDIRECT("1:"&amp;LEN(D691))))&amp;" ")))-1)</f>
        <v>μάθῃς</v>
      </c>
      <c r="I691">
        <f t="shared" ca="1" si="33"/>
        <v>5</v>
      </c>
    </row>
    <row r="692" spans="1:9" x14ac:dyDescent="0.35">
      <c r="A692" t="s">
        <v>1642</v>
      </c>
      <c r="B692" t="s">
        <v>136</v>
      </c>
      <c r="C692" t="s">
        <v>35</v>
      </c>
      <c r="D692" t="s">
        <v>665</v>
      </c>
      <c r="E692" t="s">
        <v>1460</v>
      </c>
      <c r="F692">
        <f t="shared" si="31"/>
        <v>14</v>
      </c>
      <c r="G692">
        <f t="shared" si="32"/>
        <v>3</v>
      </c>
      <c r="H692" t="str" cm="1">
        <f t="array" aca="1" ref="H692" ca="1">MID(D692,LEN(D692)+1-MATCH(MAX(FIND(" ",(RIGHT(D692,ROW(INDIRECT("1:"&amp;LEN(D692))))&amp;" "))),FIND(" ",(RIGHT(D692,ROW(INDIRECT("1:"&amp;LEN(D692))))&amp;" ")),0),MAX(FIND(" ",(RIGHT(D692,ROW(INDIRECT("1:"&amp;LEN(D692))))&amp;" ")))-1)</f>
        <v>ἐργάσῃ</v>
      </c>
      <c r="I692">
        <f t="shared" ca="1" si="33"/>
        <v>6</v>
      </c>
    </row>
    <row r="693" spans="1:9" x14ac:dyDescent="0.35">
      <c r="A693" t="s">
        <v>1642</v>
      </c>
      <c r="B693" t="s">
        <v>136</v>
      </c>
      <c r="C693" t="s">
        <v>11</v>
      </c>
      <c r="D693" t="s">
        <v>666</v>
      </c>
      <c r="E693" t="s">
        <v>1461</v>
      </c>
      <c r="F693">
        <f t="shared" si="31"/>
        <v>15</v>
      </c>
      <c r="G693">
        <f t="shared" si="32"/>
        <v>2</v>
      </c>
      <c r="H693" t="str" cm="1">
        <f t="array" aca="1" ref="H693" ca="1">MID(D693,LEN(D693)+1-MATCH(MAX(FIND(" ",(RIGHT(D693,ROW(INDIRECT("1:"&amp;LEN(D693))))&amp;" "))),FIND(" ",(RIGHT(D693,ROW(INDIRECT("1:"&amp;LEN(D693))))&amp;" ")),0),MAX(FIND(" ",(RIGHT(D693,ROW(INDIRECT("1:"&amp;LEN(D693))))&amp;" ")))-1)</f>
        <v>ἁμαρτήσει</v>
      </c>
      <c r="I693">
        <f t="shared" ca="1" si="33"/>
        <v>9</v>
      </c>
    </row>
    <row r="694" spans="1:9" x14ac:dyDescent="0.35">
      <c r="A694" t="s">
        <v>1642</v>
      </c>
      <c r="B694" t="s">
        <v>136</v>
      </c>
      <c r="C694" t="s">
        <v>35</v>
      </c>
      <c r="D694" t="s">
        <v>667</v>
      </c>
      <c r="E694" t="s">
        <v>1462</v>
      </c>
      <c r="F694">
        <f t="shared" si="31"/>
        <v>18</v>
      </c>
      <c r="G694">
        <f t="shared" si="32"/>
        <v>3</v>
      </c>
      <c r="H694" t="str" cm="1">
        <f t="array" aca="1" ref="H694" ca="1">MID(D694,LEN(D694)+1-MATCH(MAX(FIND(" ",(RIGHT(D694,ROW(INDIRECT("1:"&amp;LEN(D694))))&amp;" "))),FIND(" ",(RIGHT(D694,ROW(INDIRECT("1:"&amp;LEN(D694))))&amp;" ")),0),MAX(FIND(" ",(RIGHT(D694,ROW(INDIRECT("1:"&amp;LEN(D694))))&amp;" ")))-1)</f>
        <v>φίλτατα</v>
      </c>
      <c r="I694">
        <f t="shared" ca="1" si="33"/>
        <v>7</v>
      </c>
    </row>
    <row r="695" spans="1:9" x14ac:dyDescent="0.35">
      <c r="A695" t="s">
        <v>1642</v>
      </c>
      <c r="B695" t="s">
        <v>136</v>
      </c>
      <c r="C695" t="s">
        <v>11</v>
      </c>
      <c r="D695" t="s">
        <v>668</v>
      </c>
      <c r="E695" t="s">
        <v>668</v>
      </c>
      <c r="F695">
        <f t="shared" si="31"/>
        <v>6</v>
      </c>
      <c r="G695">
        <f t="shared" si="32"/>
        <v>1</v>
      </c>
      <c r="H695" t="str" cm="1">
        <f t="array" aca="1" ref="H695" ca="1">MID(D695,LEN(D695)+1-MATCH(MAX(FIND(" ",(RIGHT(D695,ROW(INDIRECT("1:"&amp;LEN(D695))))&amp;" "))),FIND(" ",(RIGHT(D695,ROW(INDIRECT("1:"&amp;LEN(D695))))&amp;" ")),0),MAX(FIND(" ",(RIGHT(D695,ROW(INDIRECT("1:"&amp;LEN(D695))))&amp;" ")))-1)</f>
        <v>ἐάσειν</v>
      </c>
      <c r="I695">
        <f t="shared" ca="1" si="33"/>
        <v>6</v>
      </c>
    </row>
    <row r="696" spans="1:9" x14ac:dyDescent="0.35">
      <c r="A696" t="s">
        <v>1642</v>
      </c>
      <c r="B696" t="s">
        <v>0</v>
      </c>
      <c r="C696" t="s">
        <v>35</v>
      </c>
      <c r="D696" t="s">
        <v>669</v>
      </c>
      <c r="E696" t="s">
        <v>1463</v>
      </c>
      <c r="F696">
        <f t="shared" si="31"/>
        <v>27</v>
      </c>
      <c r="G696">
        <f t="shared" si="32"/>
        <v>4</v>
      </c>
      <c r="H696" t="str" cm="1">
        <f t="array" aca="1" ref="H696" ca="1">MID(D696,LEN(D696)+1-MATCH(MAX(FIND(" ",(RIGHT(D696,ROW(INDIRECT("1:"&amp;LEN(D696))))&amp;" "))),FIND(" ",(RIGHT(D696,ROW(INDIRECT("1:"&amp;LEN(D696))))&amp;" ")),0),MAX(FIND(" ",(RIGHT(D696,ROW(INDIRECT("1:"&amp;LEN(D696))))&amp;" ")))-1)</f>
        <v>στερήσομαι</v>
      </c>
      <c r="I696">
        <f t="shared" ca="1" si="33"/>
        <v>10</v>
      </c>
    </row>
    <row r="697" spans="1:9" x14ac:dyDescent="0.35">
      <c r="A697" t="s">
        <v>1642</v>
      </c>
      <c r="B697" t="s">
        <v>136</v>
      </c>
      <c r="C697" t="s">
        <v>11</v>
      </c>
      <c r="D697" t="s">
        <v>670</v>
      </c>
      <c r="E697" t="s">
        <v>1464</v>
      </c>
      <c r="F697">
        <f t="shared" si="31"/>
        <v>11</v>
      </c>
      <c r="G697">
        <f t="shared" si="32"/>
        <v>2</v>
      </c>
      <c r="H697" t="str" cm="1">
        <f t="array" aca="1" ref="H697" ca="1">MID(D697,LEN(D697)+1-MATCH(MAX(FIND(" ",(RIGHT(D697,ROW(INDIRECT("1:"&amp;LEN(D697))))&amp;" "))),FIND(" ",(RIGHT(D697,ROW(INDIRECT("1:"&amp;LEN(D697))))&amp;" ")),0),MAX(FIND(" ",(RIGHT(D697,ROW(INDIRECT("1:"&amp;LEN(D697))))&amp;" ")))-1)</f>
        <v>εὔφημα</v>
      </c>
      <c r="I697">
        <f t="shared" ca="1" si="33"/>
        <v>6</v>
      </c>
    </row>
    <row r="698" spans="1:9" x14ac:dyDescent="0.35">
      <c r="A698" t="s">
        <v>1642</v>
      </c>
      <c r="B698" t="s">
        <v>136</v>
      </c>
      <c r="C698" t="s">
        <v>11</v>
      </c>
      <c r="D698" t="s">
        <v>671</v>
      </c>
      <c r="E698" t="s">
        <v>1465</v>
      </c>
      <c r="F698">
        <f t="shared" si="31"/>
        <v>12</v>
      </c>
      <c r="G698">
        <f t="shared" si="32"/>
        <v>2</v>
      </c>
      <c r="H698" t="str" cm="1">
        <f t="array" aca="1" ref="H698" ca="1">MID(D698,LEN(D698)+1-MATCH(MAX(FIND(" ",(RIGHT(D698,ROW(INDIRECT("1:"&amp;LEN(D698))))&amp;" "))),FIND(" ",(RIGHT(D698,ROW(INDIRECT("1:"&amp;LEN(D698))))&amp;" ")),0),MAX(FIND(" ",(RIGHT(D698,ROW(INDIRECT("1:"&amp;LEN(D698))))&amp;" ")))-1)</f>
        <v>στένεις</v>
      </c>
      <c r="I698">
        <f t="shared" ca="1" si="33"/>
        <v>7</v>
      </c>
    </row>
    <row r="699" spans="1:9" x14ac:dyDescent="0.35">
      <c r="A699" t="s">
        <v>1642</v>
      </c>
      <c r="B699" t="s">
        <v>136</v>
      </c>
      <c r="C699" t="s">
        <v>35</v>
      </c>
      <c r="D699" t="s">
        <v>672</v>
      </c>
      <c r="E699" t="s">
        <v>1466</v>
      </c>
      <c r="F699">
        <f t="shared" si="31"/>
        <v>22</v>
      </c>
      <c r="G699">
        <f t="shared" si="32"/>
        <v>4</v>
      </c>
      <c r="H699" t="str" cm="1">
        <f t="array" aca="1" ref="H699" ca="1">MID(D699,LEN(D699)+1-MATCH(MAX(FIND(" ",(RIGHT(D699,ROW(INDIRECT("1:"&amp;LEN(D699))))&amp;" "))),FIND(" ",(RIGHT(D699,ROW(INDIRECT("1:"&amp;LEN(D699))))&amp;" ")),0),MAX(FIND(" ",(RIGHT(D699,ROW(INDIRECT("1:"&amp;LEN(D699))))&amp;" ")))-1)</f>
        <v>ἀδελφὸν</v>
      </c>
      <c r="I699">
        <f t="shared" ca="1" si="33"/>
        <v>7</v>
      </c>
    </row>
    <row r="700" spans="1:9" x14ac:dyDescent="0.35">
      <c r="A700" t="s">
        <v>1642</v>
      </c>
      <c r="B700" t="s">
        <v>136</v>
      </c>
      <c r="C700" t="s">
        <v>11</v>
      </c>
      <c r="D700" t="s">
        <v>673</v>
      </c>
      <c r="E700" t="s">
        <v>1467</v>
      </c>
      <c r="F700">
        <f t="shared" si="31"/>
        <v>23</v>
      </c>
      <c r="G700">
        <f t="shared" si="32"/>
        <v>3</v>
      </c>
      <c r="H700" t="str" cm="1">
        <f t="array" aca="1" ref="H700" ca="1">MID(D700,LEN(D700)+1-MATCH(MAX(FIND(" ",(RIGHT(D700,ROW(INDIRECT("1:"&amp;LEN(D700))))&amp;" "))),FIND(" ",(RIGHT(D700,ROW(INDIRECT("1:"&amp;LEN(D700))))&amp;" ")),0),MAX(FIND(" ",(RIGHT(D700,ROW(INDIRECT("1:"&amp;LEN(D700))))&amp;" ")))-1)</f>
        <v>προσφωνεῖν</v>
      </c>
      <c r="I700">
        <f t="shared" ca="1" si="33"/>
        <v>10</v>
      </c>
    </row>
    <row r="701" spans="1:9" x14ac:dyDescent="0.35">
      <c r="A701" t="s">
        <v>1642</v>
      </c>
      <c r="B701" t="s">
        <v>136</v>
      </c>
      <c r="C701" t="s">
        <v>35</v>
      </c>
      <c r="D701" t="s">
        <v>674</v>
      </c>
      <c r="E701" t="s">
        <v>1468</v>
      </c>
      <c r="F701">
        <f t="shared" si="31"/>
        <v>16</v>
      </c>
      <c r="G701">
        <f t="shared" si="32"/>
        <v>2</v>
      </c>
      <c r="H701" t="str" cm="1">
        <f t="array" aca="1" ref="H701" ca="1">MID(D701,LEN(D701)+1-MATCH(MAX(FIND(" ",(RIGHT(D701,ROW(INDIRECT("1:"&amp;LEN(D701))))&amp;" "))),FIND(" ",(RIGHT(D701,ROW(INDIRECT("1:"&amp;LEN(D701))))&amp;" ")),0),MAX(FIND(" ",(RIGHT(D701,ROW(INDIRECT("1:"&amp;LEN(D701))))&amp;" ")))-1)</f>
        <v>τεθνηκότος</v>
      </c>
      <c r="I701">
        <f t="shared" ca="1" si="33"/>
        <v>10</v>
      </c>
    </row>
    <row r="702" spans="1:9" x14ac:dyDescent="0.35">
      <c r="A702" t="s">
        <v>1642</v>
      </c>
      <c r="B702" t="s">
        <v>136</v>
      </c>
      <c r="C702" t="s">
        <v>11</v>
      </c>
      <c r="D702" t="s">
        <v>675</v>
      </c>
      <c r="E702" t="s">
        <v>675</v>
      </c>
      <c r="F702">
        <f t="shared" si="31"/>
        <v>6</v>
      </c>
      <c r="G702">
        <f t="shared" si="32"/>
        <v>1</v>
      </c>
      <c r="H702" t="str" cm="1">
        <f t="array" aca="1" ref="H702" ca="1">MID(D702,LEN(D702)+1-MATCH(MAX(FIND(" ",(RIGHT(D702,ROW(INDIRECT("1:"&amp;LEN(D702))))&amp;" "))),FIND(" ",(RIGHT(D702,ROW(INDIRECT("1:"&amp;LEN(D702))))&amp;" ")),0),MAX(FIND(" ",(RIGHT(D702,ROW(INDIRECT("1:"&amp;LEN(D702))))&amp;" ")))-1)</f>
        <v>ἄτιμος</v>
      </c>
      <c r="I702">
        <f t="shared" ca="1" si="33"/>
        <v>6</v>
      </c>
    </row>
    <row r="703" spans="1:9" x14ac:dyDescent="0.35">
      <c r="A703" t="s">
        <v>1642</v>
      </c>
      <c r="B703" t="s">
        <v>136</v>
      </c>
      <c r="C703" t="s">
        <v>11</v>
      </c>
      <c r="F703">
        <f t="shared" si="31"/>
        <v>0</v>
      </c>
      <c r="G703">
        <f t="shared" si="32"/>
        <v>1</v>
      </c>
      <c r="I703">
        <f t="shared" si="33"/>
        <v>0</v>
      </c>
    </row>
    <row r="704" spans="1:9" x14ac:dyDescent="0.35">
      <c r="A704" t="s">
        <v>1642</v>
      </c>
      <c r="B704" t="s">
        <v>136</v>
      </c>
      <c r="C704" t="s">
        <v>35</v>
      </c>
      <c r="D704" t="s">
        <v>676</v>
      </c>
      <c r="E704" t="s">
        <v>1469</v>
      </c>
      <c r="F704">
        <f t="shared" si="31"/>
        <v>19</v>
      </c>
      <c r="G704">
        <f t="shared" si="32"/>
        <v>4</v>
      </c>
      <c r="H704" t="str" cm="1">
        <f t="array" aca="1" ref="H704" ca="1">MID(D704,LEN(D704)+1-MATCH(MAX(FIND(" ",(RIGHT(D704,ROW(INDIRECT("1:"&amp;LEN(D704))))&amp;" "))),FIND(" ",(RIGHT(D704,ROW(INDIRECT("1:"&amp;LEN(D704))))&amp;" ")),0),MAX(FIND(" ",(RIGHT(D704,ROW(INDIRECT("1:"&amp;LEN(D704))))&amp;" ")))-1)</f>
        <v>βαστάζω</v>
      </c>
      <c r="I704">
        <f t="shared" ca="1" si="33"/>
        <v>7</v>
      </c>
    </row>
    <row r="705" spans="1:9" x14ac:dyDescent="0.35">
      <c r="A705" t="s">
        <v>1642</v>
      </c>
      <c r="B705" t="s">
        <v>136</v>
      </c>
      <c r="C705" t="s">
        <v>11</v>
      </c>
      <c r="D705" t="s">
        <v>677</v>
      </c>
      <c r="E705" t="s">
        <v>1470</v>
      </c>
      <c r="F705">
        <f t="shared" si="31"/>
        <v>21</v>
      </c>
      <c r="G705">
        <f t="shared" si="32"/>
        <v>4</v>
      </c>
      <c r="H705" t="str" cm="1">
        <f t="array" aca="1" ref="H705" ca="1">MID(D705,LEN(D705)+1-MATCH(MAX(FIND(" ",(RIGHT(D705,ROW(INDIRECT("1:"&amp;LEN(D705))))&amp;" "))),FIND(" ",(RIGHT(D705,ROW(INDIRECT("1:"&amp;LEN(D705))))&amp;" ")),0),MAX(FIND(" ",(RIGHT(D705,ROW(INDIRECT("1:"&amp;LEN(D705))))&amp;" ")))-1)</f>
        <v>ἠσκημένον</v>
      </c>
      <c r="I705">
        <f t="shared" ca="1" si="33"/>
        <v>9</v>
      </c>
    </row>
    <row r="706" spans="1:9" x14ac:dyDescent="0.35">
      <c r="A706" t="s">
        <v>1642</v>
      </c>
      <c r="B706" t="s">
        <v>136</v>
      </c>
      <c r="C706" t="s">
        <v>35</v>
      </c>
      <c r="D706" t="s">
        <v>678</v>
      </c>
      <c r="E706" t="s">
        <v>1471</v>
      </c>
      <c r="F706">
        <f t="shared" si="31"/>
        <v>15</v>
      </c>
      <c r="G706">
        <f t="shared" si="32"/>
        <v>2</v>
      </c>
      <c r="H706" t="str" cm="1">
        <f t="array" aca="1" ref="H706" ca="1">MID(D706,LEN(D706)+1-MATCH(MAX(FIND(" ",(RIGHT(D706,ROW(INDIRECT("1:"&amp;LEN(D706))))&amp;" "))),FIND(" ",(RIGHT(D706,ROW(INDIRECT("1:"&amp;LEN(D706))))&amp;" ")),0),MAX(FIND(" ",(RIGHT(D706,ROW(INDIRECT("1:"&amp;LEN(D706))))&amp;" ")))-1)</f>
        <v>ταλαιπώρου</v>
      </c>
      <c r="I706">
        <f t="shared" ca="1" si="33"/>
        <v>10</v>
      </c>
    </row>
    <row r="707" spans="1:9" x14ac:dyDescent="0.35">
      <c r="A707" t="s">
        <v>1642</v>
      </c>
      <c r="B707" t="s">
        <v>136</v>
      </c>
      <c r="C707" t="s">
        <v>11</v>
      </c>
      <c r="F707">
        <f t="shared" ref="F707:F770" si="34">LEN(TRIM(E707))</f>
        <v>0</v>
      </c>
      <c r="G707">
        <f t="shared" ref="G707:G770" si="35">LEN(TRIM(D707))-LEN(SUBSTITUTE(D707," ",""))+1</f>
        <v>1</v>
      </c>
      <c r="I707">
        <f t="shared" ref="I707:I770" si="36">LEN(H707)</f>
        <v>0</v>
      </c>
    </row>
    <row r="708" spans="1:9" x14ac:dyDescent="0.35">
      <c r="A708" t="s">
        <v>1642</v>
      </c>
      <c r="B708" t="s">
        <v>136</v>
      </c>
      <c r="C708" t="s">
        <v>11</v>
      </c>
      <c r="D708" t="s">
        <v>679</v>
      </c>
      <c r="E708" t="s">
        <v>1472</v>
      </c>
      <c r="F708">
        <f t="shared" si="34"/>
        <v>11</v>
      </c>
      <c r="G708">
        <f t="shared" si="35"/>
        <v>2</v>
      </c>
      <c r="H708" t="str" cm="1">
        <f t="array" aca="1" ref="H708" ca="1">MID(D708,LEN(D708)+1-MATCH(MAX(FIND(" ",(RIGHT(D708,ROW(INDIRECT("1:"&amp;LEN(D708))))&amp;" "))),FIND(" ",(RIGHT(D708,ROW(INDIRECT("1:"&amp;LEN(D708))))&amp;" ")),0),MAX(FIND(" ",(RIGHT(D708,ROW(INDIRECT("1:"&amp;LEN(D708))))&amp;" ")))-1)</f>
        <v>ζῶντος</v>
      </c>
      <c r="I708">
        <f t="shared" ca="1" si="36"/>
        <v>6</v>
      </c>
    </row>
    <row r="709" spans="1:9" x14ac:dyDescent="0.35">
      <c r="A709" t="s">
        <v>1642</v>
      </c>
      <c r="B709" t="s">
        <v>136</v>
      </c>
      <c r="C709" t="s">
        <v>35</v>
      </c>
      <c r="D709" t="s">
        <v>680</v>
      </c>
      <c r="E709" t="s">
        <v>680</v>
      </c>
      <c r="F709">
        <f t="shared" si="34"/>
        <v>3</v>
      </c>
      <c r="G709">
        <f t="shared" si="35"/>
        <v>1</v>
      </c>
      <c r="H709" t="str" cm="1">
        <f t="array" aca="1" ref="H709" ca="1">MID(D709,LEN(D709)+1-MATCH(MAX(FIND(" ",(RIGHT(D709,ROW(INDIRECT("1:"&amp;LEN(D709))))&amp;" "))),FIND(" ",(RIGHT(D709,ROW(INDIRECT("1:"&amp;LEN(D709))))&amp;" ")),0),MAX(FIND(" ",(RIGHT(D709,ROW(INDIRECT("1:"&amp;LEN(D709))))&amp;" ")))-1)</f>
        <v>παῖ</v>
      </c>
      <c r="I709">
        <f t="shared" ca="1" si="36"/>
        <v>3</v>
      </c>
    </row>
    <row r="710" spans="1:9" x14ac:dyDescent="0.35">
      <c r="A710" t="s">
        <v>1642</v>
      </c>
      <c r="B710" t="s">
        <v>136</v>
      </c>
      <c r="C710" t="s">
        <v>11</v>
      </c>
      <c r="D710" t="s">
        <v>681</v>
      </c>
      <c r="E710" t="s">
        <v>681</v>
      </c>
      <c r="F710">
        <f t="shared" si="34"/>
        <v>6</v>
      </c>
      <c r="G710">
        <f t="shared" si="35"/>
        <v>1</v>
      </c>
      <c r="H710" t="str" cm="1">
        <f t="array" aca="1" ref="H710" ca="1">MID(D710,LEN(D710)+1-MATCH(MAX(FIND(" ",(RIGHT(D710,ROW(INDIRECT("1:"&amp;LEN(D710))))&amp;" "))),FIND(" ",(RIGHT(D710,ROW(INDIRECT("1:"&amp;LEN(D710))))&amp;" ")),0),MAX(FIND(" ",(RIGHT(D710,ROW(INDIRECT("1:"&amp;LEN(D710))))&amp;" ")))-1)</f>
        <v>ψεῦδος</v>
      </c>
      <c r="I710">
        <f t="shared" ca="1" si="36"/>
        <v>6</v>
      </c>
    </row>
    <row r="711" spans="1:9" x14ac:dyDescent="0.35">
      <c r="A711" t="s">
        <v>1642</v>
      </c>
      <c r="B711" t="s">
        <v>136</v>
      </c>
      <c r="C711" t="s">
        <v>35</v>
      </c>
      <c r="D711" t="s">
        <v>682</v>
      </c>
      <c r="E711" t="s">
        <v>1473</v>
      </c>
      <c r="F711">
        <f t="shared" si="34"/>
        <v>6</v>
      </c>
      <c r="G711">
        <f t="shared" si="35"/>
        <v>2</v>
      </c>
      <c r="H711" t="str" cm="1">
        <f t="array" aca="1" ref="H711" ca="1">MID(D711,LEN(D711)+1-MATCH(MAX(FIND(" ",(RIGHT(D711,ROW(INDIRECT("1:"&amp;LEN(D711))))&amp;" "))),FIND(" ",(RIGHT(D711,ROW(INDIRECT("1:"&amp;LEN(D711))))&amp;" ")),0),MAX(FIND(" ",(RIGHT(D711,ROW(INDIRECT("1:"&amp;LEN(D711))))&amp;" ")))-1)</f>
        <v>ἁνήρ</v>
      </c>
      <c r="I711">
        <f t="shared" ca="1" si="36"/>
        <v>4</v>
      </c>
    </row>
    <row r="712" spans="1:9" x14ac:dyDescent="0.35">
      <c r="A712" t="s">
        <v>1642</v>
      </c>
      <c r="B712" t="s">
        <v>136</v>
      </c>
      <c r="C712" t="s">
        <v>11</v>
      </c>
      <c r="D712" t="s">
        <v>683</v>
      </c>
      <c r="E712" t="s">
        <v>1474</v>
      </c>
      <c r="F712">
        <f t="shared" si="34"/>
        <v>8</v>
      </c>
      <c r="G712">
        <f t="shared" si="35"/>
        <v>2</v>
      </c>
      <c r="H712" t="str" cm="1">
        <f t="array" aca="1" ref="H712" ca="1">MID(D712,LEN(D712)+1-MATCH(MAX(FIND(" ",(RIGHT(D712,ROW(INDIRECT("1:"&amp;LEN(D712))))&amp;" "))),FIND(" ",(RIGHT(D712,ROW(INDIRECT("1:"&amp;LEN(D712))))&amp;" ")),0),MAX(FIND(" ",(RIGHT(D712,ROW(INDIRECT("1:"&amp;LEN(D712))))&amp;" ")))-1)</f>
        <v>ἔμψυχός</v>
      </c>
      <c r="I712">
        <f t="shared" ca="1" si="36"/>
        <v>7</v>
      </c>
    </row>
    <row r="713" spans="1:9" x14ac:dyDescent="0.35">
      <c r="A713" t="s">
        <v>1642</v>
      </c>
      <c r="B713" t="s">
        <v>136</v>
      </c>
      <c r="C713" t="s">
        <v>35</v>
      </c>
      <c r="F713">
        <f t="shared" si="34"/>
        <v>0</v>
      </c>
      <c r="G713">
        <f t="shared" si="35"/>
        <v>1</v>
      </c>
      <c r="I713">
        <f t="shared" si="36"/>
        <v>0</v>
      </c>
    </row>
    <row r="714" spans="1:9" x14ac:dyDescent="0.35">
      <c r="A714" t="s">
        <v>1642</v>
      </c>
      <c r="B714" t="s">
        <v>0</v>
      </c>
      <c r="C714" t="s">
        <v>11</v>
      </c>
      <c r="D714" t="s">
        <v>684</v>
      </c>
      <c r="E714" t="s">
        <v>1475</v>
      </c>
      <c r="F714">
        <f t="shared" si="34"/>
        <v>34</v>
      </c>
      <c r="G714">
        <f t="shared" si="35"/>
        <v>5</v>
      </c>
      <c r="H714" t="str" cm="1">
        <f t="array" aca="1" ref="H714" ca="1">MID(D714,LEN(D714)+1-MATCH(MAX(FIND(" ",(RIGHT(D714,ROW(INDIRECT("1:"&amp;LEN(D714))))&amp;" "))),FIND(" ",(RIGHT(D714,ROW(INDIRECT("1:"&amp;LEN(D714))))&amp;" ")),0),MAX(FIND(" ",(RIGHT(D714,ROW(INDIRECT("1:"&amp;LEN(D714))))&amp;" ")))-1)</f>
        <v>προσβλέψασά</v>
      </c>
      <c r="I714">
        <f t="shared" ca="1" si="36"/>
        <v>11</v>
      </c>
    </row>
    <row r="715" spans="1:9" x14ac:dyDescent="0.35">
      <c r="A715" t="s">
        <v>1642</v>
      </c>
      <c r="B715" t="s">
        <v>136</v>
      </c>
      <c r="C715" t="s">
        <v>35</v>
      </c>
      <c r="D715" t="s">
        <v>685</v>
      </c>
      <c r="E715" t="s">
        <v>1476</v>
      </c>
      <c r="F715">
        <f t="shared" si="34"/>
        <v>11</v>
      </c>
      <c r="G715">
        <f t="shared" si="35"/>
        <v>2</v>
      </c>
      <c r="H715" t="str" cm="1">
        <f t="array" aca="1" ref="H715" ca="1">MID(D715,LEN(D715)+1-MATCH(MAX(FIND(" ",(RIGHT(D715,ROW(INDIRECT("1:"&amp;LEN(D715))))&amp;" "))),FIND(" ",(RIGHT(D715,ROW(INDIRECT("1:"&amp;LEN(D715))))&amp;" ")),0),MAX(FIND(" ",(RIGHT(D715,ROW(INDIRECT("1:"&amp;LEN(D715))))&amp;" ")))-1)</f>
        <v>φίλτατον</v>
      </c>
      <c r="I715">
        <f t="shared" ca="1" si="36"/>
        <v>8</v>
      </c>
    </row>
    <row r="716" spans="1:9" x14ac:dyDescent="0.35">
      <c r="A716" t="s">
        <v>1642</v>
      </c>
      <c r="B716" t="s">
        <v>136</v>
      </c>
      <c r="C716" t="s">
        <v>11</v>
      </c>
      <c r="D716" t="s">
        <v>686</v>
      </c>
      <c r="E716" t="s">
        <v>1477</v>
      </c>
      <c r="F716">
        <f t="shared" si="34"/>
        <v>18</v>
      </c>
      <c r="G716">
        <f t="shared" si="35"/>
        <v>2</v>
      </c>
      <c r="H716" t="str" cm="1">
        <f t="array" aca="1" ref="H716" ca="1">MID(D716,LEN(D716)+1-MATCH(MAX(FIND(" ",(RIGHT(D716,ROW(INDIRECT("1:"&amp;LEN(D716))))&amp;" "))),FIND(" ",(RIGHT(D716,ROW(INDIRECT("1:"&amp;LEN(D716))))&amp;" ")),0),MAX(FIND(" ",(RIGHT(D716,ROW(INDIRECT("1:"&amp;LEN(D716))))&amp;" ")))-1)</f>
        <v>συμμαρτυρῶ</v>
      </c>
      <c r="I716">
        <f t="shared" ca="1" si="36"/>
        <v>10</v>
      </c>
    </row>
    <row r="717" spans="1:9" x14ac:dyDescent="0.35">
      <c r="A717" t="s">
        <v>1642</v>
      </c>
      <c r="B717" t="s">
        <v>136</v>
      </c>
      <c r="C717" t="s">
        <v>35</v>
      </c>
      <c r="D717" t="s">
        <v>687</v>
      </c>
      <c r="E717" t="s">
        <v>1478</v>
      </c>
      <c r="F717">
        <f t="shared" si="34"/>
        <v>11</v>
      </c>
      <c r="G717">
        <f t="shared" si="35"/>
        <v>2</v>
      </c>
      <c r="H717" t="str" cm="1">
        <f t="array" aca="1" ref="H717" ca="1">MID(D717,LEN(D717)+1-MATCH(MAX(FIND(" ",(RIGHT(D717,ROW(INDIRECT("1:"&amp;LEN(D717))))&amp;" "))),FIND(" ",(RIGHT(D717,ROW(INDIRECT("1:"&amp;LEN(D717))))&amp;" ")),0),MAX(FIND(" ",(RIGHT(D717,ROW(INDIRECT("1:"&amp;LEN(D717))))&amp;" ")))-1)</f>
        <v>ἀφίκου</v>
      </c>
      <c r="I717">
        <f t="shared" ca="1" si="36"/>
        <v>6</v>
      </c>
    </row>
    <row r="718" spans="1:9" x14ac:dyDescent="0.35">
      <c r="A718" t="s">
        <v>1642</v>
      </c>
      <c r="B718" t="s">
        <v>136</v>
      </c>
      <c r="C718" t="s">
        <v>35</v>
      </c>
      <c r="D718" t="s">
        <v>688</v>
      </c>
      <c r="E718" t="s">
        <v>1479</v>
      </c>
      <c r="F718">
        <f t="shared" si="34"/>
        <v>10</v>
      </c>
      <c r="G718">
        <f t="shared" si="35"/>
        <v>2</v>
      </c>
      <c r="H718" t="str" cm="1">
        <f t="array" aca="1" ref="H718" ca="1">MID(D718,LEN(D718)+1-MATCH(MAX(FIND(" ",(RIGHT(D718,ROW(INDIRECT("1:"&amp;LEN(D718))))&amp;" "))),FIND(" ",(RIGHT(D718,ROW(INDIRECT("1:"&amp;LEN(D718))))&amp;" ")),0),MAX(FIND(" ",(RIGHT(D718,ROW(INDIRECT("1:"&amp;LEN(D718))))&amp;" ")))-1)</f>
        <v>χερσίν</v>
      </c>
      <c r="I718">
        <f t="shared" ca="1" si="36"/>
        <v>6</v>
      </c>
    </row>
    <row r="719" spans="1:9" x14ac:dyDescent="0.35">
      <c r="A719" t="s">
        <v>1642</v>
      </c>
      <c r="B719" t="s">
        <v>136</v>
      </c>
      <c r="C719" t="s">
        <v>11</v>
      </c>
      <c r="D719" t="s">
        <v>689</v>
      </c>
      <c r="E719" t="s">
        <v>689</v>
      </c>
      <c r="F719">
        <f t="shared" si="34"/>
        <v>4</v>
      </c>
      <c r="G719">
        <f t="shared" si="35"/>
        <v>1</v>
      </c>
      <c r="H719" t="str" cm="1">
        <f t="array" aca="1" ref="H719" ca="1">MID(D719,LEN(D719)+1-MATCH(MAX(FIND(" ",(RIGHT(D719,ROW(INDIRECT("1:"&amp;LEN(D719))))&amp;" "))),FIND(" ",(RIGHT(D719,ROW(INDIRECT("1:"&amp;LEN(D719))))&amp;" ")),0),MAX(FIND(" ",(RIGHT(D719,ROW(INDIRECT("1:"&amp;LEN(D719))))&amp;" ")))-1)</f>
        <v>λοίπ</v>
      </c>
      <c r="I719">
        <f t="shared" ca="1" si="36"/>
        <v>4</v>
      </c>
    </row>
    <row r="720" spans="1:9" x14ac:dyDescent="0.35">
      <c r="A720" t="s">
        <v>1642</v>
      </c>
      <c r="B720" t="s">
        <v>0</v>
      </c>
      <c r="C720" t="s">
        <v>35</v>
      </c>
      <c r="D720" t="s">
        <v>690</v>
      </c>
      <c r="E720" t="s">
        <v>1480</v>
      </c>
      <c r="F720">
        <f t="shared" si="34"/>
        <v>70</v>
      </c>
      <c r="G720">
        <f t="shared" si="35"/>
        <v>9</v>
      </c>
      <c r="H720" t="str" cm="1">
        <f t="array" aca="1" ref="H720" ca="1">MID(D720,LEN(D720)+1-MATCH(MAX(FIND(" ",(RIGHT(D720,ROW(INDIRECT("1:"&amp;LEN(D720))))&amp;" "))),FIND(" ",(RIGHT(D720,ROW(INDIRECT("1:"&amp;LEN(D720))))&amp;" ")),0),MAX(FIND(" ",(RIGHT(D720,ROW(INDIRECT("1:"&amp;LEN(D720))))&amp;" ")))-1)</f>
        <v>σεσωσμένον</v>
      </c>
      <c r="I720">
        <f t="shared" ca="1" si="36"/>
        <v>10</v>
      </c>
    </row>
    <row r="721" spans="1:9" x14ac:dyDescent="0.35">
      <c r="A721" t="s">
        <v>1642</v>
      </c>
      <c r="B721" t="s">
        <v>0</v>
      </c>
      <c r="C721" t="s">
        <v>50</v>
      </c>
      <c r="D721" t="s">
        <v>691</v>
      </c>
      <c r="E721" t="s">
        <v>1481</v>
      </c>
      <c r="F721">
        <f t="shared" si="34"/>
        <v>45</v>
      </c>
      <c r="G721">
        <f t="shared" si="35"/>
        <v>7</v>
      </c>
      <c r="H721" t="str" cm="1">
        <f t="array" aca="1" ref="H721" ca="1">MID(D721,LEN(D721)+1-MATCH(MAX(FIND(" ",(RIGHT(D721,ROW(INDIRECT("1:"&amp;LEN(D721))))&amp;" "))),FIND(" ",(RIGHT(D721,ROW(INDIRECT("1:"&amp;LEN(D721))))&amp;" ")),0),MAX(FIND(" ",(RIGHT(D721,ROW(INDIRECT("1:"&amp;LEN(D721))))&amp;" ")))-1)</f>
        <v>συμφοραῖσί</v>
      </c>
      <c r="I721">
        <f t="shared" ca="1" si="36"/>
        <v>10</v>
      </c>
    </row>
    <row r="722" spans="1:9" x14ac:dyDescent="0.35">
      <c r="A722" t="s">
        <v>1643</v>
      </c>
      <c r="B722" t="s">
        <v>49</v>
      </c>
      <c r="C722" t="s">
        <v>35</v>
      </c>
      <c r="D722" t="s">
        <v>692</v>
      </c>
      <c r="E722" t="s">
        <v>1482</v>
      </c>
      <c r="F722">
        <f t="shared" si="34"/>
        <v>64</v>
      </c>
      <c r="G722">
        <f t="shared" si="35"/>
        <v>11</v>
      </c>
      <c r="H722" t="str" cm="1">
        <f t="array" aca="1" ref="H722" ca="1">MID(D722,LEN(D722)+1-MATCH(MAX(FIND(" ",(RIGHT(D722,ROW(INDIRECT("1:"&amp;LEN(D722))))&amp;" "))),FIND(" ",(RIGHT(D722,ROW(INDIRECT("1:"&amp;LEN(D722))))&amp;" ")),0),MAX(FIND(" ",(RIGHT(D722,ROW(INDIRECT("1:"&amp;LEN(D722))))&amp;" ")))-1)</f>
        <v>ἐχρῄζετε</v>
      </c>
      <c r="I722">
        <f t="shared" ca="1" si="36"/>
        <v>8</v>
      </c>
    </row>
    <row r="723" spans="1:9" x14ac:dyDescent="0.35">
      <c r="A723" t="s">
        <v>1643</v>
      </c>
      <c r="B723" t="s">
        <v>49</v>
      </c>
      <c r="C723" t="s">
        <v>11</v>
      </c>
      <c r="D723" t="s">
        <v>693</v>
      </c>
      <c r="E723" t="s">
        <v>693</v>
      </c>
      <c r="F723">
        <f t="shared" si="34"/>
        <v>8</v>
      </c>
      <c r="G723">
        <f t="shared" si="35"/>
        <v>1</v>
      </c>
      <c r="H723" t="str" cm="1">
        <f t="array" aca="1" ref="H723" ca="1">MID(D723,LEN(D723)+1-MATCH(MAX(FIND(" ",(RIGHT(D723,ROW(INDIRECT("1:"&amp;LEN(D723))))&amp;" "))),FIND(" ",(RIGHT(D723,ROW(INDIRECT("1:"&amp;LEN(D723))))&amp;" ")),0),MAX(FIND(" ",(RIGHT(D723,ROW(INDIRECT("1:"&amp;LEN(D723))))&amp;" ")))-1)</f>
        <v>πάρεσμεν</v>
      </c>
      <c r="I723">
        <f t="shared" ca="1" si="36"/>
        <v>8</v>
      </c>
    </row>
    <row r="724" spans="1:9" x14ac:dyDescent="0.35">
      <c r="A724" t="s">
        <v>1643</v>
      </c>
      <c r="B724" t="s">
        <v>49</v>
      </c>
      <c r="C724" t="s">
        <v>11</v>
      </c>
      <c r="D724" t="s">
        <v>694</v>
      </c>
      <c r="E724" t="s">
        <v>1483</v>
      </c>
      <c r="F724">
        <f t="shared" si="34"/>
        <v>11</v>
      </c>
      <c r="G724">
        <f t="shared" si="35"/>
        <v>2</v>
      </c>
      <c r="H724" t="str" cm="1">
        <f t="array" aca="1" ref="H724" ca="1">MID(D724,LEN(D724)+1-MATCH(MAX(FIND(" ",(RIGHT(D724,ROW(INDIRECT("1:"&amp;LEN(D724))))&amp;" "))),FIND(" ",(RIGHT(D724,ROW(INDIRECT("1:"&amp;LEN(D724))))&amp;" ")),0),MAX(FIND(" ",(RIGHT(D724,ROW(INDIRECT("1:"&amp;LEN(D724))))&amp;" ")))-1)</f>
        <v>πρόσμενε</v>
      </c>
      <c r="I724">
        <f t="shared" ca="1" si="36"/>
        <v>8</v>
      </c>
    </row>
    <row r="725" spans="1:9" x14ac:dyDescent="0.35">
      <c r="A725" t="s">
        <v>1643</v>
      </c>
      <c r="B725" t="s">
        <v>49</v>
      </c>
      <c r="C725" t="s">
        <v>35</v>
      </c>
      <c r="F725">
        <f t="shared" si="34"/>
        <v>0</v>
      </c>
      <c r="G725">
        <f t="shared" si="35"/>
        <v>1</v>
      </c>
      <c r="I725">
        <f t="shared" si="36"/>
        <v>0</v>
      </c>
    </row>
    <row r="726" spans="1:9" x14ac:dyDescent="0.35">
      <c r="A726" t="s">
        <v>1643</v>
      </c>
      <c r="B726" t="s">
        <v>49</v>
      </c>
      <c r="C726" t="s">
        <v>11</v>
      </c>
      <c r="D726" t="s">
        <v>695</v>
      </c>
      <c r="E726" t="s">
        <v>1484</v>
      </c>
      <c r="F726">
        <f t="shared" si="34"/>
        <v>23</v>
      </c>
      <c r="G726">
        <f t="shared" si="35"/>
        <v>4</v>
      </c>
      <c r="H726" t="str" cm="1">
        <f t="array" aca="1" ref="H726" ca="1">MID(D726,LEN(D726)+1-MATCH(MAX(FIND(" ",(RIGHT(D726,ROW(INDIRECT("1:"&amp;LEN(D726))))&amp;" "))),FIND(" ",(RIGHT(D726,ROW(INDIRECT("1:"&amp;LEN(D726))))&amp;" ")),0),MAX(FIND(" ",(RIGHT(D726,ROW(INDIRECT("1:"&amp;LEN(D726))))&amp;" ")))-1)</f>
        <v>ἔνδοθεν</v>
      </c>
      <c r="I726">
        <f t="shared" ca="1" si="36"/>
        <v>7</v>
      </c>
    </row>
    <row r="727" spans="1:9" x14ac:dyDescent="0.35">
      <c r="A727" t="s">
        <v>1643</v>
      </c>
      <c r="B727" t="s">
        <v>49</v>
      </c>
      <c r="C727" t="s">
        <v>35</v>
      </c>
      <c r="D727" t="s">
        <v>696</v>
      </c>
      <c r="E727" t="s">
        <v>1485</v>
      </c>
      <c r="F727">
        <f t="shared" si="34"/>
        <v>47</v>
      </c>
      <c r="G727">
        <f t="shared" si="35"/>
        <v>7</v>
      </c>
      <c r="H727" t="str" cm="1">
        <f t="array" aca="1" ref="H727" ca="1">MID(D727,LEN(D727)+1-MATCH(MAX(FIND(" ",(RIGHT(D727,ROW(INDIRECT("1:"&amp;LEN(D727))))&amp;" "))),FIND(" ",(RIGHT(D727,ROW(INDIRECT("1:"&amp;LEN(D727))))&amp;" ")),0),MAX(FIND(" ",(RIGHT(D727,ROW(INDIRECT("1:"&amp;LEN(D727))))&amp;" ")))-1)</f>
        <v>γυναικῶν</v>
      </c>
      <c r="I727">
        <f t="shared" ca="1" si="36"/>
        <v>8</v>
      </c>
    </row>
    <row r="728" spans="1:9" x14ac:dyDescent="0.35">
      <c r="A728" t="s">
        <v>1643</v>
      </c>
      <c r="B728" t="s">
        <v>49</v>
      </c>
      <c r="C728" t="s">
        <v>11</v>
      </c>
      <c r="D728" t="s">
        <v>697</v>
      </c>
      <c r="E728" t="s">
        <v>1486</v>
      </c>
      <c r="F728">
        <f t="shared" si="34"/>
        <v>22</v>
      </c>
      <c r="G728">
        <f t="shared" si="35"/>
        <v>4</v>
      </c>
      <c r="H728" t="str" cm="1">
        <f t="array" aca="1" ref="H728" ca="1">MID(D728,LEN(D728)+1-MATCH(MAX(FIND(" ",(RIGHT(D728,ROW(INDIRECT("1:"&amp;LEN(D728))))&amp;" "))),FIND(" ",(RIGHT(D728,ROW(INDIRECT("1:"&amp;LEN(D728))))&amp;" ")),0),MAX(FIND(" ",(RIGHT(D728,ROW(INDIRECT("1:"&amp;LEN(D728))))&amp;" ")))-1)</f>
        <v>γυναιξὶν</v>
      </c>
      <c r="I728">
        <f t="shared" ca="1" si="36"/>
        <v>8</v>
      </c>
    </row>
    <row r="729" spans="1:9" x14ac:dyDescent="0.35">
      <c r="A729" t="s">
        <v>1643</v>
      </c>
      <c r="B729" t="s">
        <v>49</v>
      </c>
      <c r="C729" t="s">
        <v>11</v>
      </c>
      <c r="D729" t="s">
        <v>698</v>
      </c>
      <c r="E729" t="s">
        <v>1487</v>
      </c>
      <c r="F729">
        <f t="shared" si="34"/>
        <v>17</v>
      </c>
      <c r="G729">
        <f t="shared" si="35"/>
        <v>2</v>
      </c>
      <c r="H729" t="str" cm="1">
        <f t="array" aca="1" ref="H729" ca="1">MID(D729,LEN(D729)+1-MATCH(MAX(FIND(" ",(RIGHT(D729,ROW(INDIRECT("1:"&amp;LEN(D729))))&amp;" "))),FIND(" ",(RIGHT(D729,ROW(INDIRECT("1:"&amp;LEN(D729))))&amp;" ")),0),MAX(FIND(" ",(RIGHT(D729,ROW(INDIRECT("1:"&amp;LEN(D729))))&amp;" ")))-1)</f>
        <v>πειραθεῖσά</v>
      </c>
      <c r="I729">
        <f t="shared" ca="1" si="36"/>
        <v>10</v>
      </c>
    </row>
    <row r="730" spans="1:9" x14ac:dyDescent="0.35">
      <c r="A730" t="s">
        <v>1643</v>
      </c>
      <c r="B730" t="s">
        <v>49</v>
      </c>
      <c r="C730" t="s">
        <v>35</v>
      </c>
      <c r="D730" t="s">
        <v>699</v>
      </c>
      <c r="E730" t="s">
        <v>1488</v>
      </c>
      <c r="F730">
        <f t="shared" si="34"/>
        <v>59</v>
      </c>
      <c r="G730">
        <f t="shared" si="35"/>
        <v>8</v>
      </c>
      <c r="H730" t="str" cm="1">
        <f t="array" aca="1" ref="H730" ca="1">MID(D730,LEN(D730)+1-MATCH(MAX(FIND(" ",(RIGHT(D730,ROW(INDIRECT("1:"&amp;LEN(D730))))&amp;" "))),FIND(" ",(RIGHT(D730,ROW(INDIRECT("1:"&amp;LEN(D730))))&amp;" ")),0),MAX(FIND(" ",(RIGHT(D730,ROW(INDIRECT("1:"&amp;LEN(D730))))&amp;" ")))-1)</f>
        <v>καταλύσιμον</v>
      </c>
      <c r="I730">
        <f t="shared" ca="1" si="36"/>
        <v>11</v>
      </c>
    </row>
    <row r="731" spans="1:9" x14ac:dyDescent="0.35">
      <c r="A731" t="s">
        <v>1643</v>
      </c>
      <c r="B731" t="s">
        <v>49</v>
      </c>
      <c r="C731" t="s">
        <v>11</v>
      </c>
      <c r="D731" t="s">
        <v>700</v>
      </c>
      <c r="E731" t="s">
        <v>1489</v>
      </c>
      <c r="F731">
        <f t="shared" si="34"/>
        <v>9</v>
      </c>
      <c r="G731">
        <f t="shared" si="35"/>
        <v>2</v>
      </c>
      <c r="H731" t="str" cm="1">
        <f t="array" aca="1" ref="H731" ca="1">MID(D731,LEN(D731)+1-MATCH(MAX(FIND(" ",(RIGHT(D731,ROW(INDIRECT("1:"&amp;LEN(D731))))&amp;" "))),FIND(" ",(RIGHT(D731,ROW(INDIRECT("1:"&amp;LEN(D731))))&amp;" ")),0),MAX(FIND(" ",(RIGHT(D731,ROW(INDIRECT("1:"&amp;LEN(D731))))&amp;" ")))-1)</f>
        <v>ἔξοιδα</v>
      </c>
      <c r="I731">
        <f t="shared" ca="1" si="36"/>
        <v>6</v>
      </c>
    </row>
    <row r="732" spans="1:9" x14ac:dyDescent="0.35">
      <c r="A732" t="s">
        <v>1643</v>
      </c>
      <c r="B732" t="s">
        <v>49</v>
      </c>
      <c r="C732" t="s">
        <v>11</v>
      </c>
      <c r="D732" t="s">
        <v>701</v>
      </c>
      <c r="E732" t="s">
        <v>1490</v>
      </c>
      <c r="F732">
        <f t="shared" si="34"/>
        <v>32</v>
      </c>
      <c r="G732">
        <f t="shared" si="35"/>
        <v>5</v>
      </c>
      <c r="H732" t="str" cm="1">
        <f t="array" aca="1" ref="H732" ca="1">MID(D732,LEN(D732)+1-MATCH(MAX(FIND(" ",(RIGHT(D732,ROW(INDIRECT("1:"&amp;LEN(D732))))&amp;" "))),FIND(" ",(RIGHT(D732,ROW(INDIRECT("1:"&amp;LEN(D732))))&amp;" ")),0),MAX(FIND(" ",(RIGHT(D732,ROW(INDIRECT("1:"&amp;LEN(D732))))&amp;" ")))-1)</f>
        <v>μεμνῆσθαι</v>
      </c>
      <c r="I732">
        <f t="shared" ca="1" si="36"/>
        <v>9</v>
      </c>
    </row>
    <row r="733" spans="1:9" x14ac:dyDescent="0.35">
      <c r="A733" t="s">
        <v>1643</v>
      </c>
      <c r="B733" t="s">
        <v>56</v>
      </c>
      <c r="C733" t="s">
        <v>35</v>
      </c>
      <c r="D733" t="s">
        <v>702</v>
      </c>
      <c r="E733" t="s">
        <v>1491</v>
      </c>
      <c r="F733">
        <f t="shared" si="34"/>
        <v>29</v>
      </c>
      <c r="G733">
        <f t="shared" si="35"/>
        <v>5</v>
      </c>
      <c r="H733" t="str" cm="1">
        <f t="array" aca="1" ref="H733" ca="1">MID(D733,LEN(D733)+1-MATCH(MAX(FIND(" ",(RIGHT(D733,ROW(INDIRECT("1:"&amp;LEN(D733))))&amp;" "))),FIND(" ",(RIGHT(D733,ROW(INDIRECT("1:"&amp;LEN(D733))))&amp;" ")),0),MAX(FIND(" ",(RIGHT(D733,ROW(INDIRECT("1:"&amp;LEN(D733))))&amp;" ")))-1)</f>
        <v>ἐννέπειν</v>
      </c>
      <c r="I733">
        <f t="shared" ca="1" si="36"/>
        <v>8</v>
      </c>
    </row>
    <row r="734" spans="1:9" x14ac:dyDescent="0.35">
      <c r="A734" t="s">
        <v>1643</v>
      </c>
      <c r="B734" t="s">
        <v>56</v>
      </c>
      <c r="C734" t="s">
        <v>35</v>
      </c>
      <c r="D734" t="s">
        <v>703</v>
      </c>
      <c r="E734" t="s">
        <v>1492</v>
      </c>
      <c r="F734">
        <f t="shared" si="34"/>
        <v>19</v>
      </c>
      <c r="G734">
        <f t="shared" si="35"/>
        <v>3</v>
      </c>
      <c r="H734" t="str" cm="1">
        <f t="array" aca="1" ref="H734" ca="1">MID(D734,LEN(D734)+1-MATCH(MAX(FIND(" ",(RIGHT(D734,ROW(INDIRECT("1:"&amp;LEN(D734))))&amp;" "))),FIND(" ",(RIGHT(D734,ROW(INDIRECT("1:"&amp;LEN(D734))))&amp;" ")),0),MAX(FIND(" ",(RIGHT(D734,ROW(INDIRECT("1:"&amp;LEN(D734))))&amp;" ")))-1)</f>
        <v>ἐλεύθερον</v>
      </c>
      <c r="I734">
        <f t="shared" ca="1" si="36"/>
        <v>9</v>
      </c>
    </row>
    <row r="735" spans="1:9" x14ac:dyDescent="0.35">
      <c r="A735" t="s">
        <v>1643</v>
      </c>
      <c r="B735" t="s">
        <v>56</v>
      </c>
      <c r="C735" t="s">
        <v>11</v>
      </c>
      <c r="D735" t="s">
        <v>704</v>
      </c>
      <c r="E735" t="s">
        <v>704</v>
      </c>
      <c r="F735">
        <f t="shared" si="34"/>
        <v>7</v>
      </c>
      <c r="G735">
        <f t="shared" si="35"/>
        <v>1</v>
      </c>
      <c r="H735" t="str" cm="1">
        <f t="array" aca="1" ref="H735" ca="1">MID(D735,LEN(D735)+1-MATCH(MAX(FIND(" ",(RIGHT(D735,ROW(INDIRECT("1:"&amp;LEN(D735))))&amp;" "))),FIND(" ",(RIGHT(D735,ROW(INDIRECT("1:"&amp;LEN(D735))))&amp;" ")),0),MAX(FIND(" ",(RIGHT(D735,ROW(INDIRECT("1:"&amp;LEN(D735))))&amp;" ")))-1)</f>
        <v>ξύμφημι</v>
      </c>
      <c r="I735">
        <f t="shared" ca="1" si="36"/>
        <v>7</v>
      </c>
    </row>
    <row r="736" spans="1:9" x14ac:dyDescent="0.35">
      <c r="A736" t="s">
        <v>1643</v>
      </c>
      <c r="B736" t="s">
        <v>56</v>
      </c>
      <c r="C736" t="s">
        <v>11</v>
      </c>
      <c r="D736" t="s">
        <v>705</v>
      </c>
      <c r="E736" t="s">
        <v>1493</v>
      </c>
      <c r="F736">
        <f t="shared" si="34"/>
        <v>14</v>
      </c>
      <c r="G736">
        <f t="shared" si="35"/>
        <v>2</v>
      </c>
      <c r="H736" t="str" cm="1">
        <f t="array" aca="1" ref="H736" ca="1">MID(D736,LEN(D736)+1-MATCH(MAX(FIND(" ",(RIGHT(D736,ROW(INDIRECT("1:"&amp;LEN(D736))))&amp;" "))),FIND(" ",(RIGHT(D736,ROW(INDIRECT("1:"&amp;LEN(D736))))&amp;" ")),0),MAX(FIND(" ",(RIGHT(D736,ROW(INDIRECT("1:"&amp;LEN(D736))))&amp;" ")))-1)</f>
        <v>τοιγαροῦν</v>
      </c>
      <c r="I736">
        <f t="shared" ca="1" si="36"/>
        <v>9</v>
      </c>
    </row>
    <row r="737" spans="1:9" x14ac:dyDescent="0.35">
      <c r="A737" t="s">
        <v>1643</v>
      </c>
      <c r="B737" t="s">
        <v>56</v>
      </c>
      <c r="C737" t="s">
        <v>35</v>
      </c>
      <c r="D737" t="s">
        <v>652</v>
      </c>
      <c r="E737" t="s">
        <v>652</v>
      </c>
      <c r="F737">
        <f t="shared" si="34"/>
        <v>5</v>
      </c>
      <c r="G737">
        <f t="shared" si="35"/>
        <v>1</v>
      </c>
      <c r="H737" t="str" cm="1">
        <f t="array" aca="1" ref="H737" ca="1">MID(D737,LEN(D737)+1-MATCH(MAX(FIND(" ",(RIGHT(D737,ROW(INDIRECT("1:"&amp;LEN(D737))))&amp;" "))),FIND(" ",(RIGHT(D737,ROW(INDIRECT("1:"&amp;LEN(D737))))&amp;" ")),0),MAX(FIND(" ",(RIGHT(D737,ROW(INDIRECT("1:"&amp;LEN(D737))))&amp;" ")))-1)</f>
        <v>δρῶσα</v>
      </c>
      <c r="I737">
        <f t="shared" ca="1" si="36"/>
        <v>5</v>
      </c>
    </row>
    <row r="738" spans="1:9" x14ac:dyDescent="0.35">
      <c r="A738" t="s">
        <v>1643</v>
      </c>
      <c r="B738" t="s">
        <v>56</v>
      </c>
      <c r="C738" t="s">
        <v>11</v>
      </c>
      <c r="D738" t="s">
        <v>706</v>
      </c>
      <c r="E738" t="s">
        <v>1494</v>
      </c>
      <c r="F738">
        <f t="shared" si="34"/>
        <v>18</v>
      </c>
      <c r="G738">
        <f t="shared" si="35"/>
        <v>3</v>
      </c>
      <c r="H738" t="str" cm="1">
        <f t="array" aca="1" ref="H738" ca="1">MID(D738,LEN(D738)+1-MATCH(MAX(FIND(" ",(RIGHT(D738,ROW(INDIRECT("1:"&amp;LEN(D738))))&amp;" "))),FIND(" ",(RIGHT(D738,ROW(INDIRECT("1:"&amp;LEN(D738))))&amp;" ")),0),MAX(FIND(" ",(RIGHT(D738,ROW(INDIRECT("1:"&amp;LEN(D738))))&amp;" ")))-1)</f>
        <v>βούλου</v>
      </c>
      <c r="I738">
        <f t="shared" ca="1" si="36"/>
        <v>6</v>
      </c>
    </row>
    <row r="739" spans="1:9" x14ac:dyDescent="0.35">
      <c r="A739" t="s">
        <v>1643</v>
      </c>
      <c r="B739" t="s">
        <v>56</v>
      </c>
      <c r="C739" t="s">
        <v>35</v>
      </c>
      <c r="D739" t="s">
        <v>707</v>
      </c>
      <c r="E739" t="s">
        <v>1495</v>
      </c>
      <c r="F739">
        <f t="shared" si="34"/>
        <v>34</v>
      </c>
      <c r="G739">
        <f t="shared" si="35"/>
        <v>5</v>
      </c>
      <c r="H739" t="str" cm="1">
        <f t="array" aca="1" ref="H739" ca="1">MID(D739,LEN(D739)+1-MATCH(MAX(FIND(" ",(RIGHT(D739,ROW(INDIRECT("1:"&amp;LEN(D739))))&amp;" "))),FIND(" ",(RIGHT(D739,ROW(INDIRECT("1:"&amp;LEN(D739))))&amp;" ")),0),MAX(FIND(" ",(RIGHT(D739,ROW(INDIRECT("1:"&amp;LEN(D739))))&amp;" ")))-1)</f>
        <v>μεταβάλοιτ</v>
      </c>
      <c r="I739">
        <f t="shared" ca="1" si="36"/>
        <v>10</v>
      </c>
    </row>
    <row r="740" spans="1:9" x14ac:dyDescent="0.35">
      <c r="A740" t="s">
        <v>1643</v>
      </c>
      <c r="B740" t="s">
        <v>56</v>
      </c>
      <c r="C740" t="s">
        <v>35</v>
      </c>
      <c r="D740" t="s">
        <v>708</v>
      </c>
      <c r="E740" t="s">
        <v>1496</v>
      </c>
      <c r="F740">
        <f t="shared" si="34"/>
        <v>22</v>
      </c>
      <c r="G740">
        <f t="shared" si="35"/>
        <v>3</v>
      </c>
      <c r="H740" t="str" cm="1">
        <f t="array" aca="1" ref="H740" ca="1">MID(D740,LEN(D740)+1-MATCH(MAX(FIND(" ",(RIGHT(D740,ROW(INDIRECT("1:"&amp;LEN(D740))))&amp;" "))),FIND(" ",(RIGHT(D740,ROW(INDIRECT("1:"&amp;LEN(D740))))&amp;" ")),0),MAX(FIND(" ",(RIGHT(D740,ROW(INDIRECT("1:"&amp;LEN(D740))))&amp;" ")))-1)</f>
        <v>ἀφράστως</v>
      </c>
      <c r="I740">
        <f t="shared" ca="1" si="36"/>
        <v>8</v>
      </c>
    </row>
    <row r="741" spans="1:9" x14ac:dyDescent="0.35">
      <c r="A741" t="s">
        <v>1643</v>
      </c>
      <c r="B741" t="s">
        <v>56</v>
      </c>
      <c r="C741" t="s">
        <v>35</v>
      </c>
      <c r="D741" t="s">
        <v>709</v>
      </c>
      <c r="E741" t="s">
        <v>1497</v>
      </c>
      <c r="F741">
        <f t="shared" si="34"/>
        <v>66</v>
      </c>
      <c r="G741">
        <f t="shared" si="35"/>
        <v>10</v>
      </c>
      <c r="H741" t="str" cm="1">
        <f t="array" aca="1" ref="H741" ca="1">MID(D741,LEN(D741)+1-MATCH(MAX(FIND(" ",(RIGHT(D741,ROW(INDIRECT("1:"&amp;LEN(D741))))&amp;" "))),FIND(" ",(RIGHT(D741,ROW(INDIRECT("1:"&amp;LEN(D741))))&amp;" ")),0),MAX(FIND(" ",(RIGHT(D741,ROW(INDIRECT("1:"&amp;LEN(D741))))&amp;" ")))-1)</f>
        <v>ὑπερτέραν</v>
      </c>
      <c r="I741">
        <f t="shared" ca="1" si="36"/>
        <v>9</v>
      </c>
    </row>
    <row r="742" spans="1:9" x14ac:dyDescent="0.35">
      <c r="A742" t="s">
        <v>1643</v>
      </c>
      <c r="B742" t="s">
        <v>56</v>
      </c>
      <c r="C742" t="s">
        <v>35</v>
      </c>
      <c r="D742" t="s">
        <v>710</v>
      </c>
      <c r="E742" t="s">
        <v>1498</v>
      </c>
      <c r="F742">
        <f t="shared" si="34"/>
        <v>14</v>
      </c>
      <c r="G742">
        <f t="shared" si="35"/>
        <v>2</v>
      </c>
      <c r="H742" t="str" cm="1">
        <f t="array" aca="1" ref="H742" ca="1">MID(D742,LEN(D742)+1-MATCH(MAX(FIND(" ",(RIGHT(D742,ROW(INDIRECT("1:"&amp;LEN(D742))))&amp;" "))),FIND(" ",(RIGHT(D742,ROW(INDIRECT("1:"&amp;LEN(D742))))&amp;" ")),0),MAX(FIND(" ",(RIGHT(D742,ROW(INDIRECT("1:"&amp;LEN(D742))))&amp;" ")))-1)</f>
        <v>δαιμόνιον</v>
      </c>
      <c r="I742">
        <f t="shared" ca="1" si="36"/>
        <v>9</v>
      </c>
    </row>
    <row r="743" spans="1:9" x14ac:dyDescent="0.35">
      <c r="A743" t="s">
        <v>1643</v>
      </c>
      <c r="B743" t="s">
        <v>56</v>
      </c>
      <c r="C743" t="s">
        <v>11</v>
      </c>
      <c r="D743" t="s">
        <v>711</v>
      </c>
      <c r="E743" t="s">
        <v>1499</v>
      </c>
      <c r="F743">
        <f t="shared" si="34"/>
        <v>43</v>
      </c>
      <c r="G743">
        <f t="shared" si="35"/>
        <v>6</v>
      </c>
      <c r="H743" t="str" cm="1">
        <f t="array" aca="1" ref="H743" ca="1">MID(D743,LEN(D743)+1-MATCH(MAX(FIND(" ",(RIGHT(D743,ROW(INDIRECT("1:"&amp;LEN(D743))))&amp;" "))),FIND(" ",(RIGHT(D743,ROW(INDIRECT("1:"&amp;LEN(D743))))&amp;" ")),0),MAX(FIND(" ",(RIGHT(D743,ROW(INDIRECT("1:"&amp;LEN(D743))))&amp;" ")))-1)</f>
        <v>νικωμένην</v>
      </c>
      <c r="I743">
        <f t="shared" ca="1" si="36"/>
        <v>9</v>
      </c>
    </row>
    <row r="744" spans="1:9" x14ac:dyDescent="0.35">
      <c r="A744" t="s">
        <v>1643</v>
      </c>
      <c r="B744" t="s">
        <v>90</v>
      </c>
      <c r="C744" t="s">
        <v>11</v>
      </c>
      <c r="D744" t="s">
        <v>712</v>
      </c>
      <c r="E744" t="s">
        <v>1500</v>
      </c>
      <c r="F744">
        <f t="shared" si="34"/>
        <v>56</v>
      </c>
      <c r="G744">
        <f t="shared" si="35"/>
        <v>10</v>
      </c>
      <c r="H744" t="str" cm="1">
        <f t="array" aca="1" ref="H744" ca="1">MID(D744,LEN(D744)+1-MATCH(MAX(FIND(" ",(RIGHT(D744,ROW(INDIRECT("1:"&amp;LEN(D744))))&amp;" "))),FIND(" ",(RIGHT(D744,ROW(INDIRECT("1:"&amp;LEN(D744))))&amp;" ")),0),MAX(FIND(" ",(RIGHT(D744,ROW(INDIRECT("1:"&amp;LEN(D744))))&amp;" ")))-1)</f>
        <v>πολύπονον</v>
      </c>
      <c r="I744">
        <f t="shared" ca="1" si="36"/>
        <v>9</v>
      </c>
    </row>
    <row r="745" spans="1:9" x14ac:dyDescent="0.35">
      <c r="A745" t="s">
        <v>1643</v>
      </c>
      <c r="B745" t="s">
        <v>90</v>
      </c>
      <c r="C745" t="s">
        <v>35</v>
      </c>
      <c r="D745" t="s">
        <v>713</v>
      </c>
      <c r="E745" t="s">
        <v>1501</v>
      </c>
      <c r="F745">
        <f t="shared" si="34"/>
        <v>33</v>
      </c>
      <c r="G745">
        <f t="shared" si="35"/>
        <v>4</v>
      </c>
      <c r="H745" t="str" cm="1">
        <f t="array" aca="1" ref="H745" ca="1">MID(D745,LEN(D745)+1-MATCH(MAX(FIND(" ",(RIGHT(D745,ROW(INDIRECT("1:"&amp;LEN(D745))))&amp;" "))),FIND(" ",(RIGHT(D745,ROW(INDIRECT("1:"&amp;LEN(D745))))&amp;" ")),0),MAX(FIND(" ",(RIGHT(D745,ROW(INDIRECT("1:"&amp;LEN(D745))))&amp;" ")))-1)</f>
        <v>ἀποστερήσῃς</v>
      </c>
      <c r="I745">
        <f t="shared" ca="1" si="36"/>
        <v>11</v>
      </c>
    </row>
    <row r="746" spans="1:9" x14ac:dyDescent="0.35">
      <c r="A746" t="s">
        <v>1643</v>
      </c>
      <c r="B746" t="s">
        <v>90</v>
      </c>
      <c r="C746" t="s">
        <v>11</v>
      </c>
      <c r="D746" t="s">
        <v>714</v>
      </c>
      <c r="E746" t="s">
        <v>1502</v>
      </c>
      <c r="F746">
        <f t="shared" si="34"/>
        <v>17</v>
      </c>
      <c r="G746">
        <f t="shared" si="35"/>
        <v>3</v>
      </c>
      <c r="H746" t="str" cm="1">
        <f t="array" aca="1" ref="H746" ca="1">MID(D746,LEN(D746)+1-MATCH(MAX(FIND(" ",(RIGHT(D746,ROW(INDIRECT("1:"&amp;LEN(D746))))&amp;" "))),FIND(" ",(RIGHT(D746,ROW(INDIRECT("1:"&amp;LEN(D746))))&amp;" ")),0),MAX(FIND(" ",(RIGHT(D746,ROW(INDIRECT("1:"&amp;LEN(D746))))&amp;" ")))-1)</f>
        <v>θυμοίμην</v>
      </c>
      <c r="I746">
        <f t="shared" ca="1" si="36"/>
        <v>8</v>
      </c>
    </row>
    <row r="747" spans="1:9" x14ac:dyDescent="0.35">
      <c r="A747" t="s">
        <v>1643</v>
      </c>
      <c r="B747" t="s">
        <v>90</v>
      </c>
      <c r="C747" t="s">
        <v>35</v>
      </c>
      <c r="D747" t="s">
        <v>715</v>
      </c>
      <c r="E747" t="s">
        <v>715</v>
      </c>
      <c r="F747">
        <f t="shared" si="34"/>
        <v>9</v>
      </c>
      <c r="G747">
        <f t="shared" si="35"/>
        <v>1</v>
      </c>
      <c r="H747" t="str" cm="1">
        <f t="array" aca="1" ref="H747" ca="1">MID(D747,LEN(D747)+1-MATCH(MAX(FIND(" ",(RIGHT(D747,ROW(INDIRECT("1:"&amp;LEN(D747))))&amp;" "))),FIND(" ",(RIGHT(D747,ROW(INDIRECT("1:"&amp;LEN(D747))))&amp;" ")),0),MAX(FIND(" ",(RIGHT(D747,ROW(INDIRECT("1:"&amp;LEN(D747))))&amp;" ")))-1)</f>
        <v>ξυναινεῖς</v>
      </c>
      <c r="I747">
        <f t="shared" ca="1" si="36"/>
        <v>9</v>
      </c>
    </row>
    <row r="748" spans="1:9" x14ac:dyDescent="0.35">
      <c r="A748" t="s">
        <v>1643</v>
      </c>
      <c r="B748" t="s">
        <v>90</v>
      </c>
      <c r="C748" t="s">
        <v>11</v>
      </c>
      <c r="F748">
        <f t="shared" si="34"/>
        <v>0</v>
      </c>
      <c r="G748">
        <f t="shared" si="35"/>
        <v>1</v>
      </c>
      <c r="I748">
        <f t="shared" si="36"/>
        <v>0</v>
      </c>
    </row>
    <row r="749" spans="1:9" x14ac:dyDescent="0.35">
      <c r="A749" t="s">
        <v>1643</v>
      </c>
      <c r="B749" t="s">
        <v>90</v>
      </c>
      <c r="C749" t="s">
        <v>35</v>
      </c>
      <c r="D749" t="s">
        <v>716</v>
      </c>
      <c r="E749" t="s">
        <v>1503</v>
      </c>
      <c r="F749">
        <f t="shared" si="34"/>
        <v>50</v>
      </c>
      <c r="G749">
        <f t="shared" si="35"/>
        <v>9</v>
      </c>
      <c r="H749" t="str" cm="1">
        <f t="array" aca="1" ref="H749" ca="1">MID(D749,LEN(D749)+1-MATCH(MAX(FIND(" ",(RIGHT(D749,ROW(INDIRECT("1:"&amp;LEN(D749))))&amp;" "))),FIND(" ",(RIGHT(D749,ROW(INDIRECT("1:"&amp;LEN(D749))))&amp;" ")),0),MAX(FIND(" ",(RIGHT(D749,ROW(INDIRECT("1:"&amp;LEN(D749))))&amp;" ")))-1)</f>
        <v>τάλαινα</v>
      </c>
      <c r="I749">
        <f t="shared" ca="1" si="36"/>
        <v>7</v>
      </c>
    </row>
    <row r="750" spans="1:9" x14ac:dyDescent="0.35">
      <c r="A750" t="s">
        <v>1643</v>
      </c>
      <c r="B750" t="s">
        <v>90</v>
      </c>
      <c r="C750" t="s">
        <v>35</v>
      </c>
      <c r="F750">
        <f t="shared" si="34"/>
        <v>0</v>
      </c>
      <c r="G750">
        <f t="shared" si="35"/>
        <v>1</v>
      </c>
      <c r="I750">
        <f t="shared" si="36"/>
        <v>0</v>
      </c>
    </row>
    <row r="751" spans="1:9" x14ac:dyDescent="0.35">
      <c r="A751" t="s">
        <v>1643</v>
      </c>
      <c r="B751" t="s">
        <v>90</v>
      </c>
      <c r="C751" t="s">
        <v>35</v>
      </c>
      <c r="D751" t="s">
        <v>717</v>
      </c>
      <c r="E751" t="s">
        <v>1504</v>
      </c>
      <c r="F751">
        <f t="shared" si="34"/>
        <v>39</v>
      </c>
      <c r="G751">
        <f t="shared" si="35"/>
        <v>5</v>
      </c>
      <c r="H751" t="str" cm="1">
        <f t="array" aca="1" ref="H751" ca="1">MID(D751,LEN(D751)+1-MATCH(MAX(FIND(" ",(RIGHT(D751,ROW(INDIRECT("1:"&amp;LEN(D751))))&amp;" "))),FIND(" ",(RIGHT(D751,ROW(INDIRECT("1:"&amp;LEN(D751))))&amp;" ")),0),MAX(FIND(" ",(RIGHT(D751,ROW(INDIRECT("1:"&amp;LEN(D751))))&amp;" ")))-1)</f>
        <v>προυφάνης</v>
      </c>
      <c r="I751">
        <f t="shared" ca="1" si="36"/>
        <v>9</v>
      </c>
    </row>
    <row r="752" spans="1:9" x14ac:dyDescent="0.35">
      <c r="A752" t="s">
        <v>1642</v>
      </c>
      <c r="B752" t="s">
        <v>0</v>
      </c>
      <c r="C752" t="s">
        <v>11</v>
      </c>
      <c r="D752" t="s">
        <v>718</v>
      </c>
      <c r="E752" t="s">
        <v>1505</v>
      </c>
      <c r="F752">
        <f t="shared" si="34"/>
        <v>89</v>
      </c>
      <c r="G752">
        <f t="shared" si="35"/>
        <v>14</v>
      </c>
      <c r="H752" t="str" cm="1">
        <f t="array" aca="1" ref="H752" ca="1">MID(D752,LEN(D752)+1-MATCH(MAX(FIND(" ",(RIGHT(D752,ROW(INDIRECT("1:"&amp;LEN(D752))))&amp;" "))),FIND(" ",(RIGHT(D752,ROW(INDIRECT("1:"&amp;LEN(D752))))&amp;" ")),0),MAX(FIND(" ",(RIGHT(D752,ROW(INDIRECT("1:"&amp;LEN(D752))))&amp;" ")))-1)</f>
        <v>περισσεύοντα</v>
      </c>
      <c r="I752">
        <f t="shared" ca="1" si="36"/>
        <v>12</v>
      </c>
    </row>
    <row r="753" spans="1:9" x14ac:dyDescent="0.35">
      <c r="A753" t="s">
        <v>1642</v>
      </c>
      <c r="B753" t="s">
        <v>0</v>
      </c>
      <c r="C753" t="s">
        <v>11</v>
      </c>
      <c r="D753" t="s">
        <v>719</v>
      </c>
      <c r="E753" t="s">
        <v>1506</v>
      </c>
      <c r="F753">
        <f t="shared" si="34"/>
        <v>25</v>
      </c>
      <c r="G753">
        <f t="shared" si="35"/>
        <v>4</v>
      </c>
      <c r="H753" t="str" cm="1">
        <f t="array" aca="1" ref="H753" ca="1">MID(D753,LEN(D753)+1-MATCH(MAX(FIND(" ",(RIGHT(D753,ROW(INDIRECT("1:"&amp;LEN(D753))))&amp;" "))),FIND(" ",(RIGHT(D753,ROW(INDIRECT("1:"&amp;LEN(D753))))&amp;" ")),0),MAX(FIND(" ",(RIGHT(D753,ROW(INDIRECT("1:"&amp;LEN(D753))))&amp;" ")))-1)</f>
        <v>ἐξείργοι</v>
      </c>
      <c r="I753">
        <f t="shared" ca="1" si="36"/>
        <v>8</v>
      </c>
    </row>
    <row r="754" spans="1:9" x14ac:dyDescent="0.35">
      <c r="A754" t="s">
        <v>1642</v>
      </c>
      <c r="B754" t="s">
        <v>0</v>
      </c>
      <c r="C754" t="s">
        <v>11</v>
      </c>
      <c r="D754" t="s">
        <v>720</v>
      </c>
      <c r="E754" t="s">
        <v>1507</v>
      </c>
      <c r="F754">
        <f t="shared" si="34"/>
        <v>70</v>
      </c>
      <c r="G754">
        <f t="shared" si="35"/>
        <v>10</v>
      </c>
      <c r="H754" t="str" cm="1">
        <f t="array" aca="1" ref="H754" ca="1">MID(D754,LEN(D754)+1-MATCH(MAX(FIND(" ",(RIGHT(D754,ROW(INDIRECT("1:"&amp;LEN(D754))))&amp;" "))),FIND(" ",(RIGHT(D754,ROW(INDIRECT("1:"&amp;LEN(D754))))&amp;" ")),0),MAX(FIND(" ",(RIGHT(D754,ROW(INDIRECT("1:"&amp;LEN(D754))))&amp;" ")))-1)</f>
        <v>κεκρυμμένοι</v>
      </c>
      <c r="I754">
        <f t="shared" ca="1" si="36"/>
        <v>11</v>
      </c>
    </row>
    <row r="755" spans="1:9" x14ac:dyDescent="0.35">
      <c r="A755" t="s">
        <v>1642</v>
      </c>
      <c r="B755" t="s">
        <v>0</v>
      </c>
      <c r="C755" t="s">
        <v>11</v>
      </c>
      <c r="D755" t="s">
        <v>721</v>
      </c>
      <c r="E755" t="s">
        <v>1508</v>
      </c>
      <c r="F755">
        <f t="shared" si="34"/>
        <v>45</v>
      </c>
      <c r="G755">
        <f t="shared" si="35"/>
        <v>6</v>
      </c>
      <c r="H755" t="str" cm="1">
        <f t="array" aca="1" ref="H755" ca="1">MID(D755,LEN(D755)+1-MATCH(MAX(FIND(" ",(RIGHT(D755,ROW(INDIRECT("1:"&amp;LEN(D755))))&amp;" "))),FIND(" ",(RIGHT(D755,ROW(INDIRECT("1:"&amp;LEN(D755))))&amp;" ")),0),MAX(FIND(" ",(RIGHT(D755,ROW(INDIRECT("1:"&amp;LEN(D755))))&amp;" ")))-1)</f>
        <v>ἐπελθόντοιν</v>
      </c>
      <c r="I755">
        <f t="shared" ca="1" si="36"/>
        <v>11</v>
      </c>
    </row>
    <row r="756" spans="1:9" x14ac:dyDescent="0.35">
      <c r="A756" t="s">
        <v>1642</v>
      </c>
      <c r="B756" t="s">
        <v>0</v>
      </c>
      <c r="C756" t="s">
        <v>11</v>
      </c>
      <c r="D756" t="s">
        <v>722</v>
      </c>
      <c r="E756" t="s">
        <v>1509</v>
      </c>
      <c r="F756">
        <f t="shared" si="34"/>
        <v>14</v>
      </c>
      <c r="G756">
        <f t="shared" si="35"/>
        <v>3</v>
      </c>
      <c r="H756" t="str" cm="1">
        <f t="array" aca="1" ref="H756" ca="1">MID(D756,LEN(D756)+1-MATCH(MAX(FIND(" ",(RIGHT(D756,ROW(INDIRECT("1:"&amp;LEN(D756))))&amp;" "))),FIND(" ",(RIGHT(D756,ROW(INDIRECT("1:"&amp;LEN(D756))))&amp;" ")),0),MAX(FIND(" ",(RIGHT(D756,ROW(INDIRECT("1:"&amp;LEN(D756))))&amp;" ")))-1)</f>
        <v>στέναζ</v>
      </c>
      <c r="I756">
        <f t="shared" ca="1" si="36"/>
        <v>6</v>
      </c>
    </row>
    <row r="757" spans="1:9" x14ac:dyDescent="0.35">
      <c r="A757" t="s">
        <v>1642</v>
      </c>
      <c r="B757" t="s">
        <v>0</v>
      </c>
      <c r="C757" t="s">
        <v>11</v>
      </c>
      <c r="D757" t="s">
        <v>723</v>
      </c>
      <c r="E757" t="s">
        <v>1510</v>
      </c>
      <c r="F757">
        <f t="shared" si="34"/>
        <v>40</v>
      </c>
      <c r="G757">
        <f t="shared" si="35"/>
        <v>5</v>
      </c>
      <c r="H757" t="str" cm="1">
        <f t="array" aca="1" ref="H757" ca="1">MID(D757,LEN(D757)+1-MATCH(MAX(FIND(" ",(RIGHT(D757,ROW(INDIRECT("1:"&amp;LEN(D757))))&amp;" "))),FIND(" ",(RIGHT(D757,ROW(INDIRECT("1:"&amp;LEN(D757))))&amp;" ")),0),MAX(FIND(" ",(RIGHT(D757,ROW(INDIRECT("1:"&amp;LEN(D757))))&amp;" ")))-1)</f>
        <v>εὐτυχήσωμεν</v>
      </c>
      <c r="I757">
        <f t="shared" ca="1" si="36"/>
        <v>11</v>
      </c>
    </row>
    <row r="758" spans="1:9" x14ac:dyDescent="0.35">
      <c r="A758" t="s">
        <v>1642</v>
      </c>
      <c r="B758" t="s">
        <v>0</v>
      </c>
      <c r="C758" t="s">
        <v>35</v>
      </c>
      <c r="D758" t="s">
        <v>724</v>
      </c>
      <c r="E758" t="s">
        <v>1511</v>
      </c>
      <c r="F758">
        <f t="shared" si="34"/>
        <v>13</v>
      </c>
      <c r="G758">
        <f t="shared" si="35"/>
        <v>2</v>
      </c>
      <c r="H758" t="str" cm="1">
        <f t="array" aca="1" ref="H758" ca="1">MID(D758,LEN(D758)+1-MATCH(MAX(FIND(" ",(RIGHT(D758,ROW(INDIRECT("1:"&amp;LEN(D758))))&amp;" "))),FIND(" ",(RIGHT(D758,ROW(INDIRECT("1:"&amp;LEN(D758))))&amp;" ")),0),MAX(FIND(" ",(RIGHT(D758,ROW(INDIRECT("1:"&amp;LEN(D758))))&amp;" ")))-1)</f>
        <v>κασίγνηθ</v>
      </c>
      <c r="I758">
        <f t="shared" ca="1" si="36"/>
        <v>8</v>
      </c>
    </row>
    <row r="759" spans="1:9" x14ac:dyDescent="0.35">
      <c r="A759" t="s">
        <v>1642</v>
      </c>
      <c r="B759" t="s">
        <v>0</v>
      </c>
      <c r="C759" t="s">
        <v>35</v>
      </c>
      <c r="D759" t="s">
        <v>725</v>
      </c>
      <c r="E759" t="s">
        <v>1512</v>
      </c>
      <c r="F759">
        <f t="shared" si="34"/>
        <v>62</v>
      </c>
      <c r="G759">
        <f t="shared" si="35"/>
        <v>10</v>
      </c>
      <c r="H759" t="str" cm="1">
        <f t="array" aca="1" ref="H759" ca="1">MID(D759,LEN(D759)+1-MATCH(MAX(FIND(" ",(RIGHT(D759,ROW(INDIRECT("1:"&amp;LEN(D759))))&amp;" "))),FIND(" ",(RIGHT(D759,ROW(INDIRECT("1:"&amp;LEN(D759))))&amp;" ")),0),MAX(FIND(" ",(RIGHT(D759,ROW(INDIRECT("1:"&amp;LEN(D759))))&amp;" ")))-1)</f>
        <v>ἐκτησάμην</v>
      </c>
      <c r="I759">
        <f t="shared" ca="1" si="36"/>
        <v>9</v>
      </c>
    </row>
    <row r="760" spans="1:9" x14ac:dyDescent="0.35">
      <c r="A760" t="s">
        <v>1642</v>
      </c>
      <c r="B760" t="s">
        <v>0</v>
      </c>
      <c r="C760" t="s">
        <v>35</v>
      </c>
      <c r="D760" t="s">
        <v>726</v>
      </c>
      <c r="E760" t="s">
        <v>1513</v>
      </c>
      <c r="F760">
        <f t="shared" si="34"/>
        <v>29</v>
      </c>
      <c r="G760">
        <f t="shared" si="35"/>
        <v>4</v>
      </c>
      <c r="H760" t="str" cm="1">
        <f t="array" aca="1" ref="H760" ca="1">MID(D760,LEN(D760)+1-MATCH(MAX(FIND(" ",(RIGHT(D760,ROW(INDIRECT("1:"&amp;LEN(D760))))&amp;" "))),FIND(" ",(RIGHT(D760,ROW(INDIRECT("1:"&amp;LEN(D760))))&amp;" ")),0),MAX(FIND(" ",(RIGHT(D760,ROW(INDIRECT("1:"&amp;LEN(D760))))&amp;" ")))-1)</f>
        <v>ὑπηρετοίην</v>
      </c>
      <c r="I760">
        <f t="shared" ca="1" si="36"/>
        <v>10</v>
      </c>
    </row>
    <row r="761" spans="1:9" x14ac:dyDescent="0.35">
      <c r="A761" t="s">
        <v>1642</v>
      </c>
      <c r="B761" t="s">
        <v>0</v>
      </c>
      <c r="C761" t="s">
        <v>35</v>
      </c>
      <c r="D761" t="s">
        <v>727</v>
      </c>
      <c r="E761" t="s">
        <v>1514</v>
      </c>
      <c r="F761">
        <f t="shared" si="34"/>
        <v>13</v>
      </c>
      <c r="G761">
        <f t="shared" si="35"/>
        <v>2</v>
      </c>
      <c r="H761" t="str" cm="1">
        <f t="array" aca="1" ref="H761" ca="1">MID(D761,LEN(D761)+1-MATCH(MAX(FIND(" ",(RIGHT(D761,ROW(INDIRECT("1:"&amp;LEN(D761))))&amp;" "))),FIND(" ",(RIGHT(D761,ROW(INDIRECT("1:"&amp;LEN(D761))))&amp;" ")),0),MAX(FIND(" ",(RIGHT(D761,ROW(INDIRECT("1:"&amp;LEN(D761))))&amp;" ")))-1)</f>
        <v>τἀνθένδε</v>
      </c>
      <c r="I761">
        <f t="shared" ca="1" si="36"/>
        <v>8</v>
      </c>
    </row>
    <row r="762" spans="1:9" x14ac:dyDescent="0.35">
      <c r="A762" t="s">
        <v>1642</v>
      </c>
      <c r="B762" t="s">
        <v>0</v>
      </c>
      <c r="C762" t="s">
        <v>35</v>
      </c>
      <c r="D762" t="s">
        <v>728</v>
      </c>
      <c r="E762" t="s">
        <v>1515</v>
      </c>
      <c r="F762">
        <f t="shared" si="34"/>
        <v>37</v>
      </c>
      <c r="G762">
        <f t="shared" si="35"/>
        <v>6</v>
      </c>
      <c r="H762" t="str" cm="1">
        <f t="array" aca="1" ref="H762" ca="1">MID(D762,LEN(D762)+1-MATCH(MAX(FIND(" ",(RIGHT(D762,ROW(INDIRECT("1:"&amp;LEN(D762))))&amp;" "))),FIND(" ",(RIGHT(D762,ROW(INDIRECT("1:"&amp;LEN(D762))))&amp;" ")),0),MAX(FIND(" ",(RIGHT(D762,ROW(INDIRECT("1:"&amp;LEN(D762))))&amp;" ")))-1)</f>
        <v>αἴγισθος</v>
      </c>
      <c r="I762">
        <f t="shared" ca="1" si="36"/>
        <v>8</v>
      </c>
    </row>
    <row r="763" spans="1:9" x14ac:dyDescent="0.35">
      <c r="A763" t="s">
        <v>1642</v>
      </c>
      <c r="B763" t="s">
        <v>0</v>
      </c>
      <c r="C763" t="s">
        <v>35</v>
      </c>
      <c r="D763" t="s">
        <v>729</v>
      </c>
      <c r="E763" t="s">
        <v>1516</v>
      </c>
      <c r="F763">
        <f t="shared" si="34"/>
        <v>29</v>
      </c>
      <c r="G763">
        <f t="shared" si="35"/>
        <v>5</v>
      </c>
      <c r="H763" t="str" cm="1">
        <f t="array" aca="1" ref="H763" ca="1">MID(D763,LEN(D763)+1-MATCH(MAX(FIND(" ",(RIGHT(D763,ROW(INDIRECT("1:"&amp;LEN(D763))))&amp;" "))),FIND(" ",(RIGHT(D763,ROW(INDIRECT("1:"&amp;LEN(D763))))&amp;" ")),0),MAX(FIND(" ",(RIGHT(D763,ROW(INDIRECT("1:"&amp;LEN(D763))))&amp;" ")))-1)</f>
        <v>φαιδρὸν</v>
      </c>
      <c r="I763">
        <f t="shared" ca="1" si="36"/>
        <v>7</v>
      </c>
    </row>
    <row r="764" spans="1:9" x14ac:dyDescent="0.35">
      <c r="A764" t="s">
        <v>1642</v>
      </c>
      <c r="B764" t="s">
        <v>0</v>
      </c>
      <c r="C764" t="s">
        <v>35</v>
      </c>
      <c r="D764" t="s">
        <v>730</v>
      </c>
      <c r="E764" t="s">
        <v>1517</v>
      </c>
      <c r="F764">
        <f t="shared" si="34"/>
        <v>54</v>
      </c>
      <c r="G764">
        <f t="shared" si="35"/>
        <v>8</v>
      </c>
      <c r="H764" t="str" cm="1">
        <f t="array" aca="1" ref="H764" ca="1">MID(D764,LEN(D764)+1-MATCH(MAX(FIND(" ",(RIGHT(D764,ROW(INDIRECT("1:"&amp;LEN(D764))))&amp;" "))),FIND(" ",(RIGHT(D764,ROW(INDIRECT("1:"&amp;LEN(D764))))&amp;" ")),0),MAX(FIND(" ",(RIGHT(D764,ROW(INDIRECT("1:"&amp;LEN(D764))))&amp;" ")))-1)</f>
        <v>δακρυρροοῦσα</v>
      </c>
      <c r="I764">
        <f t="shared" ca="1" si="36"/>
        <v>12</v>
      </c>
    </row>
    <row r="765" spans="1:9" x14ac:dyDescent="0.35">
      <c r="A765" t="s">
        <v>1642</v>
      </c>
      <c r="B765" t="s">
        <v>0</v>
      </c>
      <c r="C765" t="s">
        <v>35</v>
      </c>
      <c r="D765" t="s">
        <v>731</v>
      </c>
      <c r="E765" t="s">
        <v>1518</v>
      </c>
      <c r="F765">
        <f t="shared" si="34"/>
        <v>30</v>
      </c>
      <c r="G765">
        <f t="shared" si="35"/>
        <v>6</v>
      </c>
      <c r="H765" t="str" cm="1">
        <f t="array" aca="1" ref="H765" ca="1">MID(D765,LEN(D765)+1-MATCH(MAX(FIND(" ",(RIGHT(D765,ROW(INDIRECT("1:"&amp;LEN(D765))))&amp;" "))),FIND(" ",(RIGHT(D765,ROW(INDIRECT("1:"&amp;LEN(D765))))&amp;" ")),0),MAX(FIND(" ",(RIGHT(D765,ROW(INDIRECT("1:"&amp;LEN(D765))))&amp;" ")))-1)</f>
        <v>ἐσεῖδον</v>
      </c>
      <c r="I765">
        <f t="shared" ca="1" si="36"/>
        <v>7</v>
      </c>
    </row>
    <row r="766" spans="1:9" x14ac:dyDescent="0.35">
      <c r="A766" t="s">
        <v>1642</v>
      </c>
      <c r="B766" t="s">
        <v>0</v>
      </c>
      <c r="C766" t="s">
        <v>35</v>
      </c>
      <c r="D766" t="s">
        <v>732</v>
      </c>
      <c r="E766" t="s">
        <v>1519</v>
      </c>
      <c r="F766">
        <f t="shared" si="34"/>
        <v>14</v>
      </c>
      <c r="G766">
        <f t="shared" si="35"/>
        <v>2</v>
      </c>
      <c r="H766" t="str" cm="1">
        <f t="array" aca="1" ref="H766" ca="1">MID(D766,LEN(D766)+1-MATCH(MAX(FIND(" ",(RIGHT(D766,ROW(INDIRECT("1:"&amp;LEN(D766))))&amp;" "))),FIND(" ",(RIGHT(D766,ROW(INDIRECT("1:"&amp;LEN(D766))))&amp;" ")),0),MAX(FIND(" ",(RIGHT(D766,ROW(INDIRECT("1:"&amp;LEN(D766))))&amp;" ")))-1)</f>
        <v>εἴργασαι</v>
      </c>
      <c r="I766">
        <f t="shared" ca="1" si="36"/>
        <v>8</v>
      </c>
    </row>
    <row r="767" spans="1:9" x14ac:dyDescent="0.35">
      <c r="A767" t="s">
        <v>1642</v>
      </c>
      <c r="B767" t="s">
        <v>0</v>
      </c>
      <c r="C767" t="s">
        <v>35</v>
      </c>
      <c r="D767" t="s">
        <v>733</v>
      </c>
      <c r="E767" t="s">
        <v>1520</v>
      </c>
      <c r="F767">
        <f t="shared" si="34"/>
        <v>40</v>
      </c>
      <c r="G767">
        <f t="shared" si="35"/>
        <v>7</v>
      </c>
      <c r="H767" t="str" cm="1">
        <f t="array" aca="1" ref="H767" ca="1">MID(D767,LEN(D767)+1-MATCH(MAX(FIND(" ",(RIGHT(D767,ROW(INDIRECT("1:"&amp;LEN(D767))))&amp;" "))),FIND(" ",(RIGHT(D767,ROW(INDIRECT("1:"&amp;LEN(D767))))&amp;" ")),0),MAX(FIND(" ",(RIGHT(D767,ROW(INDIRECT("1:"&amp;LEN(D767))))&amp;" ")))-1)</f>
        <v>πιστεύειν</v>
      </c>
      <c r="I767">
        <f t="shared" ca="1" si="36"/>
        <v>9</v>
      </c>
    </row>
    <row r="768" spans="1:9" x14ac:dyDescent="0.35">
      <c r="A768" t="s">
        <v>1642</v>
      </c>
      <c r="B768" t="s">
        <v>0</v>
      </c>
      <c r="C768" t="s">
        <v>35</v>
      </c>
      <c r="D768" t="s">
        <v>734</v>
      </c>
      <c r="E768" t="s">
        <v>1521</v>
      </c>
      <c r="F768">
        <f t="shared" si="34"/>
        <v>19</v>
      </c>
      <c r="G768">
        <f t="shared" si="35"/>
        <v>4</v>
      </c>
      <c r="H768" t="str" cm="1">
        <f t="array" aca="1" ref="H768" ca="1">MID(D768,LEN(D768)+1-MATCH(MAX(FIND(" ",(RIGHT(D768,ROW(INDIRECT("1:"&amp;LEN(D768))))&amp;" "))),FIND(" ",(RIGHT(D768,ROW(INDIRECT("1:"&amp;LEN(D768))))&amp;" ")),0),MAX(FIND(" ",(RIGHT(D768,ROW(INDIRECT("1:"&amp;LEN(D768))))&amp;" ")))-1)</f>
        <v>ἐξήκεις</v>
      </c>
      <c r="I768">
        <f t="shared" ca="1" si="36"/>
        <v>7</v>
      </c>
    </row>
    <row r="769" spans="1:9" x14ac:dyDescent="0.35">
      <c r="A769" t="s">
        <v>1642</v>
      </c>
      <c r="B769" t="s">
        <v>0</v>
      </c>
      <c r="C769" t="s">
        <v>35</v>
      </c>
      <c r="D769" t="s">
        <v>735</v>
      </c>
      <c r="E769" t="s">
        <v>1522</v>
      </c>
      <c r="F769">
        <f t="shared" si="34"/>
        <v>16</v>
      </c>
      <c r="G769">
        <f t="shared" si="35"/>
        <v>3</v>
      </c>
      <c r="H769" t="str" cm="1">
        <f t="array" aca="1" ref="H769" ca="1">MID(D769,LEN(D769)+1-MATCH(MAX(FIND(" ",(RIGHT(D769,ROW(INDIRECT("1:"&amp;LEN(D769))))&amp;" "))),FIND(" ",(RIGHT(D769,ROW(INDIRECT("1:"&amp;LEN(D769))))&amp;" ")),0),MAX(FIND(" ",(RIGHT(D769,ROW(INDIRECT("1:"&amp;LEN(D769))))&amp;" ")))-1)</f>
        <v>ἥμαρτον</v>
      </c>
      <c r="I769">
        <f t="shared" ca="1" si="36"/>
        <v>7</v>
      </c>
    </row>
    <row r="770" spans="1:9" x14ac:dyDescent="0.35">
      <c r="A770" t="s">
        <v>1642</v>
      </c>
      <c r="B770" t="s">
        <v>0</v>
      </c>
      <c r="C770" t="s">
        <v>35</v>
      </c>
      <c r="D770" t="s">
        <v>736</v>
      </c>
      <c r="E770" t="s">
        <v>1523</v>
      </c>
      <c r="F770">
        <f t="shared" si="34"/>
        <v>22</v>
      </c>
      <c r="G770">
        <f t="shared" si="35"/>
        <v>4</v>
      </c>
      <c r="H770" t="str" cm="1">
        <f t="array" aca="1" ref="H770" ca="1">MID(D770,LEN(D770)+1-MATCH(MAX(FIND(" ",(RIGHT(D770,ROW(INDIRECT("1:"&amp;LEN(D770))))&amp;" "))),FIND(" ",(RIGHT(D770,ROW(INDIRECT("1:"&amp;LEN(D770))))&amp;" ")),0),MAX(FIND(" ",(RIGHT(D770,ROW(INDIRECT("1:"&amp;LEN(D770))))&amp;" ")))-1)</f>
        <v>ἀπωλόμην</v>
      </c>
      <c r="I770">
        <f t="shared" ca="1" si="36"/>
        <v>8</v>
      </c>
    </row>
    <row r="771" spans="1:9" x14ac:dyDescent="0.35">
      <c r="A771" t="s">
        <v>1642</v>
      </c>
      <c r="B771" t="s">
        <v>0</v>
      </c>
      <c r="C771" t="s">
        <v>11</v>
      </c>
      <c r="D771" t="s">
        <v>737</v>
      </c>
      <c r="E771" t="s">
        <v>1524</v>
      </c>
      <c r="F771">
        <f t="shared" ref="F771:F834" si="37">LEN(TRIM(E771))</f>
        <v>36</v>
      </c>
      <c r="G771">
        <f t="shared" ref="G771:G834" si="38">LEN(TRIM(D771))-LEN(SUBSTITUTE(D771," ",""))+1</f>
        <v>6</v>
      </c>
      <c r="H771" t="str" cm="1">
        <f t="array" aca="1" ref="H771" ca="1">MID(D771,LEN(D771)+1-MATCH(MAX(FIND(" ",(RIGHT(D771,ROW(INDIRECT("1:"&amp;LEN(D771))))&amp;" "))),FIND(" ",(RIGHT(D771,ROW(INDIRECT("1:"&amp;LEN(D771))))&amp;" ")),0),MAX(FIND(" ",(RIGHT(D771,ROW(INDIRECT("1:"&amp;LEN(D771))))&amp;" ")))-1)</f>
        <v>χωροῦντος</v>
      </c>
      <c r="I771">
        <f t="shared" ref="I771:I834" ca="1" si="39">LEN(H771)</f>
        <v>9</v>
      </c>
    </row>
    <row r="772" spans="1:9" x14ac:dyDescent="0.35">
      <c r="A772" t="s">
        <v>1642</v>
      </c>
      <c r="B772" t="s">
        <v>0</v>
      </c>
      <c r="C772" t="s">
        <v>35</v>
      </c>
      <c r="D772" t="s">
        <v>738</v>
      </c>
      <c r="E772" t="s">
        <v>1525</v>
      </c>
      <c r="F772">
        <f t="shared" si="37"/>
        <v>41</v>
      </c>
      <c r="G772">
        <f t="shared" si="38"/>
        <v>7</v>
      </c>
      <c r="H772" t="str" cm="1">
        <f t="array" aca="1" ref="H772" ca="1">MID(D772,LEN(D772)+1-MATCH(MAX(FIND(" ",(RIGHT(D772,ROW(INDIRECT("1:"&amp;LEN(D772))))&amp;" "))),FIND(" ",(RIGHT(D772,ROW(INDIRECT("1:"&amp;LEN(D772))))&amp;" ")),0),MAX(FIND(" ",(RIGHT(D772,ROW(INDIRECT("1:"&amp;LEN(D772))))&amp;" ")))-1)</f>
        <v>φέροντες</v>
      </c>
      <c r="I772">
        <f t="shared" ca="1" si="39"/>
        <v>8</v>
      </c>
    </row>
    <row r="773" spans="1:9" x14ac:dyDescent="0.35">
      <c r="A773" t="s">
        <v>1642</v>
      </c>
      <c r="B773" t="s">
        <v>0</v>
      </c>
      <c r="C773" t="s">
        <v>1</v>
      </c>
      <c r="D773" t="s">
        <v>739</v>
      </c>
      <c r="E773" t="s">
        <v>1526</v>
      </c>
      <c r="F773">
        <f t="shared" si="37"/>
        <v>85</v>
      </c>
      <c r="G773">
        <f t="shared" si="38"/>
        <v>13</v>
      </c>
      <c r="H773" t="str" cm="1">
        <f t="array" aca="1" ref="H773" ca="1">MID(D773,LEN(D773)+1-MATCH(MAX(FIND(" ",(RIGHT(D773,ROW(INDIRECT("1:"&amp;LEN(D773))))&amp;" "))),FIND(" ",(RIGHT(D773,ROW(INDIRECT("1:"&amp;LEN(D773))))&amp;" ")),0),MAX(FIND(" ",(RIGHT(D773,ROW(INDIRECT("1:"&amp;LEN(D773))))&amp;" ")))-1)</f>
        <v>γιγνώσκετε</v>
      </c>
      <c r="I773">
        <f t="shared" ca="1" si="39"/>
        <v>10</v>
      </c>
    </row>
    <row r="774" spans="1:9" x14ac:dyDescent="0.35">
      <c r="A774" t="s">
        <v>1642</v>
      </c>
      <c r="B774" t="s">
        <v>0</v>
      </c>
      <c r="C774" t="s">
        <v>1</v>
      </c>
      <c r="D774" t="s">
        <v>740</v>
      </c>
      <c r="E774" t="s">
        <v>1527</v>
      </c>
      <c r="F774">
        <f t="shared" si="37"/>
        <v>41</v>
      </c>
      <c r="G774">
        <f t="shared" si="38"/>
        <v>6</v>
      </c>
      <c r="H774" t="str" cm="1">
        <f t="array" aca="1" ref="H774" ca="1">MID(D774,LEN(D774)+1-MATCH(MAX(FIND(" ",(RIGHT(D774,ROW(INDIRECT("1:"&amp;LEN(D774))))&amp;" "))),FIND(" ",(RIGHT(D774,ROW(INDIRECT("1:"&amp;LEN(D774))))&amp;" ")),0),MAX(FIND(" ",(RIGHT(D774,ROW(INDIRECT("1:"&amp;LEN(D774))))&amp;" ")))-1)</f>
        <v>σταθμοῖσι</v>
      </c>
      <c r="I774">
        <f t="shared" ca="1" si="39"/>
        <v>9</v>
      </c>
    </row>
    <row r="775" spans="1:9" x14ac:dyDescent="0.35">
      <c r="A775" t="s">
        <v>1642</v>
      </c>
      <c r="B775" t="s">
        <v>0</v>
      </c>
      <c r="C775" t="s">
        <v>1</v>
      </c>
      <c r="D775" t="s">
        <v>741</v>
      </c>
      <c r="E775" t="s">
        <v>1528</v>
      </c>
      <c r="F775">
        <f t="shared" si="37"/>
        <v>18</v>
      </c>
      <c r="G775">
        <f t="shared" si="38"/>
        <v>2</v>
      </c>
      <c r="H775" t="str" cm="1">
        <f t="array" aca="1" ref="H775" ca="1">MID(D775,LEN(D775)+1-MATCH(MAX(FIND(" ",(RIGHT(D775,ROW(INDIRECT("1:"&amp;LEN(D775))))&amp;" "))),FIND(" ",(RIGHT(D775,ROW(INDIRECT("1:"&amp;LEN(D775))))&amp;" ")),0),MAX(FIND(" ",(RIGHT(D775,ROW(INDIRECT("1:"&amp;LEN(D775))))&amp;" ")))-1)</f>
        <v>προυθέμην</v>
      </c>
      <c r="I775">
        <f t="shared" ca="1" si="39"/>
        <v>9</v>
      </c>
    </row>
    <row r="776" spans="1:9" x14ac:dyDescent="0.35">
      <c r="A776" t="s">
        <v>1642</v>
      </c>
      <c r="B776" t="s">
        <v>0</v>
      </c>
      <c r="C776" t="s">
        <v>1</v>
      </c>
      <c r="D776" t="s">
        <v>742</v>
      </c>
      <c r="E776" t="s">
        <v>1529</v>
      </c>
      <c r="F776">
        <f t="shared" si="37"/>
        <v>73</v>
      </c>
      <c r="G776">
        <f t="shared" si="38"/>
        <v>11</v>
      </c>
      <c r="H776" t="str" cm="1">
        <f t="array" aca="1" ref="H776" ca="1">MID(D776,LEN(D776)+1-MATCH(MAX(FIND(" ",(RIGHT(D776,ROW(INDIRECT("1:"&amp;LEN(D776))))&amp;" "))),FIND(" ",(RIGHT(D776,ROW(INDIRECT("1:"&amp;LEN(D776))))&amp;" ")),0),MAX(FIND(" ",(RIGHT(D776,ROW(INDIRECT("1:"&amp;LEN(D776))))&amp;" ")))-1)</f>
        <v>ἀπαλλαχθέντε</v>
      </c>
      <c r="I776">
        <f t="shared" ca="1" si="39"/>
        <v>12</v>
      </c>
    </row>
    <row r="777" spans="1:9" x14ac:dyDescent="0.35">
      <c r="A777" t="s">
        <v>1642</v>
      </c>
      <c r="B777" t="s">
        <v>136</v>
      </c>
      <c r="C777" t="s">
        <v>11</v>
      </c>
      <c r="D777" t="s">
        <v>743</v>
      </c>
      <c r="E777" t="s">
        <v>1530</v>
      </c>
      <c r="F777">
        <f t="shared" si="37"/>
        <v>17</v>
      </c>
      <c r="G777">
        <f t="shared" si="38"/>
        <v>2</v>
      </c>
      <c r="H777" t="str" cm="1">
        <f t="array" aca="1" ref="H777" ca="1">MID(D777,LEN(D777)+1-MATCH(MAX(FIND(" ",(RIGHT(D777,ROW(INDIRECT("1:"&amp;LEN(D777))))&amp;" "))),FIND(" ",(RIGHT(D777,ROW(INDIRECT("1:"&amp;LEN(D777))))&amp;" ")),0),MAX(FIND(" ",(RIGHT(D777,ROW(INDIRECT("1:"&amp;LEN(D777))))&amp;" ")))-1)</f>
        <v>τἀντεῦθεν</v>
      </c>
      <c r="I777">
        <f t="shared" ca="1" si="39"/>
        <v>9</v>
      </c>
    </row>
    <row r="778" spans="1:9" x14ac:dyDescent="0.35">
      <c r="A778" t="s">
        <v>1642</v>
      </c>
      <c r="B778" t="s">
        <v>136</v>
      </c>
      <c r="C778" t="s">
        <v>1</v>
      </c>
      <c r="D778" t="s">
        <v>403</v>
      </c>
      <c r="E778" t="s">
        <v>403</v>
      </c>
      <c r="F778">
        <f t="shared" si="37"/>
        <v>5</v>
      </c>
      <c r="G778">
        <f t="shared" si="38"/>
        <v>1</v>
      </c>
      <c r="H778" t="str" cm="1">
        <f t="array" aca="1" ref="H778" ca="1">MID(D778,LEN(D778)+1-MATCH(MAX(FIND(" ",(RIGHT(D778,ROW(INDIRECT("1:"&amp;LEN(D778))))&amp;" "))),FIND(" ",(RIGHT(D778,ROW(INDIRECT("1:"&amp;LEN(D778))))&amp;" ")),0),MAX(FIND(" ",(RIGHT(D778,ROW(INDIRECT("1:"&amp;LEN(D778))))&amp;" ")))-1)</f>
        <v>καλῶς</v>
      </c>
      <c r="I778">
        <f t="shared" ca="1" si="39"/>
        <v>5</v>
      </c>
    </row>
    <row r="779" spans="1:9" x14ac:dyDescent="0.35">
      <c r="A779" t="s">
        <v>1642</v>
      </c>
      <c r="B779" t="s">
        <v>136</v>
      </c>
      <c r="C779" t="s">
        <v>1</v>
      </c>
      <c r="D779" t="s">
        <v>744</v>
      </c>
      <c r="E779" t="s">
        <v>1531</v>
      </c>
      <c r="F779">
        <f t="shared" si="37"/>
        <v>13</v>
      </c>
      <c r="G779">
        <f t="shared" si="38"/>
        <v>2</v>
      </c>
      <c r="H779" t="str" cm="1">
        <f t="array" aca="1" ref="H779" ca="1">MID(D779,LEN(D779)+1-MATCH(MAX(FIND(" ",(RIGHT(D779,ROW(INDIRECT("1:"&amp;LEN(D779))))&amp;" "))),FIND(" ",(RIGHT(D779,ROW(INDIRECT("1:"&amp;LEN(D779))))&amp;" ")),0),MAX(FIND(" ",(RIGHT(D779,ROW(INDIRECT("1:"&amp;LEN(D779))))&amp;" ")))-1)</f>
        <v>ὑπάρχει</v>
      </c>
      <c r="I779">
        <f t="shared" ca="1" si="39"/>
        <v>7</v>
      </c>
    </row>
    <row r="780" spans="1:9" x14ac:dyDescent="0.35">
      <c r="A780" t="s">
        <v>1642</v>
      </c>
      <c r="B780" t="s">
        <v>136</v>
      </c>
      <c r="C780" t="s">
        <v>11</v>
      </c>
      <c r="D780" t="s">
        <v>745</v>
      </c>
      <c r="E780" t="s">
        <v>1532</v>
      </c>
      <c r="F780">
        <f t="shared" si="37"/>
        <v>23</v>
      </c>
      <c r="G780">
        <f t="shared" si="38"/>
        <v>3</v>
      </c>
      <c r="H780" t="str" cm="1">
        <f t="array" aca="1" ref="H780" ca="1">MID(D780,LEN(D780)+1-MATCH(MAX(FIND(" ",(RIGHT(D780,ROW(INDIRECT("1:"&amp;LEN(D780))))&amp;" "))),FIND(" ",(RIGHT(D780,ROW(INDIRECT("1:"&amp;LEN(D780))))&amp;" ")),0),MAX(FIND(" ",(RIGHT(D780,ROW(INDIRECT("1:"&amp;LEN(D780))))&amp;" ")))-1)</f>
        <v>τεθνηκότα</v>
      </c>
      <c r="I780">
        <f t="shared" ca="1" si="39"/>
        <v>9</v>
      </c>
    </row>
    <row r="781" spans="1:9" x14ac:dyDescent="0.35">
      <c r="A781" t="s">
        <v>1642</v>
      </c>
      <c r="B781" t="s">
        <v>136</v>
      </c>
      <c r="C781" t="s">
        <v>1</v>
      </c>
      <c r="D781" t="s">
        <v>746</v>
      </c>
      <c r="E781" t="s">
        <v>1533</v>
      </c>
      <c r="F781">
        <f t="shared" si="37"/>
        <v>18</v>
      </c>
      <c r="G781">
        <f t="shared" si="38"/>
        <v>4</v>
      </c>
      <c r="H781" t="str" cm="1">
        <f t="array" aca="1" ref="H781" ca="1">MID(D781,LEN(D781)+1-MATCH(MAX(FIND(" ",(RIGHT(D781,ROW(INDIRECT("1:"&amp;LEN(D781))))&amp;" "))),FIND(" ",(RIGHT(D781,ROW(INDIRECT("1:"&amp;LEN(D781))))&amp;" ")),0),MAX(FIND(" ",(RIGHT(D781,ROW(INDIRECT("1:"&amp;LEN(D781))))&amp;" ")))-1)</f>
        <v>μάνθαν</v>
      </c>
      <c r="I781">
        <f t="shared" ca="1" si="39"/>
        <v>6</v>
      </c>
    </row>
    <row r="782" spans="1:9" x14ac:dyDescent="0.35">
      <c r="A782" t="s">
        <v>1642</v>
      </c>
      <c r="B782" t="s">
        <v>136</v>
      </c>
      <c r="C782" t="s">
        <v>11</v>
      </c>
      <c r="D782" t="s">
        <v>747</v>
      </c>
      <c r="E782" t="s">
        <v>747</v>
      </c>
      <c r="F782">
        <f t="shared" si="37"/>
        <v>9</v>
      </c>
      <c r="G782">
        <f t="shared" si="38"/>
        <v>1</v>
      </c>
      <c r="H782" t="str" cm="1">
        <f t="array" aca="1" ref="H782" ca="1">MID(D782,LEN(D782)+1-MATCH(MAX(FIND(" ",(RIGHT(D782,ROW(INDIRECT("1:"&amp;LEN(D782))))&amp;" "))),FIND(" ",(RIGHT(D782,ROW(INDIRECT("1:"&amp;LEN(D782))))&amp;" ")),0),MAX(FIND(" ",(RIGHT(D782,ROW(INDIRECT("1:"&amp;LEN(D782))))&amp;" ")))-1)</f>
        <v>χαίρουσιν</v>
      </c>
      <c r="I782">
        <f t="shared" ca="1" si="39"/>
        <v>9</v>
      </c>
    </row>
    <row r="783" spans="1:9" x14ac:dyDescent="0.35">
      <c r="A783" t="s">
        <v>1642</v>
      </c>
      <c r="B783" t="s">
        <v>136</v>
      </c>
      <c r="C783" t="s">
        <v>11</v>
      </c>
      <c r="D783" t="s">
        <v>748</v>
      </c>
      <c r="E783" t="s">
        <v>748</v>
      </c>
      <c r="F783">
        <f t="shared" si="37"/>
        <v>5</v>
      </c>
      <c r="G783">
        <f t="shared" si="38"/>
        <v>1</v>
      </c>
      <c r="H783" t="str" cm="1">
        <f t="array" aca="1" ref="H783" ca="1">MID(D783,LEN(D783)+1-MATCH(MAX(FIND(" ",(RIGHT(D783,ROW(INDIRECT("1:"&amp;LEN(D783))))&amp;" "))),FIND(" ",(RIGHT(D783,ROW(INDIRECT("1:"&amp;LEN(D783))))&amp;" ")),0),MAX(FIND(" ",(RIGHT(D783,ROW(INDIRECT("1:"&amp;LEN(D783))))&amp;" ")))-1)</f>
        <v>λόγοι</v>
      </c>
      <c r="I783">
        <f t="shared" ca="1" si="39"/>
        <v>5</v>
      </c>
    </row>
    <row r="784" spans="1:9" x14ac:dyDescent="0.35">
      <c r="A784" t="s">
        <v>1642</v>
      </c>
      <c r="B784" t="s">
        <v>0</v>
      </c>
      <c r="C784" t="s">
        <v>1</v>
      </c>
      <c r="D784" t="s">
        <v>749</v>
      </c>
      <c r="E784" t="s">
        <v>749</v>
      </c>
      <c r="F784">
        <f t="shared" si="37"/>
        <v>10</v>
      </c>
      <c r="G784">
        <f t="shared" si="38"/>
        <v>1</v>
      </c>
      <c r="H784" t="str" cm="1">
        <f t="array" aca="1" ref="H784" ca="1">MID(D784,LEN(D784)+1-MATCH(MAX(FIND(" ",(RIGHT(D784,ROW(INDIRECT("1:"&amp;LEN(D784))))&amp;" "))),FIND(" ",(RIGHT(D784,ROW(INDIRECT("1:"&amp;LEN(D784))))&amp;" ")),0),MAX(FIND(" ",(RIGHT(D784,ROW(INDIRECT("1:"&amp;LEN(D784))))&amp;" ")))-1)</f>
        <v>τελουμένων</v>
      </c>
      <c r="I784">
        <f t="shared" ca="1" si="39"/>
        <v>10</v>
      </c>
    </row>
    <row r="785" spans="1:9" x14ac:dyDescent="0.35">
      <c r="A785" t="s">
        <v>1642</v>
      </c>
      <c r="B785" t="s">
        <v>0</v>
      </c>
      <c r="C785" t="s">
        <v>1</v>
      </c>
      <c r="D785" t="s">
        <v>750</v>
      </c>
      <c r="E785" t="s">
        <v>1534</v>
      </c>
      <c r="F785">
        <f t="shared" si="37"/>
        <v>10</v>
      </c>
      <c r="G785">
        <f t="shared" si="38"/>
        <v>2</v>
      </c>
      <c r="H785" t="str" cm="1">
        <f t="array" aca="1" ref="H785" ca="1">MID(D785,LEN(D785)+1-MATCH(MAX(FIND(" ",(RIGHT(D785,ROW(INDIRECT("1:"&amp;LEN(D785))))&amp;" "))),FIND(" ",(RIGHT(D785,ROW(INDIRECT("1:"&amp;LEN(D785))))&amp;" ")),0),MAX(FIND(" ",(RIGHT(D785,ROW(INDIRECT("1:"&amp;LEN(D785))))&amp;" ")))-1)</f>
        <v>καλῶς</v>
      </c>
      <c r="I785">
        <f t="shared" ca="1" si="39"/>
        <v>5</v>
      </c>
    </row>
    <row r="786" spans="1:9" x14ac:dyDescent="0.35">
      <c r="A786" t="s">
        <v>1642</v>
      </c>
      <c r="B786" t="s">
        <v>0</v>
      </c>
      <c r="C786" t="s">
        <v>35</v>
      </c>
      <c r="D786" t="s">
        <v>751</v>
      </c>
      <c r="E786" t="s">
        <v>1535</v>
      </c>
      <c r="F786">
        <f t="shared" si="37"/>
        <v>11</v>
      </c>
      <c r="G786">
        <f t="shared" si="38"/>
        <v>2</v>
      </c>
      <c r="H786" t="str" cm="1">
        <f t="array" aca="1" ref="H786" ca="1">MID(D786,LEN(D786)+1-MATCH(MAX(FIND(" ",(RIGHT(D786,ROW(INDIRECT("1:"&amp;LEN(D786))))&amp;" "))),FIND(" ",(RIGHT(D786,ROW(INDIRECT("1:"&amp;LEN(D786))))&amp;" ")),0),MAX(FIND(" ",(RIGHT(D786,ROW(INDIRECT("1:"&amp;LEN(D786))))&amp;" ")))-1)</f>
        <v>ἀδελφέ</v>
      </c>
      <c r="I786">
        <f t="shared" ca="1" si="39"/>
        <v>6</v>
      </c>
    </row>
    <row r="787" spans="1:9" x14ac:dyDescent="0.35">
      <c r="A787" t="s">
        <v>1642</v>
      </c>
      <c r="B787" t="s">
        <v>0</v>
      </c>
      <c r="C787" t="s">
        <v>35</v>
      </c>
      <c r="D787" t="s">
        <v>752</v>
      </c>
      <c r="E787" t="s">
        <v>1536</v>
      </c>
      <c r="F787">
        <f t="shared" si="37"/>
        <v>10</v>
      </c>
      <c r="G787">
        <f t="shared" si="38"/>
        <v>2</v>
      </c>
      <c r="H787" t="str" cm="1">
        <f t="array" aca="1" ref="H787" ca="1">MID(D787,LEN(D787)+1-MATCH(MAX(FIND(" ",(RIGHT(D787,ROW(INDIRECT("1:"&amp;LEN(D787))))&amp;" "))),FIND(" ",(RIGHT(D787,ROW(INDIRECT("1:"&amp;LEN(D787))))&amp;" ")),0),MAX(FIND(" ",(RIGHT(D787,ROW(INDIRECT("1:"&amp;LEN(D787))))&amp;" ")))-1)</f>
        <v>φράσον</v>
      </c>
      <c r="I787">
        <f t="shared" ca="1" si="39"/>
        <v>6</v>
      </c>
    </row>
    <row r="788" spans="1:9" x14ac:dyDescent="0.35">
      <c r="A788" t="s">
        <v>1642</v>
      </c>
      <c r="B788" t="s">
        <v>0</v>
      </c>
      <c r="C788" t="s">
        <v>11</v>
      </c>
      <c r="D788" t="s">
        <v>753</v>
      </c>
      <c r="E788" t="s">
        <v>753</v>
      </c>
      <c r="F788">
        <f t="shared" si="37"/>
        <v>6</v>
      </c>
      <c r="G788">
        <f t="shared" si="38"/>
        <v>1</v>
      </c>
      <c r="H788" t="str" cm="1">
        <f t="array" aca="1" ref="H788" ca="1">MID(D788,LEN(D788)+1-MATCH(MAX(FIND(" ",(RIGHT(D788,ROW(INDIRECT("1:"&amp;LEN(D788))))&amp;" "))),FIND(" ",(RIGHT(D788,ROW(INDIRECT("1:"&amp;LEN(D788))))&amp;" ")),0),MAX(FIND(" ",(RIGHT(D788,ROW(INDIRECT("1:"&amp;LEN(D788))))&amp;" ")))-1)</f>
        <v>ξυνίης</v>
      </c>
      <c r="I788">
        <f t="shared" ca="1" si="39"/>
        <v>6</v>
      </c>
    </row>
    <row r="789" spans="1:9" x14ac:dyDescent="0.35">
      <c r="A789" t="s">
        <v>1642</v>
      </c>
      <c r="B789" t="s">
        <v>0</v>
      </c>
      <c r="C789" t="s">
        <v>35</v>
      </c>
      <c r="D789" t="s">
        <v>754</v>
      </c>
      <c r="E789" t="s">
        <v>1537</v>
      </c>
      <c r="F789">
        <f t="shared" si="37"/>
        <v>10</v>
      </c>
      <c r="G789">
        <f t="shared" si="38"/>
        <v>3</v>
      </c>
      <c r="H789" t="str" cm="1">
        <f t="array" aca="1" ref="H789" ca="1">MID(D789,LEN(D789)+1-MATCH(MAX(FIND(" ",(RIGHT(D789,ROW(INDIRECT("1:"&amp;LEN(D789))))&amp;" "))),FIND(" ",(RIGHT(D789,ROW(INDIRECT("1:"&amp;LEN(D789))))&amp;" ")),0),MAX(FIND(" ",(RIGHT(D789,ROW(INDIRECT("1:"&amp;LEN(D789))))&amp;" ")))-1)</f>
        <v>θυμὸν</v>
      </c>
      <c r="I789">
        <f t="shared" ca="1" si="39"/>
        <v>5</v>
      </c>
    </row>
    <row r="790" spans="1:9" x14ac:dyDescent="0.35">
      <c r="A790" t="s">
        <v>1642</v>
      </c>
      <c r="B790" t="s">
        <v>0</v>
      </c>
      <c r="C790" t="s">
        <v>11</v>
      </c>
      <c r="D790" t="s">
        <v>755</v>
      </c>
      <c r="E790" t="s">
        <v>1538</v>
      </c>
      <c r="F790">
        <f t="shared" si="37"/>
        <v>15</v>
      </c>
      <c r="G790">
        <f t="shared" si="38"/>
        <v>3</v>
      </c>
      <c r="H790" t="str" cm="1">
        <f t="array" aca="1" ref="H790" ca="1">MID(D790,LEN(D790)+1-MATCH(MAX(FIND(" ",(RIGHT(D790,ROW(INDIRECT("1:"&amp;LEN(D790))))&amp;" "))),FIND(" ",(RIGHT(D790,ROW(INDIRECT("1:"&amp;LEN(D790))))&amp;" ")),0),MAX(FIND(" ",(RIGHT(D790,ROW(INDIRECT("1:"&amp;LEN(D790))))&amp;" ")))-1)</f>
        <v>ἔδωκας</v>
      </c>
      <c r="I790">
        <f t="shared" ca="1" si="39"/>
        <v>6</v>
      </c>
    </row>
    <row r="791" spans="1:9" x14ac:dyDescent="0.35">
      <c r="A791" t="s">
        <v>1642</v>
      </c>
      <c r="B791" t="s">
        <v>0</v>
      </c>
      <c r="C791" t="s">
        <v>35</v>
      </c>
      <c r="F791">
        <f t="shared" si="37"/>
        <v>0</v>
      </c>
      <c r="G791">
        <f t="shared" si="38"/>
        <v>1</v>
      </c>
      <c r="I791">
        <f t="shared" si="39"/>
        <v>0</v>
      </c>
    </row>
    <row r="792" spans="1:9" x14ac:dyDescent="0.35">
      <c r="A792" t="s">
        <v>1642</v>
      </c>
      <c r="B792" t="s">
        <v>0</v>
      </c>
      <c r="C792" t="s">
        <v>35</v>
      </c>
      <c r="D792" t="s">
        <v>756</v>
      </c>
      <c r="E792" t="s">
        <v>756</v>
      </c>
      <c r="F792">
        <f t="shared" si="37"/>
        <v>6</v>
      </c>
      <c r="G792">
        <f t="shared" si="38"/>
        <v>1</v>
      </c>
      <c r="H792" t="str" cm="1">
        <f t="array" aca="1" ref="H792" ca="1">MID(D792,LEN(D792)+1-MATCH(MAX(FIND(" ",(RIGHT(D792,ROW(INDIRECT("1:"&amp;LEN(D792))))&amp;" "))),FIND(" ",(RIGHT(D792,ROW(INDIRECT("1:"&amp;LEN(D792))))&amp;" ")),0),MAX(FIND(" ",(RIGHT(D792,ROW(INDIRECT("1:"&amp;LEN(D792))))&amp;" ")))-1)</f>
        <v>φωνεῖς</v>
      </c>
      <c r="I792">
        <f t="shared" ca="1" si="39"/>
        <v>6</v>
      </c>
    </row>
    <row r="793" spans="1:9" x14ac:dyDescent="0.35">
      <c r="A793" t="s">
        <v>1642</v>
      </c>
      <c r="B793" t="s">
        <v>0</v>
      </c>
      <c r="C793" t="s">
        <v>11</v>
      </c>
      <c r="D793" t="s">
        <v>757</v>
      </c>
      <c r="E793" t="s">
        <v>1539</v>
      </c>
      <c r="F793">
        <f t="shared" si="37"/>
        <v>37</v>
      </c>
      <c r="G793">
        <f t="shared" si="38"/>
        <v>5</v>
      </c>
      <c r="H793" t="str" cm="1">
        <f t="array" aca="1" ref="H793" ca="1">MID(D793,LEN(D793)+1-MATCH(MAX(FIND(" ",(RIGHT(D793,ROW(INDIRECT("1:"&amp;LEN(D793))))&amp;" "))),FIND(" ",(RIGHT(D793,ROW(INDIRECT("1:"&amp;LEN(D793))))&amp;" ")),0),MAX(FIND(" ",(RIGHT(D793,ROW(INDIRECT("1:"&amp;LEN(D793))))&amp;" ")))-1)</f>
        <v>ὑπεξεπέμφθην</v>
      </c>
      <c r="I793">
        <f t="shared" ca="1" si="39"/>
        <v>12</v>
      </c>
    </row>
    <row r="794" spans="1:9" x14ac:dyDescent="0.35">
      <c r="A794" t="s">
        <v>1642</v>
      </c>
      <c r="B794" t="s">
        <v>0</v>
      </c>
      <c r="C794" t="s">
        <v>35</v>
      </c>
      <c r="D794" t="s">
        <v>758</v>
      </c>
      <c r="E794" t="s">
        <v>1540</v>
      </c>
      <c r="F794">
        <f t="shared" si="37"/>
        <v>25</v>
      </c>
      <c r="G794">
        <f t="shared" si="38"/>
        <v>4</v>
      </c>
      <c r="H794" t="str" cm="1">
        <f t="array" aca="1" ref="H794" ca="1">MID(D794,LEN(D794)+1-MATCH(MAX(FIND(" ",(RIGHT(D794,ROW(INDIRECT("1:"&amp;LEN(D794))))&amp;" "))),FIND(" ",(RIGHT(D794,ROW(INDIRECT("1:"&amp;LEN(D794))))&amp;" ")),0),MAX(FIND(" ",(RIGHT(D794,ROW(INDIRECT("1:"&amp;LEN(D794))))&amp;" ")))-1)</f>
        <v>προσηῦρον</v>
      </c>
      <c r="I794">
        <f t="shared" ca="1" si="39"/>
        <v>9</v>
      </c>
    </row>
    <row r="795" spans="1:9" x14ac:dyDescent="0.35">
      <c r="A795" t="s">
        <v>1642</v>
      </c>
      <c r="B795" t="s">
        <v>0</v>
      </c>
      <c r="C795" t="s">
        <v>11</v>
      </c>
      <c r="F795">
        <f t="shared" si="37"/>
        <v>0</v>
      </c>
      <c r="G795">
        <f t="shared" si="38"/>
        <v>1</v>
      </c>
      <c r="I795">
        <f t="shared" si="39"/>
        <v>0</v>
      </c>
    </row>
    <row r="796" spans="1:9" x14ac:dyDescent="0.35">
      <c r="A796" t="s">
        <v>1642</v>
      </c>
      <c r="B796" t="s">
        <v>0</v>
      </c>
      <c r="C796" t="s">
        <v>11</v>
      </c>
      <c r="D796" t="s">
        <v>759</v>
      </c>
      <c r="E796" t="s">
        <v>1541</v>
      </c>
      <c r="F796">
        <f t="shared" si="37"/>
        <v>20</v>
      </c>
      <c r="G796">
        <f t="shared" si="38"/>
        <v>3</v>
      </c>
      <c r="H796" t="str" cm="1">
        <f t="array" aca="1" ref="H796" ca="1">MID(D796,LEN(D796)+1-MATCH(MAX(FIND(" ",(RIGHT(D796,ROW(INDIRECT("1:"&amp;LEN(D796))))&amp;" "))),FIND(" ",(RIGHT(D796,ROW(INDIRECT("1:"&amp;LEN(D796))))&amp;" ")),0),MAX(FIND(" ",(RIGHT(D796,ROW(INDIRECT("1:"&amp;LEN(D796))))&amp;" ")))-1)</f>
        <v>πλείοσιν</v>
      </c>
      <c r="I796">
        <f t="shared" ca="1" si="39"/>
        <v>8</v>
      </c>
    </row>
    <row r="797" spans="1:9" x14ac:dyDescent="0.35">
      <c r="A797" t="s">
        <v>1642</v>
      </c>
      <c r="B797" t="s">
        <v>0</v>
      </c>
      <c r="C797" t="s">
        <v>35</v>
      </c>
      <c r="D797" t="s">
        <v>760</v>
      </c>
      <c r="E797" t="s">
        <v>1542</v>
      </c>
      <c r="F797">
        <f t="shared" si="37"/>
        <v>42</v>
      </c>
      <c r="G797">
        <f t="shared" si="38"/>
        <v>7</v>
      </c>
      <c r="H797" t="str" cm="1">
        <f t="array" aca="1" ref="H797" ca="1">MID(D797,LEN(D797)+1-MATCH(MAX(FIND(" ",(RIGHT(D797,ROW(INDIRECT("1:"&amp;LEN(D797))))&amp;" "))),FIND(" ",(RIGHT(D797,ROW(INDIRECT("1:"&amp;LEN(D797))))&amp;" ")),0),MAX(FIND(" ",(RIGHT(D797,ROW(INDIRECT("1:"&amp;LEN(D797))))&amp;" ")))-1)</f>
        <v>ἀγαμέμνονος</v>
      </c>
      <c r="I797">
        <f t="shared" ca="1" si="39"/>
        <v>11</v>
      </c>
    </row>
    <row r="798" spans="1:9" x14ac:dyDescent="0.35">
      <c r="A798" t="s">
        <v>1642</v>
      </c>
      <c r="B798" t="s">
        <v>0</v>
      </c>
      <c r="C798" t="s">
        <v>35</v>
      </c>
      <c r="D798" t="s">
        <v>761</v>
      </c>
      <c r="E798" t="s">
        <v>1543</v>
      </c>
      <c r="F798">
        <f t="shared" si="37"/>
        <v>13</v>
      </c>
      <c r="G798">
        <f t="shared" si="38"/>
        <v>3</v>
      </c>
      <c r="H798" t="str" cm="1">
        <f t="array" aca="1" ref="H798" ca="1">MID(D798,LEN(D798)+1-MATCH(MAX(FIND(" ",(RIGHT(D798,ROW(INDIRECT("1:"&amp;LEN(D798))))&amp;" "))),FIND(" ",(RIGHT(D798,ROW(INDIRECT("1:"&amp;LEN(D798))))&amp;" ")),0),MAX(FIND(" ",(RIGHT(D798,ROW(INDIRECT("1:"&amp;LEN(D798))))&amp;" ")))-1)</f>
        <v>ἔσωσας</v>
      </c>
      <c r="I798">
        <f t="shared" ca="1" si="39"/>
        <v>6</v>
      </c>
    </row>
    <row r="799" spans="1:9" x14ac:dyDescent="0.35">
      <c r="A799" t="s">
        <v>1642</v>
      </c>
      <c r="B799" t="s">
        <v>0</v>
      </c>
      <c r="C799" t="s">
        <v>35</v>
      </c>
      <c r="D799" t="s">
        <v>762</v>
      </c>
      <c r="E799" t="s">
        <v>1544</v>
      </c>
      <c r="F799">
        <f t="shared" si="37"/>
        <v>74</v>
      </c>
      <c r="G799">
        <f t="shared" si="38"/>
        <v>12</v>
      </c>
      <c r="H799" t="str" cm="1">
        <f t="array" aca="1" ref="H799" ca="1">MID(D799,LEN(D799)+1-MATCH(MAX(FIND(" ",(RIGHT(D799,ROW(INDIRECT("1:"&amp;LEN(D799))))&amp;" "))),FIND(" ",(RIGHT(D799,ROW(INDIRECT("1:"&amp;LEN(D799))))&amp;" ")),0),MAX(FIND(" ",(RIGHT(D799,ROW(INDIRECT("1:"&amp;LEN(D799))))&amp;" ")))-1)</f>
        <v>ὑπηρέτημα</v>
      </c>
      <c r="I799">
        <f t="shared" ca="1" si="39"/>
        <v>9</v>
      </c>
    </row>
    <row r="800" spans="1:9" x14ac:dyDescent="0.35">
      <c r="A800" t="s">
        <v>1642</v>
      </c>
      <c r="B800" t="s">
        <v>0</v>
      </c>
      <c r="C800" t="s">
        <v>35</v>
      </c>
      <c r="D800" t="s">
        <v>763</v>
      </c>
      <c r="E800" t="s">
        <v>1545</v>
      </c>
      <c r="F800">
        <f t="shared" si="37"/>
        <v>9</v>
      </c>
      <c r="G800">
        <f t="shared" si="38"/>
        <v>2</v>
      </c>
      <c r="H800" t="str" cm="1">
        <f t="array" aca="1" ref="H800" ca="1">MID(D800,LEN(D800)+1-MATCH(MAX(FIND(" ",(RIGHT(D800,ROW(INDIRECT("1:"&amp;LEN(D800))))&amp;" "))),FIND(" ",(RIGHT(D800,ROW(INDIRECT("1:"&amp;LEN(D800))))&amp;" ")),0),MAX(FIND(" ",(RIGHT(D800,ROW(INDIRECT("1:"&amp;LEN(D800))))&amp;" ")))-1)</f>
        <v>πάτερ</v>
      </c>
      <c r="I800">
        <f t="shared" ca="1" si="39"/>
        <v>5</v>
      </c>
    </row>
    <row r="801" spans="1:9" x14ac:dyDescent="0.35">
      <c r="A801" t="s">
        <v>1642</v>
      </c>
      <c r="B801" t="s">
        <v>0</v>
      </c>
      <c r="C801" t="s">
        <v>35</v>
      </c>
      <c r="D801" t="s">
        <v>764</v>
      </c>
      <c r="E801" t="s">
        <v>1546</v>
      </c>
      <c r="F801">
        <f t="shared" si="37"/>
        <v>17</v>
      </c>
      <c r="G801">
        <f t="shared" si="38"/>
        <v>3</v>
      </c>
      <c r="H801" t="str" cm="1">
        <f t="array" aca="1" ref="H801" ca="1">MID(D801,LEN(D801)+1-MATCH(MAX(FIND(" ",(RIGHT(D801,ROW(INDIRECT("1:"&amp;LEN(D801))))&amp;" "))),FIND(" ",(RIGHT(D801,ROW(INDIRECT("1:"&amp;LEN(D801))))&amp;" ")),0),MAX(FIND(" ",(RIGHT(D801,ROW(INDIRECT("1:"&amp;LEN(D801))))&amp;" ")))-1)</f>
        <v>εἰσορᾶν</v>
      </c>
      <c r="I801">
        <f t="shared" ca="1" si="39"/>
        <v>7</v>
      </c>
    </row>
    <row r="802" spans="1:9" x14ac:dyDescent="0.35">
      <c r="A802" t="s">
        <v>1642</v>
      </c>
      <c r="B802" t="s">
        <v>0</v>
      </c>
      <c r="C802" t="s">
        <v>35</v>
      </c>
      <c r="D802" t="s">
        <v>765</v>
      </c>
      <c r="E802" t="s">
        <v>765</v>
      </c>
      <c r="F802">
        <f t="shared" si="37"/>
        <v>4</v>
      </c>
      <c r="G802">
        <f t="shared" si="38"/>
        <v>1</v>
      </c>
      <c r="H802" t="str" cm="1">
        <f t="array" aca="1" ref="H802" ca="1">MID(D802,LEN(D802)+1-MATCH(MAX(FIND(" ",(RIGHT(D802,ROW(INDIRECT("1:"&amp;LEN(D802))))&amp;" "))),FIND(" ",(RIGHT(D802,ROW(INDIRECT("1:"&amp;LEN(D802))))&amp;" ")),0),MAX(FIND(" ",(RIGHT(D802,ROW(INDIRECT("1:"&amp;LEN(D802))))&amp;" ")))-1)</f>
        <v>χαῖρ</v>
      </c>
      <c r="I802">
        <f t="shared" ca="1" si="39"/>
        <v>4</v>
      </c>
    </row>
    <row r="803" spans="1:9" x14ac:dyDescent="0.35">
      <c r="A803" t="s">
        <v>1642</v>
      </c>
      <c r="B803" t="s">
        <v>0</v>
      </c>
      <c r="C803" t="s">
        <v>35</v>
      </c>
      <c r="D803" t="s">
        <v>766</v>
      </c>
      <c r="E803" t="s">
        <v>1547</v>
      </c>
      <c r="F803">
        <f t="shared" si="37"/>
        <v>36</v>
      </c>
      <c r="G803">
        <f t="shared" si="38"/>
        <v>6</v>
      </c>
      <c r="H803" t="str" cm="1">
        <f t="array" aca="1" ref="H803" ca="1">MID(D803,LEN(D803)+1-MATCH(MAX(FIND(" ",(RIGHT(D803,ROW(INDIRECT("1:"&amp;LEN(D803))))&amp;" "))),FIND(" ",(RIGHT(D803,ROW(INDIRECT("1:"&amp;LEN(D803))))&amp;" ")),0),MAX(FIND(" ",(RIGHT(D803,ROW(INDIRECT("1:"&amp;LEN(D803))))&amp;" ")))-1)</f>
        <v>ἀνθρώπων</v>
      </c>
      <c r="I803">
        <f t="shared" ca="1" si="39"/>
        <v>8</v>
      </c>
    </row>
    <row r="804" spans="1:9" x14ac:dyDescent="0.35">
      <c r="A804" t="s">
        <v>1642</v>
      </c>
      <c r="B804" t="s">
        <v>0</v>
      </c>
      <c r="C804" t="s">
        <v>1</v>
      </c>
      <c r="D804" t="s">
        <v>767</v>
      </c>
      <c r="E804" t="s">
        <v>1548</v>
      </c>
      <c r="F804">
        <f t="shared" si="37"/>
        <v>11</v>
      </c>
      <c r="G804">
        <f t="shared" si="38"/>
        <v>2</v>
      </c>
      <c r="H804" t="str" cm="1">
        <f t="array" aca="1" ref="H804" ca="1">MID(D804,LEN(D804)+1-MATCH(MAX(FIND(" ",(RIGHT(D804,ROW(INDIRECT("1:"&amp;LEN(D804))))&amp;" "))),FIND(" ",(RIGHT(D804,ROW(INDIRECT("1:"&amp;LEN(D804))))&amp;" ")),0),MAX(FIND(" ",(RIGHT(D804,ROW(INDIRECT("1:"&amp;LEN(D804))))&amp;" ")))-1)</f>
        <v>ἀρκεῖν</v>
      </c>
      <c r="I804">
        <f t="shared" ca="1" si="39"/>
        <v>6</v>
      </c>
    </row>
    <row r="805" spans="1:9" x14ac:dyDescent="0.35">
      <c r="A805" t="s">
        <v>1642</v>
      </c>
      <c r="B805" t="s">
        <v>0</v>
      </c>
      <c r="C805" t="s">
        <v>1</v>
      </c>
      <c r="D805" t="s">
        <v>768</v>
      </c>
      <c r="E805" t="s">
        <v>1549</v>
      </c>
      <c r="F805">
        <f t="shared" si="37"/>
        <v>56</v>
      </c>
      <c r="G805">
        <f t="shared" si="38"/>
        <v>9</v>
      </c>
      <c r="H805" t="str" cm="1">
        <f t="array" aca="1" ref="H805" ca="1">MID(D805,LEN(D805)+1-MATCH(MAX(FIND(" ",(RIGHT(D805,ROW(INDIRECT("1:"&amp;LEN(D805))))&amp;" "))),FIND(" ",(RIGHT(D805,ROW(INDIRECT("1:"&amp;LEN(D805))))&amp;" ")),0),MAX(FIND(" ",(RIGHT(D805,ROW(INDIRECT("1:"&amp;LEN(D805))))&amp;" ")))-1)</f>
        <v>κυκλοῦνται</v>
      </c>
      <c r="I805">
        <f t="shared" ca="1" si="39"/>
        <v>10</v>
      </c>
    </row>
    <row r="806" spans="1:9" x14ac:dyDescent="0.35">
      <c r="A806" t="s">
        <v>1642</v>
      </c>
      <c r="B806" t="s">
        <v>0</v>
      </c>
      <c r="C806" t="s">
        <v>1</v>
      </c>
      <c r="D806" t="s">
        <v>769</v>
      </c>
      <c r="E806" t="s">
        <v>1550</v>
      </c>
      <c r="F806">
        <f t="shared" si="37"/>
        <v>29</v>
      </c>
      <c r="G806">
        <f t="shared" si="38"/>
        <v>4</v>
      </c>
      <c r="H806" t="str" cm="1">
        <f t="array" aca="1" ref="H806" ca="1">MID(D806,LEN(D806)+1-MATCH(MAX(FIND(" ",(RIGHT(D806,ROW(INDIRECT("1:"&amp;LEN(D806))))&amp;" "))),FIND(" ",(RIGHT(D806,ROW(INDIRECT("1:"&amp;LEN(D806))))&amp;" ")),0),MAX(FIND(" ",(RIGHT(D806,ROW(INDIRECT("1:"&amp;LEN(D806))))&amp;" ")))-1)</f>
        <v>παρεστώτοιν</v>
      </c>
      <c r="I806">
        <f t="shared" ca="1" si="39"/>
        <v>11</v>
      </c>
    </row>
    <row r="807" spans="1:9" x14ac:dyDescent="0.35">
      <c r="A807" t="s">
        <v>1642</v>
      </c>
      <c r="B807" t="s">
        <v>0</v>
      </c>
      <c r="C807" t="s">
        <v>1</v>
      </c>
      <c r="D807" t="s">
        <v>770</v>
      </c>
      <c r="E807" t="s">
        <v>1551</v>
      </c>
      <c r="F807">
        <f t="shared" si="37"/>
        <v>28</v>
      </c>
      <c r="G807">
        <f t="shared" si="38"/>
        <v>4</v>
      </c>
      <c r="H807" t="str" cm="1">
        <f t="array" aca="1" ref="H807" ca="1">MID(D807,LEN(D807)+1-MATCH(MAX(FIND(" ",(RIGHT(D807,ROW(INDIRECT("1:"&amp;LEN(D807))))&amp;" "))),FIND(" ",(RIGHT(D807,ROW(INDIRECT("1:"&amp;LEN(D807))))&amp;" ")),0),MAX(FIND(" ",(RIGHT(D807,ROW(INDIRECT("1:"&amp;LEN(D807))))&amp;" ")))-1)</f>
        <v>κλυταιμνήστρα</v>
      </c>
      <c r="I807">
        <f t="shared" ca="1" si="39"/>
        <v>13</v>
      </c>
    </row>
    <row r="808" spans="1:9" x14ac:dyDescent="0.35">
      <c r="A808" t="s">
        <v>1642</v>
      </c>
      <c r="B808" t="s">
        <v>0</v>
      </c>
      <c r="C808" t="s">
        <v>1</v>
      </c>
      <c r="D808" t="s">
        <v>771</v>
      </c>
      <c r="E808" t="s">
        <v>1552</v>
      </c>
      <c r="F808">
        <f t="shared" si="37"/>
        <v>45</v>
      </c>
      <c r="G808">
        <f t="shared" si="38"/>
        <v>5</v>
      </c>
      <c r="H808" t="str" cm="1">
        <f t="array" aca="1" ref="H808" ca="1">MID(D808,LEN(D808)+1-MATCH(MAX(FIND(" ",(RIGHT(D808,ROW(INDIRECT("1:"&amp;LEN(D808))))&amp;" "))),FIND(" ",(RIGHT(D808,ROW(INDIRECT("1:"&amp;LEN(D808))))&amp;" ")),0),MAX(FIND(" ",(RIGHT(D808,ROW(INDIRECT("1:"&amp;LEN(D808))))&amp;" ")))-1)</f>
        <v>μαχούμενοι</v>
      </c>
      <c r="I808">
        <f t="shared" ca="1" si="39"/>
        <v>10</v>
      </c>
    </row>
    <row r="809" spans="1:9" x14ac:dyDescent="0.35">
      <c r="A809" t="s">
        <v>1642</v>
      </c>
      <c r="B809" t="s">
        <v>0</v>
      </c>
      <c r="C809" t="s">
        <v>11</v>
      </c>
      <c r="D809" t="s">
        <v>772</v>
      </c>
      <c r="E809" t="s">
        <v>1553</v>
      </c>
      <c r="F809">
        <f t="shared" si="37"/>
        <v>75</v>
      </c>
      <c r="G809">
        <f t="shared" si="38"/>
        <v>13</v>
      </c>
      <c r="H809" t="str" cm="1">
        <f t="array" aca="1" ref="H809" ca="1">MID(D809,LEN(D809)+1-MATCH(MAX(FIND(" ",(RIGHT(D809,ROW(INDIRECT("1:"&amp;LEN(D809))))&amp;" "))),FIND(" ",(RIGHT(D809,ROW(INDIRECT("1:"&amp;LEN(D809))))&amp;" ")),0),MAX(FIND(" ",(RIGHT(D809,ROW(INDIRECT("1:"&amp;LEN(D809))))&amp;" ")))-1)</f>
        <v>προσκύσανθ</v>
      </c>
      <c r="I809">
        <f t="shared" ca="1" si="39"/>
        <v>10</v>
      </c>
    </row>
    <row r="810" spans="1:9" x14ac:dyDescent="0.35">
      <c r="A810" t="s">
        <v>1642</v>
      </c>
      <c r="B810" t="s">
        <v>0</v>
      </c>
      <c r="C810" t="s">
        <v>35</v>
      </c>
      <c r="D810" t="s">
        <v>773</v>
      </c>
      <c r="E810" t="s">
        <v>1554</v>
      </c>
      <c r="F810">
        <f t="shared" si="37"/>
        <v>39</v>
      </c>
      <c r="G810">
        <f t="shared" si="38"/>
        <v>7</v>
      </c>
      <c r="H810" t="str" cm="1">
        <f t="array" aca="1" ref="H810" ca="1">MID(D810,LEN(D810)+1-MATCH(MAX(FIND(" ",(RIGHT(D810,ROW(INDIRECT("1:"&amp;LEN(D810))))&amp;" "))),FIND(" ",(RIGHT(D810,ROW(INDIRECT("1:"&amp;LEN(D810))))&amp;" ")),0),MAX(FIND(" ",(RIGHT(D810,ROW(INDIRECT("1:"&amp;LEN(D810))))&amp;" ")))-1)</f>
        <v>προύστην</v>
      </c>
      <c r="I810">
        <f t="shared" ca="1" si="39"/>
        <v>8</v>
      </c>
    </row>
    <row r="811" spans="1:9" x14ac:dyDescent="0.35">
      <c r="A811" t="s">
        <v>1642</v>
      </c>
      <c r="B811" t="s">
        <v>0</v>
      </c>
      <c r="C811" t="s">
        <v>35</v>
      </c>
      <c r="D811" t="s">
        <v>774</v>
      </c>
      <c r="E811" t="s">
        <v>1555</v>
      </c>
      <c r="F811">
        <f t="shared" si="37"/>
        <v>104</v>
      </c>
      <c r="G811">
        <f t="shared" si="38"/>
        <v>14</v>
      </c>
      <c r="H811" t="str" cm="1">
        <f t="array" aca="1" ref="H811" ca="1">MID(D811,LEN(D811)+1-MATCH(MAX(FIND(" ",(RIGHT(D811,ROW(INDIRECT("1:"&amp;LEN(D811))))&amp;" "))),FIND(" ",(RIGHT(D811,ROW(INDIRECT("1:"&amp;LEN(D811))))&amp;" ")),0),MAX(FIND(" ",(RIGHT(D811,ROW(INDIRECT("1:"&amp;LEN(D811))))&amp;" ")))-1)</f>
        <v>βουλευμάτων</v>
      </c>
      <c r="I811">
        <f t="shared" ca="1" si="39"/>
        <v>11</v>
      </c>
    </row>
    <row r="812" spans="1:9" x14ac:dyDescent="0.35">
      <c r="A812" t="s">
        <v>1643</v>
      </c>
      <c r="B812" t="s">
        <v>49</v>
      </c>
      <c r="C812" t="s">
        <v>50</v>
      </c>
      <c r="D812" t="s">
        <v>775</v>
      </c>
      <c r="E812" t="s">
        <v>1556</v>
      </c>
      <c r="F812">
        <f t="shared" si="37"/>
        <v>41</v>
      </c>
      <c r="G812">
        <f t="shared" si="38"/>
        <v>7</v>
      </c>
      <c r="H812" t="str" cm="1">
        <f t="array" aca="1" ref="H812" ca="1">MID(D812,LEN(D812)+1-MATCH(MAX(FIND(" ",(RIGHT(D812,ROW(INDIRECT("1:"&amp;LEN(D812))))&amp;" "))),FIND(" ",(RIGHT(D812,ROW(INDIRECT("1:"&amp;LEN(D812))))&amp;" ")),0),MAX(FIND(" ",(RIGHT(D812,ROW(INDIRECT("1:"&amp;LEN(D812))))&amp;" ")))-1)</f>
        <v>δυσέριστον</v>
      </c>
      <c r="I812">
        <f t="shared" ca="1" si="39"/>
        <v>10</v>
      </c>
    </row>
    <row r="813" spans="1:9" x14ac:dyDescent="0.35">
      <c r="A813" t="s">
        <v>1643</v>
      </c>
      <c r="B813" t="s">
        <v>49</v>
      </c>
      <c r="C813" t="s">
        <v>50</v>
      </c>
      <c r="D813" t="s">
        <v>776</v>
      </c>
      <c r="E813" t="s">
        <v>1557</v>
      </c>
      <c r="F813">
        <f t="shared" si="37"/>
        <v>100</v>
      </c>
      <c r="G813">
        <f t="shared" si="38"/>
        <v>13</v>
      </c>
      <c r="H813" t="str" cm="1">
        <f t="array" aca="1" ref="H813" ca="1">MID(D813,LEN(D813)+1-MATCH(MAX(FIND(" ",(RIGHT(D813,ROW(INDIRECT("1:"&amp;LEN(D813))))&amp;" "))),FIND(" ",(RIGHT(D813,ROW(INDIRECT("1:"&amp;LEN(D813))))&amp;" ")),0),MAX(FIND(" ",(RIGHT(D813,ROW(INDIRECT("1:"&amp;LEN(D813))))&amp;" ")))-1)</f>
        <v>πανουργημάτων</v>
      </c>
      <c r="I813">
        <f t="shared" ca="1" si="39"/>
        <v>13</v>
      </c>
    </row>
    <row r="814" spans="1:9" x14ac:dyDescent="0.35">
      <c r="A814" t="s">
        <v>1643</v>
      </c>
      <c r="B814" t="s">
        <v>56</v>
      </c>
      <c r="C814" t="s">
        <v>50</v>
      </c>
      <c r="D814" t="s">
        <v>777</v>
      </c>
      <c r="E814" t="s">
        <v>1558</v>
      </c>
      <c r="F814">
        <f t="shared" si="37"/>
        <v>81</v>
      </c>
      <c r="G814">
        <f t="shared" si="38"/>
        <v>11</v>
      </c>
      <c r="H814" t="str" cm="1">
        <f t="array" aca="1" ref="H814" ca="1">MID(D814,LEN(D814)+1-MATCH(MAX(FIND(" ",(RIGHT(D814,ROW(INDIRECT("1:"&amp;LEN(D814))))&amp;" "))),FIND(" ",(RIGHT(D814,ROW(INDIRECT("1:"&amp;LEN(D814))))&amp;" ")),0),MAX(FIND(" ",(RIGHT(D814,ROW(INDIRECT("1:"&amp;LEN(D814))))&amp;" ")))-1)</f>
        <v>ἀρχαιόπλουτα</v>
      </c>
      <c r="I814">
        <f t="shared" ca="1" si="39"/>
        <v>12</v>
      </c>
    </row>
    <row r="815" spans="1:9" x14ac:dyDescent="0.35">
      <c r="A815" t="s">
        <v>1643</v>
      </c>
      <c r="B815" t="s">
        <v>56</v>
      </c>
      <c r="C815" t="s">
        <v>50</v>
      </c>
      <c r="D815" t="s">
        <v>778</v>
      </c>
      <c r="E815" t="s">
        <v>1559</v>
      </c>
      <c r="F815">
        <f t="shared" si="37"/>
        <v>48</v>
      </c>
      <c r="G815">
        <f t="shared" si="38"/>
        <v>9</v>
      </c>
      <c r="H815" t="str" cm="1">
        <f t="array" aca="1" ref="H815" ca="1">MID(D815,LEN(D815)+1-MATCH(MAX(FIND(" ",(RIGHT(D815,ROW(INDIRECT("1:"&amp;LEN(D815))))&amp;" "))),FIND(" ",(RIGHT(D815,ROW(INDIRECT("1:"&amp;LEN(D815))))&amp;" ")),0),MAX(FIND(" ",(RIGHT(D815,ROW(INDIRECT("1:"&amp;LEN(D815))))&amp;" ")))-1)</f>
        <v>ἀμμένει</v>
      </c>
      <c r="I815">
        <f t="shared" ca="1" si="39"/>
        <v>7</v>
      </c>
    </row>
    <row r="816" spans="1:9" x14ac:dyDescent="0.35">
      <c r="A816" t="s">
        <v>1643</v>
      </c>
      <c r="B816" t="s">
        <v>49</v>
      </c>
      <c r="C816" t="s">
        <v>35</v>
      </c>
      <c r="D816" t="s">
        <v>779</v>
      </c>
      <c r="E816" t="s">
        <v>1560</v>
      </c>
      <c r="F816">
        <f t="shared" si="37"/>
        <v>36</v>
      </c>
      <c r="G816">
        <f t="shared" si="38"/>
        <v>5</v>
      </c>
      <c r="H816" t="str" cm="1">
        <f t="array" aca="1" ref="H816" ca="1">MID(D816,LEN(D816)+1-MATCH(MAX(FIND(" ",(RIGHT(D816,ROW(INDIRECT("1:"&amp;LEN(D816))))&amp;" "))),FIND(" ",(RIGHT(D816,ROW(INDIRECT("1:"&amp;LEN(D816))))&amp;" ")),0),MAX(FIND(" ",(RIGHT(D816,ROW(INDIRECT("1:"&amp;LEN(D816))))&amp;" ")))-1)</f>
        <v>γυναῖκες</v>
      </c>
      <c r="I816">
        <f t="shared" ca="1" si="39"/>
        <v>8</v>
      </c>
    </row>
    <row r="817" spans="1:9" x14ac:dyDescent="0.35">
      <c r="A817" t="s">
        <v>1643</v>
      </c>
      <c r="B817" t="s">
        <v>49</v>
      </c>
      <c r="C817" t="s">
        <v>35</v>
      </c>
      <c r="D817" t="s">
        <v>780</v>
      </c>
      <c r="E817" t="s">
        <v>1561</v>
      </c>
      <c r="F817">
        <f t="shared" si="37"/>
        <v>12</v>
      </c>
      <c r="G817">
        <f t="shared" si="38"/>
        <v>2</v>
      </c>
      <c r="H817" t="str" cm="1">
        <f t="array" aca="1" ref="H817" ca="1">MID(D817,LEN(D817)+1-MATCH(MAX(FIND(" ",(RIGHT(D817,ROW(INDIRECT("1:"&amp;LEN(D817))))&amp;" "))),FIND(" ",(RIGHT(D817,ROW(INDIRECT("1:"&amp;LEN(D817))))&amp;" ")),0),MAX(FIND(" ",(RIGHT(D817,ROW(INDIRECT("1:"&amp;LEN(D817))))&amp;" ")))-1)</f>
        <v>πρόσμενε</v>
      </c>
      <c r="I817">
        <f t="shared" ca="1" si="39"/>
        <v>8</v>
      </c>
    </row>
    <row r="818" spans="1:9" x14ac:dyDescent="0.35">
      <c r="A818" t="s">
        <v>1643</v>
      </c>
      <c r="B818" t="s">
        <v>49</v>
      </c>
      <c r="C818" t="s">
        <v>50</v>
      </c>
      <c r="F818">
        <f t="shared" si="37"/>
        <v>0</v>
      </c>
      <c r="G818">
        <f t="shared" si="38"/>
        <v>1</v>
      </c>
      <c r="I818">
        <f t="shared" si="39"/>
        <v>0</v>
      </c>
    </row>
    <row r="819" spans="1:9" x14ac:dyDescent="0.35">
      <c r="A819" t="s">
        <v>1643</v>
      </c>
      <c r="B819" t="s">
        <v>49</v>
      </c>
      <c r="C819" t="s">
        <v>50</v>
      </c>
      <c r="D819" t="s">
        <v>781</v>
      </c>
      <c r="E819" t="s">
        <v>781</v>
      </c>
      <c r="F819">
        <f t="shared" si="37"/>
        <v>10</v>
      </c>
      <c r="G819">
        <f t="shared" si="38"/>
        <v>1</v>
      </c>
      <c r="H819" t="str" cm="1">
        <f t="array" aca="1" ref="H819" ca="1">MID(D819,LEN(D819)+1-MATCH(MAX(FIND(" ",(RIGHT(D819,ROW(INDIRECT("1:"&amp;LEN(D819))))&amp;" "))),FIND(" ",(RIGHT(D819,ROW(INDIRECT("1:"&amp;LEN(D819))))&amp;" ")),0),MAX(FIND(" ",(RIGHT(D819,ROW(INDIRECT("1:"&amp;LEN(D819))))&amp;" ")))-1)</f>
        <v>πράσσουσιν</v>
      </c>
      <c r="I819">
        <f t="shared" ca="1" si="39"/>
        <v>10</v>
      </c>
    </row>
    <row r="820" spans="1:9" x14ac:dyDescent="0.35">
      <c r="A820" t="s">
        <v>1643</v>
      </c>
      <c r="B820" t="s">
        <v>49</v>
      </c>
      <c r="C820" t="s">
        <v>35</v>
      </c>
      <c r="D820" t="s">
        <v>782</v>
      </c>
      <c r="E820" t="s">
        <v>1562</v>
      </c>
      <c r="F820">
        <f t="shared" si="37"/>
        <v>31</v>
      </c>
      <c r="G820">
        <f t="shared" si="38"/>
        <v>5</v>
      </c>
      <c r="H820" t="str" cm="1">
        <f t="array" aca="1" ref="H820" ca="1">MID(D820,LEN(D820)+1-MATCH(MAX(FIND(" ",(RIGHT(D820,ROW(INDIRECT("1:"&amp;LEN(D820))))&amp;" "))),FIND(" ",(RIGHT(D820,ROW(INDIRECT("1:"&amp;LEN(D820))))&amp;" ")),0),MAX(FIND(" ",(RIGHT(D820,ROW(INDIRECT("1:"&amp;LEN(D820))))&amp;" ")))-1)</f>
        <v>ἐφέστατον</v>
      </c>
      <c r="I820">
        <f t="shared" ca="1" si="39"/>
        <v>9</v>
      </c>
    </row>
    <row r="821" spans="1:9" x14ac:dyDescent="0.35">
      <c r="A821" t="s">
        <v>1643</v>
      </c>
      <c r="B821" t="s">
        <v>49</v>
      </c>
      <c r="C821" t="s">
        <v>50</v>
      </c>
      <c r="D821" t="s">
        <v>783</v>
      </c>
      <c r="E821" t="s">
        <v>783</v>
      </c>
      <c r="F821">
        <f t="shared" si="37"/>
        <v>4</v>
      </c>
      <c r="G821">
        <f t="shared" si="38"/>
        <v>1</v>
      </c>
      <c r="H821" t="str" cm="1">
        <f t="array" aca="1" ref="H821" ca="1">MID(D821,LEN(D821)+1-MATCH(MAX(FIND(" ",(RIGHT(D821,ROW(INDIRECT("1:"&amp;LEN(D821))))&amp;" "))),FIND(" ",(RIGHT(D821,ROW(INDIRECT("1:"&amp;LEN(D821))))&amp;" ")),0),MAX(FIND(" ",(RIGHT(D821,ROW(INDIRECT("1:"&amp;LEN(D821))))&amp;" ")))-1)</f>
        <v>ᾖξας</v>
      </c>
      <c r="I821">
        <f t="shared" ca="1" si="39"/>
        <v>4</v>
      </c>
    </row>
    <row r="822" spans="1:9" x14ac:dyDescent="0.35">
      <c r="A822" t="s">
        <v>1643</v>
      </c>
      <c r="B822" t="s">
        <v>49</v>
      </c>
      <c r="C822" t="s">
        <v>35</v>
      </c>
      <c r="D822" t="s">
        <v>784</v>
      </c>
      <c r="E822" t="s">
        <v>1563</v>
      </c>
      <c r="F822">
        <f t="shared" si="37"/>
        <v>27</v>
      </c>
      <c r="G822">
        <f t="shared" si="38"/>
        <v>4</v>
      </c>
      <c r="H822" t="str" cm="1">
        <f t="array" aca="1" ref="H822" ca="1">MID(D822,LEN(D822)+1-MATCH(MAX(FIND(" ",(RIGHT(D822,ROW(INDIRECT("1:"&amp;LEN(D822))))&amp;" "))),FIND(" ",(RIGHT(D822,ROW(INDIRECT("1:"&amp;LEN(D822))))&amp;" ")),0),MAX(FIND(" ",(RIGHT(D822,ROW(INDIRECT("1:"&amp;LEN(D822))))&amp;" ")))-1)</f>
        <v>φρουρήσουσ</v>
      </c>
      <c r="I822">
        <f t="shared" ca="1" si="39"/>
        <v>10</v>
      </c>
    </row>
    <row r="823" spans="1:9" x14ac:dyDescent="0.35">
      <c r="A823" t="s">
        <v>1643</v>
      </c>
      <c r="B823" t="s">
        <v>49</v>
      </c>
      <c r="C823" t="s">
        <v>251</v>
      </c>
      <c r="D823" t="s">
        <v>431</v>
      </c>
      <c r="E823" t="s">
        <v>431</v>
      </c>
      <c r="F823">
        <f t="shared" si="37"/>
        <v>4</v>
      </c>
      <c r="G823">
        <f t="shared" si="38"/>
        <v>1</v>
      </c>
      <c r="H823" t="str" cm="1">
        <f t="array" aca="1" ref="H823" ca="1">MID(D823,LEN(D823)+1-MATCH(MAX(FIND(" ",(RIGHT(D823,ROW(INDIRECT("1:"&amp;LEN(D823))))&amp;" "))),FIND(" ",(RIGHT(D823,ROW(INDIRECT("1:"&amp;LEN(D823))))&amp;" ")),0),MAX(FIND(" ",(RIGHT(D823,ROW(INDIRECT("1:"&amp;LEN(D823))))&amp;" ")))-1)</f>
        <v>αἰαῖ</v>
      </c>
      <c r="I823">
        <f t="shared" ca="1" si="39"/>
        <v>4</v>
      </c>
    </row>
    <row r="824" spans="1:9" x14ac:dyDescent="0.35">
      <c r="A824" t="s">
        <v>1643</v>
      </c>
      <c r="B824" t="s">
        <v>49</v>
      </c>
      <c r="C824" t="s">
        <v>251</v>
      </c>
      <c r="D824" t="s">
        <v>785</v>
      </c>
      <c r="E824" t="s">
        <v>1564</v>
      </c>
      <c r="F824">
        <f t="shared" si="37"/>
        <v>34</v>
      </c>
      <c r="G824">
        <f t="shared" si="38"/>
        <v>6</v>
      </c>
      <c r="H824" t="str" cm="1">
        <f t="array" aca="1" ref="H824" ca="1">MID(D824,LEN(D824)+1-MATCH(MAX(FIND(" ",(RIGHT(D824,ROW(INDIRECT("1:"&amp;LEN(D824))))&amp;" "))),FIND(" ",(RIGHT(D824,ROW(INDIRECT("1:"&amp;LEN(D824))))&amp;" ")),0),MAX(FIND(" ",(RIGHT(D824,ROW(INDIRECT("1:"&amp;LEN(D824))))&amp;" ")))-1)</f>
        <v>ἀπολλύντων</v>
      </c>
      <c r="I824">
        <f t="shared" ca="1" si="39"/>
        <v>10</v>
      </c>
    </row>
    <row r="825" spans="1:9" x14ac:dyDescent="0.35">
      <c r="A825" t="s">
        <v>1642</v>
      </c>
      <c r="B825" t="s">
        <v>136</v>
      </c>
      <c r="C825" t="s">
        <v>35</v>
      </c>
      <c r="D825" t="s">
        <v>786</v>
      </c>
      <c r="E825" t="s">
        <v>786</v>
      </c>
      <c r="F825">
        <f t="shared" si="37"/>
        <v>3</v>
      </c>
      <c r="G825">
        <f t="shared" si="38"/>
        <v>1</v>
      </c>
      <c r="H825" t="str" cm="1">
        <f t="array" aca="1" ref="H825" ca="1">MID(D825,LEN(D825)+1-MATCH(MAX(FIND(" ",(RIGHT(D825,ROW(INDIRECT("1:"&amp;LEN(D825))))&amp;" "))),FIND(" ",(RIGHT(D825,ROW(INDIRECT("1:"&amp;LEN(D825))))&amp;" ")),0),MAX(FIND(" ",(RIGHT(D825,ROW(INDIRECT("1:"&amp;LEN(D825))))&amp;" ")))-1)</f>
        <v>βοᾷ</v>
      </c>
      <c r="I825">
        <f t="shared" ca="1" si="39"/>
        <v>3</v>
      </c>
    </row>
    <row r="826" spans="1:9" x14ac:dyDescent="0.35">
      <c r="A826" t="s">
        <v>1642</v>
      </c>
      <c r="B826" t="s">
        <v>136</v>
      </c>
      <c r="C826" t="s">
        <v>35</v>
      </c>
      <c r="D826" t="s">
        <v>787</v>
      </c>
      <c r="E826" t="s">
        <v>1565</v>
      </c>
      <c r="F826">
        <f t="shared" si="37"/>
        <v>11</v>
      </c>
      <c r="G826">
        <f t="shared" si="38"/>
        <v>2</v>
      </c>
      <c r="H826" t="str" cm="1">
        <f t="array" aca="1" ref="H826" ca="1">MID(D826,LEN(D826)+1-MATCH(MAX(FIND(" ",(RIGHT(D826,ROW(INDIRECT("1:"&amp;LEN(D826))))&amp;" "))),FIND(" ",(RIGHT(D826,ROW(INDIRECT("1:"&amp;LEN(D826))))&amp;" ")),0),MAX(FIND(" ",(RIGHT(D826,ROW(INDIRECT("1:"&amp;LEN(D826))))&amp;" ")))-1)</f>
        <v>ἀκούετ</v>
      </c>
      <c r="I826">
        <f t="shared" ca="1" si="39"/>
        <v>6</v>
      </c>
    </row>
    <row r="827" spans="1:9" x14ac:dyDescent="0.35">
      <c r="A827" t="s">
        <v>1642</v>
      </c>
      <c r="B827" t="s">
        <v>136</v>
      </c>
      <c r="C827" t="s">
        <v>50</v>
      </c>
      <c r="D827" t="s">
        <v>788</v>
      </c>
      <c r="E827" t="s">
        <v>1566</v>
      </c>
      <c r="F827">
        <f t="shared" si="37"/>
        <v>28</v>
      </c>
      <c r="G827">
        <f t="shared" si="38"/>
        <v>4</v>
      </c>
      <c r="H827" t="str" cm="1">
        <f t="array" aca="1" ref="H827" ca="1">MID(D827,LEN(D827)+1-MATCH(MAX(FIND(" ",(RIGHT(D827,ROW(INDIRECT("1:"&amp;LEN(D827))))&amp;" "))),FIND(" ",(RIGHT(D827,ROW(INDIRECT("1:"&amp;LEN(D827))))&amp;" ")),0),MAX(FIND(" ",(RIGHT(D827,ROW(INDIRECT("1:"&amp;LEN(D827))))&amp;" ")))-1)</f>
        <v>ἀνήκουστα</v>
      </c>
      <c r="I827">
        <f t="shared" ca="1" si="39"/>
        <v>9</v>
      </c>
    </row>
    <row r="828" spans="1:9" x14ac:dyDescent="0.35">
      <c r="A828" t="s">
        <v>1642</v>
      </c>
      <c r="B828" t="s">
        <v>136</v>
      </c>
      <c r="C828" t="s">
        <v>251</v>
      </c>
      <c r="D828" t="s">
        <v>789</v>
      </c>
      <c r="E828" t="s">
        <v>1567</v>
      </c>
      <c r="F828">
        <f t="shared" si="37"/>
        <v>11</v>
      </c>
      <c r="G828">
        <f t="shared" si="38"/>
        <v>2</v>
      </c>
      <c r="H828" t="str" cm="1">
        <f t="array" aca="1" ref="H828" ca="1">MID(D828,LEN(D828)+1-MATCH(MAX(FIND(" ",(RIGHT(D828,ROW(INDIRECT("1:"&amp;LEN(D828))))&amp;" "))),FIND(" ",(RIGHT(D828,ROW(INDIRECT("1:"&amp;LEN(D828))))&amp;" ")),0),MAX(FIND(" ",(RIGHT(D828,ROW(INDIRECT("1:"&amp;LEN(D828))))&amp;" ")))-1)</f>
        <v>τάλαιν</v>
      </c>
      <c r="I828">
        <f t="shared" ca="1" si="39"/>
        <v>6</v>
      </c>
    </row>
    <row r="829" spans="1:9" x14ac:dyDescent="0.35">
      <c r="A829" t="s">
        <v>1642</v>
      </c>
      <c r="B829" t="s">
        <v>136</v>
      </c>
      <c r="C829" t="s">
        <v>251</v>
      </c>
      <c r="D829" t="s">
        <v>790</v>
      </c>
      <c r="E829" t="s">
        <v>1568</v>
      </c>
      <c r="F829">
        <f t="shared" si="37"/>
        <v>13</v>
      </c>
      <c r="G829">
        <f t="shared" si="38"/>
        <v>2</v>
      </c>
      <c r="H829" t="str" cm="1">
        <f t="array" aca="1" ref="H829" ca="1">MID(D829,LEN(D829)+1-MATCH(MAX(FIND(" ",(RIGHT(D829,ROW(INDIRECT("1:"&amp;LEN(D829))))&amp;" "))),FIND(" ",(RIGHT(D829,ROW(INDIRECT("1:"&amp;LEN(D829))))&amp;" ")),0),MAX(FIND(" ",(RIGHT(D829,ROW(INDIRECT("1:"&amp;LEN(D829))))&amp;" ")))-1)</f>
        <v>αἴγισθε</v>
      </c>
      <c r="I829">
        <f t="shared" ca="1" si="39"/>
        <v>7</v>
      </c>
    </row>
    <row r="830" spans="1:9" x14ac:dyDescent="0.35">
      <c r="A830" t="s">
        <v>1642</v>
      </c>
      <c r="B830" t="s">
        <v>136</v>
      </c>
      <c r="C830" t="s">
        <v>35</v>
      </c>
      <c r="D830" t="s">
        <v>791</v>
      </c>
      <c r="E830" t="s">
        <v>1569</v>
      </c>
      <c r="F830">
        <f t="shared" si="37"/>
        <v>9</v>
      </c>
      <c r="G830">
        <f t="shared" si="38"/>
        <v>2</v>
      </c>
      <c r="H830" t="str" cm="1">
        <f t="array" aca="1" ref="H830" ca="1">MID(D830,LEN(D830)+1-MATCH(MAX(FIND(" ",(RIGHT(D830,ROW(INDIRECT("1:"&amp;LEN(D830))))&amp;" "))),FIND(" ",(RIGHT(D830,ROW(INDIRECT("1:"&amp;LEN(D830))))&amp;" ")),0),MAX(FIND(" ",(RIGHT(D830,ROW(INDIRECT("1:"&amp;LEN(D830))))&amp;" ")))-1)</f>
        <v>θροεῖ</v>
      </c>
      <c r="I830">
        <f t="shared" ca="1" si="39"/>
        <v>5</v>
      </c>
    </row>
    <row r="831" spans="1:9" x14ac:dyDescent="0.35">
      <c r="A831" t="s">
        <v>1642</v>
      </c>
      <c r="B831" t="s">
        <v>136</v>
      </c>
      <c r="C831" t="s">
        <v>251</v>
      </c>
      <c r="D831" t="s">
        <v>792</v>
      </c>
      <c r="E831" t="s">
        <v>1570</v>
      </c>
      <c r="F831">
        <f t="shared" si="37"/>
        <v>27</v>
      </c>
      <c r="G831">
        <f t="shared" si="38"/>
        <v>4</v>
      </c>
      <c r="H831" t="str" cm="1">
        <f t="array" aca="1" ref="H831" ca="1">MID(D831,LEN(D831)+1-MATCH(MAX(FIND(" ",(RIGHT(D831,ROW(INDIRECT("1:"&amp;LEN(D831))))&amp;" "))),FIND(" ",(RIGHT(D831,ROW(INDIRECT("1:"&amp;LEN(D831))))&amp;" ")),0),MAX(FIND(" ",(RIGHT(D831,ROW(INDIRECT("1:"&amp;LEN(D831))))&amp;" ")))-1)</f>
        <v>τεκοῦσαν</v>
      </c>
      <c r="I831">
        <f t="shared" ca="1" si="39"/>
        <v>8</v>
      </c>
    </row>
    <row r="832" spans="1:9" x14ac:dyDescent="0.35">
      <c r="A832" t="s">
        <v>1642</v>
      </c>
      <c r="B832" t="s">
        <v>136</v>
      </c>
      <c r="C832" t="s">
        <v>35</v>
      </c>
      <c r="D832" t="s">
        <v>793</v>
      </c>
      <c r="E832" t="s">
        <v>1571</v>
      </c>
      <c r="F832">
        <f t="shared" si="37"/>
        <v>20</v>
      </c>
      <c r="G832">
        <f t="shared" si="38"/>
        <v>3</v>
      </c>
      <c r="H832" t="str" cm="1">
        <f t="array" aca="1" ref="H832" ca="1">MID(D832,LEN(D832)+1-MATCH(MAX(FIND(" ",(RIGHT(D832,ROW(INDIRECT("1:"&amp;LEN(D832))))&amp;" "))),FIND(" ",(RIGHT(D832,ROW(INDIRECT("1:"&amp;LEN(D832))))&amp;" ")),0),MAX(FIND(" ",(RIGHT(D832,ROW(INDIRECT("1:"&amp;LEN(D832))))&amp;" ")))-1)</f>
        <v>γεννήσας</v>
      </c>
      <c r="I832">
        <f t="shared" ca="1" si="39"/>
        <v>8</v>
      </c>
    </row>
    <row r="833" spans="1:9" x14ac:dyDescent="0.35">
      <c r="A833" t="s">
        <v>1642</v>
      </c>
      <c r="B833" t="s">
        <v>136</v>
      </c>
      <c r="C833" t="s">
        <v>50</v>
      </c>
      <c r="D833" t="s">
        <v>794</v>
      </c>
      <c r="E833" t="s">
        <v>1572</v>
      </c>
      <c r="F833">
        <f t="shared" si="37"/>
        <v>43</v>
      </c>
      <c r="G833">
        <f t="shared" si="38"/>
        <v>7</v>
      </c>
      <c r="H833" t="str" cm="1">
        <f t="array" aca="1" ref="H833" ca="1">MID(D833,LEN(D833)+1-MATCH(MAX(FIND(" ",(RIGHT(D833,ROW(INDIRECT("1:"&amp;LEN(D833))))&amp;" "))),FIND(" ",(RIGHT(D833,ROW(INDIRECT("1:"&amp;LEN(D833))))&amp;" ")),0),MAX(FIND(" ",(RIGHT(D833,ROW(INDIRECT("1:"&amp;LEN(D833))))&amp;" ")))-1)</f>
        <v>καθαμερία</v>
      </c>
      <c r="I833">
        <f t="shared" ca="1" si="39"/>
        <v>9</v>
      </c>
    </row>
    <row r="834" spans="1:9" x14ac:dyDescent="0.35">
      <c r="A834" t="s">
        <v>1642</v>
      </c>
      <c r="B834" t="s">
        <v>136</v>
      </c>
      <c r="C834" t="s">
        <v>251</v>
      </c>
      <c r="D834" t="s">
        <v>795</v>
      </c>
      <c r="E834" t="s">
        <v>1573</v>
      </c>
      <c r="F834">
        <f t="shared" si="37"/>
        <v>13</v>
      </c>
      <c r="G834">
        <f t="shared" si="38"/>
        <v>2</v>
      </c>
      <c r="H834" t="str" cm="1">
        <f t="array" aca="1" ref="H834" ca="1">MID(D834,LEN(D834)+1-MATCH(MAX(FIND(" ",(RIGHT(D834,ROW(INDIRECT("1:"&amp;LEN(D834))))&amp;" "))),FIND(" ",(RIGHT(D834,ROW(INDIRECT("1:"&amp;LEN(D834))))&amp;" ")),0),MAX(FIND(" ",(RIGHT(D834,ROW(INDIRECT("1:"&amp;LEN(D834))))&amp;" ")))-1)</f>
        <v>πέπληγμαι</v>
      </c>
      <c r="I834">
        <f t="shared" ca="1" si="39"/>
        <v>9</v>
      </c>
    </row>
    <row r="835" spans="1:9" x14ac:dyDescent="0.35">
      <c r="A835" t="s">
        <v>1642</v>
      </c>
      <c r="B835" t="s">
        <v>136</v>
      </c>
      <c r="C835" t="s">
        <v>35</v>
      </c>
      <c r="D835" t="s">
        <v>796</v>
      </c>
      <c r="E835" t="s">
        <v>1574</v>
      </c>
      <c r="F835">
        <f t="shared" ref="F835:F898" si="40">LEN(TRIM(E835))</f>
        <v>19</v>
      </c>
      <c r="G835">
        <f t="shared" ref="G835:G898" si="41">LEN(TRIM(D835))-LEN(SUBSTITUTE(D835," ",""))+1</f>
        <v>3</v>
      </c>
      <c r="H835" t="str" cm="1">
        <f t="array" aca="1" ref="H835" ca="1">MID(D835,LEN(D835)+1-MATCH(MAX(FIND(" ",(RIGHT(D835,ROW(INDIRECT("1:"&amp;LEN(D835))))&amp;" "))),FIND(" ",(RIGHT(D835,ROW(INDIRECT("1:"&amp;LEN(D835))))&amp;" ")),0),MAX(FIND(" ",(RIGHT(D835,ROW(INDIRECT("1:"&amp;LEN(D835))))&amp;" ")))-1)</f>
        <v>σθένεις</v>
      </c>
      <c r="I835">
        <f t="shared" ref="I835:I898" ca="1" si="42">LEN(H835)</f>
        <v>7</v>
      </c>
    </row>
    <row r="836" spans="1:9" x14ac:dyDescent="0.35">
      <c r="A836" t="s">
        <v>1642</v>
      </c>
      <c r="B836" t="s">
        <v>136</v>
      </c>
      <c r="C836" t="s">
        <v>251</v>
      </c>
      <c r="D836" t="s">
        <v>797</v>
      </c>
      <c r="E836" t="s">
        <v>797</v>
      </c>
      <c r="F836">
        <f t="shared" si="40"/>
        <v>4</v>
      </c>
      <c r="G836">
        <f t="shared" si="41"/>
        <v>1</v>
      </c>
      <c r="H836" t="str" cm="1">
        <f t="array" aca="1" ref="H836" ca="1">MID(D836,LEN(D836)+1-MATCH(MAX(FIND(" ",(RIGHT(D836,ROW(INDIRECT("1:"&amp;LEN(D836))))&amp;" "))),FIND(" ",(RIGHT(D836,ROW(INDIRECT("1:"&amp;LEN(D836))))&amp;" ")),0),MAX(FIND(" ",(RIGHT(D836,ROW(INDIRECT("1:"&amp;LEN(D836))))&amp;" ")))-1)</f>
        <v>ὤμοι</v>
      </c>
      <c r="I836">
        <f t="shared" ca="1" si="42"/>
        <v>4</v>
      </c>
    </row>
    <row r="837" spans="1:9" x14ac:dyDescent="0.35">
      <c r="A837" t="s">
        <v>1642</v>
      </c>
      <c r="B837" t="s">
        <v>136</v>
      </c>
      <c r="C837" t="s">
        <v>35</v>
      </c>
      <c r="D837" t="s">
        <v>798</v>
      </c>
      <c r="E837" t="s">
        <v>798</v>
      </c>
      <c r="F837">
        <f t="shared" si="40"/>
        <v>7</v>
      </c>
      <c r="G837">
        <f t="shared" si="41"/>
        <v>1</v>
      </c>
      <c r="H837" t="str" cm="1">
        <f t="array" aca="1" ref="H837" ca="1">MID(D837,LEN(D837)+1-MATCH(MAX(FIND(" ",(RIGHT(D837,ROW(INDIRECT("1:"&amp;LEN(D837))))&amp;" "))),FIND(" ",(RIGHT(D837,ROW(INDIRECT("1:"&amp;LEN(D837))))&amp;" ")),0),MAX(FIND(" ",(RIGHT(D837,ROW(INDIRECT("1:"&amp;LEN(D837))))&amp;" ")))-1)</f>
        <v>αἰγίσθῳ</v>
      </c>
      <c r="I837">
        <f t="shared" ca="1" si="42"/>
        <v>7</v>
      </c>
    </row>
    <row r="838" spans="1:9" x14ac:dyDescent="0.35">
      <c r="A838" t="s">
        <v>1643</v>
      </c>
      <c r="B838" t="s">
        <v>49</v>
      </c>
      <c r="C838" t="s">
        <v>50</v>
      </c>
      <c r="D838" t="s">
        <v>799</v>
      </c>
      <c r="E838" t="s">
        <v>1575</v>
      </c>
      <c r="F838">
        <f t="shared" si="40"/>
        <v>10</v>
      </c>
      <c r="G838">
        <f t="shared" si="41"/>
        <v>2</v>
      </c>
      <c r="H838" t="str" cm="1">
        <f t="array" aca="1" ref="H838" ca="1">MID(D838,LEN(D838)+1-MATCH(MAX(FIND(" ",(RIGHT(D838,ROW(INDIRECT("1:"&amp;LEN(D838))))&amp;" "))),FIND(" ",(RIGHT(D838,ROW(INDIRECT("1:"&amp;LEN(D838))))&amp;" ")),0),MAX(FIND(" ",(RIGHT(D838,ROW(INDIRECT("1:"&amp;LEN(D838))))&amp;" ")))-1)</f>
        <v>τελοῦσ</v>
      </c>
      <c r="I838">
        <f t="shared" ca="1" si="42"/>
        <v>6</v>
      </c>
    </row>
    <row r="839" spans="1:9" x14ac:dyDescent="0.35">
      <c r="A839" t="s">
        <v>1643</v>
      </c>
      <c r="B839" t="s">
        <v>49</v>
      </c>
      <c r="C839" t="s">
        <v>50</v>
      </c>
      <c r="D839" t="s">
        <v>800</v>
      </c>
      <c r="E839" t="s">
        <v>1576</v>
      </c>
      <c r="F839">
        <f t="shared" si="40"/>
        <v>20</v>
      </c>
      <c r="G839">
        <f t="shared" si="41"/>
        <v>4</v>
      </c>
      <c r="H839" t="str" cm="1">
        <f t="array" aca="1" ref="H839" ca="1">MID(D839,LEN(D839)+1-MATCH(MAX(FIND(" ",(RIGHT(D839,ROW(INDIRECT("1:"&amp;LEN(D839))))&amp;" "))),FIND(" ",(RIGHT(D839,ROW(INDIRECT("1:"&amp;LEN(D839))))&amp;" ")),0),MAX(FIND(" ",(RIGHT(D839,ROW(INDIRECT("1:"&amp;LEN(D839))))&amp;" ")))-1)</f>
        <v>κείμενοι</v>
      </c>
      <c r="I839">
        <f t="shared" ca="1" si="42"/>
        <v>8</v>
      </c>
    </row>
    <row r="840" spans="1:9" x14ac:dyDescent="0.35">
      <c r="A840" t="s">
        <v>1643</v>
      </c>
      <c r="B840" t="s">
        <v>49</v>
      </c>
      <c r="C840" t="s">
        <v>50</v>
      </c>
      <c r="D840" t="s">
        <v>801</v>
      </c>
      <c r="E840" t="s">
        <v>1577</v>
      </c>
      <c r="F840">
        <f t="shared" si="40"/>
        <v>41</v>
      </c>
      <c r="G840">
        <f t="shared" si="41"/>
        <v>5</v>
      </c>
      <c r="H840" t="str" cm="1">
        <f t="array" aca="1" ref="H840" ca="1">MID(D840,LEN(D840)+1-MATCH(MAX(FIND(" ",(RIGHT(D840,ROW(INDIRECT("1:"&amp;LEN(D840))))&amp;" "))),FIND(" ",(RIGHT(D840,ROW(INDIRECT("1:"&amp;LEN(D840))))&amp;" ")),0),MAX(FIND(" ",(RIGHT(D840,ROW(INDIRECT("1:"&amp;LEN(D840))))&amp;" ")))-1)</f>
        <v>ὑπεξαιροῦσι</v>
      </c>
      <c r="I840">
        <f t="shared" ca="1" si="42"/>
        <v>11</v>
      </c>
    </row>
    <row r="841" spans="1:9" x14ac:dyDescent="0.35">
      <c r="A841" t="s">
        <v>1643</v>
      </c>
      <c r="B841" t="s">
        <v>56</v>
      </c>
      <c r="C841" t="s">
        <v>50</v>
      </c>
      <c r="D841" t="s">
        <v>802</v>
      </c>
      <c r="E841" t="s">
        <v>802</v>
      </c>
      <c r="F841">
        <f t="shared" si="40"/>
        <v>8</v>
      </c>
      <c r="G841">
        <f t="shared" si="41"/>
        <v>1</v>
      </c>
      <c r="H841" t="str" cm="1">
        <f t="array" aca="1" ref="H841" ca="1">MID(D841,LEN(D841)+1-MATCH(MAX(FIND(" ",(RIGHT(D841,ROW(INDIRECT("1:"&amp;LEN(D841))))&amp;" "))),FIND(" ",(RIGHT(D841,ROW(INDIRECT("1:"&amp;LEN(D841))))&amp;" ")),0),MAX(FIND(" ",(RIGHT(D841,ROW(INDIRECT("1:"&amp;LEN(D841))))&amp;" ")))-1)</f>
        <v>πάρεισιν</v>
      </c>
      <c r="I841">
        <f t="shared" ca="1" si="42"/>
        <v>8</v>
      </c>
    </row>
    <row r="842" spans="1:9" x14ac:dyDescent="0.35">
      <c r="A842" t="s">
        <v>1643</v>
      </c>
      <c r="B842" t="s">
        <v>56</v>
      </c>
      <c r="C842" t="s">
        <v>50</v>
      </c>
      <c r="D842" t="s">
        <v>803</v>
      </c>
      <c r="E842" t="s">
        <v>1578</v>
      </c>
      <c r="F842">
        <f t="shared" si="40"/>
        <v>33</v>
      </c>
      <c r="G842">
        <f t="shared" si="41"/>
        <v>6</v>
      </c>
      <c r="H842" t="str" cm="1">
        <f t="array" aca="1" ref="H842" ca="1">MID(D842,LEN(D842)+1-MATCH(MAX(FIND(" ",(RIGHT(D842,ROW(INDIRECT("1:"&amp;LEN(D842))))&amp;" "))),FIND(" ",(RIGHT(D842,ROW(INDIRECT("1:"&amp;LEN(D842))))&amp;" ")),0),MAX(FIND(" ",(RIGHT(D842,ROW(INDIRECT("1:"&amp;LEN(D842))))&amp;" ")))-1)</f>
        <v>ψέγειν</v>
      </c>
      <c r="I842">
        <f t="shared" ca="1" si="42"/>
        <v>6</v>
      </c>
    </row>
    <row r="843" spans="1:9" x14ac:dyDescent="0.35">
      <c r="A843" t="s">
        <v>1643</v>
      </c>
      <c r="B843" t="s">
        <v>56</v>
      </c>
      <c r="C843" t="s">
        <v>35</v>
      </c>
      <c r="D843" t="s">
        <v>804</v>
      </c>
      <c r="E843" t="s">
        <v>1579</v>
      </c>
      <c r="F843">
        <f t="shared" si="40"/>
        <v>13</v>
      </c>
      <c r="G843">
        <f t="shared" si="41"/>
        <v>2</v>
      </c>
      <c r="H843" t="str" cm="1">
        <f t="array" aca="1" ref="H843" ca="1">MID(D843,LEN(D843)+1-MATCH(MAX(FIND(" ",(RIGHT(D843,ROW(INDIRECT("1:"&amp;LEN(D843))))&amp;" "))),FIND(" ",(RIGHT(D843,ROW(INDIRECT("1:"&amp;LEN(D843))))&amp;" ")),0),MAX(FIND(" ",(RIGHT(D843,ROW(INDIRECT("1:"&amp;LEN(D843))))&amp;" ")))-1)</f>
        <v>κυρεῖτε</v>
      </c>
      <c r="I843">
        <f t="shared" ca="1" si="42"/>
        <v>7</v>
      </c>
    </row>
    <row r="844" spans="1:9" x14ac:dyDescent="0.35">
      <c r="A844" t="s">
        <v>1643</v>
      </c>
      <c r="B844" t="s">
        <v>56</v>
      </c>
      <c r="C844" t="s">
        <v>11</v>
      </c>
      <c r="D844" t="s">
        <v>805</v>
      </c>
      <c r="E844" t="s">
        <v>1580</v>
      </c>
      <c r="F844">
        <f t="shared" si="40"/>
        <v>36</v>
      </c>
      <c r="G844">
        <f t="shared" si="41"/>
        <v>6</v>
      </c>
      <c r="H844" t="str" cm="1">
        <f t="array" aca="1" ref="H844" ca="1">MID(D844,LEN(D844)+1-MATCH(MAX(FIND(" ",(RIGHT(D844,ROW(INDIRECT("1:"&amp;LEN(D844))))&amp;" "))),FIND(" ",(RIGHT(D844,ROW(INDIRECT("1:"&amp;LEN(D844))))&amp;" ")),0),MAX(FIND(" ",(RIGHT(D844,ROW(INDIRECT("1:"&amp;LEN(D844))))&amp;" ")))-1)</f>
        <v>ἐθέσπισεν</v>
      </c>
      <c r="I844">
        <f t="shared" ca="1" si="42"/>
        <v>9</v>
      </c>
    </row>
    <row r="845" spans="1:9" x14ac:dyDescent="0.35">
      <c r="A845" t="s">
        <v>1643</v>
      </c>
      <c r="B845" t="s">
        <v>56</v>
      </c>
      <c r="C845" t="s">
        <v>35</v>
      </c>
      <c r="D845" t="s">
        <v>806</v>
      </c>
      <c r="E845" t="s">
        <v>1581</v>
      </c>
      <c r="F845">
        <f t="shared" si="40"/>
        <v>15</v>
      </c>
      <c r="G845">
        <f t="shared" si="41"/>
        <v>2</v>
      </c>
      <c r="H845" t="str" cm="1">
        <f t="array" aca="1" ref="H845" ca="1">MID(D845,LEN(D845)+1-MATCH(MAX(FIND(" ",(RIGHT(D845,ROW(INDIRECT("1:"&amp;LEN(D845))))&amp;" "))),FIND(" ",(RIGHT(D845,ROW(INDIRECT("1:"&amp;LEN(D845))))&amp;" ")),0),MAX(FIND(" ",(RIGHT(D845,ROW(INDIRECT("1:"&amp;LEN(D845))))&amp;" ")))-1)</f>
        <v>τέθνηκεν</v>
      </c>
      <c r="I845">
        <f t="shared" ca="1" si="42"/>
        <v>8</v>
      </c>
    </row>
    <row r="846" spans="1:9" x14ac:dyDescent="0.35">
      <c r="A846" t="s">
        <v>1643</v>
      </c>
      <c r="B846" t="s">
        <v>56</v>
      </c>
      <c r="C846" t="s">
        <v>11</v>
      </c>
      <c r="D846" t="s">
        <v>807</v>
      </c>
      <c r="E846" t="s">
        <v>1582</v>
      </c>
      <c r="F846">
        <f t="shared" si="40"/>
        <v>25</v>
      </c>
      <c r="G846">
        <f t="shared" si="41"/>
        <v>4</v>
      </c>
      <c r="H846" t="str" cm="1">
        <f t="array" aca="1" ref="H846" ca="1">MID(D846,LEN(D846)+1-MATCH(MAX(FIND(" ",(RIGHT(D846,ROW(INDIRECT("1:"&amp;LEN(D846))))&amp;" "))),FIND(" ",(RIGHT(D846,ROW(INDIRECT("1:"&amp;LEN(D846))))&amp;" ")),0),MAX(FIND(" ",(RIGHT(D846,ROW(INDIRECT("1:"&amp;LEN(D846))))&amp;" ")))-1)</f>
        <v>ἀτιμάσει</v>
      </c>
      <c r="I846">
        <f t="shared" ca="1" si="42"/>
        <v>8</v>
      </c>
    </row>
    <row r="847" spans="1:9" x14ac:dyDescent="0.35">
      <c r="A847" t="s">
        <v>1643</v>
      </c>
      <c r="B847" t="s">
        <v>56</v>
      </c>
      <c r="C847" t="s">
        <v>50</v>
      </c>
      <c r="D847" t="s">
        <v>808</v>
      </c>
      <c r="E847" t="s">
        <v>808</v>
      </c>
      <c r="F847">
        <f t="shared" si="40"/>
        <v>8</v>
      </c>
      <c r="G847">
        <f t="shared" si="41"/>
        <v>1</v>
      </c>
      <c r="H847" t="str" cm="1">
        <f t="array" aca="1" ref="H847" ca="1">MID(D847,LEN(D847)+1-MATCH(MAX(FIND(" ",(RIGHT(D847,ROW(INDIRECT("1:"&amp;LEN(D847))))&amp;" "))),FIND(" ",(RIGHT(D847,ROW(INDIRECT("1:"&amp;LEN(D847))))&amp;" ")),0),MAX(FIND(" ",(RIGHT(D847,ROW(INDIRECT("1:"&amp;LEN(D847))))&amp;" ")))-1)</f>
        <v>παύσασθε</v>
      </c>
      <c r="I847">
        <f t="shared" ca="1" si="42"/>
        <v>8</v>
      </c>
    </row>
    <row r="848" spans="1:9" x14ac:dyDescent="0.35">
      <c r="A848" t="s">
        <v>1643</v>
      </c>
      <c r="B848" t="s">
        <v>56</v>
      </c>
      <c r="C848" t="s">
        <v>50</v>
      </c>
      <c r="D848" t="s">
        <v>809</v>
      </c>
      <c r="E848" t="s">
        <v>1583</v>
      </c>
      <c r="F848">
        <f t="shared" si="40"/>
        <v>22</v>
      </c>
      <c r="G848">
        <f t="shared" si="41"/>
        <v>3</v>
      </c>
      <c r="H848" t="str" cm="1">
        <f t="array" aca="1" ref="H848" ca="1">MID(D848,LEN(D848)+1-MATCH(MAX(FIND(" ",(RIGHT(D848,ROW(INDIRECT("1:"&amp;LEN(D848))))&amp;" "))),FIND(" ",(RIGHT(D848,ROW(INDIRECT("1:"&amp;LEN(D848))))&amp;" ")),0),MAX(FIND(" ",(RIGHT(D848,ROW(INDIRECT("1:"&amp;LEN(D848))))&amp;" ")))-1)</f>
        <v>προδήλου</v>
      </c>
      <c r="I848">
        <f t="shared" ca="1" si="42"/>
        <v>8</v>
      </c>
    </row>
    <row r="849" spans="1:9" x14ac:dyDescent="0.35">
      <c r="A849" t="s">
        <v>1643</v>
      </c>
      <c r="B849" t="s">
        <v>56</v>
      </c>
      <c r="C849" t="s">
        <v>35</v>
      </c>
      <c r="D849" t="s">
        <v>810</v>
      </c>
      <c r="E849" t="s">
        <v>1584</v>
      </c>
      <c r="F849">
        <f t="shared" si="40"/>
        <v>13</v>
      </c>
      <c r="G849">
        <f t="shared" si="41"/>
        <v>2</v>
      </c>
      <c r="H849" t="str" cm="1">
        <f t="array" aca="1" ref="H849" ca="1">MID(D849,LEN(D849)+1-MATCH(MAX(FIND(" ",(RIGHT(D849,ROW(INDIRECT("1:"&amp;LEN(D849))))&amp;" "))),FIND(" ",(RIGHT(D849,ROW(INDIRECT("1:"&amp;LEN(D849))))&amp;" ")),0),MAX(FIND(" ",(RIGHT(D849,ROW(INDIRECT("1:"&amp;LEN(D849))))&amp;" ")))-1)</f>
        <v>ἄψορρον</v>
      </c>
      <c r="I849">
        <f t="shared" ca="1" si="42"/>
        <v>7</v>
      </c>
    </row>
    <row r="850" spans="1:9" x14ac:dyDescent="0.35">
      <c r="A850" t="s">
        <v>1643</v>
      </c>
      <c r="B850" t="s">
        <v>56</v>
      </c>
      <c r="C850" t="s">
        <v>11</v>
      </c>
      <c r="D850" t="s">
        <v>811</v>
      </c>
      <c r="E850" t="s">
        <v>1585</v>
      </c>
      <c r="F850">
        <f t="shared" si="40"/>
        <v>12</v>
      </c>
      <c r="G850">
        <f t="shared" si="41"/>
        <v>2</v>
      </c>
      <c r="H850" t="str" cm="1">
        <f t="array" aca="1" ref="H850" ca="1">MID(D850,LEN(D850)+1-MATCH(MAX(FIND(" ",(RIGHT(D850,ROW(INDIRECT("1:"&amp;LEN(D850))))&amp;" "))),FIND(" ",(RIGHT(D850,ROW(INDIRECT("1:"&amp;LEN(D850))))&amp;" ")),0),MAX(FIND(" ",(RIGHT(D850,ROW(INDIRECT("1:"&amp;LEN(D850))))&amp;" ")))-1)</f>
        <v>εἰσορᾶτε</v>
      </c>
      <c r="I850">
        <f t="shared" ca="1" si="42"/>
        <v>8</v>
      </c>
    </row>
    <row r="851" spans="1:9" x14ac:dyDescent="0.35">
      <c r="A851" t="s">
        <v>1643</v>
      </c>
      <c r="B851" t="s">
        <v>56</v>
      </c>
      <c r="C851" t="s">
        <v>50</v>
      </c>
      <c r="D851" t="s">
        <v>812</v>
      </c>
      <c r="E851" t="s">
        <v>1586</v>
      </c>
      <c r="F851">
        <f t="shared" si="40"/>
        <v>29</v>
      </c>
      <c r="G851">
        <f t="shared" si="41"/>
        <v>4</v>
      </c>
      <c r="H851" t="str" cm="1">
        <f t="array" aca="1" ref="H851" ca="1">MID(D851,LEN(D851)+1-MATCH(MAX(FIND(" ",(RIGHT(D851,ROW(INDIRECT("1:"&amp;LEN(D851))))&amp;" "))),FIND(" ",(RIGHT(D851,ROW(INDIRECT("1:"&amp;LEN(D851))))&amp;" ")),0),MAX(FIND(" ",(RIGHT(D851,ROW(INDIRECT("1:"&amp;LEN(D851))))&amp;" ")))-1)</f>
        <v>ἀντιθύρων</v>
      </c>
      <c r="I851">
        <f t="shared" ca="1" si="42"/>
        <v>9</v>
      </c>
    </row>
    <row r="852" spans="1:9" x14ac:dyDescent="0.35">
      <c r="A852" t="s">
        <v>1642</v>
      </c>
      <c r="B852" t="s">
        <v>136</v>
      </c>
      <c r="C852" t="s">
        <v>11</v>
      </c>
      <c r="D852" t="s">
        <v>140</v>
      </c>
      <c r="E852" t="s">
        <v>140</v>
      </c>
      <c r="F852">
        <f t="shared" si="40"/>
        <v>6</v>
      </c>
      <c r="G852">
        <f t="shared" si="41"/>
        <v>1</v>
      </c>
      <c r="H852" t="str" cm="1">
        <f t="array" aca="1" ref="H852" ca="1">MID(D852,LEN(D852)+1-MATCH(MAX(FIND(" ",(RIGHT(D852,ROW(INDIRECT("1:"&amp;LEN(D852))))&amp;" "))),FIND(" ",(RIGHT(D852,ROW(INDIRECT("1:"&amp;LEN(D852))))&amp;" ")),0),MAX(FIND(" ",(RIGHT(D852,ROW(INDIRECT("1:"&amp;LEN(D852))))&amp;" ")))-1)</f>
        <v>θάρσει</v>
      </c>
      <c r="I852">
        <f t="shared" ca="1" si="42"/>
        <v>6</v>
      </c>
    </row>
    <row r="853" spans="1:9" x14ac:dyDescent="0.35">
      <c r="A853" t="s">
        <v>1642</v>
      </c>
      <c r="B853" t="s">
        <v>136</v>
      </c>
      <c r="C853" t="s">
        <v>11</v>
      </c>
      <c r="D853" t="s">
        <v>813</v>
      </c>
      <c r="E853" t="s">
        <v>813</v>
      </c>
      <c r="F853">
        <f t="shared" si="40"/>
        <v>8</v>
      </c>
      <c r="G853">
        <f t="shared" si="41"/>
        <v>1</v>
      </c>
      <c r="H853" t="str" cm="1">
        <f t="array" aca="1" ref="H853" ca="1">MID(D853,LEN(D853)+1-MATCH(MAX(FIND(" ",(RIGHT(D853,ROW(INDIRECT("1:"&amp;LEN(D853))))&amp;" "))),FIND(" ",(RIGHT(D853,ROW(INDIRECT("1:"&amp;LEN(D853))))&amp;" ")),0),MAX(FIND(" ",(RIGHT(D853,ROW(INDIRECT("1:"&amp;LEN(D853))))&amp;" ")))-1)</f>
        <v>τελοῦμεν</v>
      </c>
      <c r="I853">
        <f t="shared" ca="1" si="42"/>
        <v>8</v>
      </c>
    </row>
    <row r="854" spans="1:9" x14ac:dyDescent="0.35">
      <c r="A854" t="s">
        <v>1642</v>
      </c>
      <c r="B854" t="s">
        <v>136</v>
      </c>
      <c r="C854" t="s">
        <v>35</v>
      </c>
      <c r="D854" t="s">
        <v>814</v>
      </c>
      <c r="E854" t="s">
        <v>1587</v>
      </c>
      <c r="F854">
        <f t="shared" si="40"/>
        <v>11</v>
      </c>
      <c r="G854">
        <f t="shared" si="41"/>
        <v>2</v>
      </c>
      <c r="H854" t="str" cm="1">
        <f t="array" aca="1" ref="H854" ca="1">MID(D854,LEN(D854)+1-MATCH(MAX(FIND(" ",(RIGHT(D854,ROW(INDIRECT("1:"&amp;LEN(D854))))&amp;" "))),FIND(" ",(RIGHT(D854,ROW(INDIRECT("1:"&amp;LEN(D854))))&amp;" ")),0),MAX(FIND(" ",(RIGHT(D854,ROW(INDIRECT("1:"&amp;LEN(D854))))&amp;" ")))-1)</f>
        <v>ἔπειγέ</v>
      </c>
      <c r="I854">
        <f t="shared" ca="1" si="42"/>
        <v>6</v>
      </c>
    </row>
    <row r="855" spans="1:9" x14ac:dyDescent="0.35">
      <c r="A855" t="s">
        <v>1642</v>
      </c>
      <c r="B855" t="s">
        <v>136</v>
      </c>
      <c r="C855" t="s">
        <v>11</v>
      </c>
      <c r="D855" t="s">
        <v>815</v>
      </c>
      <c r="E855" t="s">
        <v>815</v>
      </c>
      <c r="F855">
        <f t="shared" si="40"/>
        <v>6</v>
      </c>
      <c r="G855">
        <f t="shared" si="41"/>
        <v>1</v>
      </c>
      <c r="H855" t="str" cm="1">
        <f t="array" aca="1" ref="H855" ca="1">MID(D855,LEN(D855)+1-MATCH(MAX(FIND(" ",(RIGHT(D855,ROW(INDIRECT("1:"&amp;LEN(D855))))&amp;" "))),FIND(" ",(RIGHT(D855,ROW(INDIRECT("1:"&amp;LEN(D855))))&amp;" ")),0),MAX(FIND(" ",(RIGHT(D855,ROW(INDIRECT("1:"&amp;LEN(D855))))&amp;" ")))-1)</f>
        <v>βέβηκα</v>
      </c>
      <c r="I855">
        <f t="shared" ca="1" si="42"/>
        <v>6</v>
      </c>
    </row>
    <row r="856" spans="1:9" x14ac:dyDescent="0.35">
      <c r="A856" t="s">
        <v>1642</v>
      </c>
      <c r="B856" t="s">
        <v>136</v>
      </c>
      <c r="C856" t="s">
        <v>35</v>
      </c>
      <c r="D856" t="s">
        <v>816</v>
      </c>
      <c r="E856" t="s">
        <v>1588</v>
      </c>
      <c r="F856">
        <f t="shared" si="40"/>
        <v>12</v>
      </c>
      <c r="G856">
        <f t="shared" si="41"/>
        <v>2</v>
      </c>
      <c r="H856" t="str" cm="1">
        <f t="array" aca="1" ref="H856" ca="1">MID(D856,LEN(D856)+1-MATCH(MAX(FIND(" ",(RIGHT(D856,ROW(INDIRECT("1:"&amp;LEN(D856))))&amp;" "))),FIND(" ",(RIGHT(D856,ROW(INDIRECT("1:"&amp;LEN(D856))))&amp;" ")),0),MAX(FIND(" ",(RIGHT(D856,ROW(INDIRECT("1:"&amp;LEN(D856))))&amp;" ")))-1)</f>
        <v>μέλοιτ</v>
      </c>
      <c r="I856">
        <f t="shared" ca="1" si="42"/>
        <v>6</v>
      </c>
    </row>
    <row r="857" spans="1:9" x14ac:dyDescent="0.35">
      <c r="A857" t="s">
        <v>1643</v>
      </c>
      <c r="B857" t="s">
        <v>56</v>
      </c>
      <c r="C857" t="s">
        <v>50</v>
      </c>
      <c r="D857" t="s">
        <v>817</v>
      </c>
      <c r="E857" t="s">
        <v>1589</v>
      </c>
      <c r="F857">
        <f t="shared" si="40"/>
        <v>60</v>
      </c>
      <c r="G857">
        <f t="shared" si="41"/>
        <v>11</v>
      </c>
      <c r="H857" t="str" cm="1">
        <f t="array" aca="1" ref="H857" ca="1">MID(D857,LEN(D857)+1-MATCH(MAX(FIND(" ",(RIGHT(D857,ROW(INDIRECT("1:"&amp;LEN(D857))))&amp;" "))),FIND(" ",(RIGHT(D857,ROW(INDIRECT("1:"&amp;LEN(D857))))&amp;" ")),0),MAX(FIND(" ",(RIGHT(D857,ROW(INDIRECT("1:"&amp;LEN(D857))))&amp;" ")))-1)</f>
        <v>λαθραῖον</v>
      </c>
      <c r="I857">
        <f t="shared" ca="1" si="42"/>
        <v>8</v>
      </c>
    </row>
    <row r="858" spans="1:9" x14ac:dyDescent="0.35">
      <c r="A858" t="s">
        <v>1642</v>
      </c>
      <c r="B858" t="s">
        <v>0</v>
      </c>
      <c r="C858" t="s">
        <v>818</v>
      </c>
      <c r="D858" t="s">
        <v>819</v>
      </c>
      <c r="E858" t="s">
        <v>1590</v>
      </c>
      <c r="F858">
        <f t="shared" si="40"/>
        <v>64</v>
      </c>
      <c r="G858">
        <f t="shared" si="41"/>
        <v>10</v>
      </c>
      <c r="H858" t="str" cm="1">
        <f t="array" aca="1" ref="H858" ca="1">MID(D858,LEN(D858)+1-MATCH(MAX(FIND(" ",(RIGHT(D858,ROW(INDIRECT("1:"&amp;LEN(D858))))&amp;" "))),FIND(" ",(RIGHT(D858,ROW(INDIRECT("1:"&amp;LEN(D858))))&amp;" ")),0),MAX(FIND(" ",(RIGHT(D858,ROW(INDIRECT("1:"&amp;LEN(D858))))&amp;" ")))-1)</f>
        <v>ἱππικοῖσιν</v>
      </c>
      <c r="I858">
        <f t="shared" ca="1" si="42"/>
        <v>10</v>
      </c>
    </row>
    <row r="859" spans="1:9" x14ac:dyDescent="0.35">
      <c r="A859" t="s">
        <v>1642</v>
      </c>
      <c r="B859" t="s">
        <v>0</v>
      </c>
      <c r="C859" t="s">
        <v>818</v>
      </c>
      <c r="D859" t="s">
        <v>820</v>
      </c>
      <c r="E859" t="s">
        <v>1591</v>
      </c>
      <c r="F859">
        <f t="shared" si="40"/>
        <v>18</v>
      </c>
      <c r="G859">
        <f t="shared" si="41"/>
        <v>3</v>
      </c>
      <c r="H859" t="str" cm="1">
        <f t="array" aca="1" ref="H859" ca="1">MID(D859,LEN(D859)+1-MATCH(MAX(FIND(" ",(RIGHT(D859,ROW(INDIRECT("1:"&amp;LEN(D859))))&amp;" "))),FIND(" ",(RIGHT(D859,ROW(INDIRECT("1:"&amp;LEN(D859))))&amp;" ")),0),MAX(FIND(" ",(RIGHT(D859,ROW(INDIRECT("1:"&amp;LEN(D859))))&amp;" ")))-1)</f>
        <v>θρασεῖαν</v>
      </c>
      <c r="I859">
        <f t="shared" ca="1" si="42"/>
        <v>8</v>
      </c>
    </row>
    <row r="860" spans="1:9" x14ac:dyDescent="0.35">
      <c r="A860" t="s">
        <v>1642</v>
      </c>
      <c r="B860" t="s">
        <v>0</v>
      </c>
      <c r="C860" t="s">
        <v>818</v>
      </c>
      <c r="D860" t="s">
        <v>821</v>
      </c>
      <c r="E860" t="s">
        <v>1592</v>
      </c>
      <c r="F860">
        <f t="shared" si="40"/>
        <v>27</v>
      </c>
      <c r="G860">
        <f t="shared" si="41"/>
        <v>4</v>
      </c>
      <c r="H860" t="str" cm="1">
        <f t="array" aca="1" ref="H860" ca="1">MID(D860,LEN(D860)+1-MATCH(MAX(FIND(" ",(RIGHT(D860,ROW(INDIRECT("1:"&amp;LEN(D860))))&amp;" "))),FIND(" ",(RIGHT(D860,ROW(INDIRECT("1:"&amp;LEN(D860))))&amp;" ")),0),MAX(FIND(" ",(RIGHT(D860,ROW(INDIRECT("1:"&amp;LEN(D860))))&amp;" ")))-1)</f>
        <v>κατειδυῖαν</v>
      </c>
      <c r="I860">
        <f t="shared" ca="1" si="42"/>
        <v>10</v>
      </c>
    </row>
    <row r="861" spans="1:9" x14ac:dyDescent="0.35">
      <c r="A861" t="s">
        <v>1642</v>
      </c>
      <c r="B861" t="s">
        <v>0</v>
      </c>
      <c r="C861" t="s">
        <v>35</v>
      </c>
      <c r="D861" t="s">
        <v>822</v>
      </c>
      <c r="E861" t="s">
        <v>822</v>
      </c>
      <c r="F861">
        <f t="shared" si="40"/>
        <v>6</v>
      </c>
      <c r="G861">
        <f t="shared" si="41"/>
        <v>1</v>
      </c>
      <c r="H861" t="str" cm="1">
        <f t="array" aca="1" ref="H861" ca="1">MID(D861,LEN(D861)+1-MATCH(MAX(FIND(" ",(RIGHT(D861,ROW(INDIRECT("1:"&amp;LEN(D861))))&amp;" "))),FIND(" ",(RIGHT(D861,ROW(INDIRECT("1:"&amp;LEN(D861))))&amp;" ")),0),MAX(FIND(" ",(RIGHT(D861,ROW(INDIRECT("1:"&amp;LEN(D861))))&amp;" ")))-1)</f>
        <v>ἔξοιδα</v>
      </c>
      <c r="I861">
        <f t="shared" ca="1" si="42"/>
        <v>6</v>
      </c>
    </row>
    <row r="862" spans="1:9" x14ac:dyDescent="0.35">
      <c r="A862" t="s">
        <v>1642</v>
      </c>
      <c r="B862" t="s">
        <v>0</v>
      </c>
      <c r="C862" t="s">
        <v>35</v>
      </c>
      <c r="F862">
        <f t="shared" si="40"/>
        <v>0</v>
      </c>
      <c r="G862">
        <f t="shared" si="41"/>
        <v>1</v>
      </c>
      <c r="I862">
        <f t="shared" si="42"/>
        <v>0</v>
      </c>
    </row>
    <row r="863" spans="1:9" x14ac:dyDescent="0.35">
      <c r="A863" t="s">
        <v>1642</v>
      </c>
      <c r="B863" t="s">
        <v>0</v>
      </c>
      <c r="C863" t="s">
        <v>35</v>
      </c>
      <c r="D863" t="s">
        <v>823</v>
      </c>
      <c r="E863" t="s">
        <v>1593</v>
      </c>
      <c r="F863">
        <f t="shared" si="40"/>
        <v>16</v>
      </c>
      <c r="G863">
        <f t="shared" si="41"/>
        <v>2</v>
      </c>
      <c r="H863" t="str" cm="1">
        <f t="array" aca="1" ref="H863" ca="1">MID(D863,LEN(D863)+1-MATCH(MAX(FIND(" ",(RIGHT(D863,ROW(INDIRECT("1:"&amp;LEN(D863))))&amp;" "))),FIND(" ",(RIGHT(D863,ROW(INDIRECT("1:"&amp;LEN(D863))))&amp;" ")),0),MAX(FIND(" ",(RIGHT(D863,ROW(INDIRECT("1:"&amp;LEN(D863))))&amp;" ")))-1)</f>
        <v>φιλτάτης</v>
      </c>
      <c r="I863">
        <f t="shared" ca="1" si="42"/>
        <v>8</v>
      </c>
    </row>
    <row r="864" spans="1:9" x14ac:dyDescent="0.35">
      <c r="A864" t="s">
        <v>1642</v>
      </c>
      <c r="B864" t="s">
        <v>136</v>
      </c>
      <c r="C864" t="s">
        <v>818</v>
      </c>
      <c r="D864" t="s">
        <v>824</v>
      </c>
      <c r="E864" t="s">
        <v>824</v>
      </c>
      <c r="F864">
        <f t="shared" si="40"/>
        <v>5</v>
      </c>
      <c r="G864">
        <f t="shared" si="41"/>
        <v>1</v>
      </c>
      <c r="H864" t="str" cm="1">
        <f t="array" aca="1" ref="H864" ca="1">MID(D864,LEN(D864)+1-MATCH(MAX(FIND(" ",(RIGHT(D864,ROW(INDIRECT("1:"&amp;LEN(D864))))&amp;" "))),FIND(" ",(RIGHT(D864,ROW(INDIRECT("1:"&amp;LEN(D864))))&amp;" ")),0),MAX(FIND(" ",(RIGHT(D864,ROW(INDIRECT("1:"&amp;LEN(D864))))&amp;" ")))-1)</f>
        <v>ξένοι</v>
      </c>
      <c r="I864">
        <f t="shared" ca="1" si="42"/>
        <v>5</v>
      </c>
    </row>
    <row r="865" spans="1:9" x14ac:dyDescent="0.35">
      <c r="A865" t="s">
        <v>1642</v>
      </c>
      <c r="B865" t="s">
        <v>136</v>
      </c>
      <c r="C865" t="s">
        <v>818</v>
      </c>
      <c r="D865" t="s">
        <v>825</v>
      </c>
      <c r="E865" t="s">
        <v>825</v>
      </c>
      <c r="F865">
        <f t="shared" si="40"/>
        <v>7</v>
      </c>
      <c r="G865">
        <f t="shared" si="41"/>
        <v>1</v>
      </c>
      <c r="H865" t="str" cm="1">
        <f t="array" aca="1" ref="H865" ca="1">MID(D865,LEN(D865)+1-MATCH(MAX(FIND(" ",(RIGHT(D865,ROW(INDIRECT("1:"&amp;LEN(D865))))&amp;" "))),FIND(" ",(RIGHT(D865,ROW(INDIRECT("1:"&amp;LEN(D865))))&amp;" ")),0),MAX(FIND(" ",(RIGHT(D865,ROW(INDIRECT("1:"&amp;LEN(D865))))&amp;" ")))-1)</f>
        <v>δίδασκέ</v>
      </c>
      <c r="I865">
        <f t="shared" ca="1" si="42"/>
        <v>7</v>
      </c>
    </row>
    <row r="866" spans="1:9" x14ac:dyDescent="0.35">
      <c r="A866" t="s">
        <v>1642</v>
      </c>
      <c r="B866" t="s">
        <v>136</v>
      </c>
      <c r="C866" t="s">
        <v>35</v>
      </c>
      <c r="F866">
        <f t="shared" si="40"/>
        <v>0</v>
      </c>
      <c r="G866">
        <f t="shared" si="41"/>
        <v>1</v>
      </c>
      <c r="I866">
        <f t="shared" si="42"/>
        <v>0</v>
      </c>
    </row>
    <row r="867" spans="1:9" x14ac:dyDescent="0.35">
      <c r="A867" t="s">
        <v>1642</v>
      </c>
      <c r="B867" t="s">
        <v>136</v>
      </c>
      <c r="C867" t="s">
        <v>35</v>
      </c>
      <c r="D867" t="s">
        <v>826</v>
      </c>
      <c r="E867" t="s">
        <v>1594</v>
      </c>
      <c r="F867">
        <f t="shared" si="40"/>
        <v>22</v>
      </c>
      <c r="G867">
        <f t="shared" si="41"/>
        <v>3</v>
      </c>
      <c r="H867" t="str" cm="1">
        <f t="array" aca="1" ref="H867" ca="1">MID(D867,LEN(D867)+1-MATCH(MAX(FIND(" ",(RIGHT(D867,ROW(INDIRECT("1:"&amp;LEN(D867))))&amp;" "))),FIND(" ",(RIGHT(D867,ROW(INDIRECT("1:"&amp;LEN(D867))))&amp;" ")),0),MAX(FIND(" ",(RIGHT(D867,ROW(INDIRECT("1:"&amp;LEN(D867))))&amp;" ")))-1)</f>
        <v>κατήνυσαν</v>
      </c>
      <c r="I867">
        <f t="shared" ca="1" si="42"/>
        <v>9</v>
      </c>
    </row>
    <row r="868" spans="1:9" x14ac:dyDescent="0.35">
      <c r="A868" t="s">
        <v>1642</v>
      </c>
      <c r="B868" t="s">
        <v>136</v>
      </c>
      <c r="C868" t="s">
        <v>818</v>
      </c>
      <c r="D868" t="s">
        <v>827</v>
      </c>
      <c r="E868" t="s">
        <v>1595</v>
      </c>
      <c r="F868">
        <f t="shared" si="40"/>
        <v>22</v>
      </c>
      <c r="G868">
        <f t="shared" si="41"/>
        <v>3</v>
      </c>
      <c r="H868" t="str" cm="1">
        <f t="array" aca="1" ref="H868" ca="1">MID(D868,LEN(D868)+1-MATCH(MAX(FIND(" ",(RIGHT(D868,ROW(INDIRECT("1:"&amp;LEN(D868))))&amp;" "))),FIND(" ",(RIGHT(D868,ROW(INDIRECT("1:"&amp;LEN(D868))))&amp;" ")),0),MAX(FIND(" ",(RIGHT(D868,ROW(INDIRECT("1:"&amp;LEN(D868))))&amp;" ")))-1)</f>
        <v>ἐτητύμως</v>
      </c>
      <c r="I868">
        <f t="shared" ca="1" si="42"/>
        <v>8</v>
      </c>
    </row>
    <row r="869" spans="1:9" x14ac:dyDescent="0.35">
      <c r="A869" t="s">
        <v>1642</v>
      </c>
      <c r="B869" t="s">
        <v>136</v>
      </c>
      <c r="C869" t="s">
        <v>35</v>
      </c>
      <c r="D869" t="s">
        <v>828</v>
      </c>
      <c r="E869" t="s">
        <v>1596</v>
      </c>
      <c r="F869">
        <f t="shared" si="40"/>
        <v>14</v>
      </c>
      <c r="G869">
        <f t="shared" si="41"/>
        <v>2</v>
      </c>
      <c r="H869" t="str" cm="1">
        <f t="array" aca="1" ref="H869" ca="1">MID(D869,LEN(D869)+1-MATCH(MAX(FIND(" ",(RIGHT(D869,ROW(INDIRECT("1:"&amp;LEN(D869))))&amp;" "))),FIND(" ",(RIGHT(D869,ROW(INDIRECT("1:"&amp;LEN(D869))))&amp;" ")),0),MAX(FIND(" ",(RIGHT(D869,ROW(INDIRECT("1:"&amp;LEN(D869))))&amp;" ")))-1)</f>
        <v>κἀπέδειξαν</v>
      </c>
      <c r="I869">
        <f t="shared" ca="1" si="42"/>
        <v>10</v>
      </c>
    </row>
    <row r="870" spans="1:9" x14ac:dyDescent="0.35">
      <c r="A870" t="s">
        <v>1642</v>
      </c>
      <c r="B870" t="s">
        <v>136</v>
      </c>
      <c r="C870" t="s">
        <v>818</v>
      </c>
      <c r="D870" t="s">
        <v>829</v>
      </c>
      <c r="E870" t="s">
        <v>1597</v>
      </c>
      <c r="F870">
        <f t="shared" si="40"/>
        <v>19</v>
      </c>
      <c r="G870">
        <f t="shared" si="41"/>
        <v>3</v>
      </c>
      <c r="H870" t="str" cm="1">
        <f t="array" aca="1" ref="H870" ca="1">MID(D870,LEN(D870)+1-MATCH(MAX(FIND(" ",(RIGHT(D870,ROW(INDIRECT("1:"&amp;LEN(D870))))&amp;" "))),FIND(" ",(RIGHT(D870,ROW(INDIRECT("1:"&amp;LEN(D870))))&amp;" ")),0),MAX(FIND(" ",(RIGHT(D870,ROW(INDIRECT("1:"&amp;LEN(D870))))&amp;" ")))-1)</f>
        <v>κἀμφανῆ</v>
      </c>
      <c r="I870">
        <f t="shared" ca="1" si="42"/>
        <v>7</v>
      </c>
    </row>
    <row r="871" spans="1:9" x14ac:dyDescent="0.35">
      <c r="A871" t="s">
        <v>1642</v>
      </c>
      <c r="B871" t="s">
        <v>136</v>
      </c>
      <c r="C871" t="s">
        <v>35</v>
      </c>
      <c r="D871" t="s">
        <v>830</v>
      </c>
      <c r="E871" t="s">
        <v>1598</v>
      </c>
      <c r="F871">
        <f t="shared" si="40"/>
        <v>16</v>
      </c>
      <c r="G871">
        <f t="shared" si="41"/>
        <v>3</v>
      </c>
      <c r="H871" t="str" cm="1">
        <f t="array" aca="1" ref="H871" ca="1">MID(D871,LEN(D871)+1-MATCH(MAX(FIND(" ",(RIGHT(D871,ROW(INDIRECT("1:"&amp;LEN(D871))))&amp;" "))),FIND(" ",(RIGHT(D871,ROW(INDIRECT("1:"&amp;LEN(D871))))&amp;" ")),0),MAX(FIND(" ",(RIGHT(D871,ROW(INDIRECT("1:"&amp;LEN(D871))))&amp;" ")))-1)</f>
        <v>πάρεστι</v>
      </c>
      <c r="I871">
        <f t="shared" ca="1" si="42"/>
        <v>7</v>
      </c>
    </row>
    <row r="872" spans="1:9" x14ac:dyDescent="0.35">
      <c r="A872" t="s">
        <v>1642</v>
      </c>
      <c r="B872" t="s">
        <v>136</v>
      </c>
      <c r="C872" t="s">
        <v>818</v>
      </c>
      <c r="D872" t="s">
        <v>831</v>
      </c>
      <c r="E872" t="s">
        <v>1599</v>
      </c>
      <c r="F872">
        <f t="shared" si="40"/>
        <v>15</v>
      </c>
      <c r="G872">
        <f t="shared" si="41"/>
        <v>2</v>
      </c>
      <c r="H872" t="str" cm="1">
        <f t="array" aca="1" ref="H872" ca="1">MID(D872,LEN(D872)+1-MATCH(MAX(FIND(" ",(RIGHT(D872,ROW(INDIRECT("1:"&amp;LEN(D872))))&amp;" "))),FIND(" ",(RIGHT(D872,ROW(INDIRECT("1:"&amp;LEN(D872))))&amp;" ")),0),MAX(FIND(" ",(RIGHT(D872,ROW(INDIRECT("1:"&amp;LEN(D872))))&amp;" ")))-1)</f>
        <v>εἰωθότως</v>
      </c>
      <c r="I872">
        <f t="shared" ca="1" si="42"/>
        <v>8</v>
      </c>
    </row>
    <row r="873" spans="1:9" x14ac:dyDescent="0.35">
      <c r="A873" t="s">
        <v>1642</v>
      </c>
      <c r="B873" t="s">
        <v>136</v>
      </c>
      <c r="C873" t="s">
        <v>35</v>
      </c>
      <c r="D873" t="s">
        <v>832</v>
      </c>
      <c r="E873" t="s">
        <v>1600</v>
      </c>
      <c r="F873">
        <f t="shared" si="40"/>
        <v>20</v>
      </c>
      <c r="G873">
        <f t="shared" si="41"/>
        <v>3</v>
      </c>
      <c r="H873" t="str" cm="1">
        <f t="array" aca="1" ref="H873" ca="1">MID(D873,LEN(D873)+1-MATCH(MAX(FIND(" ",(RIGHT(D873,ROW(INDIRECT("1:"&amp;LEN(D873))))&amp;" "))),FIND(" ",(RIGHT(D873,ROW(INDIRECT("1:"&amp;LEN(D873))))&amp;" ")),0),MAX(FIND(" ",(RIGHT(D873,ROW(INDIRECT("1:"&amp;LEN(D873))))&amp;" ")))-1)</f>
        <v>τυγχάνοι</v>
      </c>
      <c r="I873">
        <f t="shared" ca="1" si="42"/>
        <v>8</v>
      </c>
    </row>
    <row r="874" spans="1:9" x14ac:dyDescent="0.35">
      <c r="A874" t="s">
        <v>1642</v>
      </c>
      <c r="B874" t="s">
        <v>0</v>
      </c>
      <c r="C874" t="s">
        <v>818</v>
      </c>
      <c r="D874" t="s">
        <v>833</v>
      </c>
      <c r="E874" t="s">
        <v>1601</v>
      </c>
      <c r="F874">
        <f t="shared" si="40"/>
        <v>131</v>
      </c>
      <c r="G874">
        <f t="shared" si="41"/>
        <v>20</v>
      </c>
      <c r="H874" t="str" cm="1">
        <f t="array" aca="1" ref="H874" ca="1">MID(D874,LEN(D874)+1-MATCH(MAX(FIND(" ",(RIGHT(D874,ROW(INDIRECT("1:"&amp;LEN(D874))))&amp;" "))),FIND(" ",(RIGHT(D874,ROW(INDIRECT("1:"&amp;LEN(D874))))&amp;" ")),0),MAX(FIND(" ",(RIGHT(D874,ROW(INDIRECT("1:"&amp;LEN(D874))))&amp;" ")))-1)</f>
        <v>κἀναδεικνύναι</v>
      </c>
      <c r="I874">
        <f t="shared" ca="1" si="42"/>
        <v>13</v>
      </c>
    </row>
    <row r="875" spans="1:9" x14ac:dyDescent="0.35">
      <c r="A875" t="s">
        <v>1642</v>
      </c>
      <c r="B875" t="s">
        <v>0</v>
      </c>
      <c r="C875" t="s">
        <v>35</v>
      </c>
      <c r="D875" t="s">
        <v>834</v>
      </c>
      <c r="E875" t="s">
        <v>1602</v>
      </c>
      <c r="F875">
        <f t="shared" si="40"/>
        <v>11</v>
      </c>
      <c r="G875">
        <f t="shared" si="41"/>
        <v>2</v>
      </c>
      <c r="H875" t="str" cm="1">
        <f t="array" aca="1" ref="H875" ca="1">MID(D875,LEN(D875)+1-MATCH(MAX(FIND(" ",(RIGHT(D875,ROW(INDIRECT("1:"&amp;LEN(D875))))&amp;" "))),FIND(" ",(RIGHT(D875,ROW(INDIRECT("1:"&amp;LEN(D875))))&amp;" ")),0),MAX(FIND(" ",(RIGHT(D875,ROW(INDIRECT("1:"&amp;LEN(D875))))&amp;" ")))-1)</f>
        <v>τελεῖται</v>
      </c>
      <c r="I875">
        <f t="shared" ca="1" si="42"/>
        <v>8</v>
      </c>
    </row>
    <row r="876" spans="1:9" x14ac:dyDescent="0.35">
      <c r="A876" t="s">
        <v>1642</v>
      </c>
      <c r="B876" t="s">
        <v>0</v>
      </c>
      <c r="C876" t="s">
        <v>35</v>
      </c>
      <c r="D876" t="s">
        <v>835</v>
      </c>
      <c r="E876" t="s">
        <v>1603</v>
      </c>
      <c r="F876">
        <f t="shared" si="40"/>
        <v>28</v>
      </c>
      <c r="G876">
        <f t="shared" si="41"/>
        <v>4</v>
      </c>
      <c r="H876" t="str" cm="1">
        <f t="array" aca="1" ref="H876" ca="1">MID(D876,LEN(D876)+1-MATCH(MAX(FIND(" ",(RIGHT(D876,ROW(INDIRECT("1:"&amp;LEN(D876))))&amp;" "))),FIND(" ",(RIGHT(D876,ROW(INDIRECT("1:"&amp;LEN(D876))))&amp;" ")),0),MAX(FIND(" ",(RIGHT(D876,ROW(INDIRECT("1:"&amp;LEN(D876))))&amp;" ")))-1)</f>
        <v>κρείσσοσιν</v>
      </c>
      <c r="I876">
        <f t="shared" ca="1" si="42"/>
        <v>10</v>
      </c>
    </row>
    <row r="877" spans="1:9" x14ac:dyDescent="0.35">
      <c r="A877" t="s">
        <v>1642</v>
      </c>
      <c r="B877" t="s">
        <v>0</v>
      </c>
      <c r="C877" t="s">
        <v>818</v>
      </c>
      <c r="D877" t="s">
        <v>836</v>
      </c>
      <c r="E877" t="s">
        <v>1604</v>
      </c>
      <c r="F877">
        <f t="shared" si="40"/>
        <v>28</v>
      </c>
      <c r="G877">
        <f t="shared" si="41"/>
        <v>5</v>
      </c>
      <c r="H877" t="str" cm="1">
        <f t="array" aca="1" ref="H877" ca="1">MID(D877,LEN(D877)+1-MATCH(MAX(FIND(" ",(RIGHT(D877,ROW(INDIRECT("1:"&amp;LEN(D877))))&amp;" "))),FIND(" ",(RIGHT(D877,ROW(INDIRECT("1:"&amp;LEN(D877))))&amp;" ")),0),MAX(FIND(" ",(RIGHT(D877,ROW(INDIRECT("1:"&amp;LEN(D877))))&amp;" ")))-1)</f>
        <v>πεπτωκός</v>
      </c>
      <c r="I877">
        <f t="shared" ca="1" si="42"/>
        <v>8</v>
      </c>
    </row>
    <row r="878" spans="1:9" x14ac:dyDescent="0.35">
      <c r="A878" t="s">
        <v>1642</v>
      </c>
      <c r="B878" t="s">
        <v>0</v>
      </c>
      <c r="C878" t="s">
        <v>818</v>
      </c>
      <c r="D878" t="s">
        <v>837</v>
      </c>
      <c r="E878" t="s">
        <v>1605</v>
      </c>
      <c r="F878">
        <f t="shared" si="40"/>
        <v>13</v>
      </c>
      <c r="G878">
        <f t="shared" si="41"/>
        <v>2</v>
      </c>
      <c r="H878" t="str" cm="1">
        <f t="array" aca="1" ref="H878" ca="1">MID(D878,LEN(D878)+1-MATCH(MAX(FIND(" ",(RIGHT(D878,ROW(INDIRECT("1:"&amp;LEN(D878))))&amp;" "))),FIND(" ",(RIGHT(D878,ROW(INDIRECT("1:"&amp;LEN(D878))))&amp;" ")),0),MAX(FIND(" ",(RIGHT(D878,ROW(INDIRECT("1:"&amp;LEN(D878))))&amp;" ")))-1)</f>
        <v>νέμεσις</v>
      </c>
      <c r="I878">
        <f t="shared" ca="1" si="42"/>
        <v>7</v>
      </c>
    </row>
    <row r="879" spans="1:9" x14ac:dyDescent="0.35">
      <c r="A879" t="s">
        <v>1642</v>
      </c>
      <c r="B879" t="s">
        <v>0</v>
      </c>
      <c r="C879" t="s">
        <v>818</v>
      </c>
      <c r="D879" t="s">
        <v>838</v>
      </c>
      <c r="E879" t="s">
        <v>1606</v>
      </c>
      <c r="F879">
        <f t="shared" si="40"/>
        <v>41</v>
      </c>
      <c r="G879">
        <f t="shared" si="41"/>
        <v>7</v>
      </c>
      <c r="H879" t="str" cm="1">
        <f t="array" aca="1" ref="H879" ca="1">MID(D879,LEN(D879)+1-MATCH(MAX(FIND(" ",(RIGHT(D879,ROW(INDIRECT("1:"&amp;LEN(D879))))&amp;" "))),FIND(" ",(RIGHT(D879,ROW(INDIRECT("1:"&amp;LEN(D879))))&amp;" ")),0),MAX(FIND(" ",(RIGHT(D879,ROW(INDIRECT("1:"&amp;LEN(D879))))&amp;" ")))-1)</f>
        <v>συγγενές</v>
      </c>
      <c r="I879">
        <f t="shared" ca="1" si="42"/>
        <v>8</v>
      </c>
    </row>
    <row r="880" spans="1:9" x14ac:dyDescent="0.35">
      <c r="A880" t="s">
        <v>1642</v>
      </c>
      <c r="B880" t="s">
        <v>0</v>
      </c>
      <c r="C880" t="s">
        <v>11</v>
      </c>
      <c r="D880" t="s">
        <v>839</v>
      </c>
      <c r="E880" t="s">
        <v>839</v>
      </c>
      <c r="F880">
        <f t="shared" si="40"/>
        <v>6</v>
      </c>
      <c r="G880">
        <f t="shared" si="41"/>
        <v>1</v>
      </c>
      <c r="H880" t="str" cm="1">
        <f t="array" aca="1" ref="H880" ca="1">MID(D880,LEN(D880)+1-MATCH(MAX(FIND(" ",(RIGHT(D880,ROW(INDIRECT("1:"&amp;LEN(D880))))&amp;" "))),FIND(" ",(RIGHT(D880,ROW(INDIRECT("1:"&amp;LEN(D880))))&amp;" ")),0),MAX(FIND(" ",(RIGHT(D880,ROW(INDIRECT("1:"&amp;LEN(D880))))&amp;" ")))-1)</f>
        <v>βάσταζ</v>
      </c>
      <c r="I880">
        <f t="shared" ca="1" si="42"/>
        <v>6</v>
      </c>
    </row>
    <row r="881" spans="1:9" x14ac:dyDescent="0.35">
      <c r="A881" t="s">
        <v>1642</v>
      </c>
      <c r="B881" t="s">
        <v>0</v>
      </c>
      <c r="C881" t="s">
        <v>11</v>
      </c>
      <c r="D881" t="s">
        <v>840</v>
      </c>
      <c r="E881" t="s">
        <v>1607</v>
      </c>
      <c r="F881">
        <f t="shared" si="40"/>
        <v>20</v>
      </c>
      <c r="G881">
        <f t="shared" si="41"/>
        <v>3</v>
      </c>
      <c r="H881" t="str" cm="1">
        <f t="array" aca="1" ref="H881" ca="1">MID(D881,LEN(D881)+1-MATCH(MAX(FIND(" ",(RIGHT(D881,ROW(INDIRECT("1:"&amp;LEN(D881))))&amp;" "))),FIND(" ",(RIGHT(D881,ROW(INDIRECT("1:"&amp;LEN(D881))))&amp;" ")),0),MAX(FIND(" ",(RIGHT(D881,ROW(INDIRECT("1:"&amp;LEN(D881))))&amp;" ")))-1)</f>
        <v>προσηγορεῖν</v>
      </c>
      <c r="I881">
        <f t="shared" ca="1" si="42"/>
        <v>11</v>
      </c>
    </row>
    <row r="882" spans="1:9" x14ac:dyDescent="0.35">
      <c r="A882" t="s">
        <v>1642</v>
      </c>
      <c r="B882" t="s">
        <v>0</v>
      </c>
      <c r="C882" t="s">
        <v>818</v>
      </c>
      <c r="D882" t="s">
        <v>841</v>
      </c>
      <c r="E882" t="s">
        <v>1608</v>
      </c>
      <c r="F882">
        <f t="shared" si="40"/>
        <v>21</v>
      </c>
      <c r="G882">
        <f t="shared" si="41"/>
        <v>2</v>
      </c>
      <c r="H882" t="str" cm="1">
        <f t="array" aca="1" ref="H882" ca="1">MID(D882,LEN(D882)+1-MATCH(MAX(FIND(" ",(RIGHT(D882,ROW(INDIRECT("1:"&amp;LEN(D882))))&amp;" "))),FIND(" ",(RIGHT(D882,ROW(INDIRECT("1:"&amp;LEN(D882))))&amp;" ")),0),MAX(FIND(" ",(RIGHT(D882,ROW(INDIRECT("1:"&amp;LEN(D882))))&amp;" ")))-1)</f>
        <v>κἀπιπείσομαι</v>
      </c>
      <c r="I882">
        <f t="shared" ca="1" si="42"/>
        <v>12</v>
      </c>
    </row>
    <row r="883" spans="1:9" x14ac:dyDescent="0.35">
      <c r="A883" t="s">
        <v>1642</v>
      </c>
      <c r="B883" t="s">
        <v>0</v>
      </c>
      <c r="C883" t="s">
        <v>818</v>
      </c>
      <c r="D883" t="s">
        <v>842</v>
      </c>
      <c r="E883" t="s">
        <v>1609</v>
      </c>
      <c r="F883">
        <f t="shared" si="40"/>
        <v>23</v>
      </c>
      <c r="G883">
        <f t="shared" si="41"/>
        <v>3</v>
      </c>
      <c r="H883" t="str" cm="1">
        <f t="array" aca="1" ref="H883" ca="1">MID(D883,LEN(D883)+1-MATCH(MAX(FIND(" ",(RIGHT(D883,ROW(INDIRECT("1:"&amp;LEN(D883))))&amp;" "))),FIND(" ",(RIGHT(D883,ROW(INDIRECT("1:"&amp;LEN(D883))))&amp;" ")),0),MAX(FIND(" ",(RIGHT(D883,ROW(INDIRECT("1:"&amp;LEN(D883))))&amp;" ")))-1)</f>
        <v>κλυταιμνήστρα</v>
      </c>
      <c r="I883">
        <f t="shared" ca="1" si="42"/>
        <v>13</v>
      </c>
    </row>
    <row r="884" spans="1:9" x14ac:dyDescent="0.35">
      <c r="A884" t="s">
        <v>1642</v>
      </c>
      <c r="B884" t="s">
        <v>136</v>
      </c>
      <c r="C884" t="s">
        <v>11</v>
      </c>
      <c r="D884" t="s">
        <v>843</v>
      </c>
      <c r="E884" t="s">
        <v>843</v>
      </c>
      <c r="F884">
        <f t="shared" si="40"/>
        <v>5</v>
      </c>
      <c r="G884">
        <f t="shared" si="41"/>
        <v>1</v>
      </c>
      <c r="H884" t="str" cm="1">
        <f t="array" aca="1" ref="H884" ca="1">MID(D884,LEN(D884)+1-MATCH(MAX(FIND(" ",(RIGHT(D884,ROW(INDIRECT("1:"&amp;LEN(D884))))&amp;" "))),FIND(" ",(RIGHT(D884,ROW(INDIRECT("1:"&amp;LEN(D884))))&amp;" ")),0),MAX(FIND(" ",(RIGHT(D884,ROW(INDIRECT("1:"&amp;LEN(D884))))&amp;" ")))-1)</f>
        <v>πέλας</v>
      </c>
      <c r="I884">
        <f t="shared" ca="1" si="42"/>
        <v>5</v>
      </c>
    </row>
    <row r="885" spans="1:9" x14ac:dyDescent="0.35">
      <c r="A885" t="s">
        <v>1642</v>
      </c>
      <c r="B885" t="s">
        <v>136</v>
      </c>
      <c r="C885" t="s">
        <v>11</v>
      </c>
      <c r="D885" t="s">
        <v>844</v>
      </c>
      <c r="E885" t="s">
        <v>1610</v>
      </c>
      <c r="F885">
        <f t="shared" si="40"/>
        <v>12</v>
      </c>
      <c r="G885">
        <f t="shared" si="41"/>
        <v>2</v>
      </c>
      <c r="H885" t="str" cm="1">
        <f t="array" aca="1" ref="H885" ca="1">MID(D885,LEN(D885)+1-MATCH(MAX(FIND(" ",(RIGHT(D885,ROW(INDIRECT("1:"&amp;LEN(D885))))&amp;" "))),FIND(" ",(RIGHT(D885,ROW(INDIRECT("1:"&amp;LEN(D885))))&amp;" ")),0),MAX(FIND(" ",(RIGHT(D885,ROW(INDIRECT("1:"&amp;LEN(D885))))&amp;" ")))-1)</f>
        <v>σκόπει</v>
      </c>
      <c r="I885">
        <f t="shared" ca="1" si="42"/>
        <v>6</v>
      </c>
    </row>
    <row r="886" spans="1:9" x14ac:dyDescent="0.35">
      <c r="A886" t="s">
        <v>1642</v>
      </c>
      <c r="B886" t="s">
        <v>136</v>
      </c>
      <c r="C886" t="s">
        <v>818</v>
      </c>
      <c r="D886" t="s">
        <v>845</v>
      </c>
      <c r="E886" t="s">
        <v>1611</v>
      </c>
      <c r="F886">
        <f t="shared" si="40"/>
        <v>11</v>
      </c>
      <c r="G886">
        <f t="shared" si="41"/>
        <v>2</v>
      </c>
      <c r="H886" t="str" cm="1">
        <f t="array" aca="1" ref="H886" ca="1">MID(D886,LEN(D886)+1-MATCH(MAX(FIND(" ",(RIGHT(D886,ROW(INDIRECT("1:"&amp;LEN(D886))))&amp;" "))),FIND(" ",(RIGHT(D886,ROW(INDIRECT("1:"&amp;LEN(D886))))&amp;" ")),0),MAX(FIND(" ",(RIGHT(D886,ROW(INDIRECT("1:"&amp;LEN(D886))))&amp;" ")))-1)</f>
        <v>λεύσσω</v>
      </c>
      <c r="I886">
        <f t="shared" ca="1" si="42"/>
        <v>6</v>
      </c>
    </row>
    <row r="887" spans="1:9" x14ac:dyDescent="0.35">
      <c r="A887" t="s">
        <v>1642</v>
      </c>
      <c r="B887" t="s">
        <v>136</v>
      </c>
      <c r="C887" t="s">
        <v>11</v>
      </c>
      <c r="D887" t="s">
        <v>846</v>
      </c>
      <c r="E887" t="s">
        <v>846</v>
      </c>
      <c r="F887">
        <f t="shared" si="40"/>
        <v>5</v>
      </c>
      <c r="G887">
        <f t="shared" si="41"/>
        <v>1</v>
      </c>
      <c r="H887" t="str" cm="1">
        <f t="array" aca="1" ref="H887" ca="1">MID(D887,LEN(D887)+1-MATCH(MAX(FIND(" ",(RIGHT(D887,ROW(INDIRECT("1:"&amp;LEN(D887))))&amp;" "))),FIND(" ",(RIGHT(D887,ROW(INDIRECT("1:"&amp;LEN(D887))))&amp;" ")),0),MAX(FIND(" ",(RIGHT(D887,ROW(INDIRECT("1:"&amp;LEN(D887))))&amp;" ")))-1)</f>
        <v>φοβεῖ</v>
      </c>
      <c r="I887">
        <f t="shared" ca="1" si="42"/>
        <v>5</v>
      </c>
    </row>
    <row r="888" spans="1:9" x14ac:dyDescent="0.35">
      <c r="A888" t="s">
        <v>1642</v>
      </c>
      <c r="B888" t="s">
        <v>136</v>
      </c>
      <c r="C888" t="s">
        <v>11</v>
      </c>
      <c r="D888" t="s">
        <v>847</v>
      </c>
      <c r="E888" t="s">
        <v>847</v>
      </c>
      <c r="F888">
        <f t="shared" si="40"/>
        <v>7</v>
      </c>
      <c r="G888">
        <f t="shared" si="41"/>
        <v>1</v>
      </c>
      <c r="H888" t="str" cm="1">
        <f t="array" aca="1" ref="H888" ca="1">MID(D888,LEN(D888)+1-MATCH(MAX(FIND(" ",(RIGHT(D888,ROW(INDIRECT("1:"&amp;LEN(D888))))&amp;" "))),FIND(" ",(RIGHT(D888,ROW(INDIRECT("1:"&amp;LEN(D888))))&amp;" ")),0),MAX(FIND(" ",(RIGHT(D888,ROW(INDIRECT("1:"&amp;LEN(D888))))&amp;" ")))-1)</f>
        <v>ἀγνοεῖς</v>
      </c>
      <c r="I888">
        <f t="shared" ca="1" si="42"/>
        <v>7</v>
      </c>
    </row>
    <row r="889" spans="1:9" x14ac:dyDescent="0.35">
      <c r="A889" t="s">
        <v>1642</v>
      </c>
      <c r="B889" t="s">
        <v>136</v>
      </c>
      <c r="C889" t="s">
        <v>818</v>
      </c>
      <c r="D889" t="s">
        <v>848</v>
      </c>
      <c r="E889" t="s">
        <v>1612</v>
      </c>
      <c r="F889">
        <f t="shared" si="40"/>
        <v>35</v>
      </c>
      <c r="G889">
        <f t="shared" si="41"/>
        <v>5</v>
      </c>
      <c r="H889" t="str" cm="1">
        <f t="array" aca="1" ref="H889" ca="1">MID(D889,LEN(D889)+1-MATCH(MAX(FIND(" ",(RIGHT(D889,ROW(INDIRECT("1:"&amp;LEN(D889))))&amp;" "))),FIND(" ",(RIGHT(D889,ROW(INDIRECT("1:"&amp;LEN(D889))))&amp;" ")),0),MAX(FIND(" ",(RIGHT(D889,ROW(INDIRECT("1:"&amp;LEN(D889))))&amp;" ")))-1)</f>
        <v>ἀρκυστάτοις</v>
      </c>
      <c r="I889">
        <f t="shared" ca="1" si="42"/>
        <v>11</v>
      </c>
    </row>
    <row r="890" spans="1:9" x14ac:dyDescent="0.35">
      <c r="A890" t="s">
        <v>1642</v>
      </c>
      <c r="B890" t="s">
        <v>0</v>
      </c>
      <c r="C890" t="s">
        <v>11</v>
      </c>
      <c r="D890" t="s">
        <v>849</v>
      </c>
      <c r="E890" t="s">
        <v>1613</v>
      </c>
      <c r="F890">
        <f t="shared" si="40"/>
        <v>33</v>
      </c>
      <c r="G890">
        <f t="shared" si="41"/>
        <v>5</v>
      </c>
      <c r="H890" t="str" cm="1">
        <f t="array" aca="1" ref="H890" ca="1">MID(D890,LEN(D890)+1-MATCH(MAX(FIND(" ",(RIGHT(D890,ROW(INDIRECT("1:"&amp;LEN(D890))))&amp;" "))),FIND(" ",(RIGHT(D890,ROW(INDIRECT("1:"&amp;LEN(D890))))&amp;" ")),0),MAX(FIND(" ",(RIGHT(D890,ROW(INDIRECT("1:"&amp;LEN(D890))))&amp;" ")))-1)</f>
        <v>ἀνταυδᾷς</v>
      </c>
      <c r="I890">
        <f t="shared" ca="1" si="42"/>
        <v>8</v>
      </c>
    </row>
    <row r="891" spans="1:9" x14ac:dyDescent="0.35">
      <c r="A891" t="s">
        <v>1642</v>
      </c>
      <c r="B891" t="s">
        <v>0</v>
      </c>
      <c r="C891" t="s">
        <v>818</v>
      </c>
      <c r="D891" t="s">
        <v>850</v>
      </c>
      <c r="E891" t="s">
        <v>1614</v>
      </c>
      <c r="F891">
        <f t="shared" si="40"/>
        <v>17</v>
      </c>
      <c r="G891">
        <f t="shared" si="41"/>
        <v>3</v>
      </c>
      <c r="H891" t="str" cm="1">
        <f t="array" aca="1" ref="H891" ca="1">MID(D891,LEN(D891)+1-MATCH(MAX(FIND(" ",(RIGHT(D891,ROW(INDIRECT("1:"&amp;LEN(D891))))&amp;" "))),FIND(" ",(RIGHT(D891,ROW(INDIRECT("1:"&amp;LEN(D891))))&amp;" ")),0),MAX(FIND(" ",(RIGHT(D891,ROW(INDIRECT("1:"&amp;LEN(D891))))&amp;" ")))-1)</f>
        <v>τοὔπος</v>
      </c>
      <c r="I891">
        <f t="shared" ca="1" si="42"/>
        <v>6</v>
      </c>
    </row>
    <row r="892" spans="1:9" x14ac:dyDescent="0.35">
      <c r="A892" t="s">
        <v>1642</v>
      </c>
      <c r="B892" t="s">
        <v>0</v>
      </c>
      <c r="C892" t="s">
        <v>818</v>
      </c>
      <c r="D892" t="s">
        <v>851</v>
      </c>
      <c r="E892" t="s">
        <v>1615</v>
      </c>
      <c r="F892">
        <f t="shared" si="40"/>
        <v>16</v>
      </c>
      <c r="G892">
        <f t="shared" si="41"/>
        <v>2</v>
      </c>
      <c r="H892" t="str" cm="1">
        <f t="array" aca="1" ref="H892" ca="1">MID(D892,LEN(D892)+1-MATCH(MAX(FIND(" ",(RIGHT(D892,ROW(INDIRECT("1:"&amp;LEN(D892))))&amp;" "))),FIND(" ",(RIGHT(D892,ROW(INDIRECT("1:"&amp;LEN(D892))))&amp;" ")),0),MAX(FIND(" ",(RIGHT(D892,ROW(INDIRECT("1:"&amp;LEN(D892))))&amp;" ")))-1)</f>
        <v>προσφωνῶν</v>
      </c>
      <c r="I892">
        <f t="shared" ca="1" si="42"/>
        <v>9</v>
      </c>
    </row>
    <row r="893" spans="1:9" x14ac:dyDescent="0.35">
      <c r="A893" t="s">
        <v>1642</v>
      </c>
      <c r="B893" t="s">
        <v>0</v>
      </c>
      <c r="C893" t="s">
        <v>11</v>
      </c>
      <c r="D893" t="s">
        <v>852</v>
      </c>
      <c r="E893" t="s">
        <v>1616</v>
      </c>
      <c r="F893">
        <f t="shared" si="40"/>
        <v>21</v>
      </c>
      <c r="G893">
        <f t="shared" si="41"/>
        <v>3</v>
      </c>
      <c r="H893" t="str" cm="1">
        <f t="array" aca="1" ref="H893" ca="1">MID(D893,LEN(D893)+1-MATCH(MAX(FIND(" ",(RIGHT(D893,ROW(INDIRECT("1:"&amp;LEN(D893))))&amp;" "))),FIND(" ",(RIGHT(D893,ROW(INDIRECT("1:"&amp;LEN(D893))))&amp;" ")),0),MAX(FIND(" ",(RIGHT(D893,ROW(INDIRECT("1:"&amp;LEN(D893))))&amp;" ")))-1)</f>
        <v>ἐσφάλλου</v>
      </c>
      <c r="I893">
        <f t="shared" ca="1" si="42"/>
        <v>8</v>
      </c>
    </row>
    <row r="894" spans="1:9" x14ac:dyDescent="0.35">
      <c r="A894" t="s">
        <v>1642</v>
      </c>
      <c r="B894" t="s">
        <v>0</v>
      </c>
      <c r="C894" t="s">
        <v>818</v>
      </c>
      <c r="D894" t="s">
        <v>853</v>
      </c>
      <c r="E894" t="s">
        <v>1617</v>
      </c>
      <c r="F894">
        <f t="shared" si="40"/>
        <v>13</v>
      </c>
      <c r="G894">
        <f t="shared" si="41"/>
        <v>2</v>
      </c>
      <c r="H894" t="str" cm="1">
        <f t="array" aca="1" ref="H894" ca="1">MID(D894,LEN(D894)+1-MATCH(MAX(FIND(" ",(RIGHT(D894,ROW(INDIRECT("1:"&amp;LEN(D894))))&amp;" "))),FIND(" ",(RIGHT(D894,ROW(INDIRECT("1:"&amp;LEN(D894))))&amp;" ")),0),MAX(FIND(" ",(RIGHT(D894,ROW(INDIRECT("1:"&amp;LEN(D894))))&amp;" ")))-1)</f>
        <v>δείλαιος</v>
      </c>
      <c r="I894">
        <f t="shared" ca="1" si="42"/>
        <v>8</v>
      </c>
    </row>
    <row r="895" spans="1:9" x14ac:dyDescent="0.35">
      <c r="A895" t="s">
        <v>1642</v>
      </c>
      <c r="B895" t="s">
        <v>0</v>
      </c>
      <c r="C895" t="s">
        <v>818</v>
      </c>
      <c r="D895" t="s">
        <v>854</v>
      </c>
      <c r="E895" t="s">
        <v>1618</v>
      </c>
      <c r="F895">
        <f t="shared" si="40"/>
        <v>12</v>
      </c>
      <c r="G895">
        <f t="shared" si="41"/>
        <v>2</v>
      </c>
      <c r="H895" t="str" cm="1">
        <f t="array" aca="1" ref="H895" ca="1">MID(D895,LEN(D895)+1-MATCH(MAX(FIND(" ",(RIGHT(D895,ROW(INDIRECT("1:"&amp;LEN(D895))))&amp;" "))),FIND(" ",(RIGHT(D895,ROW(INDIRECT("1:"&amp;LEN(D895))))&amp;" ")),0),MAX(FIND(" ",(RIGHT(D895,ROW(INDIRECT("1:"&amp;LEN(D895))))&amp;" ")))-1)</f>
        <v>σμικρὸν</v>
      </c>
      <c r="I895">
        <f t="shared" ca="1" si="42"/>
        <v>7</v>
      </c>
    </row>
    <row r="896" spans="1:9" x14ac:dyDescent="0.35">
      <c r="A896" t="s">
        <v>1642</v>
      </c>
      <c r="B896" t="s">
        <v>0</v>
      </c>
      <c r="C896" t="s">
        <v>35</v>
      </c>
      <c r="D896" t="s">
        <v>855</v>
      </c>
      <c r="E896" t="s">
        <v>1619</v>
      </c>
      <c r="F896">
        <f t="shared" si="40"/>
        <v>28</v>
      </c>
      <c r="G896">
        <f t="shared" si="41"/>
        <v>5</v>
      </c>
      <c r="H896" t="str" cm="1">
        <f t="array" aca="1" ref="H896" ca="1">MID(D896,LEN(D896)+1-MATCH(MAX(FIND(" ",(RIGHT(D896,ROW(INDIRECT("1:"&amp;LEN(D896))))&amp;" "))),FIND(" ",(RIGHT(D896,ROW(INDIRECT("1:"&amp;LEN(D896))))&amp;" ")),0),MAX(FIND(" ",(RIGHT(D896,ROW(INDIRECT("1:"&amp;LEN(D896))))&amp;" ")))-1)</f>
        <v>μηκύνειν</v>
      </c>
      <c r="I896">
        <f t="shared" ca="1" si="42"/>
        <v>8</v>
      </c>
    </row>
    <row r="897" spans="1:9" x14ac:dyDescent="0.35">
      <c r="A897" t="s">
        <v>1642</v>
      </c>
      <c r="B897" t="s">
        <v>0</v>
      </c>
      <c r="C897" t="s">
        <v>35</v>
      </c>
      <c r="D897" t="s">
        <v>856</v>
      </c>
      <c r="E897" t="s">
        <v>1620</v>
      </c>
      <c r="F897">
        <f t="shared" si="40"/>
        <v>53</v>
      </c>
      <c r="G897">
        <f t="shared" si="41"/>
        <v>8</v>
      </c>
      <c r="H897" t="str" cm="1">
        <f t="array" aca="1" ref="H897" ca="1">MID(D897,LEN(D897)+1-MATCH(MAX(FIND(" ",(RIGHT(D897,ROW(INDIRECT("1:"&amp;LEN(D897))))&amp;" "))),FIND(" ",(RIGHT(D897,ROW(INDIRECT("1:"&amp;LEN(D897))))&amp;" ")),0),MAX(FIND(" ",(RIGHT(D897,ROW(INDIRECT("1:"&amp;LEN(D897))))&amp;" ")))-1)</f>
        <v>μεμιγμένων</v>
      </c>
      <c r="I897">
        <f t="shared" ca="1" si="42"/>
        <v>10</v>
      </c>
    </row>
    <row r="898" spans="1:9" x14ac:dyDescent="0.35">
      <c r="A898" t="s">
        <v>1642</v>
      </c>
      <c r="B898" t="s">
        <v>0</v>
      </c>
      <c r="C898" t="s">
        <v>35</v>
      </c>
      <c r="D898" t="s">
        <v>857</v>
      </c>
      <c r="E898" t="s">
        <v>1621</v>
      </c>
      <c r="F898">
        <f t="shared" si="40"/>
        <v>47</v>
      </c>
      <c r="G898">
        <f t="shared" si="41"/>
        <v>7</v>
      </c>
      <c r="H898" t="str" cm="1">
        <f t="array" aca="1" ref="H898" ca="1">MID(D898,LEN(D898)+1-MATCH(MAX(FIND(" ",(RIGHT(D898,ROW(INDIRECT("1:"&amp;LEN(D898))))&amp;" "))),FIND(" ",(RIGHT(D898,ROW(INDIRECT("1:"&amp;LEN(D898))))&amp;" ")),0),MAX(FIND(" ",(RIGHT(D898,ROW(INDIRECT("1:"&amp;LEN(D898))))&amp;" ")))-1)</f>
        <v>τυγχάνειν</v>
      </c>
      <c r="I898">
        <f t="shared" ca="1" si="42"/>
        <v>9</v>
      </c>
    </row>
    <row r="899" spans="1:9" x14ac:dyDescent="0.35">
      <c r="A899" t="s">
        <v>1642</v>
      </c>
      <c r="B899" t="s">
        <v>0</v>
      </c>
      <c r="C899" t="s">
        <v>35</v>
      </c>
      <c r="D899" t="s">
        <v>858</v>
      </c>
      <c r="E899" t="s">
        <v>1622</v>
      </c>
      <c r="F899">
        <f t="shared" ref="F899:F919" si="43">LEN(TRIM(E899))</f>
        <v>13</v>
      </c>
      <c r="G899">
        <f t="shared" ref="G899:G919" si="44">LEN(TRIM(D899))-LEN(SUBSTITUTE(D899," ",""))+1</f>
        <v>2</v>
      </c>
      <c r="H899" t="str" cm="1">
        <f t="array" aca="1" ref="H899" ca="1">MID(D899,LEN(D899)+1-MATCH(MAX(FIND(" ",(RIGHT(D899,ROW(INDIRECT("1:"&amp;LEN(D899))))&amp;" "))),FIND(" ",(RIGHT(D899,ROW(INDIRECT("1:"&amp;LEN(D899))))&amp;" ")),0),MAX(FIND(" ",(RIGHT(D899,ROW(INDIRECT("1:"&amp;LEN(D899))))&amp;" ")))-1)</f>
        <v>λυτήριον</v>
      </c>
      <c r="I899">
        <f t="shared" ref="I899:I919" ca="1" si="45">LEN(H899)</f>
        <v>8</v>
      </c>
    </row>
    <row r="900" spans="1:9" x14ac:dyDescent="0.35">
      <c r="A900" t="s">
        <v>1642</v>
      </c>
      <c r="B900" t="s">
        <v>0</v>
      </c>
      <c r="C900" t="s">
        <v>11</v>
      </c>
      <c r="D900" t="s">
        <v>859</v>
      </c>
      <c r="E900" t="s">
        <v>1623</v>
      </c>
      <c r="F900">
        <f t="shared" si="43"/>
        <v>11</v>
      </c>
      <c r="G900">
        <f t="shared" si="44"/>
        <v>2</v>
      </c>
      <c r="H900" t="str" cm="1">
        <f t="array" aca="1" ref="H900" ca="1">MID(D900,LEN(D900)+1-MATCH(MAX(FIND(" ",(RIGHT(D900,ROW(INDIRECT("1:"&amp;LEN(D900))))&amp;" "))),FIND(" ",(RIGHT(D900,ROW(INDIRECT("1:"&amp;LEN(D900))))&amp;" ")),0),MAX(FIND(" ",(RIGHT(D900,ROW(INDIRECT("1:"&amp;LEN(D900))))&amp;" ")))-1)</f>
        <v>χωροῖς</v>
      </c>
      <c r="I900">
        <f t="shared" ca="1" si="45"/>
        <v>6</v>
      </c>
    </row>
    <row r="901" spans="1:9" x14ac:dyDescent="0.35">
      <c r="A901" t="s">
        <v>1642</v>
      </c>
      <c r="B901" t="s">
        <v>0</v>
      </c>
      <c r="C901" t="s">
        <v>11</v>
      </c>
      <c r="D901" t="s">
        <v>860</v>
      </c>
      <c r="E901" t="s">
        <v>1624</v>
      </c>
      <c r="F901">
        <f t="shared" si="43"/>
        <v>10</v>
      </c>
      <c r="G901">
        <f t="shared" si="44"/>
        <v>2</v>
      </c>
      <c r="H901" t="str" cm="1">
        <f t="array" aca="1" ref="H901" ca="1">MID(D901,LEN(D901)+1-MATCH(MAX(FIND(" ",(RIGHT(D901,ROW(INDIRECT("1:"&amp;LEN(D901))))&amp;" "))),FIND(" ",(RIGHT(D901,ROW(INDIRECT("1:"&amp;LEN(D901))))&amp;" ")),0),MAX(FIND(" ",(RIGHT(D901,ROW(INDIRECT("1:"&amp;LEN(D901))))&amp;" ")))-1)</f>
        <v>ψυχῆς</v>
      </c>
      <c r="I901">
        <f t="shared" ca="1" si="45"/>
        <v>5</v>
      </c>
    </row>
    <row r="902" spans="1:9" x14ac:dyDescent="0.35">
      <c r="A902" t="s">
        <v>1642</v>
      </c>
      <c r="B902" t="s">
        <v>0</v>
      </c>
      <c r="C902" t="s">
        <v>818</v>
      </c>
      <c r="D902" t="s">
        <v>861</v>
      </c>
      <c r="E902" t="s">
        <v>1625</v>
      </c>
      <c r="F902">
        <f t="shared" si="43"/>
        <v>11</v>
      </c>
      <c r="G902">
        <f t="shared" si="44"/>
        <v>2</v>
      </c>
      <c r="H902" t="str" cm="1">
        <f t="array" aca="1" ref="H902" ca="1">MID(D902,LEN(D902)+1-MATCH(MAX(FIND(" ",(RIGHT(D902,ROW(INDIRECT("1:"&amp;LEN(D902))))&amp;" "))),FIND(" ",(RIGHT(D902,ROW(INDIRECT("1:"&amp;LEN(D902))))&amp;" ")),0),MAX(FIND(" ",(RIGHT(D902,ROW(INDIRECT("1:"&amp;LEN(D902))))&amp;" ")))-1)</f>
        <v>δόμους</v>
      </c>
      <c r="I902">
        <f t="shared" ca="1" si="45"/>
        <v>6</v>
      </c>
    </row>
    <row r="903" spans="1:9" x14ac:dyDescent="0.35">
      <c r="A903" t="s">
        <v>1642</v>
      </c>
      <c r="B903" t="s">
        <v>0</v>
      </c>
      <c r="C903" t="s">
        <v>818</v>
      </c>
      <c r="D903" t="s">
        <v>862</v>
      </c>
      <c r="E903" t="s">
        <v>1626</v>
      </c>
      <c r="F903">
        <f t="shared" si="43"/>
        <v>39</v>
      </c>
      <c r="G903">
        <f t="shared" si="44"/>
        <v>7</v>
      </c>
      <c r="H903" t="str" cm="1">
        <f t="array" aca="1" ref="H903" ca="1">MID(D903,LEN(D903)+1-MATCH(MAX(FIND(" ",(RIGHT(D903,ROW(INDIRECT("1:"&amp;LEN(D903))))&amp;" "))),FIND(" ",(RIGHT(D903,ROW(INDIRECT("1:"&amp;LEN(D903))))&amp;" ")),0),MAX(FIND(" ",(RIGHT(D903,ROW(INDIRECT("1:"&amp;LEN(D903))))&amp;" ")))-1)</f>
        <v>πρόχειρος</v>
      </c>
      <c r="I903">
        <f t="shared" ca="1" si="45"/>
        <v>9</v>
      </c>
    </row>
    <row r="904" spans="1:9" x14ac:dyDescent="0.35">
      <c r="A904" t="s">
        <v>1642</v>
      </c>
      <c r="B904" t="s">
        <v>0</v>
      </c>
      <c r="C904" t="s">
        <v>11</v>
      </c>
      <c r="D904" t="s">
        <v>863</v>
      </c>
      <c r="E904" t="s">
        <v>863</v>
      </c>
      <c r="F904">
        <f t="shared" si="43"/>
        <v>5</v>
      </c>
      <c r="G904">
        <f t="shared" si="44"/>
        <v>1</v>
      </c>
      <c r="H904" t="str" cm="1">
        <f t="array" aca="1" ref="H904" ca="1">MID(D904,LEN(D904)+1-MATCH(MAX(FIND(" ",(RIGHT(D904,ROW(INDIRECT("1:"&amp;LEN(D904))))&amp;" "))),FIND(" ",(RIGHT(D904,ROW(INDIRECT("1:"&amp;LEN(D904))))&amp;" ")),0),MAX(FIND(" ",(RIGHT(D904,ROW(INDIRECT("1:"&amp;LEN(D904))))&amp;" ")))-1)</f>
        <v>τάσσε</v>
      </c>
      <c r="I904">
        <f t="shared" ca="1" si="45"/>
        <v>5</v>
      </c>
    </row>
    <row r="905" spans="1:9" x14ac:dyDescent="0.35">
      <c r="A905" t="s">
        <v>1642</v>
      </c>
      <c r="B905" t="s">
        <v>0</v>
      </c>
      <c r="C905" t="s">
        <v>11</v>
      </c>
      <c r="D905" t="s">
        <v>864</v>
      </c>
      <c r="E905" t="s">
        <v>1627</v>
      </c>
      <c r="F905">
        <f t="shared" si="43"/>
        <v>33</v>
      </c>
      <c r="G905">
        <f t="shared" si="44"/>
        <v>5</v>
      </c>
      <c r="H905" t="str" cm="1">
        <f t="array" aca="1" ref="H905" ca="1">MID(D905,LEN(D905)+1-MATCH(MAX(FIND(" ",(RIGHT(D905,ROW(INDIRECT("1:"&amp;LEN(D905))))&amp;" "))),FIND(" ",(RIGHT(D905,ROW(INDIRECT("1:"&amp;LEN(D905))))&amp;" ")),0),MAX(FIND(" ",(RIGHT(D905,ROW(INDIRECT("1:"&amp;LEN(D905))))&amp;" ")))-1)</f>
        <v>κατέκτανες</v>
      </c>
      <c r="I905">
        <f t="shared" ca="1" si="45"/>
        <v>10</v>
      </c>
    </row>
    <row r="906" spans="1:9" x14ac:dyDescent="0.35">
      <c r="A906" t="s">
        <v>1642</v>
      </c>
      <c r="B906" t="s">
        <v>0</v>
      </c>
      <c r="C906" t="s">
        <v>818</v>
      </c>
      <c r="D906" t="s">
        <v>865</v>
      </c>
      <c r="E906" t="s">
        <v>1628</v>
      </c>
      <c r="F906">
        <f t="shared" si="43"/>
        <v>38</v>
      </c>
      <c r="G906">
        <f t="shared" si="44"/>
        <v>6</v>
      </c>
      <c r="H906" t="str" cm="1">
        <f t="array" aca="1" ref="H906" ca="1">MID(D906,LEN(D906)+1-MATCH(MAX(FIND(" ",(RIGHT(D906,ROW(INDIRECT("1:"&amp;LEN(D906))))&amp;" "))),FIND(" ",(RIGHT(D906,ROW(INDIRECT("1:"&amp;LEN(D906))))&amp;" ")),0),MAX(FIND(" ",(RIGHT(D906,ROW(INDIRECT("1:"&amp;LEN(D906))))&amp;" ")))-1)</f>
        <v>πελοπιδῶν</v>
      </c>
      <c r="I906">
        <f t="shared" ca="1" si="45"/>
        <v>9</v>
      </c>
    </row>
    <row r="907" spans="1:9" x14ac:dyDescent="0.35">
      <c r="A907" t="s">
        <v>1642</v>
      </c>
      <c r="B907" t="s">
        <v>0</v>
      </c>
      <c r="C907" t="s">
        <v>11</v>
      </c>
      <c r="F907">
        <f t="shared" si="43"/>
        <v>0</v>
      </c>
      <c r="G907">
        <f t="shared" si="44"/>
        <v>1</v>
      </c>
      <c r="I907">
        <f t="shared" si="45"/>
        <v>0</v>
      </c>
    </row>
    <row r="908" spans="1:9" x14ac:dyDescent="0.35">
      <c r="A908" t="s">
        <v>1642</v>
      </c>
      <c r="B908" t="s">
        <v>0</v>
      </c>
      <c r="C908" t="s">
        <v>11</v>
      </c>
      <c r="D908" t="s">
        <v>866</v>
      </c>
      <c r="E908" t="s">
        <v>1629</v>
      </c>
      <c r="F908">
        <f t="shared" si="43"/>
        <v>11</v>
      </c>
      <c r="G908">
        <f t="shared" si="44"/>
        <v>2</v>
      </c>
      <c r="H908" t="str" cm="1">
        <f t="array" aca="1" ref="H908" ca="1">MID(D908,LEN(D908)+1-MATCH(MAX(FIND(" ",(RIGHT(D908,ROW(INDIRECT("1:"&amp;LEN(D908))))&amp;" "))),FIND(" ",(RIGHT(D908,ROW(INDIRECT("1:"&amp;LEN(D908))))&amp;" ")),0),MAX(FIND(" ",(RIGHT(D908,ROW(INDIRECT("1:"&amp;LEN(D908))))&amp;" ")))-1)</f>
        <v>μάντις</v>
      </c>
      <c r="I908">
        <f t="shared" ca="1" si="45"/>
        <v>6</v>
      </c>
    </row>
    <row r="909" spans="1:9" x14ac:dyDescent="0.35">
      <c r="A909" t="s">
        <v>1642</v>
      </c>
      <c r="B909" t="s">
        <v>0</v>
      </c>
      <c r="C909" t="s">
        <v>818</v>
      </c>
      <c r="D909" t="s">
        <v>867</v>
      </c>
      <c r="E909" t="s">
        <v>1630</v>
      </c>
      <c r="F909">
        <f t="shared" si="43"/>
        <v>22</v>
      </c>
      <c r="G909">
        <f t="shared" si="44"/>
        <v>3</v>
      </c>
      <c r="H909" t="str" cm="1">
        <f t="array" aca="1" ref="H909" ca="1">MID(D909,LEN(D909)+1-MATCH(MAX(FIND(" ",(RIGHT(D909,ROW(INDIRECT("1:"&amp;LEN(D909))))&amp;" "))),FIND(" ",(RIGHT(D909,ROW(INDIRECT("1:"&amp;LEN(D909))))&amp;" ")),0),MAX(FIND(" ",(RIGHT(D909,ROW(INDIRECT("1:"&amp;LEN(D909))))&amp;" ")))-1)</f>
        <v>ἐκόμπασας</v>
      </c>
      <c r="I909">
        <f t="shared" ca="1" si="45"/>
        <v>9</v>
      </c>
    </row>
    <row r="910" spans="1:9" x14ac:dyDescent="0.35">
      <c r="A910" t="s">
        <v>1642</v>
      </c>
      <c r="B910" t="s">
        <v>0</v>
      </c>
      <c r="C910" t="s">
        <v>11</v>
      </c>
      <c r="D910" t="s">
        <v>868</v>
      </c>
      <c r="E910" t="s">
        <v>1631</v>
      </c>
      <c r="F910">
        <f t="shared" si="43"/>
        <v>24</v>
      </c>
      <c r="G910">
        <f t="shared" si="44"/>
        <v>3</v>
      </c>
      <c r="H910" t="str" cm="1">
        <f t="array" aca="1" ref="H910" ca="1">MID(D910,LEN(D910)+1-MATCH(MAX(FIND(" ",(RIGHT(D910,ROW(INDIRECT("1:"&amp;LEN(D910))))&amp;" "))),FIND(" ",(RIGHT(D910,ROW(INDIRECT("1:"&amp;LEN(D910))))&amp;" ")),0),MAX(FIND(" ",(RIGHT(D910,ROW(INDIRECT("1:"&amp;LEN(D910))))&amp;" ")))-1)</f>
        <v>βραδύνεται</v>
      </c>
      <c r="I910">
        <f t="shared" ca="1" si="45"/>
        <v>10</v>
      </c>
    </row>
    <row r="911" spans="1:9" x14ac:dyDescent="0.35">
      <c r="A911" t="s">
        <v>1642</v>
      </c>
      <c r="B911" t="s">
        <v>0</v>
      </c>
      <c r="C911" t="s">
        <v>11</v>
      </c>
      <c r="D911" t="s">
        <v>869</v>
      </c>
      <c r="E911" t="s">
        <v>869</v>
      </c>
      <c r="F911">
        <f t="shared" si="43"/>
        <v>3</v>
      </c>
      <c r="G911">
        <f t="shared" si="44"/>
        <v>1</v>
      </c>
      <c r="H911" t="str" cm="1">
        <f t="array" aca="1" ref="H911" ca="1">MID(D911,LEN(D911)+1-MATCH(MAX(FIND(" ",(RIGHT(D911,ROW(INDIRECT("1:"&amp;LEN(D911))))&amp;" "))),FIND(" ",(RIGHT(D911,ROW(INDIRECT("1:"&amp;LEN(D911))))&amp;" ")),0),MAX(FIND(" ",(RIGHT(D911,ROW(INDIRECT("1:"&amp;LEN(D911))))&amp;" ")))-1)</f>
        <v>ἕρφ</v>
      </c>
      <c r="I911">
        <f t="shared" ca="1" si="45"/>
        <v>3</v>
      </c>
    </row>
    <row r="912" spans="1:9" x14ac:dyDescent="0.35">
      <c r="A912" t="s">
        <v>1642</v>
      </c>
      <c r="B912" t="s">
        <v>0</v>
      </c>
      <c r="C912" t="s">
        <v>818</v>
      </c>
      <c r="D912" t="s">
        <v>870</v>
      </c>
      <c r="E912" t="s">
        <v>870</v>
      </c>
      <c r="F912">
        <f t="shared" si="43"/>
        <v>6</v>
      </c>
      <c r="G912">
        <f t="shared" si="44"/>
        <v>1</v>
      </c>
      <c r="H912" t="str" cm="1">
        <f t="array" aca="1" ref="H912" ca="1">MID(D912,LEN(D912)+1-MATCH(MAX(FIND(" ",(RIGHT(D912,ROW(INDIRECT("1:"&amp;LEN(D912))))&amp;" "))),FIND(" ",(RIGHT(D912,ROW(INDIRECT("1:"&amp;LEN(D912))))&amp;" ")),0),MAX(FIND(" ",(RIGHT(D912,ROW(INDIRECT("1:"&amp;LEN(D912))))&amp;" ")))-1)</f>
        <v>ὑφηγοῦ</v>
      </c>
      <c r="I912">
        <f t="shared" ca="1" si="45"/>
        <v>6</v>
      </c>
    </row>
    <row r="913" spans="1:9" x14ac:dyDescent="0.35">
      <c r="A913" t="s">
        <v>1642</v>
      </c>
      <c r="B913" t="s">
        <v>0</v>
      </c>
      <c r="C913" t="s">
        <v>11</v>
      </c>
      <c r="D913" t="s">
        <v>871</v>
      </c>
      <c r="E913" t="s">
        <v>871</v>
      </c>
      <c r="F913">
        <f t="shared" si="43"/>
        <v>9</v>
      </c>
      <c r="G913">
        <f t="shared" si="44"/>
        <v>1</v>
      </c>
      <c r="H913" t="str" cm="1">
        <f t="array" aca="1" ref="H913" ca="1">MID(D913,LEN(D913)+1-MATCH(MAX(FIND(" ",(RIGHT(D913,ROW(INDIRECT("1:"&amp;LEN(D913))))&amp;" "))),FIND(" ",(RIGHT(D913,ROW(INDIRECT("1:"&amp;LEN(D913))))&amp;" ")),0),MAX(FIND(" ",(RIGHT(D913,ROW(INDIRECT("1:"&amp;LEN(D913))))&amp;" ")))-1)</f>
        <v>βαδιστέον</v>
      </c>
      <c r="I913">
        <f t="shared" ca="1" si="45"/>
        <v>9</v>
      </c>
    </row>
    <row r="914" spans="1:9" x14ac:dyDescent="0.35">
      <c r="A914" t="s">
        <v>1642</v>
      </c>
      <c r="B914" t="s">
        <v>0</v>
      </c>
      <c r="C914" t="s">
        <v>818</v>
      </c>
      <c r="D914" t="s">
        <v>872</v>
      </c>
      <c r="E914" t="s">
        <v>872</v>
      </c>
      <c r="F914">
        <f t="shared" si="43"/>
        <v>4</v>
      </c>
      <c r="G914">
        <f t="shared" si="44"/>
        <v>1</v>
      </c>
      <c r="H914" t="str" cm="1">
        <f t="array" aca="1" ref="H914" ca="1">MID(D914,LEN(D914)+1-MATCH(MAX(FIND(" ",(RIGHT(D914,ROW(INDIRECT("1:"&amp;LEN(D914))))&amp;" "))),FIND(" ",(RIGHT(D914,ROW(INDIRECT("1:"&amp;LEN(D914))))&amp;" ")),0),MAX(FIND(" ",(RIGHT(D914,ROW(INDIRECT("1:"&amp;LEN(D914))))&amp;" ")))-1)</f>
        <v>φύγω</v>
      </c>
      <c r="I914">
        <f t="shared" ca="1" si="45"/>
        <v>4</v>
      </c>
    </row>
    <row r="915" spans="1:9" x14ac:dyDescent="0.35">
      <c r="A915" t="s">
        <v>1642</v>
      </c>
      <c r="B915" t="s">
        <v>0</v>
      </c>
      <c r="C915" t="s">
        <v>11</v>
      </c>
      <c r="D915" t="s">
        <v>873</v>
      </c>
      <c r="E915" t="s">
        <v>1632</v>
      </c>
      <c r="F915">
        <f t="shared" si="43"/>
        <v>11</v>
      </c>
      <c r="G915">
        <f t="shared" si="44"/>
        <v>2</v>
      </c>
      <c r="H915" t="str" cm="1">
        <f t="array" aca="1" ref="H915" ca="1">MID(D915,LEN(D915)+1-MATCH(MAX(FIND(" ",(RIGHT(D915,ROW(INDIRECT("1:"&amp;LEN(D915))))&amp;" "))),FIND(" ",(RIGHT(D915,ROW(INDIRECT("1:"&amp;LEN(D915))))&amp;" ")),0),MAX(FIND(" ",(RIGHT(D915,ROW(INDIRECT("1:"&amp;LEN(D915))))&amp;" ")))-1)</f>
        <v>ἡδονὴν</v>
      </c>
      <c r="I915">
        <f t="shared" ca="1" si="45"/>
        <v>6</v>
      </c>
    </row>
    <row r="916" spans="1:9" x14ac:dyDescent="0.35">
      <c r="A916" t="s">
        <v>1642</v>
      </c>
      <c r="B916" t="s">
        <v>0</v>
      </c>
      <c r="C916" t="s">
        <v>11</v>
      </c>
      <c r="D916" t="s">
        <v>874</v>
      </c>
      <c r="E916" t="s">
        <v>1633</v>
      </c>
      <c r="F916">
        <f t="shared" si="43"/>
        <v>16</v>
      </c>
      <c r="G916">
        <f t="shared" si="44"/>
        <v>3</v>
      </c>
      <c r="H916" t="str" cm="1">
        <f t="array" aca="1" ref="H916" ca="1">MID(D916,LEN(D916)+1-MATCH(MAX(FIND(" ",(RIGHT(D916,ROW(INDIRECT("1:"&amp;LEN(D916))))&amp;" "))),FIND(" ",(RIGHT(D916,ROW(INDIRECT("1:"&amp;LEN(D916))))&amp;" ")),0),MAX(FIND(" ",(RIGHT(D916,ROW(INDIRECT("1:"&amp;LEN(D916))))&amp;" ")))-1)</f>
        <v>φυλάξαι</v>
      </c>
      <c r="I916">
        <f t="shared" ca="1" si="45"/>
        <v>7</v>
      </c>
    </row>
    <row r="917" spans="1:9" x14ac:dyDescent="0.35">
      <c r="A917" t="s">
        <v>1642</v>
      </c>
      <c r="B917" t="s">
        <v>0</v>
      </c>
      <c r="C917" t="s">
        <v>11</v>
      </c>
      <c r="D917" t="s">
        <v>875</v>
      </c>
      <c r="E917" t="s">
        <v>1634</v>
      </c>
      <c r="F917">
        <f t="shared" si="43"/>
        <v>39</v>
      </c>
      <c r="G917">
        <f t="shared" si="44"/>
        <v>7</v>
      </c>
      <c r="H917" t="str" cm="1">
        <f t="array" aca="1" ref="H917" ca="1">MID(D917,LEN(D917)+1-MATCH(MAX(FIND(" ",(RIGHT(D917,ROW(INDIRECT("1:"&amp;LEN(D917))))&amp;" "))),FIND(" ",(RIGHT(D917,ROW(INDIRECT("1:"&amp;LEN(D917))))&amp;" ")),0),MAX(FIND(" ",(RIGHT(D917,ROW(INDIRECT("1:"&amp;LEN(D917))))&amp;" ")))-1)</f>
        <v>κτείνειν</v>
      </c>
      <c r="I917">
        <f t="shared" ca="1" si="45"/>
        <v>8</v>
      </c>
    </row>
    <row r="918" spans="1:9" x14ac:dyDescent="0.35">
      <c r="A918" t="s">
        <v>1642</v>
      </c>
      <c r="B918" t="s">
        <v>0</v>
      </c>
      <c r="C918" t="s">
        <v>11</v>
      </c>
      <c r="D918" t="s">
        <v>876</v>
      </c>
      <c r="E918" t="s">
        <v>876</v>
      </c>
      <c r="F918">
        <f t="shared" si="43"/>
        <v>9</v>
      </c>
      <c r="G918">
        <f t="shared" si="44"/>
        <v>1</v>
      </c>
      <c r="H918" t="str" cm="1">
        <f t="array" aca="1" ref="H918" ca="1">MID(D918,LEN(D918)+1-MATCH(MAX(FIND(" ",(RIGHT(D918,ROW(INDIRECT("1:"&amp;LEN(D918))))&amp;" "))),FIND(" ",(RIGHT(D918,ROW(INDIRECT("1:"&amp;LEN(D918))))&amp;" ")),0),MAX(FIND(" ",(RIGHT(D918,ROW(INDIRECT("1:"&amp;LEN(D918))))&amp;" ")))-1)</f>
        <v>πανοῦργον</v>
      </c>
      <c r="I918">
        <f t="shared" ca="1" si="45"/>
        <v>9</v>
      </c>
    </row>
    <row r="919" spans="1:9" x14ac:dyDescent="0.35">
      <c r="A919" t="s">
        <v>1643</v>
      </c>
      <c r="B919" t="s">
        <v>43</v>
      </c>
      <c r="C919" t="s">
        <v>50</v>
      </c>
      <c r="D919" t="s">
        <v>877</v>
      </c>
      <c r="E919" t="s">
        <v>1635</v>
      </c>
      <c r="F919">
        <f t="shared" si="43"/>
        <v>50</v>
      </c>
      <c r="G919">
        <f t="shared" si="44"/>
        <v>8</v>
      </c>
      <c r="H919" t="str" cm="1">
        <f t="array" aca="1" ref="H919" ca="1">MID(D919,LEN(D919)+1-MATCH(MAX(FIND(" ",(RIGHT(D919,ROW(INDIRECT("1:"&amp;LEN(D919))))&amp;" "))),FIND(" ",(RIGHT(D919,ROW(INDIRECT("1:"&amp;LEN(D919))))&amp;" ")),0),MAX(FIND(" ",(RIGHT(D919,ROW(INDIRECT("1:"&amp;LEN(D919))))&amp;" ")))-1)</f>
        <v>ἐλευθερίας</v>
      </c>
      <c r="I919">
        <f t="shared" ca="1" si="45"/>
        <v>10</v>
      </c>
    </row>
  </sheetData>
  <autoFilter ref="A1:I919" xr:uid="{3238CC28-1EAD-4B09-BFA7-72873C03961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Simple_Electra_clean_nostops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Pizzirani</dc:creator>
  <cp:lastModifiedBy>Alfredo Pizzirani</cp:lastModifiedBy>
  <dcterms:created xsi:type="dcterms:W3CDTF">2025-04-22T17:44:27Z</dcterms:created>
  <dcterms:modified xsi:type="dcterms:W3CDTF">2025-04-22T22:59:11Z</dcterms:modified>
</cp:coreProperties>
</file>