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 firstSheet="1" activeTab="2"/>
  </bookViews>
  <sheets>
    <sheet name="Получил и расчеты" sheetId="5" r:id="rId1"/>
    <sheet name="учет склада" sheetId="7" r:id="rId2"/>
    <sheet name="Лист2" sheetId="9" r:id="rId3"/>
    <sheet name="Учет продаж  магазина" sheetId="6" r:id="rId4"/>
    <sheet name="PALET ÜSTÜ" sheetId="3" state="hidden" r:id="rId5"/>
  </sheets>
  <definedNames>
    <definedName name="_xlnm._FilterDatabase" localSheetId="3" hidden="1">'Учет продаж  магазина'!$A$1714:$L$2037</definedName>
    <definedName name="_xlnm._FilterDatabase" localSheetId="1" hidden="1">'учет склада'!$A$1:$H$57</definedName>
    <definedName name="_xlnm.Print_Area" localSheetId="2">Лист2!$A$12:$G$167</definedName>
    <definedName name="_xlnm.Print_Area" localSheetId="0">'Получил и расчеты'!$A$1:$L$45</definedName>
  </definedNames>
  <calcPr calcId="152511"/>
</workbook>
</file>

<file path=xl/calcChain.xml><?xml version="1.0" encoding="utf-8"?>
<calcChain xmlns="http://schemas.openxmlformats.org/spreadsheetml/2006/main">
  <c r="I2090" i="6" l="1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089" i="6"/>
  <c r="I2035" i="6"/>
  <c r="I2036" i="6"/>
  <c r="I1985" i="6" l="1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1981" i="6"/>
  <c r="I1958" i="6" l="1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2" i="6"/>
  <c r="I1983" i="6"/>
  <c r="I1984" i="6"/>
  <c r="I1492" i="6" l="1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715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566" i="6"/>
  <c r="I2037" i="6" l="1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676" i="6" l="1"/>
  <c r="G58" i="7"/>
  <c r="G10" i="7"/>
  <c r="G12" i="7"/>
  <c r="G16" i="7"/>
  <c r="G21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7" i="7"/>
  <c r="G38" i="7"/>
  <c r="G40" i="7"/>
  <c r="G41" i="7"/>
  <c r="G42" i="7"/>
  <c r="G43" i="7"/>
  <c r="G45" i="7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19" i="6"/>
  <c r="I1318" i="6"/>
  <c r="I1239" i="6" l="1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174" i="6" l="1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147" i="6"/>
  <c r="I1146" i="6"/>
  <c r="I1148" i="6"/>
  <c r="I1149" i="6"/>
  <c r="I1150" i="6"/>
  <c r="I1151" i="6"/>
  <c r="I1145" i="6"/>
  <c r="I1173" i="6" l="1"/>
  <c r="I1394" i="6" s="1"/>
  <c r="I1121" i="6" l="1"/>
  <c r="I1066" i="6" l="1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065" i="6"/>
  <c r="I1154" i="6" l="1"/>
  <c r="I1007" i="6"/>
  <c r="I1008" i="6"/>
  <c r="I943" i="6" l="1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376" i="6" l="1"/>
  <c r="I511" i="6"/>
  <c r="I942" i="6"/>
  <c r="I1009" i="6" s="1"/>
  <c r="I809" i="6" l="1"/>
  <c r="I900" i="6"/>
  <c r="I901" i="6"/>
  <c r="I902" i="6"/>
  <c r="I903" i="6"/>
  <c r="I904" i="6"/>
  <c r="I905" i="6"/>
  <c r="I906" i="6"/>
  <c r="I907" i="6"/>
  <c r="I908" i="6"/>
  <c r="I909" i="6"/>
  <c r="I910" i="6"/>
  <c r="I911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844" i="6"/>
  <c r="I913" i="6" l="1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736" i="6"/>
  <c r="I811" i="6" l="1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675" i="6" l="1"/>
  <c r="I676" i="6"/>
  <c r="I607" i="6" l="1"/>
  <c r="I608" i="6"/>
  <c r="I578" i="6" l="1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7" i="6"/>
  <c r="I678" i="6"/>
  <c r="I679" i="6"/>
  <c r="I680" i="6"/>
  <c r="I681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710" i="6" l="1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456" i="6" l="1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355" i="6" l="1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50" i="6" l="1"/>
  <c r="I349" i="6"/>
  <c r="I335" i="6" l="1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51" i="6"/>
  <c r="I352" i="6"/>
  <c r="I353" i="6"/>
  <c r="I354" i="6"/>
  <c r="I334" i="6"/>
  <c r="I266" i="6" l="1"/>
  <c r="I241" i="6" l="1"/>
  <c r="I75" i="6" l="1"/>
  <c r="I72" i="6"/>
  <c r="I201" i="6" l="1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G57" i="5" l="1"/>
  <c r="G56" i="5"/>
  <c r="G55" i="5"/>
  <c r="G50" i="5"/>
  <c r="G51" i="5"/>
  <c r="G52" i="5"/>
  <c r="G53" i="5"/>
  <c r="G54" i="5"/>
  <c r="G49" i="5"/>
  <c r="G43" i="5"/>
  <c r="G44" i="5"/>
  <c r="G45" i="5"/>
  <c r="G46" i="5"/>
  <c r="G47" i="5"/>
  <c r="G48" i="5"/>
  <c r="G42" i="5"/>
  <c r="E43" i="7" l="1"/>
  <c r="I267" i="6" l="1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197" i="6"/>
  <c r="I198" i="6"/>
  <c r="I199" i="6"/>
  <c r="I200" i="6"/>
  <c r="I196" i="6"/>
  <c r="I162" i="6" l="1"/>
  <c r="I155" i="6" l="1"/>
  <c r="I156" i="6"/>
  <c r="I157" i="6"/>
  <c r="I158" i="6"/>
  <c r="I159" i="6"/>
  <c r="I160" i="6"/>
  <c r="I161" i="6"/>
  <c r="I169" i="6"/>
  <c r="I163" i="6"/>
  <c r="I164" i="6"/>
  <c r="I165" i="6"/>
  <c r="I166" i="6"/>
  <c r="I167" i="6"/>
  <c r="I168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52" i="6"/>
  <c r="I153" i="6"/>
  <c r="I154" i="6"/>
  <c r="I150" i="6"/>
  <c r="I151" i="6"/>
  <c r="M32" i="5" l="1"/>
  <c r="M31" i="5"/>
  <c r="E52" i="7" l="1"/>
  <c r="G52" i="7" s="1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77" i="6"/>
  <c r="I78" i="6"/>
  <c r="I73" i="6" l="1"/>
  <c r="I74" i="6"/>
  <c r="I76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71" i="6"/>
  <c r="I70" i="6"/>
  <c r="K59" i="5" l="1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29" i="6" l="1"/>
  <c r="I30" i="6"/>
  <c r="I31" i="6"/>
  <c r="I32" i="6"/>
  <c r="I33" i="6"/>
  <c r="I34" i="6"/>
  <c r="I35" i="6"/>
  <c r="I36" i="6"/>
  <c r="I37" i="6"/>
  <c r="I38" i="6"/>
  <c r="I39" i="6"/>
  <c r="I40" i="6"/>
  <c r="E54" i="7" l="1"/>
  <c r="G54" i="7" s="1"/>
  <c r="E53" i="7"/>
  <c r="G53" i="7" s="1"/>
  <c r="E51" i="7"/>
  <c r="G51" i="7" s="1"/>
  <c r="E50" i="7"/>
  <c r="G50" i="7" s="1"/>
  <c r="E49" i="7"/>
  <c r="G49" i="7" s="1"/>
  <c r="E48" i="7"/>
  <c r="G48" i="7" s="1"/>
  <c r="E47" i="7"/>
  <c r="G47" i="7" s="1"/>
  <c r="E46" i="7"/>
  <c r="G46" i="7" s="1"/>
  <c r="E45" i="7"/>
  <c r="E44" i="7"/>
  <c r="G44" i="7" s="1"/>
  <c r="E42" i="7"/>
  <c r="E41" i="7"/>
  <c r="E40" i="7"/>
  <c r="E39" i="7"/>
  <c r="G39" i="7" s="1"/>
  <c r="E38" i="7"/>
  <c r="E37" i="7"/>
  <c r="E36" i="7"/>
  <c r="G36" i="7" s="1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G22" i="7" s="1"/>
  <c r="E21" i="7"/>
  <c r="E20" i="7"/>
  <c r="G20" i="7" s="1"/>
  <c r="E19" i="7"/>
  <c r="G19" i="7" s="1"/>
  <c r="E18" i="7"/>
  <c r="G18" i="7" s="1"/>
  <c r="E17" i="7"/>
  <c r="G17" i="7" s="1"/>
  <c r="E16" i="7"/>
  <c r="E15" i="7"/>
  <c r="G15" i="7" s="1"/>
  <c r="E14" i="7"/>
  <c r="G14" i="7" s="1"/>
  <c r="E13" i="7"/>
  <c r="G13" i="7" s="1"/>
  <c r="E12" i="7"/>
  <c r="E11" i="7"/>
  <c r="G11" i="7" s="1"/>
  <c r="E10" i="7"/>
  <c r="E9" i="7"/>
  <c r="G9" i="7" s="1"/>
  <c r="E8" i="7"/>
  <c r="G8" i="7" s="1"/>
  <c r="E7" i="7"/>
  <c r="G7" i="7" s="1"/>
  <c r="E6" i="7"/>
  <c r="G6" i="7" s="1"/>
  <c r="E5" i="7"/>
  <c r="G5" i="7" s="1"/>
  <c r="E4" i="7"/>
  <c r="G4" i="7" s="1"/>
  <c r="E3" i="7"/>
  <c r="G3" i="7" s="1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I28" i="6" l="1"/>
  <c r="I27" i="6"/>
  <c r="I26" i="6"/>
  <c r="I25" i="6"/>
  <c r="I24" i="6"/>
  <c r="I23" i="6"/>
  <c r="I22" i="6"/>
  <c r="I21" i="6"/>
  <c r="I20" i="6"/>
  <c r="I19" i="6"/>
  <c r="I18" i="6"/>
  <c r="I17" i="6"/>
  <c r="I12" i="6"/>
  <c r="I13" i="6"/>
  <c r="I14" i="6"/>
  <c r="I15" i="6"/>
  <c r="I16" i="6"/>
  <c r="I11" i="6"/>
  <c r="I10" i="6"/>
  <c r="I55" i="6" l="1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42" i="5"/>
  <c r="L56" i="5"/>
  <c r="L57" i="5"/>
  <c r="L55" i="5"/>
  <c r="L49" i="5"/>
  <c r="L50" i="5"/>
  <c r="L51" i="5"/>
  <c r="L52" i="5"/>
  <c r="L53" i="5"/>
  <c r="L54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42" i="5"/>
  <c r="M40" i="5"/>
  <c r="M41" i="5"/>
  <c r="L12" i="5" l="1"/>
  <c r="L24" i="5"/>
  <c r="J4" i="5"/>
  <c r="L4" i="5" s="1"/>
  <c r="J5" i="5"/>
  <c r="L5" i="5" s="1"/>
  <c r="J6" i="5"/>
  <c r="L6" i="5" s="1"/>
  <c r="J7" i="5"/>
  <c r="L7" i="5" s="1"/>
  <c r="J8" i="5"/>
  <c r="L8" i="5" s="1"/>
  <c r="J9" i="5"/>
  <c r="L9" i="5" s="1"/>
  <c r="J10" i="5"/>
  <c r="L10" i="5" s="1"/>
  <c r="J11" i="5"/>
  <c r="L11" i="5" s="1"/>
  <c r="J12" i="5"/>
  <c r="J13" i="5"/>
  <c r="L13" i="5" s="1"/>
  <c r="J14" i="5"/>
  <c r="L14" i="5" s="1"/>
  <c r="J15" i="5"/>
  <c r="L15" i="5" s="1"/>
  <c r="J16" i="5"/>
  <c r="L16" i="5" s="1"/>
  <c r="J17" i="5"/>
  <c r="L17" i="5" s="1"/>
  <c r="J18" i="5"/>
  <c r="L18" i="5" s="1"/>
  <c r="J19" i="5"/>
  <c r="L19" i="5" s="1"/>
  <c r="J20" i="5"/>
  <c r="L20" i="5" s="1"/>
  <c r="J21" i="5"/>
  <c r="L21" i="5" s="1"/>
  <c r="J22" i="5"/>
  <c r="L22" i="5" s="1"/>
  <c r="J23" i="5"/>
  <c r="L23" i="5" s="1"/>
  <c r="J24" i="5"/>
  <c r="J25" i="5"/>
  <c r="L25" i="5" s="1"/>
  <c r="J26" i="5"/>
  <c r="L26" i="5" s="1"/>
  <c r="J27" i="5"/>
  <c r="L27" i="5" s="1"/>
  <c r="J28" i="5"/>
  <c r="L28" i="5" s="1"/>
  <c r="J29" i="5"/>
  <c r="L29" i="5" s="1"/>
  <c r="J30" i="5"/>
  <c r="L30" i="5" s="1"/>
  <c r="J31" i="5"/>
  <c r="L31" i="5" s="1"/>
  <c r="J32" i="5"/>
  <c r="L32" i="5" s="1"/>
  <c r="J33" i="5"/>
  <c r="L33" i="5" s="1"/>
  <c r="J34" i="5"/>
  <c r="L34" i="5" s="1"/>
  <c r="J35" i="5"/>
  <c r="L35" i="5" s="1"/>
  <c r="J36" i="5"/>
  <c r="L36" i="5" s="1"/>
  <c r="J37" i="5"/>
  <c r="L37" i="5" s="1"/>
  <c r="J38" i="5"/>
  <c r="L38" i="5" s="1"/>
  <c r="J39" i="5"/>
  <c r="L39" i="5" s="1"/>
  <c r="J40" i="5"/>
  <c r="L40" i="5" s="1"/>
  <c r="J41" i="5"/>
  <c r="L41" i="5" s="1"/>
  <c r="J3" i="5"/>
  <c r="L3" i="5" s="1"/>
  <c r="G41" i="5"/>
  <c r="G40" i="5"/>
  <c r="E39" i="5"/>
  <c r="E38" i="5"/>
  <c r="E37" i="5"/>
  <c r="E36" i="5"/>
  <c r="E35" i="5"/>
  <c r="E34" i="5"/>
  <c r="E33" i="5"/>
  <c r="E32" i="5"/>
  <c r="E31" i="5"/>
  <c r="G31" i="5" s="1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G4" i="5" l="1"/>
  <c r="M4" i="5"/>
  <c r="G16" i="5"/>
  <c r="M16" i="5"/>
  <c r="G28" i="5"/>
  <c r="M28" i="5"/>
  <c r="K17" i="5"/>
  <c r="G5" i="5"/>
  <c r="M5" i="5"/>
  <c r="G9" i="5"/>
  <c r="M9" i="5"/>
  <c r="G13" i="5"/>
  <c r="M13" i="5"/>
  <c r="G17" i="5"/>
  <c r="M17" i="5"/>
  <c r="G21" i="5"/>
  <c r="M21" i="5"/>
  <c r="G25" i="5"/>
  <c r="M25" i="5"/>
  <c r="G29" i="5"/>
  <c r="M29" i="5"/>
  <c r="G33" i="5"/>
  <c r="M33" i="5"/>
  <c r="G37" i="5"/>
  <c r="M37" i="5"/>
  <c r="K9" i="5"/>
  <c r="G12" i="5"/>
  <c r="M12" i="5"/>
  <c r="G24" i="5"/>
  <c r="M24" i="5"/>
  <c r="G36" i="5"/>
  <c r="M36" i="5"/>
  <c r="G6" i="5"/>
  <c r="M6" i="5"/>
  <c r="G10" i="5"/>
  <c r="M10" i="5"/>
  <c r="G14" i="5"/>
  <c r="M14" i="5"/>
  <c r="G18" i="5"/>
  <c r="M18" i="5"/>
  <c r="G22" i="5"/>
  <c r="M22" i="5"/>
  <c r="G26" i="5"/>
  <c r="M26" i="5"/>
  <c r="G30" i="5"/>
  <c r="M30" i="5"/>
  <c r="G34" i="5"/>
  <c r="M34" i="5"/>
  <c r="G38" i="5"/>
  <c r="M38" i="5"/>
  <c r="K33" i="5"/>
  <c r="G8" i="5"/>
  <c r="M8" i="5"/>
  <c r="G20" i="5"/>
  <c r="M20" i="5"/>
  <c r="G32" i="5"/>
  <c r="K32" i="5"/>
  <c r="G3" i="5"/>
  <c r="M3" i="5"/>
  <c r="K3" i="5"/>
  <c r="G7" i="5"/>
  <c r="M7" i="5"/>
  <c r="G11" i="5"/>
  <c r="M11" i="5"/>
  <c r="G15" i="5"/>
  <c r="M15" i="5"/>
  <c r="G19" i="5"/>
  <c r="M19" i="5"/>
  <c r="G23" i="5"/>
  <c r="M23" i="5"/>
  <c r="G27" i="5"/>
  <c r="M27" i="5"/>
  <c r="K31" i="5"/>
  <c r="G35" i="5"/>
  <c r="M35" i="5"/>
  <c r="G39" i="5"/>
  <c r="M39" i="5"/>
  <c r="K25" i="5"/>
  <c r="K41" i="5"/>
  <c r="K34" i="5"/>
  <c r="K26" i="5"/>
  <c r="K18" i="5"/>
  <c r="K10" i="5"/>
  <c r="K16" i="5"/>
  <c r="K39" i="5"/>
  <c r="K23" i="5"/>
  <c r="K15" i="5"/>
  <c r="K7" i="5"/>
  <c r="K24" i="5"/>
  <c r="K38" i="5"/>
  <c r="K30" i="5"/>
  <c r="K22" i="5"/>
  <c r="K14" i="5"/>
  <c r="K6" i="5"/>
  <c r="K40" i="5"/>
  <c r="K8" i="5"/>
  <c r="K37" i="5"/>
  <c r="K29" i="5"/>
  <c r="K21" i="5"/>
  <c r="K13" i="5"/>
  <c r="K5" i="5"/>
  <c r="K36" i="5"/>
  <c r="K28" i="5"/>
  <c r="K20" i="5"/>
  <c r="K12" i="5"/>
  <c r="K4" i="5"/>
  <c r="K35" i="5"/>
  <c r="K27" i="5"/>
  <c r="K19" i="5"/>
  <c r="K11" i="5"/>
  <c r="M59" i="5" l="1"/>
  <c r="E126" i="3"/>
  <c r="E125" i="3"/>
  <c r="E120" i="3"/>
  <c r="E119" i="3"/>
  <c r="E118" i="3"/>
  <c r="E86" i="3"/>
  <c r="E82" i="3"/>
  <c r="E66" i="3"/>
  <c r="F60" i="3"/>
  <c r="E60" i="3"/>
  <c r="E52" i="3"/>
  <c r="E46" i="3"/>
  <c r="E32" i="3"/>
  <c r="E127" i="3" l="1"/>
  <c r="E121" i="3"/>
</calcChain>
</file>

<file path=xl/comments1.xml><?xml version="1.0" encoding="utf-8"?>
<comments xmlns="http://schemas.openxmlformats.org/spreadsheetml/2006/main">
  <authors>
    <author>Автор</author>
  </authors>
  <commentList>
    <comment ref="I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110 сом за такси
</t>
        </r>
      </text>
    </comment>
    <comment ref="J4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15026 сом акча толоду!
По курсу 176.77$
остаток 931$. Эски карыз жабылды!!!
</t>
        </r>
      </text>
    </comment>
    <comment ref="J5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5000 сом аванс таштады
по курсу 58.82$ болду
жалпы карызы 351,18$</t>
        </r>
      </text>
    </comment>
    <comment ref="J5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Ушуларды кошуп жалпы карызы 500$калды!!</t>
        </r>
      </text>
    </comment>
    <comment ref="J7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9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Сарыны толоп кызылды карызга алды!!! 180 сом мен карызмын</t>
        </r>
      </text>
    </comment>
    <comment ref="J10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15000 сом берди !Ушуну кошуп жалпы карызы 309$ калды! </t>
        </r>
      </text>
    </comment>
    <comment ref="J1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Эски карыз расчет!  Эски остаток 13$+249=262$ бир жумага</t>
        </r>
      </text>
    </comment>
    <comment ref="J16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Ушул эсепке чейинки жалпы карызы 492.43$</t>
        </r>
      </text>
    </comment>
    <comment ref="J169" authorId="0" shapeId="0">
      <text>
        <r>
          <rPr>
            <b/>
            <sz val="9"/>
            <color indexed="81"/>
            <rFont val="Tahoma"/>
            <family val="2"/>
            <charset val="204"/>
          </rPr>
          <t>user: Ушуну коуп жалпы карызы 321.19$ калды! Акыркы берген 5000 сом кемитилген!</t>
        </r>
      </text>
    </comment>
    <comment ref="J17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Ушуга чейинки жалпы карызы 1521,89$ болду</t>
        </r>
      </text>
    </comment>
    <comment ref="J17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Жалпы 1882$ карыз! Дептердегилер да эсептелди!!! Ушул таблица да кошулду!</t>
        </r>
      </text>
    </comment>
    <comment ref="J18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Бул карыздан 78$берди! Ошондо жалпы карызы 155$калды!!!</t>
        </r>
      </text>
    </comment>
    <comment ref="J19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ушуга чейинки жалпы карызы 731,43$</t>
        </r>
      </text>
    </comment>
    <comment ref="J20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ушуну кошуп жалпы карызы 322,19$ калды!!! Акыркы берген 15000 сом да кемитилди! Курс 88</t>
        </r>
      </text>
    </comment>
    <comment ref="H20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Омуштун куйоо баласы</t>
        </r>
      </text>
    </comment>
    <comment ref="J20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карызы 115$ </t>
        </r>
      </text>
    </comment>
    <comment ref="J2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Ушуга чейинк баардык эсеп 4117,5$ болду! Мен 2000$ бир жолу анан 60000:87курс=685$ алдым!! Буларды кемиткенде жалпы остаток карыз 1432$ калды!!!</t>
        </r>
      </text>
    </comment>
    <comment ref="H2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Альберттин досу</t>
        </r>
      </text>
    </comment>
    <comment ref="J2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мага 200$берди!! Жалпы карыздан кемитип эсеп кылганда дагы 91,1$карыз! </t>
        </r>
      </text>
    </comment>
    <comment ref="J2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560$ Карыз
общий</t>
        </r>
      </text>
    </comment>
    <comment ref="J2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2814$ жалпы краска карызы ушуну кошуп</t>
        </r>
      </text>
    </comment>
    <comment ref="J24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Ушуну кошуп 186,78$карыз</t>
        </r>
      </text>
    </comment>
    <comment ref="H24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2000 сом берди</t>
        </r>
      </text>
    </comment>
    <comment ref="J251" authorId="0" shapeId="0">
      <text>
        <r>
          <rPr>
            <b/>
            <sz val="9"/>
            <color indexed="81"/>
            <rFont val="Tahoma"/>
            <family val="2"/>
            <charset val="204"/>
          </rPr>
          <t>user:Ушуларды кошуп жалпы карызы 422$калды</t>
        </r>
      </text>
    </comment>
    <comment ref="H25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Альберттин досу
</t>
        </r>
      </text>
    </comment>
    <comment ref="J25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
102.9$ карызы калды</t>
        </r>
      </text>
    </comment>
    <comment ref="J26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жалпы 234$ карыз</t>
        </r>
      </text>
    </comment>
    <comment ref="J27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600$ минус болду! Ушул кошулуп эсептелди!!!! Карызы остаток 448,61$ Калды</t>
        </r>
      </text>
    </comment>
    <comment ref="H27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Кабылан-Кол</t>
        </r>
      </text>
    </comment>
    <comment ref="J34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1631$ карыз</t>
        </r>
      </text>
    </comment>
    <comment ref="J34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15000 сом бергенен кийин 174,41$карыз</t>
        </r>
      </text>
    </comment>
    <comment ref="J4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630$ карыз жалпы</t>
        </r>
      </text>
    </comment>
    <comment ref="J45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15026 сом акча толоду!
По курсу 176.77$
остаток 931$. Эски карыз жабылды!!!
</t>
        </r>
      </text>
    </comment>
    <comment ref="J45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619$ карыз</t>
        </r>
      </text>
    </comment>
    <comment ref="J45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20000 сом курс83,5 тен кемиттим! Карыз 463$калды </t>
        </r>
      </text>
    </comment>
    <comment ref="J45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8000сом алдым курс 83,5  Карыз 185$калды</t>
        </r>
      </text>
    </comment>
    <comment ref="J48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1280$ карыз</t>
        </r>
      </text>
    </comment>
    <comment ref="J50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1283$ калды</t>
        </r>
      </text>
    </comment>
    <comment ref="J50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427$ карыз</t>
        </r>
      </text>
    </comment>
    <comment ref="H63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лениниский</t>
        </r>
      </text>
    </comment>
    <comment ref="K67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1000$ кемиттим</t>
        </r>
      </text>
    </comment>
    <comment ref="H75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Ленинский</t>
        </r>
      </text>
    </comment>
    <comment ref="J15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600 сом ушдан карыз</t>
        </r>
      </text>
    </comment>
    <comment ref="H179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Омуш</t>
        </r>
      </text>
    </comment>
    <comment ref="H182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Омуш</t>
        </r>
      </text>
    </comment>
    <comment ref="H217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Омуш</t>
        </r>
      </text>
    </comment>
  </commentList>
</comments>
</file>

<file path=xl/sharedStrings.xml><?xml version="1.0" encoding="utf-8"?>
<sst xmlns="http://schemas.openxmlformats.org/spreadsheetml/2006/main" count="10056" uniqueCount="879">
  <si>
    <t>Quantity</t>
  </si>
  <si>
    <t>Package</t>
  </si>
  <si>
    <t>Unit</t>
  </si>
  <si>
    <t xml:space="preserve">TOTAL </t>
  </si>
  <si>
    <t>Miktar</t>
  </si>
  <si>
    <t>Ambalaj</t>
  </si>
  <si>
    <t>Birim</t>
  </si>
  <si>
    <t>Net Weight</t>
  </si>
  <si>
    <t>KG</t>
  </si>
  <si>
    <t>PRINTEX DISCHARGE WHITE</t>
  </si>
  <si>
    <t>Full description 
of goods</t>
  </si>
  <si>
    <t>Malın Tanımı</t>
  </si>
  <si>
    <t>Gross Weight</t>
  </si>
  <si>
    <t>10. PALLLET 100*120*135</t>
  </si>
  <si>
    <t>5. PALLET 100*120*200</t>
  </si>
  <si>
    <t>12. PALLLET 100*120*200</t>
  </si>
  <si>
    <t>17. PALLLET 100*120*200</t>
  </si>
  <si>
    <t>18. PALLLET 100*100*140</t>
  </si>
  <si>
    <t>NET WEIGHT:21.476 KG</t>
  </si>
  <si>
    <t>GROSS WEIGHT:23.410 KG</t>
  </si>
  <si>
    <t>1. PALLET 100*120*200</t>
  </si>
  <si>
    <t>2. PALLET 100*120*200</t>
  </si>
  <si>
    <t>3. PALLET 100*120*200</t>
  </si>
  <si>
    <t>4. PALLET 100*120*200</t>
  </si>
  <si>
    <t>6. PALLET 100*120*135</t>
  </si>
  <si>
    <t>7. PALLET 100*120*200</t>
  </si>
  <si>
    <t>8. PALLET 100*120*200</t>
  </si>
  <si>
    <t>9. PALLET 100*120*135</t>
  </si>
  <si>
    <t>11. PALLET 100*120*200</t>
  </si>
  <si>
    <t>13. PALLET 100*120*200</t>
  </si>
  <si>
    <t>14. PALLET 100*120*200</t>
  </si>
  <si>
    <t>15. PALLET 100*120*200</t>
  </si>
  <si>
    <t>16. PALLET 100*120*200</t>
  </si>
  <si>
    <t>19. PALLET 110*110*100</t>
  </si>
  <si>
    <t>20. PALLET 110*110*100</t>
  </si>
  <si>
    <t>21. PALLET 100*120*95</t>
  </si>
  <si>
    <t>22. PALLET 100*120*95</t>
  </si>
  <si>
    <t>22 PALLET</t>
  </si>
  <si>
    <t>TOTAL</t>
  </si>
  <si>
    <t xml:space="preserve">Net </t>
  </si>
  <si>
    <t>Price</t>
  </si>
  <si>
    <t>PLASTISOL GOLD YELLOW</t>
  </si>
  <si>
    <t>PLASTISOL ORANGE</t>
  </si>
  <si>
    <t>PLASTISOL SCARLET</t>
  </si>
  <si>
    <t>PLASTISOL CARMEN</t>
  </si>
  <si>
    <t>PLASTISOL FUSCHIA</t>
  </si>
  <si>
    <t>PLASTISOL SUGAR MAGENTA</t>
  </si>
  <si>
    <t>PLASTISOL NAVY BLUE</t>
  </si>
  <si>
    <t>PLASTISOL GLITTER BASE</t>
  </si>
  <si>
    <t>PLASTISOL BASE FF</t>
  </si>
  <si>
    <t>PLASTISOL HIGH BASE</t>
  </si>
  <si>
    <t>PLASTISOL FOAM CONC</t>
  </si>
  <si>
    <t>PLASTISOL THINNER</t>
  </si>
  <si>
    <t>GLITTER SILVER</t>
  </si>
  <si>
    <t>GLITTER GOLD</t>
  </si>
  <si>
    <t>GLITTER RED</t>
  </si>
  <si>
    <t>GLITTER COPPER</t>
  </si>
  <si>
    <t>GLITTER BLACK</t>
  </si>
  <si>
    <t>GLITTER BLUE</t>
  </si>
  <si>
    <t>GLITTER REINBOW</t>
  </si>
  <si>
    <t>FOIL SILVER</t>
  </si>
  <si>
    <t>MT</t>
  </si>
  <si>
    <t>FOIL GOLD</t>
  </si>
  <si>
    <t>MESH 55</t>
  </si>
  <si>
    <t>MESH 77</t>
  </si>
  <si>
    <t>AD</t>
  </si>
  <si>
    <t>SPREY 500 ML</t>
  </si>
  <si>
    <t>HARDENER (EMİSYON SERTLEŞTİRİCİ)</t>
  </si>
  <si>
    <t>PLASTISOL BLACK</t>
  </si>
  <si>
    <t>PLASTISOL WHITE</t>
  </si>
  <si>
    <t>PLASTISOL LIGHT BLUE</t>
  </si>
  <si>
    <t>PLASTISOL DEEP BLUE</t>
  </si>
  <si>
    <t>PLASTISOL ROYAL BLUE</t>
  </si>
  <si>
    <t>PLASTISOL MARINE BLUE</t>
  </si>
  <si>
    <t>PLASTISOL LIGHT TURQUOISE</t>
  </si>
  <si>
    <t>PLASTISOL TURQUOISE</t>
  </si>
  <si>
    <t>PLASTISOL BRIHT GREEN</t>
  </si>
  <si>
    <t>MESH 90</t>
  </si>
  <si>
    <t>WHITE TABLE ADHESIVE V5</t>
  </si>
  <si>
    <t>WHITE TABLE ADHESİVE V10</t>
  </si>
  <si>
    <t>жол кире 1кг=1,1$</t>
  </si>
  <si>
    <t>Наименование</t>
  </si>
  <si>
    <t>SPATULA+ KARIŞTIRICI ÇUBUK TAKIM 100+100</t>
  </si>
  <si>
    <t>IPEGI KALIPA YAPISTIRICI TAKIM 10 takim</t>
  </si>
  <si>
    <t>наценка</t>
  </si>
  <si>
    <t>Цена для Нурдолот</t>
  </si>
  <si>
    <t>Прайс для  Рынка</t>
  </si>
  <si>
    <t>Количество</t>
  </si>
  <si>
    <t>FLUO YELLOW</t>
  </si>
  <si>
    <t>FLUO PINK</t>
  </si>
  <si>
    <t>FLUO MAGENTA</t>
  </si>
  <si>
    <t>FLUO RED</t>
  </si>
  <si>
    <t>FLUO ORANGE</t>
  </si>
  <si>
    <t>FLUO GREEN</t>
  </si>
  <si>
    <t>METALLIC SILVER</t>
  </si>
  <si>
    <t>SHINY GOLD</t>
  </si>
  <si>
    <t>PHOTO EMISYON</t>
  </si>
  <si>
    <t>Прибль</t>
  </si>
  <si>
    <t>PLASTISOL DARK BLUE</t>
  </si>
  <si>
    <t>PLASTISOL MRINA BLUE</t>
  </si>
  <si>
    <t>PLASTISOL DARK GREEN</t>
  </si>
  <si>
    <t>PLSASTISOL VIOLET</t>
  </si>
  <si>
    <t>PLASTISOL BROWN</t>
  </si>
  <si>
    <t>должен Жакшылык ака</t>
  </si>
  <si>
    <t>количество</t>
  </si>
  <si>
    <t>Уапковка</t>
  </si>
  <si>
    <t>Единица измерения</t>
  </si>
  <si>
    <t>дата</t>
  </si>
  <si>
    <t>цена товара</t>
  </si>
  <si>
    <r>
      <rPr>
        <b/>
        <sz val="26"/>
        <color theme="0"/>
        <rFont val="Calibri"/>
        <family val="2"/>
        <charset val="204"/>
        <scheme val="minor"/>
      </rPr>
      <t>DELTA PRINT</t>
    </r>
    <r>
      <rPr>
        <sz val="26"/>
        <color theme="0"/>
        <rFont val="Calibri"/>
        <family val="2"/>
        <charset val="204"/>
        <scheme val="minor"/>
      </rPr>
      <t xml:space="preserve"> </t>
    </r>
    <r>
      <rPr>
        <sz val="20"/>
        <color theme="0"/>
        <rFont val="Calibri"/>
        <family val="2"/>
        <charset val="204"/>
        <scheme val="minor"/>
      </rPr>
      <t>TEXTILE SCREEN PRINTING INKS</t>
    </r>
  </si>
  <si>
    <t>Plastisol Black</t>
  </si>
  <si>
    <t>Plastisol White</t>
  </si>
  <si>
    <t>Plastisol Scarlet</t>
  </si>
  <si>
    <t>Plastisol Gold Yellow</t>
  </si>
  <si>
    <t>Клиент</t>
  </si>
  <si>
    <t>Общая сумма</t>
  </si>
  <si>
    <t>Стал</t>
  </si>
  <si>
    <t>Наименование  товара</t>
  </si>
  <si>
    <t>Токтобек</t>
  </si>
  <si>
    <t>Жаныбек</t>
  </si>
  <si>
    <t>Mesh 55</t>
  </si>
  <si>
    <t>M</t>
  </si>
  <si>
    <t>Уран</t>
  </si>
  <si>
    <t>Vistasol Sprey</t>
  </si>
  <si>
    <t>Абыл</t>
  </si>
  <si>
    <t>Оплата</t>
  </si>
  <si>
    <t>расчет</t>
  </si>
  <si>
    <t>Flou Green</t>
  </si>
  <si>
    <t>Ленинский</t>
  </si>
  <si>
    <t>Table adhesive V5</t>
  </si>
  <si>
    <t>Emulsion</t>
  </si>
  <si>
    <t>Аким</t>
  </si>
  <si>
    <t>Марат</t>
  </si>
  <si>
    <t>Mesh 90</t>
  </si>
  <si>
    <t>Отчет по родажам товаров за март 2022</t>
  </si>
  <si>
    <t>№</t>
  </si>
  <si>
    <t>Категория</t>
  </si>
  <si>
    <t>Scarlet</t>
  </si>
  <si>
    <t>White</t>
  </si>
  <si>
    <t>Tinner</t>
  </si>
  <si>
    <t>Black</t>
  </si>
  <si>
    <t>Sprey</t>
  </si>
  <si>
    <t>Green</t>
  </si>
  <si>
    <t>V5</t>
  </si>
  <si>
    <t>Plastisol Navi Blue</t>
  </si>
  <si>
    <t xml:space="preserve">Navi blue </t>
  </si>
  <si>
    <t>Yellow</t>
  </si>
  <si>
    <t>По ведром</t>
  </si>
  <si>
    <t>Обьем упаковки</t>
  </si>
  <si>
    <t>Учет склада</t>
  </si>
  <si>
    <t>Эртабылды</t>
  </si>
  <si>
    <t>Plastisol Foam CONC</t>
  </si>
  <si>
    <t>Foam conc</t>
  </si>
  <si>
    <t>Жанболот</t>
  </si>
  <si>
    <t>Контакт клиента</t>
  </si>
  <si>
    <t>0773887048</t>
  </si>
  <si>
    <t>0708710614</t>
  </si>
  <si>
    <t>Жакшылык аби</t>
  </si>
  <si>
    <t>0555091282</t>
  </si>
  <si>
    <t>Эртабылды Д</t>
  </si>
  <si>
    <t>Омуш</t>
  </si>
  <si>
    <t>Glitter Base</t>
  </si>
  <si>
    <t>Glitter base</t>
  </si>
  <si>
    <t>Отчет по родажам товаров за апрель 2022</t>
  </si>
  <si>
    <t>продажа</t>
  </si>
  <si>
    <t>Мирлан</t>
  </si>
  <si>
    <t>Илбирс 2</t>
  </si>
  <si>
    <t>Plastisol Yellow Gold</t>
  </si>
  <si>
    <t>Yellow Gold</t>
  </si>
  <si>
    <t>Нурсултан</t>
  </si>
  <si>
    <t>Hight Base</t>
  </si>
  <si>
    <t>Vistaol Sprey</t>
  </si>
  <si>
    <t>Hight base</t>
  </si>
  <si>
    <t>Yapishtirmak KLEY</t>
  </si>
  <si>
    <t>KLEY</t>
  </si>
  <si>
    <t>Silikon China</t>
  </si>
  <si>
    <t>Plastisol Shiny Gold</t>
  </si>
  <si>
    <t>Plastisol Metalic silver</t>
  </si>
  <si>
    <t>Silikon</t>
  </si>
  <si>
    <t>Shiny Gold</t>
  </si>
  <si>
    <t>Metalic silver</t>
  </si>
  <si>
    <t>Адышев</t>
  </si>
  <si>
    <t>Серебро</t>
  </si>
  <si>
    <t>Таксыр</t>
  </si>
  <si>
    <t>Plastisol Light Turquoise</t>
  </si>
  <si>
    <t>Light turquoise</t>
  </si>
  <si>
    <t>Азамат</t>
  </si>
  <si>
    <t>Table adhesive V10</t>
  </si>
  <si>
    <t>V10</t>
  </si>
  <si>
    <t>Plastisol light Blue</t>
  </si>
  <si>
    <t>Light Blue</t>
  </si>
  <si>
    <t>Hardner</t>
  </si>
  <si>
    <t>G</t>
  </si>
  <si>
    <t>Майрамбек</t>
  </si>
  <si>
    <t>Оомат</t>
  </si>
  <si>
    <t>Glitter Silver</t>
  </si>
  <si>
    <t>Glitter silver</t>
  </si>
  <si>
    <t>Таир</t>
  </si>
  <si>
    <t>Marina Blue</t>
  </si>
  <si>
    <t>Marina blue</t>
  </si>
  <si>
    <t>Gold Yellow</t>
  </si>
  <si>
    <t>Катарина</t>
  </si>
  <si>
    <t>Plastisol Flou Pink</t>
  </si>
  <si>
    <t>Flou Pink</t>
  </si>
  <si>
    <t>Magenta</t>
  </si>
  <si>
    <t>Plastisol Flou Green</t>
  </si>
  <si>
    <t>Plastisol Green Bright</t>
  </si>
  <si>
    <t>Plastisol Flou Yellow</t>
  </si>
  <si>
    <t>Flou Yellow</t>
  </si>
  <si>
    <t>Green bright</t>
  </si>
  <si>
    <t>Дакен</t>
  </si>
  <si>
    <t>Силвер</t>
  </si>
  <si>
    <t>Plastisol Sugar Magenta</t>
  </si>
  <si>
    <t>Plastisol Blue</t>
  </si>
  <si>
    <t>Plastisol Flou Orange</t>
  </si>
  <si>
    <t>Flou Orange</t>
  </si>
  <si>
    <t>Plastisol Marina Blue</t>
  </si>
  <si>
    <t>Жакшылык ака</t>
  </si>
  <si>
    <t>Таир ака</t>
  </si>
  <si>
    <t>Base FF</t>
  </si>
  <si>
    <t>Foil Gold</t>
  </si>
  <si>
    <t>Foil Silver</t>
  </si>
  <si>
    <t>Альберт</t>
  </si>
  <si>
    <t>Пуфф</t>
  </si>
  <si>
    <t>Plastisol Navy Blue</t>
  </si>
  <si>
    <t>Navy blue</t>
  </si>
  <si>
    <t>v10</t>
  </si>
  <si>
    <t>PLASTISOL  BLUE (Dark dep keldi)</t>
  </si>
  <si>
    <t>Plastisol Fluo Orange</t>
  </si>
  <si>
    <t>Fluo Orange</t>
  </si>
  <si>
    <t>Аяш ака</t>
  </si>
  <si>
    <t>Нурик</t>
  </si>
  <si>
    <t>Plastisol Flou Red</t>
  </si>
  <si>
    <t>Flou Red</t>
  </si>
  <si>
    <t>Кож завод</t>
  </si>
  <si>
    <t>Plastisol Dark Green</t>
  </si>
  <si>
    <t>Dark Green</t>
  </si>
  <si>
    <t>Plastisol Thinner</t>
  </si>
  <si>
    <t>Thinner</t>
  </si>
  <si>
    <t>Plastisol Flou Magenta</t>
  </si>
  <si>
    <t>Flou Magenta</t>
  </si>
  <si>
    <t>Shpatel</t>
  </si>
  <si>
    <t>возврат</t>
  </si>
  <si>
    <t>Канат ака</t>
  </si>
  <si>
    <t>Жолчу</t>
  </si>
  <si>
    <t>Мадина клиент</t>
  </si>
  <si>
    <t>Кыял ака</t>
  </si>
  <si>
    <t>Токтобек ака</t>
  </si>
  <si>
    <t>Table adhesive 10</t>
  </si>
  <si>
    <t>Аламедин</t>
  </si>
  <si>
    <t>Салават</t>
  </si>
  <si>
    <t>Эже стерв</t>
  </si>
  <si>
    <t>Нурлан</t>
  </si>
  <si>
    <t>Расчет</t>
  </si>
  <si>
    <t>Blue</t>
  </si>
  <si>
    <t>Отчет по родажам товаров за Май 2022</t>
  </si>
  <si>
    <t>Али</t>
  </si>
  <si>
    <t>Рома</t>
  </si>
  <si>
    <t>Эрлан</t>
  </si>
  <si>
    <t>текшерем</t>
  </si>
  <si>
    <t>Foam CONC</t>
  </si>
  <si>
    <t>Мадина</t>
  </si>
  <si>
    <t>Менделээва</t>
  </si>
  <si>
    <t>Tex trans</t>
  </si>
  <si>
    <t>Gazprom</t>
  </si>
  <si>
    <t>Отчет по родажам товаров за Июнь 2022</t>
  </si>
  <si>
    <t>CMYK</t>
  </si>
  <si>
    <t>Долг</t>
  </si>
  <si>
    <t>Yapishtirmak Kley</t>
  </si>
  <si>
    <t>Kley</t>
  </si>
  <si>
    <t>Plastisol Bright Green</t>
  </si>
  <si>
    <t>Bright Green</t>
  </si>
  <si>
    <t>Игорь</t>
  </si>
  <si>
    <t>Plastisol Metalic Silver</t>
  </si>
  <si>
    <t>Aqua Base White</t>
  </si>
  <si>
    <t>Base White</t>
  </si>
  <si>
    <t>Уран ака</t>
  </si>
  <si>
    <t>Navy Blue</t>
  </si>
  <si>
    <t>Талант ака</t>
  </si>
  <si>
    <t>Plastisol Lemon Yellow</t>
  </si>
  <si>
    <t>Lemon Yellow</t>
  </si>
  <si>
    <t>Plastisol Light Blue</t>
  </si>
  <si>
    <t>Шпатель</t>
  </si>
  <si>
    <t>Plastisol Limon Yellow</t>
  </si>
  <si>
    <t>Limon Yellow</t>
  </si>
  <si>
    <t>Tompo White</t>
  </si>
  <si>
    <t>Tompo Black</t>
  </si>
  <si>
    <t>Tompo Navi Blue</t>
  </si>
  <si>
    <t>Tompo Silver</t>
  </si>
  <si>
    <t>Tompo Koshmo</t>
  </si>
  <si>
    <t>Plenka</t>
  </si>
  <si>
    <t xml:space="preserve">Plenka </t>
  </si>
  <si>
    <t>Медер байке</t>
  </si>
  <si>
    <t xml:space="preserve">Aqua Base </t>
  </si>
  <si>
    <t>Aqua Base</t>
  </si>
  <si>
    <t>Alhimik</t>
  </si>
  <si>
    <t>Aqua White</t>
  </si>
  <si>
    <t>High Base</t>
  </si>
  <si>
    <t xml:space="preserve">Sprey </t>
  </si>
  <si>
    <t>Газпром</t>
  </si>
  <si>
    <t>Канат</t>
  </si>
  <si>
    <t>Plastisol CMYK</t>
  </si>
  <si>
    <t>Кумар ака</t>
  </si>
  <si>
    <t>Нурдин</t>
  </si>
  <si>
    <t>Silicon</t>
  </si>
  <si>
    <t>Стал ака</t>
  </si>
  <si>
    <t>Bue</t>
  </si>
  <si>
    <t>Баары 1316$</t>
  </si>
  <si>
    <t>427$</t>
  </si>
  <si>
    <t>1280$</t>
  </si>
  <si>
    <t>619$</t>
  </si>
  <si>
    <t>Silicone cley</t>
  </si>
  <si>
    <t>Silicone</t>
  </si>
  <si>
    <t>FOAM CONC</t>
  </si>
  <si>
    <t>FOAM</t>
  </si>
  <si>
    <t xml:space="preserve">Foil </t>
  </si>
  <si>
    <t>m</t>
  </si>
  <si>
    <t>Бакай</t>
  </si>
  <si>
    <t>16$карыз</t>
  </si>
  <si>
    <t>Plastisol Carmen</t>
  </si>
  <si>
    <t>Carmen</t>
  </si>
  <si>
    <t>Клей (Table)</t>
  </si>
  <si>
    <t>(Table)</t>
  </si>
  <si>
    <t>Бекмамат</t>
  </si>
  <si>
    <t>1644$ карыз</t>
  </si>
  <si>
    <t>1674$ калды</t>
  </si>
  <si>
    <t>1283$</t>
  </si>
  <si>
    <t>Манас</t>
  </si>
  <si>
    <t>Plastisol FOAM CONC</t>
  </si>
  <si>
    <t>v5</t>
  </si>
  <si>
    <t>Plastisol Glitter base</t>
  </si>
  <si>
    <t>Plstisol Shiny Gold</t>
  </si>
  <si>
    <t>Plastisol Metallic Silver</t>
  </si>
  <si>
    <t>Metallic Silver</t>
  </si>
  <si>
    <t>Марат ака</t>
  </si>
  <si>
    <t>Клиент 2</t>
  </si>
  <si>
    <t>Жакшылык</t>
  </si>
  <si>
    <t>Жаныбек байке</t>
  </si>
  <si>
    <t>Brght Green</t>
  </si>
  <si>
    <t>Нургазы</t>
  </si>
  <si>
    <t>.Нурлан</t>
  </si>
  <si>
    <t>Plastisol Hight base</t>
  </si>
  <si>
    <t>Эратабылды</t>
  </si>
  <si>
    <t>216сом ушудан карыз</t>
  </si>
  <si>
    <t>газпром</t>
  </si>
  <si>
    <t>мадина</t>
  </si>
  <si>
    <t>Арлен</t>
  </si>
  <si>
    <t>мурунку +100 сом</t>
  </si>
  <si>
    <t>ленинский</t>
  </si>
  <si>
    <t>white</t>
  </si>
  <si>
    <t>клиент</t>
  </si>
  <si>
    <t>sprey</t>
  </si>
  <si>
    <t>Тилек</t>
  </si>
  <si>
    <t>Silicon cley</t>
  </si>
  <si>
    <t>Plastisol Glitter Base</t>
  </si>
  <si>
    <t>Отчет по родажам товаров за Июль - Август 2022</t>
  </si>
  <si>
    <t>Отчет по родажам товаров за Сентябрь 2022</t>
  </si>
  <si>
    <t>Plastisol black</t>
  </si>
  <si>
    <t>black</t>
  </si>
  <si>
    <t>Plastisol white</t>
  </si>
  <si>
    <t>foam conc</t>
  </si>
  <si>
    <t>Tompo Metal silver</t>
  </si>
  <si>
    <t>Tompo</t>
  </si>
  <si>
    <t>Navi Blue</t>
  </si>
  <si>
    <t xml:space="preserve">Жаныбек </t>
  </si>
  <si>
    <t>Tompo RED</t>
  </si>
  <si>
    <t>ОШ</t>
  </si>
  <si>
    <t>Plastisol Royal Blue</t>
  </si>
  <si>
    <t>Royal Blue</t>
  </si>
  <si>
    <t>Жамболот</t>
  </si>
  <si>
    <t>DVS Thinner</t>
  </si>
  <si>
    <t>Sprey Vistasol</t>
  </si>
  <si>
    <t>alhimik</t>
  </si>
  <si>
    <t>Shpatula</t>
  </si>
  <si>
    <t>Кулброс</t>
  </si>
  <si>
    <t>Rezina</t>
  </si>
  <si>
    <t>Plastisol Base FF</t>
  </si>
  <si>
    <t>Отчет по родажам товаров за Октябрь 2022</t>
  </si>
  <si>
    <t>Итог:</t>
  </si>
  <si>
    <t xml:space="preserve">Plastisol White </t>
  </si>
  <si>
    <t>Зымурат эже</t>
  </si>
  <si>
    <t>Water base</t>
  </si>
  <si>
    <t>Plasisol Thinner</t>
  </si>
  <si>
    <t>Permanet silicon</t>
  </si>
  <si>
    <t>silicon</t>
  </si>
  <si>
    <t>Water base white</t>
  </si>
  <si>
    <t>6000сом берди</t>
  </si>
  <si>
    <t>Mesh55</t>
  </si>
  <si>
    <t>Plastisol Metallic silver</t>
  </si>
  <si>
    <t>!!!</t>
  </si>
  <si>
    <t>Elastik</t>
  </si>
  <si>
    <t>Royal blue</t>
  </si>
  <si>
    <t xml:space="preserve">Sprey Vistasol </t>
  </si>
  <si>
    <t>Silicone Kley</t>
  </si>
  <si>
    <t>Plastisol Color</t>
  </si>
  <si>
    <t>Color</t>
  </si>
  <si>
    <t>PVC</t>
  </si>
  <si>
    <t xml:space="preserve">PVC </t>
  </si>
  <si>
    <t>Multi Foil</t>
  </si>
  <si>
    <t>Pigment Yellow KN</t>
  </si>
  <si>
    <t>Water Pigment</t>
  </si>
  <si>
    <t>Глобал Гармент</t>
  </si>
  <si>
    <t xml:space="preserve">Printex base </t>
  </si>
  <si>
    <t>Printex base</t>
  </si>
  <si>
    <t>Plastisol Turkois</t>
  </si>
  <si>
    <t>Turqoise</t>
  </si>
  <si>
    <t>Улан</t>
  </si>
  <si>
    <t>PvC White</t>
  </si>
  <si>
    <t>PvC Thinner</t>
  </si>
  <si>
    <t>Pvc black</t>
  </si>
  <si>
    <t>PvC Red</t>
  </si>
  <si>
    <t>Red</t>
  </si>
  <si>
    <t>Ош</t>
  </si>
  <si>
    <t>Plastisol Green</t>
  </si>
  <si>
    <t>PVS White</t>
  </si>
  <si>
    <t>PVC White</t>
  </si>
  <si>
    <t xml:space="preserve">Emulsion </t>
  </si>
  <si>
    <t>emulsion</t>
  </si>
  <si>
    <t>PVC Black</t>
  </si>
  <si>
    <t>PVC Glitter</t>
  </si>
  <si>
    <t>PVC Gold</t>
  </si>
  <si>
    <t>Glitter</t>
  </si>
  <si>
    <t xml:space="preserve">Gold </t>
  </si>
  <si>
    <t>Gold yellow</t>
  </si>
  <si>
    <t>Slicone kley</t>
  </si>
  <si>
    <t xml:space="preserve">Plastisol Navy Blue </t>
  </si>
  <si>
    <t>Ленинсий</t>
  </si>
  <si>
    <t>120 сом мы должны</t>
  </si>
  <si>
    <t>текшер</t>
  </si>
  <si>
    <t>PVC RED</t>
  </si>
  <si>
    <t>PVC Thinner</t>
  </si>
  <si>
    <t>Sprey vistasol</t>
  </si>
  <si>
    <t>Эдик</t>
  </si>
  <si>
    <t>Plastisol Metalic Gold</t>
  </si>
  <si>
    <t>Metalic Gold</t>
  </si>
  <si>
    <t>Green Pigment</t>
  </si>
  <si>
    <t>Pignent</t>
  </si>
  <si>
    <t>Jelain</t>
  </si>
  <si>
    <t>Jelatin 65</t>
  </si>
  <si>
    <t>Jelatin 52</t>
  </si>
  <si>
    <t>Aqua Plus White</t>
  </si>
  <si>
    <t>Plus White</t>
  </si>
  <si>
    <t>Ramka Kley</t>
  </si>
  <si>
    <t>Отчет по родажам товаров за Ноябрь 2022</t>
  </si>
  <si>
    <t>Отчет по родажам товаров за Декабрь 2022</t>
  </si>
  <si>
    <t>Silicon Kley</t>
  </si>
  <si>
    <t>PVC Green</t>
  </si>
  <si>
    <t>Plastisol Gold Cupper</t>
  </si>
  <si>
    <t>Gold Cupper</t>
  </si>
  <si>
    <t>Plastisol Elastik</t>
  </si>
  <si>
    <t>Plastisol Red</t>
  </si>
  <si>
    <t>PVC Blue</t>
  </si>
  <si>
    <t>Plenka 52cm</t>
  </si>
  <si>
    <t>Жоомарт</t>
  </si>
  <si>
    <t>Абылкасым</t>
  </si>
  <si>
    <t xml:space="preserve">Куштар </t>
  </si>
  <si>
    <t>Уран ака досу</t>
  </si>
  <si>
    <t xml:space="preserve">PVC Gold </t>
  </si>
  <si>
    <t>Plastisol Fluo Pink</t>
  </si>
  <si>
    <t>Fluo Pink</t>
  </si>
  <si>
    <t>Сублимация бумага</t>
  </si>
  <si>
    <t>Бумага</t>
  </si>
  <si>
    <t>Adeshive Kley</t>
  </si>
  <si>
    <t xml:space="preserve">Hardner </t>
  </si>
  <si>
    <t xml:space="preserve">Кагаз </t>
  </si>
  <si>
    <t>Кагаз</t>
  </si>
  <si>
    <t>Отчет по родажам товаров за Январь 2023</t>
  </si>
  <si>
    <t>Rakel</t>
  </si>
  <si>
    <t>Расул</t>
  </si>
  <si>
    <t>итог</t>
  </si>
  <si>
    <t>Paper</t>
  </si>
  <si>
    <t>PVC Red</t>
  </si>
  <si>
    <t>Alhiik</t>
  </si>
  <si>
    <t>Кылым</t>
  </si>
  <si>
    <t>Fluo Green</t>
  </si>
  <si>
    <t>Pink</t>
  </si>
  <si>
    <t>Orange</t>
  </si>
  <si>
    <t>Талант</t>
  </si>
  <si>
    <t>1000 сом долг</t>
  </si>
  <si>
    <t xml:space="preserve">Foil Gold </t>
  </si>
  <si>
    <t>Foil</t>
  </si>
  <si>
    <t>Муса</t>
  </si>
  <si>
    <t xml:space="preserve">Jelatin </t>
  </si>
  <si>
    <t>Jelatin 52cm</t>
  </si>
  <si>
    <t>Медер</t>
  </si>
  <si>
    <t>CMYK Blue</t>
  </si>
  <si>
    <t>CMYK Black</t>
  </si>
  <si>
    <t>Мадина РК</t>
  </si>
  <si>
    <t>Рустам ака</t>
  </si>
  <si>
    <t xml:space="preserve">AQUA White </t>
  </si>
  <si>
    <t>Pigment Black</t>
  </si>
  <si>
    <t>water</t>
  </si>
  <si>
    <t>Plastisol Marina blue</t>
  </si>
  <si>
    <t>Чынгыз Правда</t>
  </si>
  <si>
    <t>Эламан</t>
  </si>
  <si>
    <t>AQUA Base</t>
  </si>
  <si>
    <t>300 сом долг</t>
  </si>
  <si>
    <t>Discharge Base</t>
  </si>
  <si>
    <t xml:space="preserve">Discharge </t>
  </si>
  <si>
    <t>Discharge White</t>
  </si>
  <si>
    <t>Decrolin</t>
  </si>
  <si>
    <t>Declorin</t>
  </si>
  <si>
    <t>Жакшылк</t>
  </si>
  <si>
    <t>Сабыр</t>
  </si>
  <si>
    <t>Куштар</t>
  </si>
  <si>
    <t>Алмаз</t>
  </si>
  <si>
    <t>PVC Silver</t>
  </si>
  <si>
    <t>Silver</t>
  </si>
  <si>
    <t>Банк</t>
  </si>
  <si>
    <t>Plastisol Brown</t>
  </si>
  <si>
    <t>Brown</t>
  </si>
  <si>
    <t>Элзар ака</t>
  </si>
  <si>
    <t>Jelatin 62cm</t>
  </si>
  <si>
    <t>Цены для Меня</t>
  </si>
  <si>
    <t>Сумма в $</t>
  </si>
  <si>
    <t>Общая количество остаток товара</t>
  </si>
  <si>
    <t>36,5$ долг калды</t>
  </si>
  <si>
    <t>Gold</t>
  </si>
  <si>
    <t>Нургазы дордой</t>
  </si>
  <si>
    <t>Permament</t>
  </si>
  <si>
    <t>Plastisol Violet</t>
  </si>
  <si>
    <t>Violet</t>
  </si>
  <si>
    <t>Отчет по родажам товаров за Февраль 2023</t>
  </si>
  <si>
    <t>Кыял акам</t>
  </si>
  <si>
    <t>Нургазы ака</t>
  </si>
  <si>
    <t>Printex Anti Foil Gel</t>
  </si>
  <si>
    <t>Printex</t>
  </si>
  <si>
    <t>BK 01</t>
  </si>
  <si>
    <t xml:space="preserve">KOD </t>
  </si>
  <si>
    <t>BK 02</t>
  </si>
  <si>
    <t>BK 03</t>
  </si>
  <si>
    <t>BK 04</t>
  </si>
  <si>
    <t>BK 05</t>
  </si>
  <si>
    <t>BK 06</t>
  </si>
  <si>
    <t>BK 07</t>
  </si>
  <si>
    <t>BK 08</t>
  </si>
  <si>
    <t>BK 09</t>
  </si>
  <si>
    <t>BK 10</t>
  </si>
  <si>
    <t>BK 11</t>
  </si>
  <si>
    <t>BK 12</t>
  </si>
  <si>
    <t>BK 13</t>
  </si>
  <si>
    <t>BK 14</t>
  </si>
  <si>
    <t>BK 15</t>
  </si>
  <si>
    <t>BK 16</t>
  </si>
  <si>
    <t>ПЛАСТИЗОЛЬНЫЙ СУПЕР БЕЛЫЙ</t>
  </si>
  <si>
    <t>ПЛАСТИЗОЛЬНЫЙ ЧЕРНЫЙ</t>
  </si>
  <si>
    <t>ПЛАСТИЗОЛЬНЫЙ ЗОЛОТИСТЫЙ ЖЕЛТЫЙ</t>
  </si>
  <si>
    <t>ПЛАСТИЗОЛЬНЫЙ ОРАНЖЕВЫ</t>
  </si>
  <si>
    <t>ПЛАСТИЗОЛЬНЫЙ ТЕМНО КРАСНЫЙ</t>
  </si>
  <si>
    <t>ПЛАСТИЗОЛЬНЫЙ ПУРПУРНЫЙ</t>
  </si>
  <si>
    <t>ПЛАСТИЗОЛЬНЫЙ МАДЖЕНТА</t>
  </si>
  <si>
    <t>ПЛАСТИЗОЛЬНЫЙ СВЕТЛЫЙ СИНИЙ</t>
  </si>
  <si>
    <t>ПЛАСТИЗОЛЬНЫЙ ТЕМНО СИНИЙ</t>
  </si>
  <si>
    <t>ПЛАСТИЗОЛЬНЫЙ КОРОЛЕВСКИЙ СИНИЙ</t>
  </si>
  <si>
    <t>ПЛАСТИЗОЛЬНЫЙ МОРСКОЙ СИНИЙ</t>
  </si>
  <si>
    <t>ПЛАСТИЗОЛЬНЫЙ БИРЮЗОВЫЙ</t>
  </si>
  <si>
    <t>ПЛАСТИЗОЛЬНЫЙ ЯРКО БИРЮЗОВЫЙ</t>
  </si>
  <si>
    <t>ПЛАСТИЗОЛЬНЫЙ ЯРКО ЗЕЛЕНЫЙ</t>
  </si>
  <si>
    <t>ПЛАСТИЗОЛЬНЫЙ ЯРКО КРАСНЫЙ</t>
  </si>
  <si>
    <t>ПЛАСТИЗОЛЬНЫЙ ЛИМОН ЖЕЛТЫЙ</t>
  </si>
  <si>
    <t>PLASTISOL LEMON YELLOW</t>
  </si>
  <si>
    <t>ПЛАСТИЗОЛНЫЙ ФИОЛЕТОВЫЙ</t>
  </si>
  <si>
    <t>PLASTISOL VIOLET</t>
  </si>
  <si>
    <t>ПЛАСТИЗОЛЬНЫЙ КОРИЧНЕВЫЙ</t>
  </si>
  <si>
    <t>BK 17</t>
  </si>
  <si>
    <t>BK 18</t>
  </si>
  <si>
    <t>BK 19</t>
  </si>
  <si>
    <t>PLASTISOL INK</t>
  </si>
  <si>
    <t>PLASTISOL METALLIC SILVER</t>
  </si>
  <si>
    <t>PLASTISOL SHINY GOLD</t>
  </si>
  <si>
    <t>PLASTISOL METALLIC GOLD</t>
  </si>
  <si>
    <t>ПЛАСТИЗОЛЬНЫЙ ТЕМНО ЗЕЛЕНЫЙ</t>
  </si>
  <si>
    <t>ПЛАСТИЗОЛЬНЫЙ БЛЕСТЯЩЕЕ ЗОЛОТО</t>
  </si>
  <si>
    <t>ПЛАСТИЗОЛЬНЫЙ СЕРЕБРИСТЫЙ МЕТАЛЛИК</t>
  </si>
  <si>
    <t>ПЛАСТИЗОЛЬНЫЙ ЗОЛОТИСТЫЙ МЕТАЛЛИК</t>
  </si>
  <si>
    <t>PLASTISOL FLUO YELLOW</t>
  </si>
  <si>
    <t>PLASTISOL FLUO PINK</t>
  </si>
  <si>
    <t>PLASTISOL FLUO MAGENTA</t>
  </si>
  <si>
    <t>PLASTISOL FLUO RED</t>
  </si>
  <si>
    <t>PLASTISOL FLUO ORANGE</t>
  </si>
  <si>
    <t>PLASTISOL FLUO GREEN</t>
  </si>
  <si>
    <t>BK 20</t>
  </si>
  <si>
    <t>BK 21</t>
  </si>
  <si>
    <t>BK 22</t>
  </si>
  <si>
    <t>BK 23</t>
  </si>
  <si>
    <t>BK 24</t>
  </si>
  <si>
    <t>BK 25</t>
  </si>
  <si>
    <t>BK 26</t>
  </si>
  <si>
    <t>BK 27</t>
  </si>
  <si>
    <t>BK 28</t>
  </si>
  <si>
    <t>BK 29</t>
  </si>
  <si>
    <t>ФЛУОРЕСЦЕНТНЫЙ ЖЕЛТЫЙ</t>
  </si>
  <si>
    <t>ФЛУОРЕСЦЕНТНЫЙ РОЗОВЫЙ</t>
  </si>
  <si>
    <t>ФЛУОРЕСЦЕНТНЫЙ МАДЖЕНТА</t>
  </si>
  <si>
    <t>ФЛУОРЕСЦЕНТНЫЙ КРАСНЫЙ</t>
  </si>
  <si>
    <t>ФЛУОРЕСЦЕНТНЫЙ ОРАНЖЕВЫЙ</t>
  </si>
  <si>
    <t>ФЛУОРЕСЦЕНТНЫЙ ЗЕЛЕНЫЙ</t>
  </si>
  <si>
    <t>PLASTISOL GLITTER BASE (ELASTIC)</t>
  </si>
  <si>
    <t>PLASTISOL FOIL BASE</t>
  </si>
  <si>
    <t>PLASTISOL CATALYST DLT</t>
  </si>
  <si>
    <t>MULTI COLOR FOIL</t>
  </si>
  <si>
    <t>TRANSFER PAPER</t>
  </si>
  <si>
    <t>PVC THINNER</t>
  </si>
  <si>
    <t>SILICON SPREY</t>
  </si>
  <si>
    <t>MESH 43</t>
  </si>
  <si>
    <t>PVC WHITE</t>
  </si>
  <si>
    <t>PVC BLACK</t>
  </si>
  <si>
    <t>PVC YELLOW</t>
  </si>
  <si>
    <t>PVC ORANGE</t>
  </si>
  <si>
    <t>PVC BLUE</t>
  </si>
  <si>
    <t>PVC GREEN</t>
  </si>
  <si>
    <t>PVC GLITTER</t>
  </si>
  <si>
    <t>PVC GOLD</t>
  </si>
  <si>
    <t>JELATIN (52 CM)</t>
  </si>
  <si>
    <t>JELATIN (62 CM)</t>
  </si>
  <si>
    <t>PLS CMYK MAGENTA</t>
  </si>
  <si>
    <t>PLS CMYK YELLOW</t>
  </si>
  <si>
    <t>PLS CMYK BLUE</t>
  </si>
  <si>
    <t>PLS CMYK BLACK</t>
  </si>
  <si>
    <t>KALIP ACMA TOZU</t>
  </si>
  <si>
    <t>ПЛАСТИЗОЛЬНЫЙ ЭЛАСТИК БАЗА</t>
  </si>
  <si>
    <t>ПЛАСТИЗОЛЬНЫЙ ЭЛАСТИК (УНИВЕРСАЛ)</t>
  </si>
  <si>
    <t>ПЛАСТИЗОЛЬНЫЙ 3D БАЗА</t>
  </si>
  <si>
    <t>PLASTISOL HIGH BASE 3D</t>
  </si>
  <si>
    <t>ПЛАСТИЗОЛЬНЫЙ ПУФФ</t>
  </si>
  <si>
    <t>ПЛАСТИЗОЛЬНЫЙ РАЗБАВИТЕЛЬ</t>
  </si>
  <si>
    <t>БАЗА ДЛЯ ФОЛЬГИ</t>
  </si>
  <si>
    <t>ПЛАСТИЗОЛЬНЫЙ КАТАЛИЗАТОР DLT</t>
  </si>
  <si>
    <t>СЕРЕБРИСТЫЙ БЛЕСК</t>
  </si>
  <si>
    <t>ЗОЛОТИСТЫЙ БЛЕСК</t>
  </si>
  <si>
    <t>КРАСНЫЙ БЛЕСК</t>
  </si>
  <si>
    <t>МЕДОВЫЙ БЛЕСК</t>
  </si>
  <si>
    <t>ЧЕРНЫЙ БЛЕСК</t>
  </si>
  <si>
    <t>СИНИЙ БЛЕСК</t>
  </si>
  <si>
    <t>РАДУЖНЫЙ БЛЕСК</t>
  </si>
  <si>
    <t>ТАМПОННЫЙ БЕЛЫЙ</t>
  </si>
  <si>
    <t xml:space="preserve">ТАМПОННЫЙ ЧЕРНЫЙ </t>
  </si>
  <si>
    <t>ТАМПОННЫЙ ЖЕЛТЫЙ</t>
  </si>
  <si>
    <t>ТАМПОННЫЙ КРАСНЫЙ</t>
  </si>
  <si>
    <t>ТАМПОННЫЙ ОРАНЖЕВЫЙ</t>
  </si>
  <si>
    <t>ТАМПОННЫЙ СИНИЙ</t>
  </si>
  <si>
    <t>ТАМПОННЫЙ ЗЕЛЕННЫЙ</t>
  </si>
  <si>
    <t>ТАМПОННЫЙ СЕРЕБРО</t>
  </si>
  <si>
    <t>ТАМПОННЫЙ ЗОЛОТО</t>
  </si>
  <si>
    <t>ПЛАСТИЗОЛЬНЫЙ CMYK ЧЕРНЫЙ</t>
  </si>
  <si>
    <t>ПЛАСТИЗОЛЬНЫЙ CMYK СИНИЙ</t>
  </si>
  <si>
    <t xml:space="preserve">ПЛАСТИЗОЛЬНЫЙ CMYK ЖЕЛТЫЙ </t>
  </si>
  <si>
    <t>ПЛАСТИЗОЛЬНЫЙ CMYK МАДЖЕНТА</t>
  </si>
  <si>
    <t>BK 30</t>
  </si>
  <si>
    <t>BK 31</t>
  </si>
  <si>
    <t>BK 32</t>
  </si>
  <si>
    <t>BK 33</t>
  </si>
  <si>
    <t>BK 34</t>
  </si>
  <si>
    <t>BK 35</t>
  </si>
  <si>
    <t>BK 36</t>
  </si>
  <si>
    <t>BK 37</t>
  </si>
  <si>
    <t>BK 38</t>
  </si>
  <si>
    <t>BK 39</t>
  </si>
  <si>
    <t>BK 40</t>
  </si>
  <si>
    <t>BK 41</t>
  </si>
  <si>
    <t>BK 42</t>
  </si>
  <si>
    <t>BK 43</t>
  </si>
  <si>
    <t>BK 44</t>
  </si>
  <si>
    <t>BK 45</t>
  </si>
  <si>
    <t>BK 46</t>
  </si>
  <si>
    <t>BK 47</t>
  </si>
  <si>
    <t>BK 48</t>
  </si>
  <si>
    <t>BK 49</t>
  </si>
  <si>
    <t>BK 50</t>
  </si>
  <si>
    <t>BK 51</t>
  </si>
  <si>
    <t>BK 52</t>
  </si>
  <si>
    <t>BK 53</t>
  </si>
  <si>
    <t>BK 54</t>
  </si>
  <si>
    <t>BK 55</t>
  </si>
  <si>
    <t>BK 56</t>
  </si>
  <si>
    <t>ЕДИНИЦЫ        ИЗМЕРЕНИЯ</t>
  </si>
  <si>
    <t>ЦЕНА          ПРОДАЖИ</t>
  </si>
  <si>
    <t>ПЛАСТИЗОЛЬНЫЕ КРАСКИ</t>
  </si>
  <si>
    <t xml:space="preserve"> </t>
  </si>
  <si>
    <t>PERMANENT SILICON ADHESIVE</t>
  </si>
  <si>
    <t xml:space="preserve">ФОЛЬГА МНОГОЦВЕТНЫЙ </t>
  </si>
  <si>
    <t>ФОЛЬГА СЕРЕБРО</t>
  </si>
  <si>
    <t>СЕТКА 90</t>
  </si>
  <si>
    <t>СЕТКА 55</t>
  </si>
  <si>
    <t>СЕТКА 77</t>
  </si>
  <si>
    <t>СЕТКА 43</t>
  </si>
  <si>
    <t>СПРЕЙ 500 МЛ</t>
  </si>
  <si>
    <t>КЛЕЙ СИЛИКОН</t>
  </si>
  <si>
    <t>СПРЕЙ СИЛИКОН</t>
  </si>
  <si>
    <t>НАСТОЛЬНЫЙ КЛЕЙ V5</t>
  </si>
  <si>
    <t>НАСТОЛЬНЫЙ КЛЕЙ V10</t>
  </si>
  <si>
    <t>ЭМУЛЬЦИЯ</t>
  </si>
  <si>
    <t>ОТВЕРДИТЕЛЬ ДЛЯ ЭМУЛЬЦИИ</t>
  </si>
  <si>
    <t>ШПАТЕЛЬ</t>
  </si>
  <si>
    <t>КЛЕЙ ДЛЯ СЕТКИ</t>
  </si>
  <si>
    <t>ТРАНСФЕРНАЯ БУМАГА</t>
  </si>
  <si>
    <t>PVC РАЗБАВИТЕЛЬ</t>
  </si>
  <si>
    <t>ПЛЕНКА 52 СМ</t>
  </si>
  <si>
    <t>ПЛЕНКА 62 СМ</t>
  </si>
  <si>
    <t>ХИМИЯ ДЛЯ СТИРКИ ЭМУЛЬЦИИ</t>
  </si>
  <si>
    <t>ФЛУОРЕСЦЕНТНЫЕ КРАСКИ</t>
  </si>
  <si>
    <t>FLUORESCENT INK</t>
  </si>
  <si>
    <t>ПЛАСТИЗОЛЬНЫЕ ДОБАВКИ</t>
  </si>
  <si>
    <t xml:space="preserve">PLASTISOL </t>
  </si>
  <si>
    <t>5,8$</t>
  </si>
  <si>
    <t>6$</t>
  </si>
  <si>
    <t>7$</t>
  </si>
  <si>
    <t>12$</t>
  </si>
  <si>
    <t>14$</t>
  </si>
  <si>
    <t>8$</t>
  </si>
  <si>
    <t>7,50$</t>
  </si>
  <si>
    <t>7,30$</t>
  </si>
  <si>
    <t>18,10$</t>
  </si>
  <si>
    <t>11,10$</t>
  </si>
  <si>
    <t>10,60$</t>
  </si>
  <si>
    <t>14,10$</t>
  </si>
  <si>
    <t>34,10$</t>
  </si>
  <si>
    <t>9$</t>
  </si>
  <si>
    <t>5$</t>
  </si>
  <si>
    <t>16$</t>
  </si>
  <si>
    <t>6,50$</t>
  </si>
  <si>
    <t>3$</t>
  </si>
  <si>
    <t>9,60$</t>
  </si>
  <si>
    <t>10,10$</t>
  </si>
  <si>
    <t>12,60$</t>
  </si>
  <si>
    <t>8,10$</t>
  </si>
  <si>
    <t>28,10$</t>
  </si>
  <si>
    <t>32,10$</t>
  </si>
  <si>
    <t>18$</t>
  </si>
  <si>
    <t>6,40$</t>
  </si>
  <si>
    <t>80$</t>
  </si>
  <si>
    <t>60$</t>
  </si>
  <si>
    <t>4,10$</t>
  </si>
  <si>
    <t>4,70$</t>
  </si>
  <si>
    <t>5,20$</t>
  </si>
  <si>
    <t>7,10$</t>
  </si>
  <si>
    <t>7,60$</t>
  </si>
  <si>
    <t>BK 57</t>
  </si>
  <si>
    <t>BK 58</t>
  </si>
  <si>
    <t>BK 59</t>
  </si>
  <si>
    <t>BK 60</t>
  </si>
  <si>
    <t>BK 61</t>
  </si>
  <si>
    <t>BK 62</t>
  </si>
  <si>
    <t>BK 63</t>
  </si>
  <si>
    <t>BK 64</t>
  </si>
  <si>
    <t>BK 65</t>
  </si>
  <si>
    <t>BK 66</t>
  </si>
  <si>
    <t>BK 67</t>
  </si>
  <si>
    <t>BK 68</t>
  </si>
  <si>
    <t>BK 69</t>
  </si>
  <si>
    <t>BK 70</t>
  </si>
  <si>
    <t>BK 71</t>
  </si>
  <si>
    <t>BK 72</t>
  </si>
  <si>
    <t>BK 73</t>
  </si>
  <si>
    <t>BK 74</t>
  </si>
  <si>
    <t>BK 75</t>
  </si>
  <si>
    <t>BK 76</t>
  </si>
  <si>
    <t>BK 77</t>
  </si>
  <si>
    <t>БЛЕСТКИ</t>
  </si>
  <si>
    <t>GLITTER INK</t>
  </si>
  <si>
    <t>ТАМПОННЫЕ КРАСКИ</t>
  </si>
  <si>
    <t>TAMPON INK</t>
  </si>
  <si>
    <t>PLASTISOL CMYK INK</t>
  </si>
  <si>
    <t xml:space="preserve">ПЛАСТИЗОЛЬНЫЕ CMYK КРАСКИ </t>
  </si>
  <si>
    <t>РАСХОДНЫЕ МАТЕРИАЛЫ</t>
  </si>
  <si>
    <t>EXPENDABLE MATERIALS</t>
  </si>
  <si>
    <r>
      <rPr>
        <b/>
        <sz val="26"/>
        <color theme="1"/>
        <rFont val="Calibri"/>
        <family val="2"/>
        <charset val="204"/>
        <scheme val="minor"/>
      </rPr>
      <t>DELTA PRINT</t>
    </r>
    <r>
      <rPr>
        <sz val="26"/>
        <color theme="1"/>
        <rFont val="Calibri"/>
        <family val="2"/>
        <charset val="204"/>
        <scheme val="minor"/>
      </rPr>
      <t xml:space="preserve"> </t>
    </r>
    <r>
      <rPr>
        <sz val="20"/>
        <color theme="1"/>
        <rFont val="Calibri"/>
        <family val="2"/>
        <charset val="204"/>
        <scheme val="minor"/>
      </rPr>
      <t>TEXTILE SCREEN PRINTING INKS</t>
    </r>
  </si>
  <si>
    <t>Pastisol Metallic Silver</t>
  </si>
  <si>
    <t xml:space="preserve">Plastisol Marina Blue </t>
  </si>
  <si>
    <t>Plastisol Fucsia</t>
  </si>
  <si>
    <t>Fucsia</t>
  </si>
  <si>
    <t>Бренд Студ</t>
  </si>
  <si>
    <t xml:space="preserve">Нурдин </t>
  </si>
  <si>
    <t>Талант Ленинский</t>
  </si>
  <si>
    <t>ушудан 2990 сом карыз</t>
  </si>
  <si>
    <t>Plastisol Gold Metallic</t>
  </si>
  <si>
    <t>Gold Metallic</t>
  </si>
  <si>
    <t>Vistasol</t>
  </si>
  <si>
    <t>Arttextile</t>
  </si>
  <si>
    <t>Кылыч ака</t>
  </si>
  <si>
    <t>Дордой</t>
  </si>
  <si>
    <t>Ош клиент</t>
  </si>
  <si>
    <t>Printex Aqua White</t>
  </si>
  <si>
    <t>Вокзал</t>
  </si>
  <si>
    <t>Тынчтык</t>
  </si>
  <si>
    <t>Азат</t>
  </si>
  <si>
    <t>Адилет</t>
  </si>
  <si>
    <t>Батма эже</t>
  </si>
  <si>
    <t>Токтогула</t>
  </si>
  <si>
    <t>PVC Yellow</t>
  </si>
  <si>
    <t>Slicone</t>
  </si>
  <si>
    <t>Отчет по родажам товаров за Март 2023</t>
  </si>
  <si>
    <t>Эврика</t>
  </si>
  <si>
    <t>Printex Aqua Base</t>
  </si>
  <si>
    <t>рачет</t>
  </si>
  <si>
    <t>Жениш</t>
  </si>
  <si>
    <t>Plastisol Katalizzator</t>
  </si>
  <si>
    <t>Katalizator</t>
  </si>
  <si>
    <t>Glitter Black</t>
  </si>
  <si>
    <t>Alkhimik</t>
  </si>
  <si>
    <t>Марат акам</t>
  </si>
  <si>
    <t>1269сом калды</t>
  </si>
  <si>
    <t>1834$</t>
  </si>
  <si>
    <t>2509$ калды</t>
  </si>
  <si>
    <t>6073$</t>
  </si>
  <si>
    <t>1194$</t>
  </si>
  <si>
    <t>500$ кемитилген</t>
  </si>
  <si>
    <t>456сом</t>
  </si>
  <si>
    <t>8000 сомун кемиткем</t>
  </si>
  <si>
    <t>71$ калды</t>
  </si>
  <si>
    <t>118$ калды</t>
  </si>
  <si>
    <t>152$ карыз</t>
  </si>
  <si>
    <t>130$ карыз</t>
  </si>
  <si>
    <t>88$ карыз</t>
  </si>
  <si>
    <t>129$ карыз</t>
  </si>
  <si>
    <t>600сом будан карыз</t>
  </si>
  <si>
    <t xml:space="preserve">CMYK </t>
  </si>
  <si>
    <t>Нурслутан</t>
  </si>
  <si>
    <t>Foil Gel</t>
  </si>
  <si>
    <t>Талант байке</t>
  </si>
  <si>
    <t>430долг</t>
  </si>
  <si>
    <t>Зумурат эже</t>
  </si>
  <si>
    <t xml:space="preserve">Нурик </t>
  </si>
  <si>
    <t>Нургазы акам</t>
  </si>
  <si>
    <t>Челюскина</t>
  </si>
  <si>
    <t>Кыяз</t>
  </si>
  <si>
    <t>Бектемир</t>
  </si>
  <si>
    <t>Uwait Spirt</t>
  </si>
  <si>
    <t>Uait Spirt</t>
  </si>
  <si>
    <t>Заир ака</t>
  </si>
  <si>
    <t>Permanet Sprey</t>
  </si>
  <si>
    <t>Юнус</t>
  </si>
  <si>
    <t>Printex Discharge White</t>
  </si>
  <si>
    <t>Printex Decrolin</t>
  </si>
  <si>
    <t>Kg</t>
  </si>
  <si>
    <t>Ак Ордо</t>
  </si>
  <si>
    <t>Jelatin</t>
  </si>
  <si>
    <t>64$ калды</t>
  </si>
  <si>
    <t>17$ мен карыз</t>
  </si>
  <si>
    <t>Заречная</t>
  </si>
  <si>
    <t>Шебакова</t>
  </si>
  <si>
    <t>Metallic Gold</t>
  </si>
  <si>
    <t>Plastisol Metallic Gold</t>
  </si>
  <si>
    <t>таир ака</t>
  </si>
  <si>
    <t>Кийизбаева</t>
  </si>
  <si>
    <t>Фучика</t>
  </si>
  <si>
    <t>Замира эже</t>
  </si>
  <si>
    <t>Касым аби</t>
  </si>
  <si>
    <t>Талант ленинский</t>
  </si>
  <si>
    <t>Отчет по родажам товаров за Апрель 2023</t>
  </si>
  <si>
    <t xml:space="preserve">Permament </t>
  </si>
  <si>
    <t>Termo Paper</t>
  </si>
  <si>
    <t>Текшер</t>
  </si>
  <si>
    <t>Замир ака</t>
  </si>
  <si>
    <t>Нуриз</t>
  </si>
  <si>
    <t>Салиева</t>
  </si>
  <si>
    <t>Уметалиева</t>
  </si>
  <si>
    <t>Мадан ака</t>
  </si>
  <si>
    <t xml:space="preserve">Vistasol </t>
  </si>
  <si>
    <t>Дербиш</t>
  </si>
  <si>
    <t>Printex Aqua Plus White</t>
  </si>
  <si>
    <t>Spirt</t>
  </si>
  <si>
    <t>Ramka</t>
  </si>
  <si>
    <t>Нурис</t>
  </si>
  <si>
    <t>Printex Metallic Silver</t>
  </si>
  <si>
    <t>Plastisol Shinny Gold</t>
  </si>
  <si>
    <t>316$ мен карыз</t>
  </si>
  <si>
    <t>1285$ калды</t>
  </si>
  <si>
    <t>116$калды</t>
  </si>
  <si>
    <t>1219$ калды</t>
  </si>
  <si>
    <t>181$</t>
  </si>
  <si>
    <t>75$ калды</t>
  </si>
  <si>
    <t>10000сом кемиттим</t>
  </si>
  <si>
    <t>PLASTISOL FLUO BLUE</t>
  </si>
  <si>
    <t>ПЛАСТИЗОЛЬНЫЙ РЕЗИНОВАЯ БАЗА</t>
  </si>
  <si>
    <t xml:space="preserve">PLASTISOL RABBER BASE </t>
  </si>
  <si>
    <t>ФОЛЬГА ЗОЛОТО</t>
  </si>
  <si>
    <t>Plastisol Katalizzator DLT</t>
  </si>
  <si>
    <t>Katalizator DLT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</si>
</sst>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_-* #,##0.00\ _T_L_-;\-* #,##0.00\ _T_L_-;_-* &quot;-&quot;??\ _T_L_-;_-@_-"/>
    <numFmt numFmtId="165" formatCode="_-[$$-409]* #,##0.00_ ;_-[$$-409]* \-#,##0.00\ ;_-[$$-409]* &quot;-&quot;??_ ;_-@_ "/>
    <numFmt numFmtId="166" formatCode="_-[$$-540A]* #,##0.00_ ;_-[$$-540A]* \-#,##0.00\ ;_-[$$-540A]* &quot;-&quot;??_ ;_-@_ "/>
  </numFmts>
  <fonts count="4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sz val="11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b/>
      <sz val="18"/>
      <name val="Times New Roman"/>
      <family val="1"/>
      <charset val="162"/>
    </font>
    <font>
      <b/>
      <sz val="18"/>
      <name val="Arial Tur"/>
      <charset val="162"/>
    </font>
    <font>
      <sz val="18"/>
      <name val="Arial Tur"/>
      <charset val="162"/>
    </font>
    <font>
      <b/>
      <sz val="11"/>
      <name val="Arial Tur"/>
      <charset val="162"/>
    </font>
    <font>
      <b/>
      <sz val="11"/>
      <name val="Times New Roman"/>
      <family val="1"/>
      <charset val="162"/>
    </font>
    <font>
      <b/>
      <sz val="1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Arial Tur"/>
      <charset val="162"/>
    </font>
    <font>
      <sz val="11"/>
      <color theme="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20"/>
      <color theme="0"/>
      <name val="Calibri"/>
      <family val="2"/>
      <charset val="204"/>
      <scheme val="minor"/>
    </font>
    <font>
      <b/>
      <sz val="26"/>
      <color theme="0"/>
      <name val="Calibri"/>
      <family val="2"/>
      <charset val="204"/>
      <scheme val="minor"/>
    </font>
    <font>
      <sz val="26"/>
      <color theme="0"/>
      <name val="Calibri"/>
      <family val="2"/>
      <charset val="204"/>
      <scheme val="minor"/>
    </font>
    <font>
      <sz val="14"/>
      <color theme="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Arial Tur"/>
      <charset val="162"/>
    </font>
    <font>
      <b/>
      <sz val="18"/>
      <color theme="1" tint="4.9989318521683403E-2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sz val="11"/>
      <color theme="2" tint="-0.89999084444715716"/>
      <name val="Calibri"/>
      <family val="2"/>
      <charset val="162"/>
      <scheme val="minor"/>
    </font>
    <font>
      <sz val="14"/>
      <color theme="1"/>
      <name val="Times New Roman"/>
    </font>
    <font>
      <sz val="14"/>
      <color theme="0"/>
      <name val="Times New Roman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name val="Times New Roman"/>
      <family val="1"/>
      <charset val="204"/>
    </font>
    <font>
      <sz val="14"/>
      <color theme="1" tint="4.9989318521683403E-2"/>
      <name val="Times New Roman"/>
      <family val="1"/>
      <charset val="204"/>
    </font>
    <font>
      <sz val="14"/>
      <color theme="9" tint="-0.249977111117893"/>
      <name val="Times New Roman"/>
      <family val="1"/>
      <charset val="204"/>
    </font>
    <font>
      <sz val="14"/>
      <color theme="1"/>
      <name val="Calibri"/>
      <family val="2"/>
      <charset val="162"/>
      <scheme val="minor"/>
    </font>
    <font>
      <sz val="14"/>
      <color theme="0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sz val="14"/>
      <color theme="1" tint="4.9989318521683403E-2"/>
      <name val="Times New Roman"/>
    </font>
    <font>
      <sz val="14"/>
      <color theme="1" tint="4.9989318521683403E-2"/>
      <name val="Calibri"/>
      <family val="2"/>
      <charset val="162"/>
      <scheme val="minor"/>
    </font>
    <font>
      <sz val="14"/>
      <color theme="1" tint="4.9989318521683403E-2"/>
      <name val="Calibri"/>
      <family val="2"/>
      <charset val="204"/>
      <scheme val="minor"/>
    </font>
    <font>
      <sz val="16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5" fillId="0" borderId="0"/>
    <xf numFmtId="44" fontId="4" fillId="0" borderId="0" applyFont="0" applyFill="0" applyBorder="0" applyAlignment="0" applyProtection="0"/>
  </cellStyleXfs>
  <cellXfs count="475">
    <xf numFmtId="0" fontId="0" fillId="0" borderId="0" xfId="0"/>
    <xf numFmtId="0" fontId="6" fillId="0" borderId="0" xfId="0" applyFont="1"/>
    <xf numFmtId="0" fontId="8" fillId="2" borderId="2" xfId="2" applyFont="1" applyFill="1" applyBorder="1" applyAlignment="1">
      <alignment wrapText="1"/>
    </xf>
    <xf numFmtId="0" fontId="9" fillId="2" borderId="2" xfId="2" applyFont="1" applyFill="1" applyBorder="1" applyAlignment="1">
      <alignment wrapText="1"/>
    </xf>
    <xf numFmtId="0" fontId="9" fillId="2" borderId="2" xfId="2" applyFont="1" applyFill="1" applyBorder="1"/>
    <xf numFmtId="0" fontId="9" fillId="0" borderId="2" xfId="2" applyFont="1" applyBorder="1"/>
    <xf numFmtId="0" fontId="8" fillId="2" borderId="2" xfId="2" applyFont="1" applyFill="1" applyBorder="1"/>
    <xf numFmtId="0" fontId="8" fillId="2" borderId="2" xfId="2" applyFont="1" applyFill="1" applyBorder="1" applyAlignment="1">
      <alignment horizontal="left"/>
    </xf>
    <xf numFmtId="0" fontId="8" fillId="2" borderId="2" xfId="2" applyFont="1" applyFill="1" applyBorder="1" applyAlignment="1">
      <alignment horizontal="left" wrapText="1"/>
    </xf>
    <xf numFmtId="0" fontId="9" fillId="2" borderId="2" xfId="2" applyFont="1" applyFill="1" applyBorder="1" applyAlignment="1">
      <alignment horizontal="left"/>
    </xf>
    <xf numFmtId="0" fontId="9" fillId="2" borderId="2" xfId="2" applyFont="1" applyFill="1" applyBorder="1" applyAlignment="1"/>
    <xf numFmtId="0" fontId="10" fillId="2" borderId="2" xfId="2" applyFont="1" applyFill="1" applyBorder="1" applyAlignment="1">
      <alignment horizontal="center"/>
    </xf>
    <xf numFmtId="0" fontId="8" fillId="2" borderId="2" xfId="2" applyFont="1" applyFill="1" applyBorder="1" applyAlignment="1">
      <alignment horizontal="center" wrapText="1"/>
    </xf>
    <xf numFmtId="0" fontId="9" fillId="2" borderId="2" xfId="2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Fill="1" applyBorder="1" applyAlignment="1">
      <alignment horizontal="center"/>
    </xf>
    <xf numFmtId="0" fontId="7" fillId="0" borderId="0" xfId="0" applyFont="1" applyBorder="1"/>
    <xf numFmtId="164" fontId="7" fillId="0" borderId="2" xfId="1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165" fontId="6" fillId="3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0" borderId="2" xfId="0" applyFont="1" applyBorder="1"/>
    <xf numFmtId="165" fontId="6" fillId="4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/>
    <xf numFmtId="0" fontId="14" fillId="2" borderId="2" xfId="0" applyFont="1" applyFill="1" applyBorder="1" applyAlignment="1">
      <alignment horizontal="center"/>
    </xf>
    <xf numFmtId="165" fontId="14" fillId="2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1" fillId="2" borderId="2" xfId="2" applyFont="1" applyFill="1" applyBorder="1" applyAlignment="1"/>
    <xf numFmtId="166" fontId="6" fillId="3" borderId="2" xfId="0" applyNumberFormat="1" applyFont="1" applyFill="1" applyBorder="1" applyAlignment="1">
      <alignment horizontal="center" vertical="center" wrapText="1"/>
    </xf>
    <xf numFmtId="165" fontId="15" fillId="0" borderId="2" xfId="0" applyNumberFormat="1" applyFont="1" applyBorder="1"/>
    <xf numFmtId="166" fontId="6" fillId="2" borderId="2" xfId="0" applyNumberFormat="1" applyFont="1" applyFill="1" applyBorder="1" applyAlignment="1">
      <alignment horizontal="center" vertical="center" wrapText="1"/>
    </xf>
    <xf numFmtId="166" fontId="6" fillId="0" borderId="2" xfId="0" applyNumberFormat="1" applyFont="1" applyBorder="1"/>
    <xf numFmtId="0" fontId="17" fillId="6" borderId="2" xfId="2" applyFont="1" applyFill="1" applyBorder="1" applyAlignment="1"/>
    <xf numFmtId="0" fontId="18" fillId="6" borderId="2" xfId="0" applyFont="1" applyFill="1" applyBorder="1" applyAlignment="1">
      <alignment horizontal="center" wrapText="1"/>
    </xf>
    <xf numFmtId="0" fontId="16" fillId="6" borderId="2" xfId="0" applyFont="1" applyFill="1" applyBorder="1" applyAlignment="1">
      <alignment wrapText="1"/>
    </xf>
    <xf numFmtId="0" fontId="18" fillId="6" borderId="0" xfId="0" applyFont="1" applyFill="1"/>
    <xf numFmtId="0" fontId="16" fillId="6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Border="1"/>
    <xf numFmtId="0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4" fontId="0" fillId="0" borderId="0" xfId="0" applyNumberFormat="1" applyBorder="1"/>
    <xf numFmtId="0" fontId="24" fillId="0" borderId="0" xfId="0" applyFont="1" applyBorder="1"/>
    <xf numFmtId="0" fontId="24" fillId="0" borderId="0" xfId="0" applyNumberFormat="1" applyFont="1" applyBorder="1" applyAlignment="1">
      <alignment horizontal="center" vertical="center"/>
    </xf>
    <xf numFmtId="165" fontId="24" fillId="0" borderId="0" xfId="0" applyNumberFormat="1" applyFont="1" applyBorder="1" applyAlignment="1">
      <alignment horizontal="center" vertical="center"/>
    </xf>
    <xf numFmtId="14" fontId="24" fillId="0" borderId="0" xfId="0" applyNumberFormat="1" applyFont="1" applyBorder="1"/>
    <xf numFmtId="0" fontId="24" fillId="0" borderId="0" xfId="0" applyFont="1" applyBorder="1" applyAlignment="1">
      <alignment horizontal="center" vertical="center"/>
    </xf>
    <xf numFmtId="165" fontId="24" fillId="0" borderId="0" xfId="0" applyNumberFormat="1" applyFont="1" applyBorder="1"/>
    <xf numFmtId="165" fontId="18" fillId="0" borderId="0" xfId="0" applyNumberFormat="1" applyFont="1" applyFill="1" applyBorder="1"/>
    <xf numFmtId="0" fontId="6" fillId="0" borderId="2" xfId="0" applyFont="1" applyFill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/>
    <xf numFmtId="0" fontId="17" fillId="6" borderId="2" xfId="2" applyFont="1" applyFill="1" applyBorder="1" applyAlignment="1">
      <alignment horizont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18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5" fontId="15" fillId="0" borderId="0" xfId="0" applyNumberFormat="1" applyFont="1" applyFill="1" applyBorder="1"/>
    <xf numFmtId="165" fontId="6" fillId="0" borderId="0" xfId="0" applyNumberFormat="1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/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/>
    <xf numFmtId="0" fontId="24" fillId="0" borderId="2" xfId="0" applyNumberFormat="1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center" vertical="center"/>
    </xf>
    <xf numFmtId="14" fontId="24" fillId="0" borderId="2" xfId="0" applyNumberFormat="1" applyFont="1" applyBorder="1"/>
    <xf numFmtId="165" fontId="24" fillId="0" borderId="2" xfId="0" applyNumberFormat="1" applyFont="1" applyBorder="1"/>
    <xf numFmtId="0" fontId="23" fillId="7" borderId="2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3" fillId="8" borderId="7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/>
    </xf>
    <xf numFmtId="0" fontId="23" fillId="8" borderId="1" xfId="0" applyNumberFormat="1" applyFont="1" applyFill="1" applyBorder="1" applyAlignment="1">
      <alignment horizontal="center" vertical="center"/>
    </xf>
    <xf numFmtId="165" fontId="23" fillId="8" borderId="1" xfId="0" applyNumberFormat="1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/>
    </xf>
    <xf numFmtId="0" fontId="24" fillId="0" borderId="6" xfId="0" applyFont="1" applyBorder="1"/>
    <xf numFmtId="0" fontId="24" fillId="0" borderId="6" xfId="0" applyNumberFormat="1" applyFont="1" applyBorder="1" applyAlignment="1">
      <alignment horizontal="center" vertical="center"/>
    </xf>
    <xf numFmtId="165" fontId="24" fillId="0" borderId="6" xfId="0" applyNumberFormat="1" applyFont="1" applyBorder="1"/>
    <xf numFmtId="14" fontId="24" fillId="0" borderId="6" xfId="0" applyNumberFormat="1" applyFont="1" applyBorder="1"/>
    <xf numFmtId="0" fontId="24" fillId="0" borderId="6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11" fillId="0" borderId="2" xfId="2" applyNumberFormat="1" applyFont="1" applyFill="1" applyBorder="1" applyAlignment="1"/>
    <xf numFmtId="0" fontId="17" fillId="0" borderId="2" xfId="2" applyNumberFormat="1" applyFont="1" applyFill="1" applyBorder="1" applyAlignment="1"/>
    <xf numFmtId="0" fontId="18" fillId="0" borderId="0" xfId="0" applyFont="1" applyFill="1" applyBorder="1"/>
    <xf numFmtId="0" fontId="6" fillId="3" borderId="6" xfId="0" applyFont="1" applyFill="1" applyBorder="1" applyAlignment="1">
      <alignment horizontal="center" vertical="center" wrapText="1"/>
    </xf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165" fontId="6" fillId="3" borderId="6" xfId="0" applyNumberFormat="1" applyFont="1" applyFill="1" applyBorder="1" applyAlignment="1">
      <alignment horizontal="center" vertical="center" wrapText="1"/>
    </xf>
    <xf numFmtId="165" fontId="15" fillId="0" borderId="6" xfId="0" applyNumberFormat="1" applyFont="1" applyBorder="1"/>
    <xf numFmtId="165" fontId="6" fillId="0" borderId="0" xfId="0" applyNumberFormat="1" applyFont="1" applyBorder="1"/>
    <xf numFmtId="0" fontId="18" fillId="6" borderId="3" xfId="0" applyFont="1" applyFill="1" applyBorder="1" applyAlignment="1">
      <alignment horizontal="center" vertical="center"/>
    </xf>
    <xf numFmtId="165" fontId="6" fillId="0" borderId="3" xfId="0" applyNumberFormat="1" applyFont="1" applyBorder="1"/>
    <xf numFmtId="165" fontId="6" fillId="0" borderId="8" xfId="0" applyNumberFormat="1" applyFont="1" applyBorder="1"/>
    <xf numFmtId="0" fontId="6" fillId="2" borderId="6" xfId="0" applyFont="1" applyFill="1" applyBorder="1"/>
    <xf numFmtId="165" fontId="30" fillId="0" borderId="0" xfId="0" applyNumberFormat="1" applyFont="1" applyFill="1" applyBorder="1" applyAlignment="1">
      <alignment horizontal="left"/>
    </xf>
    <xf numFmtId="165" fontId="14" fillId="0" borderId="0" xfId="0" applyNumberFormat="1" applyFont="1" applyFill="1" applyBorder="1"/>
    <xf numFmtId="0" fontId="31" fillId="0" borderId="2" xfId="0" applyFont="1" applyBorder="1"/>
    <xf numFmtId="0" fontId="31" fillId="0" borderId="2" xfId="0" applyNumberFormat="1" applyFont="1" applyBorder="1" applyAlignment="1">
      <alignment horizontal="center" vertical="center"/>
    </xf>
    <xf numFmtId="165" fontId="31" fillId="0" borderId="2" xfId="0" applyNumberFormat="1" applyFont="1" applyBorder="1"/>
    <xf numFmtId="14" fontId="31" fillId="0" borderId="2" xfId="0" applyNumberFormat="1" applyFont="1" applyBorder="1"/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6" xfId="0" applyFont="1" applyBorder="1"/>
    <xf numFmtId="0" fontId="31" fillId="0" borderId="6" xfId="0" applyNumberFormat="1" applyFont="1" applyBorder="1" applyAlignment="1">
      <alignment horizontal="center" vertical="center"/>
    </xf>
    <xf numFmtId="165" fontId="31" fillId="0" borderId="6" xfId="0" applyNumberFormat="1" applyFont="1" applyBorder="1"/>
    <xf numFmtId="14" fontId="31" fillId="0" borderId="6" xfId="0" applyNumberFormat="1" applyFont="1" applyBorder="1"/>
    <xf numFmtId="0" fontId="31" fillId="0" borderId="6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0" xfId="0" applyFont="1" applyFill="1" applyBorder="1"/>
    <xf numFmtId="0" fontId="32" fillId="0" borderId="0" xfId="0" applyNumberFormat="1" applyFont="1" applyFill="1" applyBorder="1" applyAlignment="1">
      <alignment horizontal="center" vertical="center"/>
    </xf>
    <xf numFmtId="165" fontId="32" fillId="0" borderId="0" xfId="0" applyNumberFormat="1" applyFont="1" applyFill="1" applyBorder="1"/>
    <xf numFmtId="14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7" fillId="0" borderId="0" xfId="0" applyFont="1" applyFill="1" applyBorder="1"/>
    <xf numFmtId="0" fontId="31" fillId="0" borderId="10" xfId="0" applyFont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40" fillId="7" borderId="0" xfId="0" applyNumberFormat="1" applyFont="1" applyFill="1" applyBorder="1" applyAlignment="1">
      <alignment horizontal="center" vertical="center"/>
    </xf>
    <xf numFmtId="0" fontId="35" fillId="0" borderId="2" xfId="0" applyFont="1" applyBorder="1"/>
    <xf numFmtId="0" fontId="35" fillId="0" borderId="2" xfId="0" applyNumberFormat="1" applyFont="1" applyBorder="1" applyAlignment="1">
      <alignment horizontal="center" vertical="center"/>
    </xf>
    <xf numFmtId="165" fontId="35" fillId="0" borderId="2" xfId="0" applyNumberFormat="1" applyFont="1" applyBorder="1" applyAlignment="1">
      <alignment horizontal="center" vertical="center"/>
    </xf>
    <xf numFmtId="14" fontId="35" fillId="0" borderId="2" xfId="0" applyNumberFormat="1" applyFont="1" applyBorder="1"/>
    <xf numFmtId="0" fontId="35" fillId="0" borderId="2" xfId="0" applyFont="1" applyBorder="1" applyAlignment="1">
      <alignment horizontal="center" vertical="center"/>
    </xf>
    <xf numFmtId="0" fontId="35" fillId="10" borderId="2" xfId="0" applyFont="1" applyFill="1" applyBorder="1" applyAlignment="1">
      <alignment horizontal="center" vertical="center"/>
    </xf>
    <xf numFmtId="0" fontId="35" fillId="0" borderId="6" xfId="0" applyFont="1" applyBorder="1"/>
    <xf numFmtId="0" fontId="35" fillId="0" borderId="6" xfId="0" applyNumberFormat="1" applyFont="1" applyBorder="1" applyAlignment="1">
      <alignment horizontal="center" vertical="center"/>
    </xf>
    <xf numFmtId="165" fontId="35" fillId="0" borderId="6" xfId="0" applyNumberFormat="1" applyFont="1" applyBorder="1" applyAlignment="1">
      <alignment horizontal="center" vertical="center"/>
    </xf>
    <xf numFmtId="14" fontId="35" fillId="0" borderId="6" xfId="0" applyNumberFormat="1" applyFont="1" applyBorder="1"/>
    <xf numFmtId="0" fontId="35" fillId="0" borderId="6" xfId="0" applyFont="1" applyBorder="1" applyAlignment="1">
      <alignment horizontal="center" vertical="center"/>
    </xf>
    <xf numFmtId="0" fontId="35" fillId="0" borderId="2" xfId="0" applyFont="1" applyFill="1" applyBorder="1"/>
    <xf numFmtId="0" fontId="35" fillId="0" borderId="2" xfId="0" applyNumberFormat="1" applyFont="1" applyFill="1" applyBorder="1" applyAlignment="1">
      <alignment horizontal="center" vertical="center"/>
    </xf>
    <xf numFmtId="165" fontId="35" fillId="0" borderId="2" xfId="0" applyNumberFormat="1" applyFont="1" applyFill="1" applyBorder="1" applyAlignment="1">
      <alignment horizontal="center" vertical="center"/>
    </xf>
    <xf numFmtId="14" fontId="35" fillId="0" borderId="2" xfId="0" applyNumberFormat="1" applyFont="1" applyFill="1" applyBorder="1"/>
    <xf numFmtId="0" fontId="35" fillId="0" borderId="2" xfId="0" applyFont="1" applyFill="1" applyBorder="1" applyAlignment="1">
      <alignment horizontal="center" vertical="center"/>
    </xf>
    <xf numFmtId="0" fontId="36" fillId="0" borderId="2" xfId="0" applyFont="1" applyFill="1" applyBorder="1"/>
    <xf numFmtId="0" fontId="36" fillId="0" borderId="2" xfId="0" applyNumberFormat="1" applyFont="1" applyFill="1" applyBorder="1" applyAlignment="1">
      <alignment horizontal="center" vertical="center"/>
    </xf>
    <xf numFmtId="165" fontId="36" fillId="0" borderId="2" xfId="0" applyNumberFormat="1" applyFont="1" applyFill="1" applyBorder="1" applyAlignment="1">
      <alignment horizontal="center" vertical="center"/>
    </xf>
    <xf numFmtId="14" fontId="36" fillId="0" borderId="2" xfId="0" applyNumberFormat="1" applyFont="1" applyFill="1" applyBorder="1"/>
    <xf numFmtId="0" fontId="36" fillId="0" borderId="2" xfId="0" applyFont="1" applyFill="1" applyBorder="1" applyAlignment="1">
      <alignment horizontal="center" vertical="center"/>
    </xf>
    <xf numFmtId="0" fontId="36" fillId="0" borderId="2" xfId="0" applyNumberFormat="1" applyFont="1" applyFill="1" applyBorder="1"/>
    <xf numFmtId="0" fontId="36" fillId="0" borderId="2" xfId="0" applyFont="1" applyBorder="1"/>
    <xf numFmtId="0" fontId="36" fillId="0" borderId="2" xfId="0" applyNumberFormat="1" applyFont="1" applyBorder="1" applyAlignment="1">
      <alignment horizontal="center" vertical="center"/>
    </xf>
    <xf numFmtId="0" fontId="36" fillId="0" borderId="2" xfId="0" applyNumberFormat="1" applyFont="1" applyBorder="1"/>
    <xf numFmtId="165" fontId="36" fillId="0" borderId="2" xfId="0" applyNumberFormat="1" applyFont="1" applyBorder="1" applyAlignment="1">
      <alignment horizontal="center" vertical="center"/>
    </xf>
    <xf numFmtId="14" fontId="36" fillId="0" borderId="2" xfId="0" applyNumberFormat="1" applyFont="1" applyBorder="1"/>
    <xf numFmtId="0" fontId="36" fillId="0" borderId="2" xfId="0" applyFont="1" applyBorder="1" applyAlignment="1">
      <alignment horizontal="center" vertical="center"/>
    </xf>
    <xf numFmtId="0" fontId="36" fillId="2" borderId="2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2" fillId="8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23" fillId="8" borderId="5" xfId="0" applyNumberFormat="1" applyFont="1" applyFill="1" applyBorder="1" applyAlignment="1">
      <alignment horizontal="center" vertical="center" wrapText="1"/>
    </xf>
    <xf numFmtId="0" fontId="38" fillId="0" borderId="3" xfId="0" applyNumberFormat="1" applyFont="1" applyBorder="1" applyAlignment="1">
      <alignment horizontal="center" vertical="center" wrapText="1"/>
    </xf>
    <xf numFmtId="0" fontId="38" fillId="0" borderId="8" xfId="0" applyNumberFormat="1" applyFont="1" applyBorder="1" applyAlignment="1">
      <alignment horizontal="center" vertical="center"/>
    </xf>
    <xf numFmtId="0" fontId="39" fillId="0" borderId="0" xfId="0" applyNumberFormat="1" applyFont="1" applyFill="1" applyBorder="1"/>
    <xf numFmtId="0" fontId="38" fillId="0" borderId="0" xfId="0" applyNumberFormat="1" applyFont="1"/>
    <xf numFmtId="165" fontId="0" fillId="0" borderId="0" xfId="3" applyNumberFormat="1" applyFont="1" applyBorder="1"/>
    <xf numFmtId="165" fontId="24" fillId="0" borderId="0" xfId="3" applyNumberFormat="1" applyFont="1" applyBorder="1"/>
    <xf numFmtId="165" fontId="23" fillId="8" borderId="1" xfId="3" applyNumberFormat="1" applyFont="1" applyFill="1" applyBorder="1" applyAlignment="1">
      <alignment horizontal="center" vertical="center"/>
    </xf>
    <xf numFmtId="165" fontId="24" fillId="0" borderId="2" xfId="3" applyNumberFormat="1" applyFont="1" applyBorder="1"/>
    <xf numFmtId="165" fontId="24" fillId="0" borderId="6" xfId="3" applyNumberFormat="1" applyFont="1" applyBorder="1"/>
    <xf numFmtId="165" fontId="31" fillId="0" borderId="2" xfId="3" applyNumberFormat="1" applyFont="1" applyBorder="1"/>
    <xf numFmtId="165" fontId="31" fillId="0" borderId="6" xfId="3" applyNumberFormat="1" applyFont="1" applyBorder="1"/>
    <xf numFmtId="165" fontId="32" fillId="0" borderId="0" xfId="3" applyNumberFormat="1" applyFont="1" applyFill="1" applyBorder="1"/>
    <xf numFmtId="165" fontId="32" fillId="0" borderId="0" xfId="3" applyNumberFormat="1" applyFont="1" applyFill="1" applyBorder="1" applyAlignment="1">
      <alignment horizontal="center" vertical="center"/>
    </xf>
    <xf numFmtId="165" fontId="35" fillId="0" borderId="2" xfId="3" applyNumberFormat="1" applyFont="1" applyBorder="1"/>
    <xf numFmtId="165" fontId="35" fillId="0" borderId="2" xfId="3" applyNumberFormat="1" applyFont="1" applyFill="1" applyBorder="1"/>
    <xf numFmtId="165" fontId="36" fillId="0" borderId="2" xfId="3" applyNumberFormat="1" applyFont="1" applyFill="1" applyBorder="1"/>
    <xf numFmtId="165" fontId="36" fillId="0" borderId="2" xfId="3" applyNumberFormat="1" applyFont="1" applyFill="1" applyBorder="1" applyAlignment="1">
      <alignment horizontal="center" vertical="center"/>
    </xf>
    <xf numFmtId="165" fontId="36" fillId="0" borderId="2" xfId="3" applyNumberFormat="1" applyFont="1" applyBorder="1"/>
    <xf numFmtId="165" fontId="0" fillId="0" borderId="0" xfId="3" applyNumberFormat="1" applyFont="1"/>
    <xf numFmtId="0" fontId="36" fillId="0" borderId="11" xfId="0" applyFont="1" applyFill="1" applyBorder="1" applyAlignment="1">
      <alignment horizontal="center" vertical="center"/>
    </xf>
    <xf numFmtId="0" fontId="36" fillId="5" borderId="2" xfId="0" applyFont="1" applyFill="1" applyBorder="1"/>
    <xf numFmtId="0" fontId="36" fillId="5" borderId="2" xfId="0" applyNumberFormat="1" applyFont="1" applyFill="1" applyBorder="1" applyAlignment="1">
      <alignment horizontal="center" vertical="center"/>
    </xf>
    <xf numFmtId="165" fontId="36" fillId="5" borderId="2" xfId="0" applyNumberFormat="1" applyFont="1" applyFill="1" applyBorder="1" applyAlignment="1">
      <alignment horizontal="center" vertical="center"/>
    </xf>
    <xf numFmtId="14" fontId="36" fillId="5" borderId="2" xfId="0" applyNumberFormat="1" applyFont="1" applyFill="1" applyBorder="1"/>
    <xf numFmtId="0" fontId="36" fillId="5" borderId="2" xfId="0" applyFont="1" applyFill="1" applyBorder="1" applyAlignment="1">
      <alignment horizontal="center" vertical="center"/>
    </xf>
    <xf numFmtId="165" fontId="36" fillId="5" borderId="2" xfId="3" applyNumberFormat="1" applyFont="1" applyFill="1" applyBorder="1"/>
    <xf numFmtId="0" fontId="36" fillId="0" borderId="6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7" borderId="2" xfId="0" applyFont="1" applyFill="1" applyBorder="1" applyAlignment="1">
      <alignment horizontal="center" vertical="center"/>
    </xf>
    <xf numFmtId="0" fontId="36" fillId="4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5" borderId="11" xfId="0" applyFont="1" applyFill="1" applyBorder="1" applyAlignment="1">
      <alignment horizontal="center" vertical="center"/>
    </xf>
    <xf numFmtId="0" fontId="42" fillId="0" borderId="0" xfId="0" applyNumberFormat="1" applyFont="1"/>
    <xf numFmtId="0" fontId="43" fillId="0" borderId="6" xfId="0" applyNumberFormat="1" applyFont="1" applyBorder="1"/>
    <xf numFmtId="0" fontId="36" fillId="0" borderId="6" xfId="0" applyFont="1" applyBorder="1"/>
    <xf numFmtId="0" fontId="36" fillId="0" borderId="6" xfId="0" applyNumberFormat="1" applyFont="1" applyBorder="1" applyAlignment="1">
      <alignment horizontal="center" vertical="center"/>
    </xf>
    <xf numFmtId="165" fontId="36" fillId="0" borderId="6" xfId="0" applyNumberFormat="1" applyFont="1" applyBorder="1" applyAlignment="1">
      <alignment horizontal="center" vertical="center"/>
    </xf>
    <xf numFmtId="0" fontId="42" fillId="0" borderId="0" xfId="0" applyNumberFormat="1" applyFont="1" applyBorder="1"/>
    <xf numFmtId="0" fontId="41" fillId="0" borderId="2" xfId="0" applyNumberFormat="1" applyFont="1" applyBorder="1"/>
    <xf numFmtId="0" fontId="41" fillId="0" borderId="2" xfId="0" applyFont="1" applyBorder="1"/>
    <xf numFmtId="0" fontId="41" fillId="0" borderId="2" xfId="0" applyNumberFormat="1" applyFont="1" applyBorder="1" applyAlignment="1">
      <alignment horizontal="center" vertical="center"/>
    </xf>
    <xf numFmtId="165" fontId="41" fillId="0" borderId="2" xfId="0" applyNumberFormat="1" applyFont="1" applyBorder="1" applyAlignment="1">
      <alignment horizontal="center" vertical="center"/>
    </xf>
    <xf numFmtId="165" fontId="41" fillId="0" borderId="2" xfId="3" applyNumberFormat="1" applyFont="1" applyBorder="1"/>
    <xf numFmtId="0" fontId="41" fillId="0" borderId="2" xfId="0" applyFont="1" applyBorder="1" applyAlignment="1">
      <alignment horizontal="center" vertical="center"/>
    </xf>
    <xf numFmtId="0" fontId="41" fillId="0" borderId="6" xfId="0" applyNumberFormat="1" applyFont="1" applyBorder="1"/>
    <xf numFmtId="0" fontId="41" fillId="0" borderId="6" xfId="0" applyFont="1" applyBorder="1"/>
    <xf numFmtId="0" fontId="41" fillId="0" borderId="6" xfId="0" applyNumberFormat="1" applyFont="1" applyBorder="1" applyAlignment="1">
      <alignment horizontal="center" vertical="center"/>
    </xf>
    <xf numFmtId="165" fontId="41" fillId="0" borderId="6" xfId="0" applyNumberFormat="1" applyFont="1" applyBorder="1" applyAlignment="1">
      <alignment horizontal="center" vertical="center"/>
    </xf>
    <xf numFmtId="165" fontId="41" fillId="0" borderId="6" xfId="3" applyNumberFormat="1" applyFont="1" applyBorder="1"/>
    <xf numFmtId="0" fontId="41" fillId="0" borderId="6" xfId="0" applyFont="1" applyBorder="1" applyAlignment="1">
      <alignment horizontal="center" vertical="center"/>
    </xf>
    <xf numFmtId="14" fontId="41" fillId="0" borderId="2" xfId="0" applyNumberFormat="1" applyFont="1" applyBorder="1"/>
    <xf numFmtId="14" fontId="41" fillId="0" borderId="6" xfId="0" applyNumberFormat="1" applyFont="1" applyBorder="1"/>
    <xf numFmtId="0" fontId="36" fillId="0" borderId="6" xfId="0" applyNumberFormat="1" applyFont="1" applyBorder="1"/>
    <xf numFmtId="0" fontId="43" fillId="0" borderId="0" xfId="0" applyNumberFormat="1" applyFont="1" applyBorder="1"/>
    <xf numFmtId="0" fontId="41" fillId="4" borderId="2" xfId="0" applyNumberFormat="1" applyFont="1" applyFill="1" applyBorder="1"/>
    <xf numFmtId="0" fontId="41" fillId="4" borderId="2" xfId="0" applyFont="1" applyFill="1" applyBorder="1"/>
    <xf numFmtId="0" fontId="41" fillId="4" borderId="2" xfId="0" applyNumberFormat="1" applyFont="1" applyFill="1" applyBorder="1" applyAlignment="1">
      <alignment horizontal="center" vertical="center"/>
    </xf>
    <xf numFmtId="0" fontId="41" fillId="4" borderId="2" xfId="0" applyFont="1" applyFill="1" applyBorder="1" applyAlignment="1">
      <alignment horizontal="center" vertical="center"/>
    </xf>
    <xf numFmtId="165" fontId="41" fillId="4" borderId="2" xfId="3" applyNumberFormat="1" applyFont="1" applyFill="1" applyBorder="1"/>
    <xf numFmtId="0" fontId="36" fillId="2" borderId="2" xfId="0" applyFont="1" applyFill="1" applyBorder="1" applyAlignment="1">
      <alignment horizontal="center" vertical="center"/>
    </xf>
    <xf numFmtId="0" fontId="36" fillId="4" borderId="2" xfId="0" applyNumberFormat="1" applyFont="1" applyFill="1" applyBorder="1"/>
    <xf numFmtId="0" fontId="36" fillId="4" borderId="2" xfId="0" applyFont="1" applyFill="1" applyBorder="1"/>
    <xf numFmtId="0" fontId="36" fillId="4" borderId="2" xfId="0" applyNumberFormat="1" applyFont="1" applyFill="1" applyBorder="1" applyAlignment="1">
      <alignment horizontal="center" vertical="center"/>
    </xf>
    <xf numFmtId="0" fontId="36" fillId="4" borderId="11" xfId="0" applyFont="1" applyFill="1" applyBorder="1" applyAlignment="1">
      <alignment horizontal="center" vertical="center"/>
    </xf>
    <xf numFmtId="165" fontId="36" fillId="4" borderId="2" xfId="0" applyNumberFormat="1" applyFont="1" applyFill="1" applyBorder="1" applyAlignment="1">
      <alignment horizontal="center" vertical="center"/>
    </xf>
    <xf numFmtId="14" fontId="36" fillId="4" borderId="2" xfId="0" applyNumberFormat="1" applyFont="1" applyFill="1" applyBorder="1"/>
    <xf numFmtId="165" fontId="41" fillId="0" borderId="2" xfId="0" applyNumberFormat="1" applyFont="1" applyFill="1" applyBorder="1" applyAlignment="1">
      <alignment horizontal="center" vertical="center"/>
    </xf>
    <xf numFmtId="14" fontId="41" fillId="0" borderId="2" xfId="0" applyNumberFormat="1" applyFont="1" applyFill="1" applyBorder="1"/>
    <xf numFmtId="0" fontId="36" fillId="0" borderId="0" xfId="0" applyNumberFormat="1" applyFont="1" applyBorder="1"/>
    <xf numFmtId="0" fontId="36" fillId="0" borderId="0" xfId="0" applyFont="1" applyBorder="1"/>
    <xf numFmtId="0" fontId="36" fillId="0" borderId="0" xfId="0" applyNumberFormat="1" applyFont="1" applyBorder="1" applyAlignment="1">
      <alignment horizontal="center" vertical="center"/>
    </xf>
    <xf numFmtId="165" fontId="36" fillId="0" borderId="0" xfId="0" applyNumberFormat="1" applyFont="1" applyBorder="1" applyAlignment="1">
      <alignment horizontal="center" vertical="center"/>
    </xf>
    <xf numFmtId="14" fontId="36" fillId="0" borderId="0" xfId="0" applyNumberFormat="1" applyFont="1" applyBorder="1"/>
    <xf numFmtId="0" fontId="36" fillId="0" borderId="0" xfId="0" applyFont="1" applyBorder="1" applyAlignment="1">
      <alignment horizontal="center" vertical="center"/>
    </xf>
    <xf numFmtId="0" fontId="42" fillId="0" borderId="2" xfId="0" applyNumberFormat="1" applyFont="1" applyBorder="1"/>
    <xf numFmtId="0" fontId="0" fillId="0" borderId="2" xfId="0" applyNumberFormat="1" applyBorder="1"/>
    <xf numFmtId="0" fontId="23" fillId="7" borderId="6" xfId="0" applyFont="1" applyFill="1" applyBorder="1" applyAlignment="1">
      <alignment horizontal="center" vertical="center"/>
    </xf>
    <xf numFmtId="0" fontId="42" fillId="0" borderId="0" xfId="0" applyNumberFormat="1" applyFont="1" applyAlignment="1">
      <alignment horizontal="center" vertical="center"/>
    </xf>
    <xf numFmtId="165" fontId="36" fillId="0" borderId="2" xfId="3" applyNumberFormat="1" applyFont="1" applyBorder="1" applyAlignment="1">
      <alignment horizontal="center" vertical="center"/>
    </xf>
    <xf numFmtId="0" fontId="24" fillId="4" borderId="4" xfId="0" applyFont="1" applyFill="1" applyBorder="1" applyAlignment="1">
      <alignment horizontal="center" vertical="center"/>
    </xf>
    <xf numFmtId="0" fontId="31" fillId="4" borderId="2" xfId="0" applyNumberFormat="1" applyFont="1" applyFill="1" applyBorder="1" applyAlignment="1">
      <alignment horizontal="center" vertical="center"/>
    </xf>
    <xf numFmtId="165" fontId="31" fillId="4" borderId="2" xfId="0" applyNumberFormat="1" applyFont="1" applyFill="1" applyBorder="1"/>
    <xf numFmtId="14" fontId="31" fillId="4" borderId="2" xfId="0" applyNumberFormat="1" applyFont="1" applyFill="1" applyBorder="1"/>
    <xf numFmtId="165" fontId="31" fillId="4" borderId="2" xfId="3" applyNumberFormat="1" applyFont="1" applyFill="1" applyBorder="1"/>
    <xf numFmtId="0" fontId="31" fillId="0" borderId="2" xfId="0" applyFont="1" applyFill="1" applyBorder="1"/>
    <xf numFmtId="0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6" fillId="5" borderId="2" xfId="0" applyNumberFormat="1" applyFont="1" applyFill="1" applyBorder="1"/>
    <xf numFmtId="0" fontId="41" fillId="5" borderId="2" xfId="0" applyNumberFormat="1" applyFont="1" applyFill="1" applyBorder="1" applyAlignment="1">
      <alignment horizontal="center" vertical="center"/>
    </xf>
    <xf numFmtId="14" fontId="41" fillId="5" borderId="2" xfId="0" applyNumberFormat="1" applyFont="1" applyFill="1" applyBorder="1"/>
    <xf numFmtId="165" fontId="41" fillId="5" borderId="2" xfId="3" applyNumberFormat="1" applyFont="1" applyFill="1" applyBorder="1"/>
    <xf numFmtId="0" fontId="23" fillId="5" borderId="2" xfId="0" applyFont="1" applyFill="1" applyBorder="1" applyAlignment="1">
      <alignment horizontal="center" vertical="center"/>
    </xf>
    <xf numFmtId="165" fontId="41" fillId="0" borderId="2" xfId="3" applyNumberFormat="1" applyFont="1" applyBorder="1" applyAlignment="1">
      <alignment horizontal="center" vertical="center"/>
    </xf>
    <xf numFmtId="165" fontId="23" fillId="7" borderId="2" xfId="3" applyNumberFormat="1" applyFont="1" applyFill="1" applyBorder="1" applyAlignment="1">
      <alignment horizontal="center" vertical="center"/>
    </xf>
    <xf numFmtId="0" fontId="36" fillId="0" borderId="2" xfId="3" applyNumberFormat="1" applyFont="1" applyFill="1" applyBorder="1" applyAlignment="1">
      <alignment horizontal="center" vertical="center"/>
    </xf>
    <xf numFmtId="0" fontId="41" fillId="0" borderId="2" xfId="3" applyNumberFormat="1" applyFont="1" applyBorder="1" applyAlignment="1">
      <alignment horizontal="center" vertical="center"/>
    </xf>
    <xf numFmtId="165" fontId="41" fillId="4" borderId="2" xfId="0" applyNumberFormat="1" applyFont="1" applyFill="1" applyBorder="1" applyAlignment="1">
      <alignment horizontal="center" vertical="center"/>
    </xf>
    <xf numFmtId="14" fontId="41" fillId="4" borderId="2" xfId="0" applyNumberFormat="1" applyFont="1" applyFill="1" applyBorder="1"/>
    <xf numFmtId="165" fontId="41" fillId="0" borderId="1" xfId="3" applyNumberFormat="1" applyFont="1" applyBorder="1"/>
    <xf numFmtId="165" fontId="41" fillId="0" borderId="0" xfId="3" applyNumberFormat="1" applyFont="1" applyFill="1" applyBorder="1"/>
    <xf numFmtId="0" fontId="36" fillId="0" borderId="0" xfId="0" applyFont="1" applyFill="1" applyBorder="1" applyAlignment="1">
      <alignment horizontal="center" vertical="center"/>
    </xf>
    <xf numFmtId="0" fontId="36" fillId="0" borderId="6" xfId="0" applyFont="1" applyFill="1" applyBorder="1" applyAlignment="1">
      <alignment horizontal="center" vertical="center"/>
    </xf>
    <xf numFmtId="0" fontId="43" fillId="0" borderId="2" xfId="0" applyNumberFormat="1" applyFont="1" applyFill="1" applyBorder="1"/>
    <xf numFmtId="0" fontId="38" fillId="0" borderId="2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165" fontId="23" fillId="0" borderId="0" xfId="3" applyNumberFormat="1" applyFont="1" applyFill="1" applyBorder="1" applyAlignment="1">
      <alignment horizontal="center" vertical="center"/>
    </xf>
    <xf numFmtId="0" fontId="35" fillId="0" borderId="0" xfId="0" applyFont="1" applyFill="1" applyBorder="1"/>
    <xf numFmtId="0" fontId="35" fillId="0" borderId="0" xfId="0" applyNumberFormat="1" applyFont="1" applyFill="1" applyBorder="1" applyAlignment="1">
      <alignment horizontal="center" vertical="center"/>
    </xf>
    <xf numFmtId="165" fontId="35" fillId="0" borderId="0" xfId="0" applyNumberFormat="1" applyFont="1" applyFill="1" applyBorder="1" applyAlignment="1">
      <alignment horizontal="center" vertical="center"/>
    </xf>
    <xf numFmtId="14" fontId="35" fillId="0" borderId="0" xfId="0" applyNumberFormat="1" applyFont="1" applyFill="1" applyBorder="1"/>
    <xf numFmtId="0" fontId="35" fillId="0" borderId="0" xfId="0" applyFont="1" applyFill="1" applyBorder="1" applyAlignment="1">
      <alignment horizontal="center" vertical="center"/>
    </xf>
    <xf numFmtId="165" fontId="35" fillId="0" borderId="0" xfId="3" applyNumberFormat="1" applyFont="1" applyFill="1" applyBorder="1"/>
    <xf numFmtId="0" fontId="38" fillId="0" borderId="0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NumberFormat="1" applyFill="1" applyBorder="1" applyAlignment="1"/>
    <xf numFmtId="165" fontId="0" fillId="0" borderId="0" xfId="0" applyNumberFormat="1" applyFill="1" applyBorder="1" applyAlignment="1"/>
    <xf numFmtId="165" fontId="0" fillId="0" borderId="0" xfId="3" applyNumberFormat="1" applyFont="1" applyFill="1" applyBorder="1" applyAlignment="1"/>
    <xf numFmtId="14" fontId="0" fillId="0" borderId="0" xfId="0" applyNumberFormat="1" applyFill="1" applyBorder="1" applyAlignment="1"/>
    <xf numFmtId="0" fontId="24" fillId="0" borderId="0" xfId="0" applyFont="1" applyFill="1" applyBorder="1" applyAlignment="1"/>
    <xf numFmtId="14" fontId="24" fillId="0" borderId="0" xfId="0" applyNumberFormat="1" applyFont="1" applyFill="1" applyBorder="1" applyAlignment="1"/>
    <xf numFmtId="165" fontId="24" fillId="0" borderId="0" xfId="0" applyNumberFormat="1" applyFont="1" applyFill="1" applyBorder="1" applyAlignment="1"/>
    <xf numFmtId="165" fontId="24" fillId="0" borderId="0" xfId="3" applyNumberFormat="1" applyFont="1" applyFill="1" applyBorder="1" applyAlignment="1"/>
    <xf numFmtId="165" fontId="23" fillId="0" borderId="0" xfId="0" applyNumberFormat="1" applyFont="1" applyFill="1" applyBorder="1" applyAlignment="1">
      <alignment horizontal="center" vertical="center"/>
    </xf>
    <xf numFmtId="165" fontId="36" fillId="0" borderId="6" xfId="0" applyNumberFormat="1" applyFont="1" applyFill="1" applyBorder="1"/>
    <xf numFmtId="165" fontId="35" fillId="0" borderId="6" xfId="3" applyNumberFormat="1" applyFont="1" applyBorder="1"/>
    <xf numFmtId="0" fontId="35" fillId="10" borderId="6" xfId="0" applyFont="1" applyFill="1" applyBorder="1" applyAlignment="1">
      <alignment horizontal="center" vertical="center"/>
    </xf>
    <xf numFmtId="0" fontId="38" fillId="0" borderId="6" xfId="0" applyNumberFormat="1" applyFont="1" applyBorder="1" applyAlignment="1">
      <alignment horizontal="center" vertical="center" wrapText="1"/>
    </xf>
    <xf numFmtId="0" fontId="0" fillId="0" borderId="0" xfId="0" applyFill="1" applyBorder="1"/>
    <xf numFmtId="165" fontId="31" fillId="0" borderId="2" xfId="0" applyNumberFormat="1" applyFont="1" applyFill="1" applyBorder="1"/>
    <xf numFmtId="14" fontId="31" fillId="0" borderId="2" xfId="0" applyNumberFormat="1" applyFont="1" applyFill="1" applyBorder="1"/>
    <xf numFmtId="0" fontId="24" fillId="0" borderId="11" xfId="0" applyFont="1" applyBorder="1" applyAlignment="1">
      <alignment horizontal="center" vertical="center"/>
    </xf>
    <xf numFmtId="0" fontId="24" fillId="10" borderId="2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23" fillId="8" borderId="13" xfId="0" applyFont="1" applyFill="1" applyBorder="1" applyAlignment="1">
      <alignment horizontal="center" vertical="center"/>
    </xf>
    <xf numFmtId="0" fontId="23" fillId="8" borderId="14" xfId="0" applyFont="1" applyFill="1" applyBorder="1" applyAlignment="1">
      <alignment horizontal="center" vertical="center" wrapText="1"/>
    </xf>
    <xf numFmtId="0" fontId="23" fillId="8" borderId="14" xfId="0" applyFont="1" applyFill="1" applyBorder="1" applyAlignment="1">
      <alignment horizontal="center" vertical="center"/>
    </xf>
    <xf numFmtId="0" fontId="23" fillId="8" borderId="14" xfId="0" applyNumberFormat="1" applyFont="1" applyFill="1" applyBorder="1" applyAlignment="1">
      <alignment horizontal="center" vertical="center"/>
    </xf>
    <xf numFmtId="165" fontId="23" fillId="8" borderId="14" xfId="0" applyNumberFormat="1" applyFont="1" applyFill="1" applyBorder="1" applyAlignment="1">
      <alignment horizontal="center" vertical="center" wrapText="1"/>
    </xf>
    <xf numFmtId="165" fontId="23" fillId="8" borderId="14" xfId="3" applyNumberFormat="1" applyFont="1" applyFill="1" applyBorder="1" applyAlignment="1">
      <alignment horizontal="center" vertical="center"/>
    </xf>
    <xf numFmtId="0" fontId="23" fillId="8" borderId="9" xfId="0" applyFont="1" applyFill="1" applyBorder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65" fontId="31" fillId="0" borderId="0" xfId="0" applyNumberFormat="1" applyFont="1" applyBorder="1"/>
    <xf numFmtId="14" fontId="31" fillId="0" borderId="0" xfId="0" applyNumberFormat="1" applyFont="1" applyBorder="1"/>
    <xf numFmtId="165" fontId="31" fillId="0" borderId="0" xfId="3" applyNumberFormat="1" applyFont="1" applyBorder="1"/>
    <xf numFmtId="0" fontId="31" fillId="0" borderId="0" xfId="0" applyFont="1" applyBorder="1"/>
    <xf numFmtId="0" fontId="31" fillId="0" borderId="0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165" fontId="24" fillId="0" borderId="14" xfId="0" applyNumberFormat="1" applyFont="1" applyFill="1" applyBorder="1"/>
    <xf numFmtId="0" fontId="0" fillId="0" borderId="2" xfId="0" applyNumberFormat="1" applyBorder="1" applyAlignment="1">
      <alignment horizontal="center" vertical="center" wrapText="1"/>
    </xf>
    <xf numFmtId="0" fontId="23" fillId="0" borderId="0" xfId="0" applyFont="1" applyFill="1" applyBorder="1"/>
    <xf numFmtId="165" fontId="23" fillId="0" borderId="0" xfId="0" applyNumberFormat="1" applyFont="1" applyFill="1" applyBorder="1"/>
    <xf numFmtId="14" fontId="23" fillId="0" borderId="0" xfId="0" applyNumberFormat="1" applyFont="1" applyFill="1" applyBorder="1"/>
    <xf numFmtId="165" fontId="23" fillId="0" borderId="0" xfId="3" applyNumberFormat="1" applyFont="1" applyFill="1" applyBorder="1"/>
    <xf numFmtId="0" fontId="23" fillId="0" borderId="2" xfId="0" applyFont="1" applyFill="1" applyBorder="1" applyAlignment="1">
      <alignment horizontal="center" vertical="center"/>
    </xf>
    <xf numFmtId="0" fontId="24" fillId="0" borderId="0" xfId="0" applyFont="1" applyFill="1" applyBorder="1"/>
    <xf numFmtId="0" fontId="31" fillId="0" borderId="0" xfId="0" applyNumberFormat="1" applyFont="1" applyFill="1" applyBorder="1" applyAlignment="1">
      <alignment horizontal="center" vertical="center"/>
    </xf>
    <xf numFmtId="165" fontId="31" fillId="0" borderId="0" xfId="0" applyNumberFormat="1" applyFont="1" applyFill="1" applyBorder="1"/>
    <xf numFmtId="14" fontId="31" fillId="0" borderId="0" xfId="0" applyNumberFormat="1" applyFont="1" applyFill="1" applyBorder="1"/>
    <xf numFmtId="165" fontId="31" fillId="0" borderId="0" xfId="3" applyNumberFormat="1" applyFont="1" applyFill="1" applyBorder="1"/>
    <xf numFmtId="165" fontId="31" fillId="0" borderId="10" xfId="3" applyNumberFormat="1" applyFont="1" applyBorder="1"/>
    <xf numFmtId="165" fontId="24" fillId="10" borderId="2" xfId="3" applyNumberFormat="1" applyFont="1" applyFill="1" applyBorder="1"/>
    <xf numFmtId="0" fontId="0" fillId="0" borderId="2" xfId="0" applyNumberFormat="1" applyBorder="1" applyAlignment="1">
      <alignment horizontal="center" vertical="center" wrapText="1"/>
    </xf>
    <xf numFmtId="0" fontId="24" fillId="13" borderId="2" xfId="0" applyFon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18" fillId="0" borderId="0" xfId="0" applyNumberFormat="1" applyFont="1" applyFill="1" applyBorder="1" applyAlignment="1">
      <alignment horizontal="center" vertical="center" wrapText="1"/>
    </xf>
    <xf numFmtId="165" fontId="31" fillId="0" borderId="2" xfId="3" applyNumberFormat="1" applyFont="1" applyFill="1" applyBorder="1"/>
    <xf numFmtId="0" fontId="24" fillId="0" borderId="2" xfId="0" applyFont="1" applyFill="1" applyBorder="1"/>
    <xf numFmtId="0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 wrapText="1"/>
    </xf>
    <xf numFmtId="0" fontId="41" fillId="0" borderId="0" xfId="3" applyNumberFormat="1" applyFont="1" applyFill="1" applyBorder="1"/>
    <xf numFmtId="0" fontId="24" fillId="8" borderId="2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24" fillId="14" borderId="2" xfId="0" applyFont="1" applyFill="1" applyBorder="1" applyAlignment="1">
      <alignment horizontal="center" vertical="center"/>
    </xf>
    <xf numFmtId="0" fontId="24" fillId="15" borderId="2" xfId="0" applyFont="1" applyFill="1" applyBorder="1" applyAlignment="1">
      <alignment horizontal="center" vertical="center"/>
    </xf>
    <xf numFmtId="0" fontId="24" fillId="14" borderId="6" xfId="0" applyFont="1" applyFill="1" applyBorder="1" applyAlignment="1">
      <alignment horizontal="center" vertical="center"/>
    </xf>
    <xf numFmtId="0" fontId="0" fillId="0" borderId="2" xfId="0" applyBorder="1"/>
    <xf numFmtId="165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24" fillId="16" borderId="2" xfId="0" applyFont="1" applyFill="1" applyBorder="1"/>
    <xf numFmtId="0" fontId="31" fillId="16" borderId="2" xfId="0" applyNumberFormat="1" applyFont="1" applyFill="1" applyBorder="1" applyAlignment="1">
      <alignment horizontal="center" vertical="center"/>
    </xf>
    <xf numFmtId="0" fontId="24" fillId="16" borderId="2" xfId="0" applyNumberFormat="1" applyFont="1" applyFill="1" applyBorder="1" applyAlignment="1">
      <alignment horizontal="center" vertical="center"/>
    </xf>
    <xf numFmtId="165" fontId="31" fillId="16" borderId="2" xfId="0" applyNumberFormat="1" applyFont="1" applyFill="1" applyBorder="1"/>
    <xf numFmtId="14" fontId="31" fillId="16" borderId="2" xfId="0" applyNumberFormat="1" applyFont="1" applyFill="1" applyBorder="1"/>
    <xf numFmtId="0" fontId="24" fillId="16" borderId="2" xfId="0" applyFont="1" applyFill="1" applyBorder="1" applyAlignment="1">
      <alignment horizontal="center" vertical="center"/>
    </xf>
    <xf numFmtId="165" fontId="31" fillId="16" borderId="2" xfId="3" applyNumberFormat="1" applyFont="1" applyFill="1" applyBorder="1"/>
    <xf numFmtId="0" fontId="35" fillId="9" borderId="2" xfId="0" applyFont="1" applyFill="1" applyBorder="1" applyAlignment="1">
      <alignment horizontal="center" vertical="center"/>
    </xf>
    <xf numFmtId="0" fontId="6" fillId="10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24" fillId="17" borderId="2" xfId="0" applyFont="1" applyFill="1" applyBorder="1" applyAlignment="1">
      <alignment horizontal="center" vertical="center"/>
    </xf>
    <xf numFmtId="0" fontId="24" fillId="4" borderId="2" xfId="0" applyFont="1" applyFill="1" applyBorder="1"/>
    <xf numFmtId="0" fontId="24" fillId="4" borderId="2" xfId="0" applyNumberFormat="1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35" fillId="7" borderId="2" xfId="0" applyFont="1" applyFill="1" applyBorder="1" applyAlignment="1">
      <alignment horizontal="center" vertical="center"/>
    </xf>
    <xf numFmtId="0" fontId="24" fillId="2" borderId="2" xfId="0" applyFont="1" applyFill="1" applyBorder="1"/>
    <xf numFmtId="0" fontId="31" fillId="2" borderId="2" xfId="0" applyNumberFormat="1" applyFont="1" applyFill="1" applyBorder="1" applyAlignment="1">
      <alignment horizontal="center" vertical="center"/>
    </xf>
    <xf numFmtId="0" fontId="24" fillId="2" borderId="2" xfId="0" applyNumberFormat="1" applyFont="1" applyFill="1" applyBorder="1" applyAlignment="1">
      <alignment horizontal="center" vertical="center"/>
    </xf>
    <xf numFmtId="165" fontId="31" fillId="2" borderId="2" xfId="0" applyNumberFormat="1" applyFont="1" applyFill="1" applyBorder="1"/>
    <xf numFmtId="14" fontId="31" fillId="2" borderId="2" xfId="0" applyNumberFormat="1" applyFont="1" applyFill="1" applyBorder="1"/>
    <xf numFmtId="0" fontId="35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65" fontId="31" fillId="10" borderId="2" xfId="3" applyNumberFormat="1" applyFont="1" applyFill="1" applyBorder="1"/>
    <xf numFmtId="0" fontId="0" fillId="0" borderId="2" xfId="0" applyNumberFormat="1" applyBorder="1" applyAlignment="1">
      <alignment horizontal="center" vertical="center" wrapText="1"/>
    </xf>
    <xf numFmtId="0" fontId="23" fillId="10" borderId="2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 wrapText="1"/>
    </xf>
    <xf numFmtId="0" fontId="18" fillId="7" borderId="2" xfId="0" applyNumberFormat="1" applyFont="1" applyFill="1" applyBorder="1" applyAlignment="1">
      <alignment horizontal="center" vertical="center" wrapText="1"/>
    </xf>
    <xf numFmtId="0" fontId="0" fillId="10" borderId="2" xfId="0" applyNumberFormat="1" applyFont="1" applyFill="1" applyBorder="1" applyAlignment="1">
      <alignment horizontal="center" vertical="center" wrapText="1"/>
    </xf>
    <xf numFmtId="0" fontId="31" fillId="10" borderId="2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19" fillId="6" borderId="2" xfId="0" applyFont="1" applyFill="1" applyBorder="1" applyAlignment="1">
      <alignment horizontal="center" vertical="center"/>
    </xf>
    <xf numFmtId="0" fontId="11" fillId="4" borderId="2" xfId="2" applyFont="1" applyFill="1" applyBorder="1" applyAlignment="1">
      <alignment horizontal="center" vertical="center" wrapText="1"/>
    </xf>
    <xf numFmtId="0" fontId="12" fillId="4" borderId="2" xfId="2" applyFont="1" applyFill="1" applyBorder="1" applyAlignment="1">
      <alignment horizontal="center" vertical="center" wrapText="1"/>
    </xf>
    <xf numFmtId="0" fontId="11" fillId="4" borderId="2" xfId="2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27" fillId="0" borderId="2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9" borderId="2" xfId="2" applyNumberFormat="1" applyFont="1" applyFill="1" applyBorder="1" applyAlignment="1">
      <alignment horizontal="center" vertical="center" wrapText="1"/>
    </xf>
    <xf numFmtId="0" fontId="4" fillId="9" borderId="2" xfId="0" applyNumberFormat="1" applyFont="1" applyFill="1" applyBorder="1" applyAlignment="1">
      <alignment horizontal="center" vertical="center" wrapText="1"/>
    </xf>
    <xf numFmtId="0" fontId="13" fillId="0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5" fillId="0" borderId="6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45" fillId="0" borderId="6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center" wrapText="1"/>
    </xf>
    <xf numFmtId="0" fontId="45" fillId="0" borderId="8" xfId="0" applyFont="1" applyFill="1" applyBorder="1" applyAlignment="1">
      <alignment horizontal="center" vertical="center" wrapText="1"/>
    </xf>
    <xf numFmtId="0" fontId="45" fillId="0" borderId="11" xfId="0" applyFont="1" applyFill="1" applyBorder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5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 wrapText="1"/>
    </xf>
    <xf numFmtId="0" fontId="22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28" fillId="11" borderId="9" xfId="0" applyFont="1" applyFill="1" applyBorder="1" applyAlignment="1">
      <alignment horizontal="center" vertical="center"/>
    </xf>
    <xf numFmtId="0" fontId="28" fillId="11" borderId="0" xfId="0" applyFont="1" applyFill="1" applyBorder="1" applyAlignment="1">
      <alignment horizontal="center" vertical="center"/>
    </xf>
    <xf numFmtId="0" fontId="29" fillId="11" borderId="0" xfId="0" applyFont="1" applyFill="1" applyBorder="1" applyAlignment="1">
      <alignment horizontal="center" vertical="center"/>
    </xf>
    <xf numFmtId="0" fontId="28" fillId="12" borderId="9" xfId="0" applyFont="1" applyFill="1" applyBorder="1" applyAlignment="1">
      <alignment horizontal="center" vertical="center"/>
    </xf>
    <xf numFmtId="0" fontId="28" fillId="12" borderId="0" xfId="0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22" fillId="9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Fill="1" applyBorder="1" applyAlignment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0" fillId="0" borderId="2" xfId="0" applyBorder="1" applyAlignment="1"/>
  </cellXfs>
  <cellStyles count="4">
    <cellStyle name="Normal 2" xfId="2"/>
    <cellStyle name="Денежный" xfId="3" builtinId="4"/>
    <cellStyle name="Обычный" xfId="0" builtinId="0"/>
    <cellStyle name="Финансовый" xfId="1" builtinId="3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5" formatCode="_-[$$-409]* #,##0.00_ ;_-[$$-409]* \-#,##0.00\ ;_-[$$-409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5" formatCode="_-[$$-409]* #,##0.00_ ;_-[$$-409]* \-#,##0.00\ ;_-[$$-409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A9:L55" totalsRowShown="0" headerRowDxfId="33" headerRowBorderDxfId="32" tableBorderDxfId="31" totalsRowBorderDxfId="30">
  <autoFilter ref="A9:L55"/>
  <tableColumns count="12">
    <tableColumn id="1" name="№" dataDxfId="29"/>
    <tableColumn id="2" name="Наименование  товара" dataDxfId="28"/>
    <tableColumn id="3" name="Категория" dataDxfId="27"/>
    <tableColumn id="4" name="Количество" dataDxfId="26"/>
    <tableColumn id="5" name="Единица измерения" dataDxfId="25"/>
    <tableColumn id="6" name="цена товара" dataDxfId="24"/>
    <tableColumn id="7" name="дата" dataDxfId="23"/>
    <tableColumn id="8" name="Клиент" dataDxfId="22"/>
    <tableColumn id="9" name="Общая сумма" dataDxfId="21" dataCellStyle="Денежный">
      <calculatedColumnFormula>D10*F10</calculatedColumnFormula>
    </tableColumn>
    <tableColumn id="10" name="Оплата" dataDxfId="20"/>
    <tableColumn id="11" name="Учет склада" dataDxfId="19"/>
    <tableColumn id="12" name="Контакт клиента" dataDxfId="18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69:L284" totalsRowCount="1" headerRowDxfId="17" dataDxfId="15" headerRowBorderDxfId="16" tableBorderDxfId="14" totalsRowBorderDxfId="13">
  <autoFilter ref="A69:L283"/>
  <tableColumns count="12">
    <tableColumn id="1" name="№" dataDxfId="12" totalsRowDxfId="11"/>
    <tableColumn id="2" name="Наименование  товара" totalsRowDxfId="10"/>
    <tableColumn id="3" name="Категория" totalsRowDxfId="9"/>
    <tableColumn id="4" name="Количество" totalsRowDxfId="8"/>
    <tableColumn id="5" name="Единица измерения" totalsRowDxfId="7"/>
    <tableColumn id="6" name="цена товара" totalsRowDxfId="6"/>
    <tableColumn id="7" name="дата" totalsRowDxfId="5"/>
    <tableColumn id="8" name="Клиент" totalsRowDxfId="4"/>
    <tableColumn id="9" name="Общая сумма" totalsRowDxfId="3" dataCellStyle="Денежный">
      <calculatedColumnFormula>D70*F70</calculatedColumnFormula>
    </tableColumn>
    <tableColumn id="10" name="Оплата" totalsRowDxfId="2"/>
    <tableColumn id="11" name="Учет склада" totalsRowDxfId="1"/>
    <tableColumn id="12" name="Контакт клиента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9" zoomScale="85" zoomScaleNormal="85" workbookViewId="0">
      <selection activeCell="K59" sqref="K59"/>
    </sheetView>
  </sheetViews>
  <sheetFormatPr defaultColWidth="9.140625" defaultRowHeight="15" x14ac:dyDescent="0.25"/>
  <cols>
    <col min="1" max="1" width="41.7109375" style="1" bestFit="1" customWidth="1"/>
    <col min="2" max="2" width="13.42578125" style="1" bestFit="1" customWidth="1"/>
    <col min="3" max="3" width="10.7109375" style="1" bestFit="1" customWidth="1"/>
    <col min="4" max="4" width="22.7109375" style="1" bestFit="1" customWidth="1"/>
    <col min="5" max="5" width="8.85546875" style="64" customWidth="1"/>
    <col min="6" max="6" width="7.5703125" style="1" customWidth="1"/>
    <col min="7" max="7" width="13.42578125" style="1" customWidth="1"/>
    <col min="8" max="8" width="7.140625" style="32" customWidth="1"/>
    <col min="9" max="9" width="6.28515625" style="32" customWidth="1"/>
    <col min="10" max="10" width="11.42578125" style="1" bestFit="1" customWidth="1"/>
    <col min="11" max="11" width="23.28515625" style="1" bestFit="1" customWidth="1"/>
    <col min="12" max="12" width="9.85546875" style="1" bestFit="1" customWidth="1"/>
    <col min="13" max="13" width="10.140625" style="1" bestFit="1" customWidth="1"/>
    <col min="14" max="16384" width="9.140625" style="1"/>
  </cols>
  <sheetData>
    <row r="1" spans="1:15" x14ac:dyDescent="0.25">
      <c r="A1" s="425" t="s">
        <v>81</v>
      </c>
      <c r="B1" s="426" t="s">
        <v>104</v>
      </c>
      <c r="C1" s="427" t="s">
        <v>105</v>
      </c>
      <c r="D1" s="428" t="s">
        <v>106</v>
      </c>
      <c r="E1" s="62" t="s">
        <v>39</v>
      </c>
      <c r="F1" s="33" t="s">
        <v>2</v>
      </c>
      <c r="G1" s="429" t="s">
        <v>3</v>
      </c>
      <c r="H1" s="424"/>
      <c r="I1" s="424"/>
      <c r="J1" s="22"/>
      <c r="K1" s="22"/>
      <c r="L1" s="22"/>
      <c r="M1" s="22"/>
      <c r="N1" s="118"/>
      <c r="O1" s="109"/>
    </row>
    <row r="2" spans="1:15" s="41" customFormat="1" ht="42.6" customHeight="1" x14ac:dyDescent="0.25">
      <c r="A2" s="425"/>
      <c r="B2" s="426"/>
      <c r="C2" s="427"/>
      <c r="D2" s="428"/>
      <c r="E2" s="65" t="s">
        <v>87</v>
      </c>
      <c r="F2" s="38" t="s">
        <v>40</v>
      </c>
      <c r="G2" s="429"/>
      <c r="H2" s="39" t="s">
        <v>80</v>
      </c>
      <c r="I2" s="39" t="s">
        <v>84</v>
      </c>
      <c r="J2" s="40" t="s">
        <v>85</v>
      </c>
      <c r="K2" s="42" t="s">
        <v>103</v>
      </c>
      <c r="L2" s="40" t="s">
        <v>86</v>
      </c>
      <c r="M2" s="115" t="s">
        <v>97</v>
      </c>
      <c r="N2" s="74"/>
      <c r="O2" s="74"/>
    </row>
    <row r="3" spans="1:15" x14ac:dyDescent="0.25">
      <c r="A3" s="21" t="s">
        <v>68</v>
      </c>
      <c r="B3" s="19">
        <v>100</v>
      </c>
      <c r="C3" s="19">
        <v>10</v>
      </c>
      <c r="D3" s="19" t="s">
        <v>8</v>
      </c>
      <c r="E3" s="61">
        <f t="shared" ref="E3:E34" si="0">B3*C3</f>
        <v>1000</v>
      </c>
      <c r="F3" s="27">
        <v>3.4</v>
      </c>
      <c r="G3" s="34">
        <f t="shared" ref="G3:G57" si="1">E3*F3</f>
        <v>3400</v>
      </c>
      <c r="H3" s="43">
        <v>1.1000000000000001</v>
      </c>
      <c r="I3" s="43">
        <v>0.5</v>
      </c>
      <c r="J3" s="35">
        <f>F3+H3+I3</f>
        <v>5</v>
      </c>
      <c r="K3" s="35">
        <f t="shared" ref="K3:K34" si="2">E3*J3</f>
        <v>5000</v>
      </c>
      <c r="L3" s="35">
        <f>J3+0.5</f>
        <v>5.5</v>
      </c>
      <c r="M3" s="116">
        <f t="shared" ref="M3:M37" si="3">E3*I3</f>
        <v>500</v>
      </c>
      <c r="N3" s="77"/>
      <c r="O3" s="70"/>
    </row>
    <row r="4" spans="1:15" x14ac:dyDescent="0.25">
      <c r="A4" s="21" t="s">
        <v>69</v>
      </c>
      <c r="B4" s="19">
        <v>100</v>
      </c>
      <c r="C4" s="19">
        <v>10</v>
      </c>
      <c r="D4" s="19" t="s">
        <v>8</v>
      </c>
      <c r="E4" s="61">
        <f t="shared" si="0"/>
        <v>1000</v>
      </c>
      <c r="F4" s="27">
        <v>3.7</v>
      </c>
      <c r="G4" s="34">
        <f t="shared" si="1"/>
        <v>3700</v>
      </c>
      <c r="H4" s="43">
        <v>1.1000000000000001</v>
      </c>
      <c r="I4" s="43">
        <v>0.5</v>
      </c>
      <c r="J4" s="35">
        <f t="shared" ref="J4:J41" si="4">F4+H4+I4</f>
        <v>5.3000000000000007</v>
      </c>
      <c r="K4" s="35">
        <f t="shared" si="2"/>
        <v>5300.0000000000009</v>
      </c>
      <c r="L4" s="35">
        <f t="shared" ref="L4:L54" si="5">J4+0.5</f>
        <v>5.8000000000000007</v>
      </c>
      <c r="M4" s="116">
        <f t="shared" si="3"/>
        <v>500</v>
      </c>
      <c r="N4" s="78"/>
      <c r="O4" s="70"/>
    </row>
    <row r="5" spans="1:15" x14ac:dyDescent="0.25">
      <c r="A5" s="21" t="s">
        <v>41</v>
      </c>
      <c r="B5" s="19">
        <v>6</v>
      </c>
      <c r="C5" s="19">
        <v>10</v>
      </c>
      <c r="D5" s="19" t="s">
        <v>8</v>
      </c>
      <c r="E5" s="61">
        <f t="shared" si="0"/>
        <v>60</v>
      </c>
      <c r="F5" s="20">
        <v>3.9</v>
      </c>
      <c r="G5" s="34">
        <f t="shared" si="1"/>
        <v>234</v>
      </c>
      <c r="H5" s="43">
        <v>1.1000000000000001</v>
      </c>
      <c r="I5" s="43">
        <v>0.5</v>
      </c>
      <c r="J5" s="35">
        <f t="shared" si="4"/>
        <v>5.5</v>
      </c>
      <c r="K5" s="35">
        <f t="shared" si="2"/>
        <v>330</v>
      </c>
      <c r="L5" s="35">
        <f t="shared" si="5"/>
        <v>6</v>
      </c>
      <c r="M5" s="116">
        <f t="shared" si="3"/>
        <v>30</v>
      </c>
      <c r="N5" s="70"/>
      <c r="O5" s="70"/>
    </row>
    <row r="6" spans="1:15" x14ac:dyDescent="0.25">
      <c r="A6" s="21" t="s">
        <v>42</v>
      </c>
      <c r="B6" s="19">
        <v>2</v>
      </c>
      <c r="C6" s="19">
        <v>10</v>
      </c>
      <c r="D6" s="19" t="s">
        <v>8</v>
      </c>
      <c r="E6" s="61">
        <f t="shared" si="0"/>
        <v>20</v>
      </c>
      <c r="F6" s="20">
        <v>3.9</v>
      </c>
      <c r="G6" s="34">
        <f t="shared" si="1"/>
        <v>78</v>
      </c>
      <c r="H6" s="43">
        <v>1.1000000000000001</v>
      </c>
      <c r="I6" s="43">
        <v>0.5</v>
      </c>
      <c r="J6" s="35">
        <f t="shared" si="4"/>
        <v>5.5</v>
      </c>
      <c r="K6" s="35">
        <f t="shared" si="2"/>
        <v>110</v>
      </c>
      <c r="L6" s="35">
        <f t="shared" si="5"/>
        <v>6</v>
      </c>
      <c r="M6" s="116">
        <f t="shared" si="3"/>
        <v>10</v>
      </c>
      <c r="N6" s="70"/>
      <c r="O6" s="70"/>
    </row>
    <row r="7" spans="1:15" x14ac:dyDescent="0.25">
      <c r="A7" s="21" t="s">
        <v>43</v>
      </c>
      <c r="B7" s="19">
        <v>20</v>
      </c>
      <c r="C7" s="19">
        <v>10</v>
      </c>
      <c r="D7" s="19" t="s">
        <v>8</v>
      </c>
      <c r="E7" s="61">
        <f t="shared" si="0"/>
        <v>200</v>
      </c>
      <c r="F7" s="20">
        <v>3.9</v>
      </c>
      <c r="G7" s="34">
        <f t="shared" si="1"/>
        <v>780</v>
      </c>
      <c r="H7" s="43">
        <v>1.1000000000000001</v>
      </c>
      <c r="I7" s="43">
        <v>0.5</v>
      </c>
      <c r="J7" s="35">
        <f t="shared" si="4"/>
        <v>5.5</v>
      </c>
      <c r="K7" s="35">
        <f t="shared" si="2"/>
        <v>1100</v>
      </c>
      <c r="L7" s="35">
        <f t="shared" si="5"/>
        <v>6</v>
      </c>
      <c r="M7" s="116">
        <f t="shared" si="3"/>
        <v>100</v>
      </c>
      <c r="N7" s="70"/>
      <c r="O7" s="78"/>
    </row>
    <row r="8" spans="1:15" x14ac:dyDescent="0.25">
      <c r="A8" s="21" t="s">
        <v>44</v>
      </c>
      <c r="B8" s="19">
        <v>6</v>
      </c>
      <c r="C8" s="19">
        <v>10</v>
      </c>
      <c r="D8" s="19" t="s">
        <v>8</v>
      </c>
      <c r="E8" s="61">
        <f t="shared" si="0"/>
        <v>60</v>
      </c>
      <c r="F8" s="20">
        <v>3.9</v>
      </c>
      <c r="G8" s="34">
        <f t="shared" si="1"/>
        <v>234</v>
      </c>
      <c r="H8" s="43">
        <v>1.1000000000000001</v>
      </c>
      <c r="I8" s="43">
        <v>0.5</v>
      </c>
      <c r="J8" s="35">
        <f t="shared" si="4"/>
        <v>5.5</v>
      </c>
      <c r="K8" s="35">
        <f t="shared" si="2"/>
        <v>330</v>
      </c>
      <c r="L8" s="35">
        <f t="shared" si="5"/>
        <v>6</v>
      </c>
      <c r="M8" s="116">
        <f t="shared" si="3"/>
        <v>30</v>
      </c>
      <c r="N8" s="70"/>
      <c r="O8" s="70"/>
    </row>
    <row r="9" spans="1:15" x14ac:dyDescent="0.25">
      <c r="A9" s="21" t="s">
        <v>45</v>
      </c>
      <c r="B9" s="19">
        <v>2</v>
      </c>
      <c r="C9" s="19">
        <v>10</v>
      </c>
      <c r="D9" s="19" t="s">
        <v>8</v>
      </c>
      <c r="E9" s="61">
        <f t="shared" si="0"/>
        <v>20</v>
      </c>
      <c r="F9" s="20">
        <v>3.9</v>
      </c>
      <c r="G9" s="34">
        <f t="shared" si="1"/>
        <v>78</v>
      </c>
      <c r="H9" s="43">
        <v>1.1000000000000001</v>
      </c>
      <c r="I9" s="43">
        <v>0.5</v>
      </c>
      <c r="J9" s="35">
        <f t="shared" si="4"/>
        <v>5.5</v>
      </c>
      <c r="K9" s="35">
        <f t="shared" si="2"/>
        <v>110</v>
      </c>
      <c r="L9" s="35">
        <f t="shared" si="5"/>
        <v>6</v>
      </c>
      <c r="M9" s="116">
        <f t="shared" si="3"/>
        <v>10</v>
      </c>
      <c r="N9" s="70"/>
      <c r="O9" s="70"/>
    </row>
    <row r="10" spans="1:15" x14ac:dyDescent="0.25">
      <c r="A10" s="21" t="s">
        <v>46</v>
      </c>
      <c r="B10" s="19">
        <v>2</v>
      </c>
      <c r="C10" s="19">
        <v>10</v>
      </c>
      <c r="D10" s="19" t="s">
        <v>8</v>
      </c>
      <c r="E10" s="61">
        <f t="shared" si="0"/>
        <v>20</v>
      </c>
      <c r="F10" s="20">
        <v>3.9</v>
      </c>
      <c r="G10" s="34">
        <f t="shared" si="1"/>
        <v>78</v>
      </c>
      <c r="H10" s="43">
        <v>1.1000000000000001</v>
      </c>
      <c r="I10" s="43">
        <v>0.5</v>
      </c>
      <c r="J10" s="35">
        <f t="shared" si="4"/>
        <v>5.5</v>
      </c>
      <c r="K10" s="35">
        <f t="shared" si="2"/>
        <v>110</v>
      </c>
      <c r="L10" s="35">
        <f t="shared" si="5"/>
        <v>6</v>
      </c>
      <c r="M10" s="116">
        <f t="shared" si="3"/>
        <v>10</v>
      </c>
      <c r="N10" s="70"/>
      <c r="O10" s="70"/>
    </row>
    <row r="11" spans="1:15" x14ac:dyDescent="0.25">
      <c r="A11" s="21" t="s">
        <v>70</v>
      </c>
      <c r="B11" s="19">
        <v>2</v>
      </c>
      <c r="C11" s="19">
        <v>10</v>
      </c>
      <c r="D11" s="19" t="s">
        <v>8</v>
      </c>
      <c r="E11" s="61">
        <f t="shared" si="0"/>
        <v>20</v>
      </c>
      <c r="F11" s="20">
        <v>3.9</v>
      </c>
      <c r="G11" s="34">
        <f t="shared" si="1"/>
        <v>78</v>
      </c>
      <c r="H11" s="43">
        <v>1.1000000000000001</v>
      </c>
      <c r="I11" s="43">
        <v>0.5</v>
      </c>
      <c r="J11" s="35">
        <f t="shared" si="4"/>
        <v>5.5</v>
      </c>
      <c r="K11" s="35">
        <f t="shared" si="2"/>
        <v>110</v>
      </c>
      <c r="L11" s="35">
        <f t="shared" si="5"/>
        <v>6</v>
      </c>
      <c r="M11" s="116">
        <f t="shared" si="3"/>
        <v>10</v>
      </c>
      <c r="N11" s="70"/>
      <c r="O11" s="70"/>
    </row>
    <row r="12" spans="1:15" x14ac:dyDescent="0.25">
      <c r="A12" s="21" t="s">
        <v>71</v>
      </c>
      <c r="B12" s="19">
        <v>2</v>
      </c>
      <c r="C12" s="19">
        <v>10</v>
      </c>
      <c r="D12" s="19" t="s">
        <v>8</v>
      </c>
      <c r="E12" s="61">
        <f t="shared" si="0"/>
        <v>20</v>
      </c>
      <c r="F12" s="20">
        <v>3.9</v>
      </c>
      <c r="G12" s="34">
        <f t="shared" si="1"/>
        <v>78</v>
      </c>
      <c r="H12" s="43">
        <v>1.1000000000000001</v>
      </c>
      <c r="I12" s="43">
        <v>0.5</v>
      </c>
      <c r="J12" s="35">
        <f t="shared" si="4"/>
        <v>5.5</v>
      </c>
      <c r="K12" s="35">
        <f t="shared" si="2"/>
        <v>110</v>
      </c>
      <c r="L12" s="35">
        <f t="shared" si="5"/>
        <v>6</v>
      </c>
      <c r="M12" s="116">
        <f t="shared" si="3"/>
        <v>10</v>
      </c>
      <c r="N12" s="70"/>
      <c r="O12" s="70"/>
    </row>
    <row r="13" spans="1:15" x14ac:dyDescent="0.25">
      <c r="A13" s="21" t="s">
        <v>72</v>
      </c>
      <c r="B13" s="19">
        <v>2</v>
      </c>
      <c r="C13" s="19">
        <v>10</v>
      </c>
      <c r="D13" s="19" t="s">
        <v>8</v>
      </c>
      <c r="E13" s="61">
        <f t="shared" si="0"/>
        <v>20</v>
      </c>
      <c r="F13" s="20">
        <v>3.9</v>
      </c>
      <c r="G13" s="34">
        <f t="shared" si="1"/>
        <v>78</v>
      </c>
      <c r="H13" s="43">
        <v>1.1000000000000001</v>
      </c>
      <c r="I13" s="43">
        <v>0.5</v>
      </c>
      <c r="J13" s="35">
        <f t="shared" si="4"/>
        <v>5.5</v>
      </c>
      <c r="K13" s="35">
        <f t="shared" si="2"/>
        <v>110</v>
      </c>
      <c r="L13" s="35">
        <f t="shared" si="5"/>
        <v>6</v>
      </c>
      <c r="M13" s="116">
        <f t="shared" si="3"/>
        <v>10</v>
      </c>
      <c r="N13" s="70"/>
      <c r="O13" s="70"/>
    </row>
    <row r="14" spans="1:15" x14ac:dyDescent="0.25">
      <c r="A14" s="21" t="s">
        <v>73</v>
      </c>
      <c r="B14" s="19">
        <v>8</v>
      </c>
      <c r="C14" s="19">
        <v>10</v>
      </c>
      <c r="D14" s="19" t="s">
        <v>8</v>
      </c>
      <c r="E14" s="61">
        <f t="shared" si="0"/>
        <v>80</v>
      </c>
      <c r="F14" s="20">
        <v>3.9</v>
      </c>
      <c r="G14" s="34">
        <f t="shared" si="1"/>
        <v>312</v>
      </c>
      <c r="H14" s="43">
        <v>1.1000000000000001</v>
      </c>
      <c r="I14" s="43">
        <v>0.5</v>
      </c>
      <c r="J14" s="35">
        <f t="shared" si="4"/>
        <v>5.5</v>
      </c>
      <c r="K14" s="35">
        <f t="shared" si="2"/>
        <v>440</v>
      </c>
      <c r="L14" s="35">
        <f t="shared" si="5"/>
        <v>6</v>
      </c>
      <c r="M14" s="116">
        <f t="shared" si="3"/>
        <v>40</v>
      </c>
      <c r="N14" s="70"/>
      <c r="O14" s="70"/>
    </row>
    <row r="15" spans="1:15" x14ac:dyDescent="0.25">
      <c r="A15" s="21" t="s">
        <v>47</v>
      </c>
      <c r="B15" s="19">
        <v>20</v>
      </c>
      <c r="C15" s="19">
        <v>10</v>
      </c>
      <c r="D15" s="19" t="s">
        <v>8</v>
      </c>
      <c r="E15" s="61">
        <f t="shared" si="0"/>
        <v>200</v>
      </c>
      <c r="F15" s="20">
        <v>3.9</v>
      </c>
      <c r="G15" s="34">
        <f t="shared" si="1"/>
        <v>780</v>
      </c>
      <c r="H15" s="43">
        <v>1.1000000000000001</v>
      </c>
      <c r="I15" s="43">
        <v>0.5</v>
      </c>
      <c r="J15" s="35">
        <f t="shared" si="4"/>
        <v>5.5</v>
      </c>
      <c r="K15" s="35">
        <f t="shared" si="2"/>
        <v>1100</v>
      </c>
      <c r="L15" s="35">
        <f t="shared" si="5"/>
        <v>6</v>
      </c>
      <c r="M15" s="116">
        <f t="shared" si="3"/>
        <v>100</v>
      </c>
      <c r="N15" s="70"/>
      <c r="O15" s="70"/>
    </row>
    <row r="16" spans="1:15" x14ac:dyDescent="0.25">
      <c r="A16" s="21" t="s">
        <v>75</v>
      </c>
      <c r="B16" s="19">
        <v>2</v>
      </c>
      <c r="C16" s="19">
        <v>10</v>
      </c>
      <c r="D16" s="19" t="s">
        <v>8</v>
      </c>
      <c r="E16" s="61">
        <f t="shared" si="0"/>
        <v>20</v>
      </c>
      <c r="F16" s="20">
        <v>3.9</v>
      </c>
      <c r="G16" s="34">
        <f t="shared" si="1"/>
        <v>78</v>
      </c>
      <c r="H16" s="43">
        <v>1.1000000000000001</v>
      </c>
      <c r="I16" s="43">
        <v>0.5</v>
      </c>
      <c r="J16" s="35">
        <f t="shared" si="4"/>
        <v>5.5</v>
      </c>
      <c r="K16" s="35">
        <f t="shared" si="2"/>
        <v>110</v>
      </c>
      <c r="L16" s="35">
        <f t="shared" si="5"/>
        <v>6</v>
      </c>
      <c r="M16" s="116">
        <f t="shared" si="3"/>
        <v>10</v>
      </c>
      <c r="N16" s="70"/>
      <c r="O16" s="70"/>
    </row>
    <row r="17" spans="1:15" x14ac:dyDescent="0.25">
      <c r="A17" s="21" t="s">
        <v>74</v>
      </c>
      <c r="B17" s="19">
        <v>2</v>
      </c>
      <c r="C17" s="19">
        <v>10</v>
      </c>
      <c r="D17" s="19" t="s">
        <v>8</v>
      </c>
      <c r="E17" s="61">
        <f t="shared" si="0"/>
        <v>20</v>
      </c>
      <c r="F17" s="20">
        <v>3.9</v>
      </c>
      <c r="G17" s="34">
        <f t="shared" si="1"/>
        <v>78</v>
      </c>
      <c r="H17" s="43">
        <v>1.1000000000000001</v>
      </c>
      <c r="I17" s="43">
        <v>0.5</v>
      </c>
      <c r="J17" s="35">
        <f t="shared" si="4"/>
        <v>5.5</v>
      </c>
      <c r="K17" s="35">
        <f t="shared" si="2"/>
        <v>110</v>
      </c>
      <c r="L17" s="35">
        <f t="shared" si="5"/>
        <v>6</v>
      </c>
      <c r="M17" s="116">
        <f t="shared" si="3"/>
        <v>10</v>
      </c>
      <c r="N17" s="70"/>
      <c r="O17" s="70"/>
    </row>
    <row r="18" spans="1:15" x14ac:dyDescent="0.25">
      <c r="A18" s="21" t="s">
        <v>76</v>
      </c>
      <c r="B18" s="19">
        <v>2</v>
      </c>
      <c r="C18" s="19">
        <v>10</v>
      </c>
      <c r="D18" s="19" t="s">
        <v>8</v>
      </c>
      <c r="E18" s="61">
        <f t="shared" si="0"/>
        <v>20</v>
      </c>
      <c r="F18" s="20">
        <v>3.9</v>
      </c>
      <c r="G18" s="34">
        <f t="shared" si="1"/>
        <v>78</v>
      </c>
      <c r="H18" s="43">
        <v>1.1000000000000001</v>
      </c>
      <c r="I18" s="43">
        <v>0.5</v>
      </c>
      <c r="J18" s="35">
        <f t="shared" si="4"/>
        <v>5.5</v>
      </c>
      <c r="K18" s="35">
        <f t="shared" si="2"/>
        <v>110</v>
      </c>
      <c r="L18" s="35">
        <f t="shared" si="5"/>
        <v>6</v>
      </c>
      <c r="M18" s="116">
        <f t="shared" si="3"/>
        <v>10</v>
      </c>
      <c r="N18" s="70"/>
      <c r="O18" s="70"/>
    </row>
    <row r="19" spans="1:15" x14ac:dyDescent="0.25">
      <c r="A19" s="24" t="s">
        <v>48</v>
      </c>
      <c r="B19" s="25">
        <v>10</v>
      </c>
      <c r="C19" s="25">
        <v>10</v>
      </c>
      <c r="D19" s="26" t="s">
        <v>8</v>
      </c>
      <c r="E19" s="63">
        <f t="shared" si="0"/>
        <v>100</v>
      </c>
      <c r="F19" s="27">
        <v>3.9</v>
      </c>
      <c r="G19" s="36">
        <f t="shared" si="1"/>
        <v>390</v>
      </c>
      <c r="H19" s="43">
        <v>1.1000000000000001</v>
      </c>
      <c r="I19" s="43">
        <v>0.5</v>
      </c>
      <c r="J19" s="35">
        <f t="shared" si="4"/>
        <v>5.5</v>
      </c>
      <c r="K19" s="35">
        <f t="shared" si="2"/>
        <v>550</v>
      </c>
      <c r="L19" s="35">
        <f t="shared" si="5"/>
        <v>6</v>
      </c>
      <c r="M19" s="116">
        <f t="shared" si="3"/>
        <v>50</v>
      </c>
      <c r="N19" s="70"/>
      <c r="O19" s="70"/>
    </row>
    <row r="20" spans="1:15" x14ac:dyDescent="0.25">
      <c r="A20" s="24" t="s">
        <v>49</v>
      </c>
      <c r="B20" s="25">
        <v>2</v>
      </c>
      <c r="C20" s="25">
        <v>10</v>
      </c>
      <c r="D20" s="26" t="s">
        <v>8</v>
      </c>
      <c r="E20" s="63">
        <f t="shared" si="0"/>
        <v>20</v>
      </c>
      <c r="F20" s="27">
        <v>4.2</v>
      </c>
      <c r="G20" s="36">
        <f t="shared" si="1"/>
        <v>84</v>
      </c>
      <c r="H20" s="43">
        <v>1.1000000000000001</v>
      </c>
      <c r="I20" s="43">
        <v>0.5</v>
      </c>
      <c r="J20" s="35">
        <f t="shared" si="4"/>
        <v>5.8000000000000007</v>
      </c>
      <c r="K20" s="35">
        <f t="shared" si="2"/>
        <v>116.00000000000001</v>
      </c>
      <c r="L20" s="35">
        <f t="shared" si="5"/>
        <v>6.3000000000000007</v>
      </c>
      <c r="M20" s="116">
        <f t="shared" si="3"/>
        <v>10</v>
      </c>
      <c r="N20" s="70"/>
      <c r="O20" s="70"/>
    </row>
    <row r="21" spans="1:15" x14ac:dyDescent="0.25">
      <c r="A21" s="24" t="s">
        <v>50</v>
      </c>
      <c r="B21" s="25">
        <v>4</v>
      </c>
      <c r="C21" s="25">
        <v>10</v>
      </c>
      <c r="D21" s="26" t="s">
        <v>8</v>
      </c>
      <c r="E21" s="63">
        <f t="shared" si="0"/>
        <v>40</v>
      </c>
      <c r="F21" s="27">
        <v>4.5</v>
      </c>
      <c r="G21" s="36">
        <f t="shared" si="1"/>
        <v>180</v>
      </c>
      <c r="H21" s="43">
        <v>1.1000000000000001</v>
      </c>
      <c r="I21" s="43">
        <v>0.5</v>
      </c>
      <c r="J21" s="35">
        <f t="shared" si="4"/>
        <v>6.1</v>
      </c>
      <c r="K21" s="35">
        <f t="shared" si="2"/>
        <v>244</v>
      </c>
      <c r="L21" s="35">
        <f t="shared" si="5"/>
        <v>6.6</v>
      </c>
      <c r="M21" s="116">
        <f t="shared" si="3"/>
        <v>20</v>
      </c>
      <c r="N21" s="70"/>
      <c r="O21" s="70"/>
    </row>
    <row r="22" spans="1:15" x14ac:dyDescent="0.25">
      <c r="A22" s="24" t="s">
        <v>51</v>
      </c>
      <c r="B22" s="25">
        <v>20</v>
      </c>
      <c r="C22" s="25">
        <v>5</v>
      </c>
      <c r="D22" s="26" t="s">
        <v>8</v>
      </c>
      <c r="E22" s="63">
        <f t="shared" si="0"/>
        <v>100</v>
      </c>
      <c r="F22" s="27">
        <v>10</v>
      </c>
      <c r="G22" s="36">
        <f t="shared" si="1"/>
        <v>1000</v>
      </c>
      <c r="H22" s="43">
        <v>1.1000000000000001</v>
      </c>
      <c r="I22" s="43">
        <v>0.5</v>
      </c>
      <c r="J22" s="35">
        <f t="shared" si="4"/>
        <v>11.6</v>
      </c>
      <c r="K22" s="35">
        <f t="shared" si="2"/>
        <v>1160</v>
      </c>
      <c r="L22" s="35">
        <f t="shared" si="5"/>
        <v>12.1</v>
      </c>
      <c r="M22" s="116">
        <f t="shared" si="3"/>
        <v>50</v>
      </c>
      <c r="N22" s="70"/>
      <c r="O22" s="70"/>
    </row>
    <row r="23" spans="1:15" x14ac:dyDescent="0.25">
      <c r="A23" s="24" t="s">
        <v>52</v>
      </c>
      <c r="B23" s="25">
        <v>20</v>
      </c>
      <c r="C23" s="25">
        <v>5</v>
      </c>
      <c r="D23" s="26" t="s">
        <v>8</v>
      </c>
      <c r="E23" s="63">
        <f t="shared" si="0"/>
        <v>100</v>
      </c>
      <c r="F23" s="27">
        <v>3</v>
      </c>
      <c r="G23" s="36">
        <f t="shared" si="1"/>
        <v>300</v>
      </c>
      <c r="H23" s="43">
        <v>1.1000000000000001</v>
      </c>
      <c r="I23" s="43">
        <v>0.5</v>
      </c>
      <c r="J23" s="35">
        <f t="shared" si="4"/>
        <v>4.5999999999999996</v>
      </c>
      <c r="K23" s="35">
        <f t="shared" si="2"/>
        <v>459.99999999999994</v>
      </c>
      <c r="L23" s="35">
        <f t="shared" si="5"/>
        <v>5.0999999999999996</v>
      </c>
      <c r="M23" s="116">
        <f t="shared" si="3"/>
        <v>50</v>
      </c>
      <c r="N23" s="70"/>
      <c r="O23" s="70"/>
    </row>
    <row r="24" spans="1:15" x14ac:dyDescent="0.25">
      <c r="A24" s="22" t="s">
        <v>53</v>
      </c>
      <c r="B24" s="43">
        <v>10</v>
      </c>
      <c r="C24" s="43">
        <v>1</v>
      </c>
      <c r="D24" s="19" t="s">
        <v>8</v>
      </c>
      <c r="E24" s="63">
        <f t="shared" si="0"/>
        <v>10</v>
      </c>
      <c r="F24" s="20">
        <v>8.5</v>
      </c>
      <c r="G24" s="34">
        <f t="shared" si="1"/>
        <v>85</v>
      </c>
      <c r="H24" s="43">
        <v>1.1000000000000001</v>
      </c>
      <c r="I24" s="43">
        <v>0.5</v>
      </c>
      <c r="J24" s="35">
        <f t="shared" si="4"/>
        <v>10.1</v>
      </c>
      <c r="K24" s="35">
        <f t="shared" si="2"/>
        <v>101</v>
      </c>
      <c r="L24" s="35">
        <f t="shared" si="5"/>
        <v>10.6</v>
      </c>
      <c r="M24" s="116">
        <f t="shared" si="3"/>
        <v>5</v>
      </c>
      <c r="N24" s="70"/>
      <c r="O24" s="70"/>
    </row>
    <row r="25" spans="1:15" x14ac:dyDescent="0.25">
      <c r="A25" s="22" t="s">
        <v>54</v>
      </c>
      <c r="B25" s="43">
        <v>10</v>
      </c>
      <c r="C25" s="43">
        <v>1</v>
      </c>
      <c r="D25" s="19" t="s">
        <v>8</v>
      </c>
      <c r="E25" s="63">
        <f t="shared" si="0"/>
        <v>10</v>
      </c>
      <c r="F25" s="20">
        <v>9</v>
      </c>
      <c r="G25" s="34">
        <f t="shared" si="1"/>
        <v>90</v>
      </c>
      <c r="H25" s="43">
        <v>1.1000000000000001</v>
      </c>
      <c r="I25" s="43">
        <v>0.5</v>
      </c>
      <c r="J25" s="35">
        <f t="shared" si="4"/>
        <v>10.6</v>
      </c>
      <c r="K25" s="35">
        <f t="shared" si="2"/>
        <v>106</v>
      </c>
      <c r="L25" s="35">
        <f t="shared" si="5"/>
        <v>11.1</v>
      </c>
      <c r="M25" s="116">
        <f t="shared" si="3"/>
        <v>5</v>
      </c>
      <c r="N25" s="70"/>
      <c r="O25" s="70"/>
    </row>
    <row r="26" spans="1:15" x14ac:dyDescent="0.25">
      <c r="A26" s="22" t="s">
        <v>55</v>
      </c>
      <c r="B26" s="43">
        <v>5</v>
      </c>
      <c r="C26" s="43">
        <v>1</v>
      </c>
      <c r="D26" s="19" t="s">
        <v>8</v>
      </c>
      <c r="E26" s="63">
        <f t="shared" si="0"/>
        <v>5</v>
      </c>
      <c r="F26" s="20">
        <v>12</v>
      </c>
      <c r="G26" s="34">
        <f t="shared" si="1"/>
        <v>60</v>
      </c>
      <c r="H26" s="43">
        <v>1.1000000000000001</v>
      </c>
      <c r="I26" s="43">
        <v>0.5</v>
      </c>
      <c r="J26" s="35">
        <f t="shared" si="4"/>
        <v>13.6</v>
      </c>
      <c r="K26" s="35">
        <f t="shared" si="2"/>
        <v>68</v>
      </c>
      <c r="L26" s="35">
        <f t="shared" si="5"/>
        <v>14.1</v>
      </c>
      <c r="M26" s="116">
        <f t="shared" si="3"/>
        <v>2.5</v>
      </c>
      <c r="N26" s="70"/>
      <c r="O26" s="70"/>
    </row>
    <row r="27" spans="1:15" x14ac:dyDescent="0.25">
      <c r="A27" s="22" t="s">
        <v>56</v>
      </c>
      <c r="B27" s="43">
        <v>5</v>
      </c>
      <c r="C27" s="43">
        <v>1</v>
      </c>
      <c r="D27" s="19" t="s">
        <v>8</v>
      </c>
      <c r="E27" s="63">
        <f t="shared" si="0"/>
        <v>5</v>
      </c>
      <c r="F27" s="20">
        <v>12</v>
      </c>
      <c r="G27" s="34">
        <f t="shared" si="1"/>
        <v>60</v>
      </c>
      <c r="H27" s="43">
        <v>1.1000000000000001</v>
      </c>
      <c r="I27" s="43">
        <v>0.5</v>
      </c>
      <c r="J27" s="35">
        <f t="shared" si="4"/>
        <v>13.6</v>
      </c>
      <c r="K27" s="35">
        <f t="shared" si="2"/>
        <v>68</v>
      </c>
      <c r="L27" s="35">
        <f t="shared" si="5"/>
        <v>14.1</v>
      </c>
      <c r="M27" s="116">
        <f t="shared" si="3"/>
        <v>2.5</v>
      </c>
      <c r="N27" s="70"/>
      <c r="O27" s="70"/>
    </row>
    <row r="28" spans="1:15" x14ac:dyDescent="0.25">
      <c r="A28" s="22" t="s">
        <v>57</v>
      </c>
      <c r="B28" s="43">
        <v>5</v>
      </c>
      <c r="C28" s="43">
        <v>1</v>
      </c>
      <c r="D28" s="19" t="s">
        <v>8</v>
      </c>
      <c r="E28" s="63">
        <f t="shared" si="0"/>
        <v>5</v>
      </c>
      <c r="F28" s="20">
        <v>12</v>
      </c>
      <c r="G28" s="34">
        <f t="shared" si="1"/>
        <v>60</v>
      </c>
      <c r="H28" s="43">
        <v>1.1000000000000001</v>
      </c>
      <c r="I28" s="43">
        <v>0.5</v>
      </c>
      <c r="J28" s="35">
        <f t="shared" si="4"/>
        <v>13.6</v>
      </c>
      <c r="K28" s="35">
        <f t="shared" si="2"/>
        <v>68</v>
      </c>
      <c r="L28" s="35">
        <f t="shared" si="5"/>
        <v>14.1</v>
      </c>
      <c r="M28" s="116">
        <f t="shared" si="3"/>
        <v>2.5</v>
      </c>
      <c r="N28" s="70"/>
      <c r="O28" s="70"/>
    </row>
    <row r="29" spans="1:15" x14ac:dyDescent="0.25">
      <c r="A29" s="22" t="s">
        <v>58</v>
      </c>
      <c r="B29" s="43">
        <v>3</v>
      </c>
      <c r="C29" s="43">
        <v>1</v>
      </c>
      <c r="D29" s="19" t="s">
        <v>8</v>
      </c>
      <c r="E29" s="63">
        <f t="shared" si="0"/>
        <v>3</v>
      </c>
      <c r="F29" s="20">
        <v>12</v>
      </c>
      <c r="G29" s="34">
        <f t="shared" si="1"/>
        <v>36</v>
      </c>
      <c r="H29" s="43">
        <v>1.1000000000000001</v>
      </c>
      <c r="I29" s="43">
        <v>0.5</v>
      </c>
      <c r="J29" s="35">
        <f t="shared" si="4"/>
        <v>13.6</v>
      </c>
      <c r="K29" s="35">
        <f t="shared" si="2"/>
        <v>40.799999999999997</v>
      </c>
      <c r="L29" s="35">
        <f t="shared" si="5"/>
        <v>14.1</v>
      </c>
      <c r="M29" s="116">
        <f t="shared" si="3"/>
        <v>1.5</v>
      </c>
      <c r="N29" s="70"/>
      <c r="O29" s="70"/>
    </row>
    <row r="30" spans="1:15" x14ac:dyDescent="0.25">
      <c r="A30" s="22" t="s">
        <v>59</v>
      </c>
      <c r="B30" s="43">
        <v>2</v>
      </c>
      <c r="C30" s="43">
        <v>1</v>
      </c>
      <c r="D30" s="19" t="s">
        <v>8</v>
      </c>
      <c r="E30" s="63">
        <f t="shared" si="0"/>
        <v>2</v>
      </c>
      <c r="F30" s="20">
        <v>32</v>
      </c>
      <c r="G30" s="34">
        <f t="shared" si="1"/>
        <v>64</v>
      </c>
      <c r="H30" s="43">
        <v>1.1000000000000001</v>
      </c>
      <c r="I30" s="43">
        <v>0.5</v>
      </c>
      <c r="J30" s="35">
        <f t="shared" si="4"/>
        <v>33.6</v>
      </c>
      <c r="K30" s="35">
        <f t="shared" si="2"/>
        <v>67.2</v>
      </c>
      <c r="L30" s="35">
        <f t="shared" si="5"/>
        <v>34.1</v>
      </c>
      <c r="M30" s="116">
        <f t="shared" si="3"/>
        <v>1</v>
      </c>
      <c r="N30" s="70"/>
      <c r="O30" s="70"/>
    </row>
    <row r="31" spans="1:15" x14ac:dyDescent="0.25">
      <c r="A31" s="22" t="s">
        <v>60</v>
      </c>
      <c r="B31" s="43">
        <v>5</v>
      </c>
      <c r="C31" s="43">
        <v>100</v>
      </c>
      <c r="D31" s="31" t="s">
        <v>61</v>
      </c>
      <c r="E31" s="63">
        <f t="shared" si="0"/>
        <v>500</v>
      </c>
      <c r="F31" s="20">
        <v>0.45</v>
      </c>
      <c r="G31" s="34">
        <f t="shared" si="1"/>
        <v>225</v>
      </c>
      <c r="H31" s="43">
        <v>0.28599999999999998</v>
      </c>
      <c r="I31" s="43">
        <v>0.1</v>
      </c>
      <c r="J31" s="35">
        <f t="shared" si="4"/>
        <v>0.83599999999999997</v>
      </c>
      <c r="K31" s="35">
        <f t="shared" si="2"/>
        <v>418</v>
      </c>
      <c r="L31" s="35">
        <f t="shared" si="5"/>
        <v>1.3359999999999999</v>
      </c>
      <c r="M31" s="116">
        <f>E31*I30</f>
        <v>250</v>
      </c>
      <c r="N31" s="70"/>
      <c r="O31" s="70"/>
    </row>
    <row r="32" spans="1:15" x14ac:dyDescent="0.25">
      <c r="A32" s="22" t="s">
        <v>62</v>
      </c>
      <c r="B32" s="43">
        <v>5</v>
      </c>
      <c r="C32" s="43">
        <v>100</v>
      </c>
      <c r="D32" s="31" t="s">
        <v>61</v>
      </c>
      <c r="E32" s="63">
        <f t="shared" si="0"/>
        <v>500</v>
      </c>
      <c r="F32" s="20">
        <v>0.45</v>
      </c>
      <c r="G32" s="34">
        <f t="shared" si="1"/>
        <v>225</v>
      </c>
      <c r="H32" s="43">
        <v>0.28599999999999998</v>
      </c>
      <c r="I32" s="43">
        <v>0.1</v>
      </c>
      <c r="J32" s="35">
        <f t="shared" si="4"/>
        <v>0.83599999999999997</v>
      </c>
      <c r="K32" s="35">
        <f t="shared" si="2"/>
        <v>418</v>
      </c>
      <c r="L32" s="35">
        <f t="shared" si="5"/>
        <v>1.3359999999999999</v>
      </c>
      <c r="M32" s="116">
        <f>E32*I30</f>
        <v>250</v>
      </c>
      <c r="N32" s="70"/>
      <c r="O32" s="70"/>
    </row>
    <row r="33" spans="1:15" x14ac:dyDescent="0.25">
      <c r="A33" s="22" t="s">
        <v>77</v>
      </c>
      <c r="B33" s="43">
        <v>1</v>
      </c>
      <c r="C33" s="43">
        <v>50</v>
      </c>
      <c r="D33" s="31" t="s">
        <v>61</v>
      </c>
      <c r="E33" s="63">
        <f t="shared" si="0"/>
        <v>50</v>
      </c>
      <c r="F33" s="23">
        <v>9</v>
      </c>
      <c r="G33" s="34">
        <f t="shared" si="1"/>
        <v>450</v>
      </c>
      <c r="H33" s="43">
        <v>0.28599999999999998</v>
      </c>
      <c r="I33" s="43">
        <v>0.5</v>
      </c>
      <c r="J33" s="35">
        <f t="shared" si="4"/>
        <v>9.7859999999999996</v>
      </c>
      <c r="K33" s="35">
        <f t="shared" si="2"/>
        <v>489.29999999999995</v>
      </c>
      <c r="L33" s="35">
        <f t="shared" si="5"/>
        <v>10.286</v>
      </c>
      <c r="M33" s="116">
        <f t="shared" si="3"/>
        <v>25</v>
      </c>
      <c r="N33" s="70"/>
      <c r="O33" s="70"/>
    </row>
    <row r="34" spans="1:15" x14ac:dyDescent="0.25">
      <c r="A34" s="22" t="s">
        <v>63</v>
      </c>
      <c r="B34" s="43">
        <v>1</v>
      </c>
      <c r="C34" s="43">
        <v>90</v>
      </c>
      <c r="D34" s="31" t="s">
        <v>61</v>
      </c>
      <c r="E34" s="63">
        <f t="shared" si="0"/>
        <v>90</v>
      </c>
      <c r="F34" s="20">
        <v>4.2</v>
      </c>
      <c r="G34" s="34">
        <f t="shared" si="1"/>
        <v>378</v>
      </c>
      <c r="H34" s="43">
        <v>0.28599999999999998</v>
      </c>
      <c r="I34" s="43">
        <v>0.5</v>
      </c>
      <c r="J34" s="35">
        <f t="shared" si="4"/>
        <v>4.9859999999999998</v>
      </c>
      <c r="K34" s="35">
        <f t="shared" si="2"/>
        <v>448.73999999999995</v>
      </c>
      <c r="L34" s="35">
        <f t="shared" si="5"/>
        <v>5.4859999999999998</v>
      </c>
      <c r="M34" s="116">
        <f t="shared" si="3"/>
        <v>45</v>
      </c>
      <c r="N34" s="69"/>
      <c r="O34" s="70"/>
    </row>
    <row r="35" spans="1:15" x14ac:dyDescent="0.25">
      <c r="A35" s="22" t="s">
        <v>64</v>
      </c>
      <c r="B35" s="43">
        <v>1</v>
      </c>
      <c r="C35" s="43">
        <v>102</v>
      </c>
      <c r="D35" s="31" t="s">
        <v>61</v>
      </c>
      <c r="E35" s="63">
        <f t="shared" ref="E35:E57" si="6">B35*C35</f>
        <v>102</v>
      </c>
      <c r="F35" s="20">
        <v>6.5</v>
      </c>
      <c r="G35" s="34">
        <f t="shared" si="1"/>
        <v>663</v>
      </c>
      <c r="H35" s="43">
        <v>0.28599999999999998</v>
      </c>
      <c r="I35" s="43">
        <v>0.5</v>
      </c>
      <c r="J35" s="35">
        <f t="shared" si="4"/>
        <v>7.2859999999999996</v>
      </c>
      <c r="K35" s="35">
        <f t="shared" ref="K35:K57" si="7">E35*J35</f>
        <v>743.17199999999991</v>
      </c>
      <c r="L35" s="35">
        <f t="shared" si="5"/>
        <v>7.7859999999999996</v>
      </c>
      <c r="M35" s="116">
        <f t="shared" si="3"/>
        <v>51</v>
      </c>
      <c r="N35" s="70"/>
      <c r="O35" s="70"/>
    </row>
    <row r="36" spans="1:15" x14ac:dyDescent="0.25">
      <c r="A36" s="22" t="s">
        <v>66</v>
      </c>
      <c r="B36" s="43">
        <v>1</v>
      </c>
      <c r="C36" s="43">
        <v>96</v>
      </c>
      <c r="D36" s="31" t="s">
        <v>65</v>
      </c>
      <c r="E36" s="63">
        <f t="shared" si="6"/>
        <v>96</v>
      </c>
      <c r="F36" s="20">
        <v>1.6</v>
      </c>
      <c r="G36" s="34">
        <f t="shared" si="1"/>
        <v>153.60000000000002</v>
      </c>
      <c r="H36" s="43">
        <v>0.28599999999999998</v>
      </c>
      <c r="I36" s="43">
        <v>0.5</v>
      </c>
      <c r="J36" s="35">
        <f t="shared" si="4"/>
        <v>2.3860000000000001</v>
      </c>
      <c r="K36" s="35">
        <f t="shared" si="7"/>
        <v>229.05600000000001</v>
      </c>
      <c r="L36" s="35">
        <f t="shared" si="5"/>
        <v>2.8860000000000001</v>
      </c>
      <c r="M36" s="116">
        <f t="shared" si="3"/>
        <v>48</v>
      </c>
      <c r="N36" s="69"/>
      <c r="O36" s="70"/>
    </row>
    <row r="37" spans="1:15" x14ac:dyDescent="0.25">
      <c r="A37" s="22" t="s">
        <v>67</v>
      </c>
      <c r="B37" s="43">
        <v>1</v>
      </c>
      <c r="C37" s="43">
        <v>10</v>
      </c>
      <c r="D37" s="19" t="s">
        <v>8</v>
      </c>
      <c r="E37" s="63">
        <f t="shared" si="6"/>
        <v>10</v>
      </c>
      <c r="F37" s="20">
        <v>3</v>
      </c>
      <c r="G37" s="34">
        <f t="shared" si="1"/>
        <v>30</v>
      </c>
      <c r="H37" s="43">
        <v>1.1000000000000001</v>
      </c>
      <c r="I37" s="43">
        <v>0.5</v>
      </c>
      <c r="J37" s="35">
        <f t="shared" si="4"/>
        <v>4.5999999999999996</v>
      </c>
      <c r="K37" s="35">
        <f t="shared" si="7"/>
        <v>46</v>
      </c>
      <c r="L37" s="35">
        <f t="shared" si="5"/>
        <v>5.0999999999999996</v>
      </c>
      <c r="M37" s="116">
        <f t="shared" si="3"/>
        <v>5</v>
      </c>
      <c r="N37" s="70"/>
      <c r="O37" s="70"/>
    </row>
    <row r="38" spans="1:15" x14ac:dyDescent="0.25">
      <c r="A38" s="22" t="s">
        <v>82</v>
      </c>
      <c r="B38" s="43">
        <v>1</v>
      </c>
      <c r="C38" s="43">
        <v>100</v>
      </c>
      <c r="D38" s="31" t="s">
        <v>65</v>
      </c>
      <c r="E38" s="63">
        <f t="shared" si="6"/>
        <v>100</v>
      </c>
      <c r="F38" s="20">
        <v>1.25</v>
      </c>
      <c r="G38" s="34">
        <f t="shared" si="1"/>
        <v>125</v>
      </c>
      <c r="H38" s="43">
        <v>0.3</v>
      </c>
      <c r="I38" s="43"/>
      <c r="J38" s="35">
        <f t="shared" si="4"/>
        <v>1.55</v>
      </c>
      <c r="K38" s="35">
        <f t="shared" si="7"/>
        <v>155</v>
      </c>
      <c r="L38" s="35">
        <f t="shared" si="5"/>
        <v>2.0499999999999998</v>
      </c>
      <c r="M38" s="116">
        <f>E38*I37</f>
        <v>50</v>
      </c>
      <c r="N38" s="70"/>
      <c r="O38" s="70"/>
    </row>
    <row r="39" spans="1:15" x14ac:dyDescent="0.25">
      <c r="A39" s="22" t="s">
        <v>78</v>
      </c>
      <c r="B39" s="43">
        <v>3</v>
      </c>
      <c r="C39" s="43">
        <v>30</v>
      </c>
      <c r="D39" s="67" t="s">
        <v>8</v>
      </c>
      <c r="E39" s="63">
        <f t="shared" si="6"/>
        <v>90</v>
      </c>
      <c r="F39" s="20">
        <v>3</v>
      </c>
      <c r="G39" s="34">
        <f t="shared" si="1"/>
        <v>270</v>
      </c>
      <c r="H39" s="43">
        <v>1.1000000000000001</v>
      </c>
      <c r="I39" s="43">
        <v>0.5</v>
      </c>
      <c r="J39" s="35">
        <f t="shared" si="4"/>
        <v>4.5999999999999996</v>
      </c>
      <c r="K39" s="35">
        <f t="shared" si="7"/>
        <v>413.99999999999994</v>
      </c>
      <c r="L39" s="35">
        <f t="shared" si="5"/>
        <v>5.0999999999999996</v>
      </c>
      <c r="M39" s="116">
        <f t="shared" ref="M39:M57" si="8">E39*I39</f>
        <v>45</v>
      </c>
      <c r="N39" s="70"/>
      <c r="O39" s="70"/>
    </row>
    <row r="40" spans="1:15" x14ac:dyDescent="0.25">
      <c r="A40" s="28" t="s">
        <v>79</v>
      </c>
      <c r="B40" s="29">
        <v>4</v>
      </c>
      <c r="C40" s="29">
        <v>30</v>
      </c>
      <c r="D40" s="66" t="s">
        <v>8</v>
      </c>
      <c r="E40" s="63">
        <f t="shared" si="6"/>
        <v>120</v>
      </c>
      <c r="F40" s="30">
        <v>3</v>
      </c>
      <c r="G40" s="34">
        <f t="shared" si="1"/>
        <v>360</v>
      </c>
      <c r="H40" s="43">
        <v>1.1000000000000001</v>
      </c>
      <c r="I40" s="43">
        <v>0.5</v>
      </c>
      <c r="J40" s="35">
        <f t="shared" si="4"/>
        <v>4.5999999999999996</v>
      </c>
      <c r="K40" s="35">
        <f t="shared" si="7"/>
        <v>552</v>
      </c>
      <c r="L40" s="35">
        <f t="shared" si="5"/>
        <v>5.0999999999999996</v>
      </c>
      <c r="M40" s="116">
        <f t="shared" si="8"/>
        <v>60</v>
      </c>
      <c r="N40" s="70"/>
      <c r="O40" s="70"/>
    </row>
    <row r="41" spans="1:15" x14ac:dyDescent="0.25">
      <c r="A41" s="22" t="s">
        <v>83</v>
      </c>
      <c r="B41" s="43">
        <v>10</v>
      </c>
      <c r="C41" s="43">
        <v>5</v>
      </c>
      <c r="D41" s="19" t="s">
        <v>8</v>
      </c>
      <c r="E41" s="63">
        <f t="shared" si="6"/>
        <v>50</v>
      </c>
      <c r="F41" s="20">
        <v>8.5</v>
      </c>
      <c r="G41" s="34">
        <f t="shared" si="1"/>
        <v>425</v>
      </c>
      <c r="H41" s="43">
        <v>1.1000000000000001</v>
      </c>
      <c r="I41" s="43">
        <v>0.5</v>
      </c>
      <c r="J41" s="35">
        <f t="shared" si="4"/>
        <v>10.1</v>
      </c>
      <c r="K41" s="35">
        <f t="shared" si="7"/>
        <v>505</v>
      </c>
      <c r="L41" s="35">
        <f t="shared" si="5"/>
        <v>10.6</v>
      </c>
      <c r="M41" s="116">
        <f t="shared" si="8"/>
        <v>25</v>
      </c>
      <c r="N41" s="70"/>
      <c r="O41" s="70"/>
    </row>
    <row r="42" spans="1:15" x14ac:dyDescent="0.25">
      <c r="A42" s="22" t="s">
        <v>44</v>
      </c>
      <c r="B42" s="43">
        <v>2</v>
      </c>
      <c r="C42" s="43">
        <v>10</v>
      </c>
      <c r="D42" s="19" t="s">
        <v>8</v>
      </c>
      <c r="E42" s="63">
        <f t="shared" si="6"/>
        <v>20</v>
      </c>
      <c r="F42" s="20">
        <v>3.9</v>
      </c>
      <c r="G42" s="37">
        <f t="shared" si="1"/>
        <v>78</v>
      </c>
      <c r="H42" s="43"/>
      <c r="I42" s="43">
        <v>0.5</v>
      </c>
      <c r="J42" s="35">
        <v>5.5</v>
      </c>
      <c r="K42" s="35">
        <f t="shared" si="7"/>
        <v>110</v>
      </c>
      <c r="L42" s="35">
        <v>6</v>
      </c>
      <c r="M42" s="116">
        <f t="shared" si="8"/>
        <v>10</v>
      </c>
      <c r="N42" s="70"/>
      <c r="O42" s="70"/>
    </row>
    <row r="43" spans="1:15" x14ac:dyDescent="0.25">
      <c r="A43" s="22" t="s">
        <v>47</v>
      </c>
      <c r="B43" s="43">
        <v>2</v>
      </c>
      <c r="C43" s="43">
        <v>10</v>
      </c>
      <c r="D43" s="19" t="s">
        <v>8</v>
      </c>
      <c r="E43" s="63">
        <f t="shared" si="6"/>
        <v>20</v>
      </c>
      <c r="F43" s="20">
        <v>3.9</v>
      </c>
      <c r="G43" s="37">
        <f t="shared" si="1"/>
        <v>78</v>
      </c>
      <c r="H43" s="43"/>
      <c r="I43" s="43">
        <v>0.5</v>
      </c>
      <c r="J43" s="35">
        <v>5.5</v>
      </c>
      <c r="K43" s="35">
        <f t="shared" si="7"/>
        <v>110</v>
      </c>
      <c r="L43" s="35">
        <v>6</v>
      </c>
      <c r="M43" s="116">
        <f t="shared" si="8"/>
        <v>10</v>
      </c>
      <c r="N43" s="70"/>
      <c r="O43" s="70"/>
    </row>
    <row r="44" spans="1:15" x14ac:dyDescent="0.25">
      <c r="A44" s="22" t="s">
        <v>98</v>
      </c>
      <c r="B44" s="43">
        <v>2</v>
      </c>
      <c r="C44" s="43">
        <v>10</v>
      </c>
      <c r="D44" s="19" t="s">
        <v>8</v>
      </c>
      <c r="E44" s="63">
        <f t="shared" si="6"/>
        <v>20</v>
      </c>
      <c r="F44" s="20">
        <v>3.9</v>
      </c>
      <c r="G44" s="37">
        <f t="shared" si="1"/>
        <v>78</v>
      </c>
      <c r="H44" s="43"/>
      <c r="I44" s="43">
        <v>0.5</v>
      </c>
      <c r="J44" s="35">
        <v>5.5</v>
      </c>
      <c r="K44" s="35">
        <f t="shared" si="7"/>
        <v>110</v>
      </c>
      <c r="L44" s="35">
        <v>6</v>
      </c>
      <c r="M44" s="116">
        <f t="shared" si="8"/>
        <v>10</v>
      </c>
      <c r="N44" s="70"/>
      <c r="O44" s="70"/>
    </row>
    <row r="45" spans="1:15" x14ac:dyDescent="0.25">
      <c r="A45" s="22" t="s">
        <v>99</v>
      </c>
      <c r="B45" s="43">
        <v>2</v>
      </c>
      <c r="C45" s="43">
        <v>10</v>
      </c>
      <c r="D45" s="19" t="s">
        <v>8</v>
      </c>
      <c r="E45" s="63">
        <f t="shared" si="6"/>
        <v>20</v>
      </c>
      <c r="F45" s="20">
        <v>3.9</v>
      </c>
      <c r="G45" s="37">
        <f t="shared" si="1"/>
        <v>78</v>
      </c>
      <c r="H45" s="43"/>
      <c r="I45" s="43">
        <v>0.5</v>
      </c>
      <c r="J45" s="35">
        <v>5.5</v>
      </c>
      <c r="K45" s="35">
        <f t="shared" si="7"/>
        <v>110</v>
      </c>
      <c r="L45" s="35">
        <v>6</v>
      </c>
      <c r="M45" s="116">
        <f t="shared" si="8"/>
        <v>10</v>
      </c>
      <c r="N45" s="70"/>
      <c r="O45" s="70"/>
    </row>
    <row r="46" spans="1:15" x14ac:dyDescent="0.25">
      <c r="A46" s="22" t="s">
        <v>100</v>
      </c>
      <c r="B46" s="43">
        <v>2</v>
      </c>
      <c r="C46" s="43">
        <v>10</v>
      </c>
      <c r="D46" s="19" t="s">
        <v>8</v>
      </c>
      <c r="E46" s="63">
        <f t="shared" si="6"/>
        <v>20</v>
      </c>
      <c r="F46" s="20">
        <v>3.9</v>
      </c>
      <c r="G46" s="37">
        <f t="shared" si="1"/>
        <v>78</v>
      </c>
      <c r="H46" s="43"/>
      <c r="I46" s="43">
        <v>0.5</v>
      </c>
      <c r="J46" s="35">
        <v>5.5</v>
      </c>
      <c r="K46" s="35">
        <f t="shared" si="7"/>
        <v>110</v>
      </c>
      <c r="L46" s="35">
        <v>6</v>
      </c>
      <c r="M46" s="116">
        <f t="shared" si="8"/>
        <v>10</v>
      </c>
      <c r="N46" s="70"/>
      <c r="O46" s="70"/>
    </row>
    <row r="47" spans="1:15" x14ac:dyDescent="0.25">
      <c r="A47" s="22" t="s">
        <v>101</v>
      </c>
      <c r="B47" s="43">
        <v>2</v>
      </c>
      <c r="C47" s="43">
        <v>10</v>
      </c>
      <c r="D47" s="19" t="s">
        <v>8</v>
      </c>
      <c r="E47" s="63">
        <f t="shared" si="6"/>
        <v>20</v>
      </c>
      <c r="F47" s="20">
        <v>3.9</v>
      </c>
      <c r="G47" s="37">
        <f t="shared" si="1"/>
        <v>78</v>
      </c>
      <c r="H47" s="43"/>
      <c r="I47" s="43">
        <v>0.5</v>
      </c>
      <c r="J47" s="35">
        <v>5.5</v>
      </c>
      <c r="K47" s="35">
        <f t="shared" si="7"/>
        <v>110</v>
      </c>
      <c r="L47" s="35">
        <v>6</v>
      </c>
      <c r="M47" s="116">
        <f t="shared" si="8"/>
        <v>10</v>
      </c>
      <c r="N47" s="70"/>
      <c r="O47" s="70"/>
    </row>
    <row r="48" spans="1:15" x14ac:dyDescent="0.25">
      <c r="A48" s="22" t="s">
        <v>102</v>
      </c>
      <c r="B48" s="43">
        <v>2</v>
      </c>
      <c r="C48" s="43">
        <v>10</v>
      </c>
      <c r="D48" s="19" t="s">
        <v>8</v>
      </c>
      <c r="E48" s="63">
        <f t="shared" si="6"/>
        <v>20</v>
      </c>
      <c r="F48" s="20">
        <v>3.9</v>
      </c>
      <c r="G48" s="37">
        <f t="shared" si="1"/>
        <v>78</v>
      </c>
      <c r="H48" s="43"/>
      <c r="I48" s="43">
        <v>0.5</v>
      </c>
      <c r="J48" s="35">
        <v>5.5</v>
      </c>
      <c r="K48" s="35">
        <f t="shared" si="7"/>
        <v>110</v>
      </c>
      <c r="L48" s="35">
        <v>6</v>
      </c>
      <c r="M48" s="116">
        <f t="shared" si="8"/>
        <v>10</v>
      </c>
      <c r="N48" s="70"/>
      <c r="O48" s="70"/>
    </row>
    <row r="49" spans="1:16" x14ac:dyDescent="0.25">
      <c r="A49" s="22" t="s">
        <v>88</v>
      </c>
      <c r="B49" s="43">
        <v>2</v>
      </c>
      <c r="C49" s="43">
        <v>10</v>
      </c>
      <c r="D49" s="19" t="s">
        <v>8</v>
      </c>
      <c r="E49" s="63">
        <f t="shared" si="6"/>
        <v>20</v>
      </c>
      <c r="F49" s="20">
        <v>6.6</v>
      </c>
      <c r="G49" s="22">
        <f t="shared" si="1"/>
        <v>132</v>
      </c>
      <c r="H49" s="43"/>
      <c r="I49" s="43">
        <v>0.5</v>
      </c>
      <c r="J49" s="35">
        <v>6.1</v>
      </c>
      <c r="K49" s="35">
        <f t="shared" si="7"/>
        <v>122</v>
      </c>
      <c r="L49" s="35">
        <f t="shared" si="5"/>
        <v>6.6</v>
      </c>
      <c r="M49" s="116">
        <f t="shared" si="8"/>
        <v>10</v>
      </c>
      <c r="N49" s="70"/>
      <c r="O49" s="70"/>
    </row>
    <row r="50" spans="1:16" x14ac:dyDescent="0.25">
      <c r="A50" s="22" t="s">
        <v>89</v>
      </c>
      <c r="B50" s="43">
        <v>2</v>
      </c>
      <c r="C50" s="43">
        <v>10</v>
      </c>
      <c r="D50" s="19" t="s">
        <v>8</v>
      </c>
      <c r="E50" s="63">
        <f t="shared" si="6"/>
        <v>20</v>
      </c>
      <c r="F50" s="20">
        <v>6.6</v>
      </c>
      <c r="G50" s="22">
        <f t="shared" si="1"/>
        <v>132</v>
      </c>
      <c r="H50" s="43"/>
      <c r="I50" s="43">
        <v>0.5</v>
      </c>
      <c r="J50" s="35">
        <v>6.1</v>
      </c>
      <c r="K50" s="35">
        <f t="shared" si="7"/>
        <v>122</v>
      </c>
      <c r="L50" s="35">
        <f t="shared" si="5"/>
        <v>6.6</v>
      </c>
      <c r="M50" s="116">
        <f t="shared" si="8"/>
        <v>10</v>
      </c>
      <c r="N50" s="70"/>
      <c r="O50" s="70"/>
    </row>
    <row r="51" spans="1:16" x14ac:dyDescent="0.25">
      <c r="A51" s="22" t="s">
        <v>90</v>
      </c>
      <c r="B51" s="43">
        <v>2</v>
      </c>
      <c r="C51" s="43">
        <v>10</v>
      </c>
      <c r="D51" s="19" t="s">
        <v>8</v>
      </c>
      <c r="E51" s="63">
        <f t="shared" si="6"/>
        <v>20</v>
      </c>
      <c r="F51" s="20">
        <v>6.6</v>
      </c>
      <c r="G51" s="22">
        <f t="shared" si="1"/>
        <v>132</v>
      </c>
      <c r="H51" s="43"/>
      <c r="I51" s="43">
        <v>0.5</v>
      </c>
      <c r="J51" s="35">
        <v>6.1</v>
      </c>
      <c r="K51" s="35">
        <f t="shared" si="7"/>
        <v>122</v>
      </c>
      <c r="L51" s="35">
        <f t="shared" si="5"/>
        <v>6.6</v>
      </c>
      <c r="M51" s="116">
        <f t="shared" si="8"/>
        <v>10</v>
      </c>
      <c r="N51" s="70"/>
      <c r="O51" s="70"/>
    </row>
    <row r="52" spans="1:16" x14ac:dyDescent="0.25">
      <c r="A52" s="22" t="s">
        <v>91</v>
      </c>
      <c r="B52" s="43">
        <v>2</v>
      </c>
      <c r="C52" s="43">
        <v>10</v>
      </c>
      <c r="D52" s="19" t="s">
        <v>8</v>
      </c>
      <c r="E52" s="63">
        <f t="shared" si="6"/>
        <v>20</v>
      </c>
      <c r="F52" s="20">
        <v>6.6</v>
      </c>
      <c r="G52" s="22">
        <f t="shared" si="1"/>
        <v>132</v>
      </c>
      <c r="H52" s="43"/>
      <c r="I52" s="43">
        <v>0.5</v>
      </c>
      <c r="J52" s="35">
        <v>6.1</v>
      </c>
      <c r="K52" s="35">
        <f t="shared" si="7"/>
        <v>122</v>
      </c>
      <c r="L52" s="35">
        <f t="shared" si="5"/>
        <v>6.6</v>
      </c>
      <c r="M52" s="116">
        <f t="shared" si="8"/>
        <v>10</v>
      </c>
      <c r="N52" s="70"/>
      <c r="O52" s="70"/>
    </row>
    <row r="53" spans="1:16" x14ac:dyDescent="0.25">
      <c r="A53" s="22" t="s">
        <v>92</v>
      </c>
      <c r="B53" s="43">
        <v>2</v>
      </c>
      <c r="C53" s="43">
        <v>10</v>
      </c>
      <c r="D53" s="19" t="s">
        <v>8</v>
      </c>
      <c r="E53" s="63">
        <f t="shared" si="6"/>
        <v>20</v>
      </c>
      <c r="F53" s="20">
        <v>6.6</v>
      </c>
      <c r="G53" s="22">
        <f t="shared" si="1"/>
        <v>132</v>
      </c>
      <c r="H53" s="43"/>
      <c r="I53" s="43">
        <v>0.5</v>
      </c>
      <c r="J53" s="35">
        <v>6.1</v>
      </c>
      <c r="K53" s="35">
        <f t="shared" si="7"/>
        <v>122</v>
      </c>
      <c r="L53" s="35">
        <f t="shared" si="5"/>
        <v>6.6</v>
      </c>
      <c r="M53" s="116">
        <f t="shared" si="8"/>
        <v>10</v>
      </c>
      <c r="N53" s="70"/>
      <c r="O53" s="70"/>
    </row>
    <row r="54" spans="1:16" x14ac:dyDescent="0.25">
      <c r="A54" s="22" t="s">
        <v>93</v>
      </c>
      <c r="B54" s="43">
        <v>2</v>
      </c>
      <c r="C54" s="43">
        <v>10</v>
      </c>
      <c r="D54" s="19" t="s">
        <v>8</v>
      </c>
      <c r="E54" s="63">
        <f t="shared" si="6"/>
        <v>20</v>
      </c>
      <c r="F54" s="20">
        <v>6.6</v>
      </c>
      <c r="G54" s="22">
        <f t="shared" si="1"/>
        <v>132</v>
      </c>
      <c r="H54" s="43"/>
      <c r="I54" s="43">
        <v>0.5</v>
      </c>
      <c r="J54" s="35">
        <v>6.1</v>
      </c>
      <c r="K54" s="35">
        <f t="shared" si="7"/>
        <v>122</v>
      </c>
      <c r="L54" s="35">
        <f t="shared" si="5"/>
        <v>6.6</v>
      </c>
      <c r="M54" s="116">
        <f t="shared" si="8"/>
        <v>10</v>
      </c>
      <c r="N54" s="70"/>
      <c r="O54" s="70"/>
    </row>
    <row r="55" spans="1:16" x14ac:dyDescent="0.25">
      <c r="A55" s="22" t="s">
        <v>94</v>
      </c>
      <c r="B55" s="43">
        <v>10</v>
      </c>
      <c r="C55" s="43">
        <v>10</v>
      </c>
      <c r="D55" s="19" t="s">
        <v>8</v>
      </c>
      <c r="E55" s="63">
        <f t="shared" si="6"/>
        <v>100</v>
      </c>
      <c r="F55" s="20">
        <v>11</v>
      </c>
      <c r="G55" s="22">
        <f t="shared" si="1"/>
        <v>1100</v>
      </c>
      <c r="H55" s="43"/>
      <c r="I55" s="43">
        <v>1</v>
      </c>
      <c r="J55" s="35">
        <v>10</v>
      </c>
      <c r="K55" s="35">
        <f t="shared" si="7"/>
        <v>1000</v>
      </c>
      <c r="L55" s="35">
        <f>J55+I55</f>
        <v>11</v>
      </c>
      <c r="M55" s="116">
        <f t="shared" si="8"/>
        <v>100</v>
      </c>
      <c r="N55" s="70"/>
      <c r="O55" s="70"/>
    </row>
    <row r="56" spans="1:16" x14ac:dyDescent="0.25">
      <c r="A56" s="22" t="s">
        <v>95</v>
      </c>
      <c r="B56" s="43">
        <v>10</v>
      </c>
      <c r="C56" s="43">
        <v>10</v>
      </c>
      <c r="D56" s="19" t="s">
        <v>8</v>
      </c>
      <c r="E56" s="63">
        <f t="shared" si="6"/>
        <v>100</v>
      </c>
      <c r="F56" s="20">
        <v>11</v>
      </c>
      <c r="G56" s="22">
        <f t="shared" si="1"/>
        <v>1100</v>
      </c>
      <c r="H56" s="43"/>
      <c r="I56" s="43">
        <v>1.5</v>
      </c>
      <c r="J56" s="35">
        <v>11.5</v>
      </c>
      <c r="K56" s="35">
        <f t="shared" si="7"/>
        <v>1150</v>
      </c>
      <c r="L56" s="35">
        <f t="shared" ref="L56:L57" si="9">J56+I56</f>
        <v>13</v>
      </c>
      <c r="M56" s="116">
        <f t="shared" si="8"/>
        <v>150</v>
      </c>
      <c r="N56" s="70"/>
      <c r="O56" s="70"/>
    </row>
    <row r="57" spans="1:16" x14ac:dyDescent="0.25">
      <c r="A57" s="109" t="s">
        <v>96</v>
      </c>
      <c r="B57" s="110">
        <v>20</v>
      </c>
      <c r="C57" s="110">
        <v>5</v>
      </c>
      <c r="D57" s="108" t="s">
        <v>8</v>
      </c>
      <c r="E57" s="111">
        <f t="shared" si="6"/>
        <v>100</v>
      </c>
      <c r="F57" s="112">
        <v>13</v>
      </c>
      <c r="G57" s="109">
        <f t="shared" si="1"/>
        <v>1300</v>
      </c>
      <c r="H57" s="110"/>
      <c r="I57" s="110">
        <v>1.5</v>
      </c>
      <c r="J57" s="113">
        <v>12.6</v>
      </c>
      <c r="K57" s="113">
        <f t="shared" si="7"/>
        <v>1260</v>
      </c>
      <c r="L57" s="113">
        <f t="shared" si="9"/>
        <v>14.1</v>
      </c>
      <c r="M57" s="117">
        <f t="shared" si="8"/>
        <v>150</v>
      </c>
      <c r="N57" s="70"/>
      <c r="O57" s="70"/>
    </row>
    <row r="58" spans="1:16" x14ac:dyDescent="0.25">
      <c r="A58" s="80"/>
      <c r="B58" s="79"/>
      <c r="C58" s="79"/>
      <c r="D58" s="81"/>
      <c r="E58" s="70"/>
      <c r="F58" s="80"/>
      <c r="G58" s="80"/>
      <c r="H58" s="79"/>
      <c r="I58" s="79"/>
      <c r="J58" s="80"/>
      <c r="K58" s="80"/>
      <c r="L58" s="80"/>
      <c r="M58" s="80"/>
      <c r="N58" s="70"/>
      <c r="O58" s="70"/>
      <c r="P58" s="70"/>
    </row>
    <row r="59" spans="1:16" x14ac:dyDescent="0.25">
      <c r="A59" s="80"/>
      <c r="B59" s="79"/>
      <c r="C59" s="79"/>
      <c r="D59" s="81"/>
      <c r="E59" s="70"/>
      <c r="F59" s="80"/>
      <c r="G59" s="80"/>
      <c r="H59" s="79"/>
      <c r="I59" s="79"/>
      <c r="J59" s="80"/>
      <c r="K59" s="119">
        <f>SUM(K3:K57)</f>
        <v>26969.268</v>
      </c>
      <c r="L59" s="70"/>
      <c r="M59" s="120">
        <f>SUM(M3:M57)</f>
        <v>2974</v>
      </c>
      <c r="N59" s="70"/>
      <c r="O59" s="70"/>
      <c r="P59" s="70"/>
    </row>
    <row r="60" spans="1:16" x14ac:dyDescent="0.25">
      <c r="A60" s="80"/>
      <c r="B60" s="79"/>
      <c r="C60" s="79"/>
      <c r="D60" s="81"/>
      <c r="E60" s="70"/>
      <c r="F60" s="80"/>
      <c r="G60" s="80"/>
      <c r="H60" s="79"/>
      <c r="I60" s="79"/>
      <c r="J60" s="80"/>
      <c r="K60" s="80"/>
      <c r="L60" s="114"/>
      <c r="M60" s="80"/>
      <c r="N60" s="80"/>
    </row>
    <row r="61" spans="1:16" x14ac:dyDescent="0.25">
      <c r="B61" s="32"/>
      <c r="C61" s="32"/>
      <c r="D61" s="81"/>
    </row>
    <row r="62" spans="1:16" x14ac:dyDescent="0.25">
      <c r="B62" s="32"/>
      <c r="C62" s="32"/>
      <c r="D62" s="81"/>
    </row>
  </sheetData>
  <mergeCells count="6">
    <mergeCell ref="H1:I1"/>
    <mergeCell ref="A1:A2"/>
    <mergeCell ref="B1:B2"/>
    <mergeCell ref="C1:C2"/>
    <mergeCell ref="D1:D2"/>
    <mergeCell ref="G1:G2"/>
  </mergeCells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36" workbookViewId="0">
      <selection activeCell="F8" sqref="F8"/>
    </sheetView>
  </sheetViews>
  <sheetFormatPr defaultColWidth="9.140625" defaultRowHeight="15" x14ac:dyDescent="0.25"/>
  <cols>
    <col min="1" max="1" width="41.7109375" style="80" bestFit="1" customWidth="1"/>
    <col min="2" max="2" width="13.42578125" style="80" bestFit="1" customWidth="1"/>
    <col min="3" max="3" width="10.7109375" style="80" bestFit="1" customWidth="1"/>
    <col min="4" max="4" width="22.7109375" style="80" bestFit="1" customWidth="1"/>
    <col min="5" max="5" width="28.28515625" style="70" customWidth="1"/>
    <col min="6" max="6" width="20.28515625" style="83" customWidth="1"/>
    <col min="7" max="7" width="17.85546875" style="83" bestFit="1" customWidth="1"/>
    <col min="8" max="8" width="7.140625" style="69" customWidth="1"/>
    <col min="9" max="9" width="6.28515625" style="69" customWidth="1"/>
    <col min="10" max="10" width="11.42578125" style="70" bestFit="1" customWidth="1"/>
    <col min="11" max="11" width="23.28515625" style="70" bestFit="1" customWidth="1"/>
    <col min="12" max="12" width="9.85546875" style="70" bestFit="1" customWidth="1"/>
    <col min="13" max="13" width="10.140625" style="70" bestFit="1" customWidth="1"/>
    <col min="14" max="14" width="9.140625" style="70"/>
    <col min="15" max="16384" width="9.140625" style="80"/>
  </cols>
  <sheetData>
    <row r="1" spans="1:15" s="70" customFormat="1" x14ac:dyDescent="0.25">
      <c r="A1" s="425" t="s">
        <v>81</v>
      </c>
      <c r="B1" s="426" t="s">
        <v>147</v>
      </c>
      <c r="C1" s="427" t="s">
        <v>148</v>
      </c>
      <c r="D1" s="428" t="s">
        <v>106</v>
      </c>
      <c r="E1" s="431" t="s">
        <v>515</v>
      </c>
      <c r="F1" s="433" t="s">
        <v>513</v>
      </c>
      <c r="G1" s="435" t="s">
        <v>514</v>
      </c>
      <c r="H1" s="69"/>
      <c r="I1" s="69"/>
    </row>
    <row r="2" spans="1:15" s="107" customFormat="1" ht="42.6" customHeight="1" x14ac:dyDescent="0.25">
      <c r="A2" s="425"/>
      <c r="B2" s="426"/>
      <c r="C2" s="427"/>
      <c r="D2" s="428"/>
      <c r="E2" s="432"/>
      <c r="F2" s="434"/>
      <c r="G2" s="436"/>
      <c r="H2" s="71"/>
      <c r="I2" s="71"/>
      <c r="J2" s="72"/>
      <c r="K2" s="73"/>
      <c r="L2" s="72"/>
      <c r="M2" s="74"/>
      <c r="N2" s="74"/>
      <c r="O2" s="74"/>
    </row>
    <row r="3" spans="1:15" x14ac:dyDescent="0.25">
      <c r="A3" s="21" t="s">
        <v>68</v>
      </c>
      <c r="B3" s="19">
        <v>161</v>
      </c>
      <c r="C3" s="19">
        <v>10</v>
      </c>
      <c r="D3" s="19" t="s">
        <v>8</v>
      </c>
      <c r="E3" s="61">
        <f t="shared" ref="E3:E34" si="0">B3*C3</f>
        <v>1610</v>
      </c>
      <c r="F3" s="104">
        <v>5</v>
      </c>
      <c r="G3" s="104">
        <f>E3*F3</f>
        <v>8050</v>
      </c>
      <c r="J3" s="75"/>
      <c r="K3" s="75"/>
      <c r="L3" s="75"/>
      <c r="M3" s="76"/>
      <c r="N3" s="77"/>
      <c r="O3" s="70"/>
    </row>
    <row r="4" spans="1:15" x14ac:dyDescent="0.25">
      <c r="A4" s="21" t="s">
        <v>69</v>
      </c>
      <c r="B4" s="19">
        <v>174</v>
      </c>
      <c r="C4" s="19">
        <v>10</v>
      </c>
      <c r="D4" s="19" t="s">
        <v>8</v>
      </c>
      <c r="E4" s="61">
        <f t="shared" si="0"/>
        <v>1740</v>
      </c>
      <c r="F4" s="104">
        <v>5.3</v>
      </c>
      <c r="G4" s="104">
        <f t="shared" ref="G4:G54" si="1">E4*F4</f>
        <v>9222</v>
      </c>
      <c r="J4" s="75"/>
      <c r="K4" s="75"/>
      <c r="L4" s="75"/>
      <c r="M4" s="76"/>
      <c r="N4" s="78"/>
      <c r="O4" s="70"/>
    </row>
    <row r="5" spans="1:15" x14ac:dyDescent="0.25">
      <c r="A5" s="21" t="s">
        <v>41</v>
      </c>
      <c r="B5" s="19">
        <v>48</v>
      </c>
      <c r="C5" s="19">
        <v>10</v>
      </c>
      <c r="D5" s="19" t="s">
        <v>8</v>
      </c>
      <c r="E5" s="61">
        <f t="shared" si="0"/>
        <v>480</v>
      </c>
      <c r="F5" s="104">
        <v>5.5</v>
      </c>
      <c r="G5" s="104">
        <f t="shared" si="1"/>
        <v>2640</v>
      </c>
      <c r="J5" s="75"/>
      <c r="K5" s="75"/>
      <c r="L5" s="75"/>
      <c r="M5" s="76"/>
      <c r="O5" s="70"/>
    </row>
    <row r="6" spans="1:15" x14ac:dyDescent="0.25">
      <c r="A6" s="21" t="s">
        <v>42</v>
      </c>
      <c r="B6" s="19">
        <v>3</v>
      </c>
      <c r="C6" s="19">
        <v>10</v>
      </c>
      <c r="D6" s="19" t="s">
        <v>8</v>
      </c>
      <c r="E6" s="61">
        <f t="shared" si="0"/>
        <v>30</v>
      </c>
      <c r="F6" s="104">
        <v>5.5</v>
      </c>
      <c r="G6" s="104">
        <f t="shared" si="1"/>
        <v>165</v>
      </c>
      <c r="J6" s="75"/>
      <c r="K6" s="75"/>
      <c r="L6" s="75"/>
      <c r="M6" s="76"/>
      <c r="O6" s="70"/>
    </row>
    <row r="7" spans="1:15" x14ac:dyDescent="0.25">
      <c r="A7" s="21" t="s">
        <v>43</v>
      </c>
      <c r="B7" s="19">
        <v>22</v>
      </c>
      <c r="C7" s="19">
        <v>10</v>
      </c>
      <c r="D7" s="19" t="s">
        <v>8</v>
      </c>
      <c r="E7" s="61">
        <f t="shared" si="0"/>
        <v>220</v>
      </c>
      <c r="F7" s="104">
        <v>5.5</v>
      </c>
      <c r="G7" s="104">
        <f t="shared" si="1"/>
        <v>1210</v>
      </c>
      <c r="J7" s="75"/>
      <c r="K7" s="75"/>
      <c r="L7" s="75"/>
      <c r="M7" s="76"/>
      <c r="O7" s="78"/>
    </row>
    <row r="8" spans="1:15" x14ac:dyDescent="0.25">
      <c r="A8" s="21" t="s">
        <v>44</v>
      </c>
      <c r="B8" s="19">
        <v>6</v>
      </c>
      <c r="C8" s="19">
        <v>10</v>
      </c>
      <c r="D8" s="19" t="s">
        <v>8</v>
      </c>
      <c r="E8" s="61">
        <f t="shared" si="0"/>
        <v>60</v>
      </c>
      <c r="F8" s="104">
        <v>5.5</v>
      </c>
      <c r="G8" s="104">
        <f t="shared" si="1"/>
        <v>330</v>
      </c>
      <c r="J8" s="75"/>
      <c r="K8" s="75"/>
      <c r="L8" s="75"/>
      <c r="M8" s="76"/>
      <c r="O8" s="70"/>
    </row>
    <row r="9" spans="1:15" x14ac:dyDescent="0.25">
      <c r="A9" s="21" t="s">
        <v>45</v>
      </c>
      <c r="B9" s="19">
        <v>2</v>
      </c>
      <c r="C9" s="19">
        <v>10</v>
      </c>
      <c r="D9" s="19" t="s">
        <v>8</v>
      </c>
      <c r="E9" s="61">
        <f t="shared" si="0"/>
        <v>20</v>
      </c>
      <c r="F9" s="104">
        <v>5.5</v>
      </c>
      <c r="G9" s="104">
        <f t="shared" si="1"/>
        <v>110</v>
      </c>
      <c r="J9" s="75"/>
      <c r="K9" s="75"/>
      <c r="L9" s="75"/>
      <c r="M9" s="76"/>
      <c r="O9" s="70"/>
    </row>
    <row r="10" spans="1:15" x14ac:dyDescent="0.25">
      <c r="A10" s="21" t="s">
        <v>46</v>
      </c>
      <c r="B10" s="19"/>
      <c r="C10" s="19">
        <v>10</v>
      </c>
      <c r="D10" s="19" t="s">
        <v>8</v>
      </c>
      <c r="E10" s="61">
        <f t="shared" si="0"/>
        <v>0</v>
      </c>
      <c r="F10" s="104">
        <v>5.5</v>
      </c>
      <c r="G10" s="104">
        <f t="shared" si="1"/>
        <v>0</v>
      </c>
      <c r="J10" s="75"/>
      <c r="K10" s="75"/>
      <c r="L10" s="75"/>
      <c r="M10" s="76"/>
      <c r="O10" s="70"/>
    </row>
    <row r="11" spans="1:15" x14ac:dyDescent="0.25">
      <c r="A11" s="21" t="s">
        <v>70</v>
      </c>
      <c r="B11" s="19">
        <v>1</v>
      </c>
      <c r="C11" s="19">
        <v>10</v>
      </c>
      <c r="D11" s="19" t="s">
        <v>8</v>
      </c>
      <c r="E11" s="61">
        <f t="shared" si="0"/>
        <v>10</v>
      </c>
      <c r="F11" s="104">
        <v>5.5</v>
      </c>
      <c r="G11" s="104">
        <f t="shared" si="1"/>
        <v>55</v>
      </c>
      <c r="J11" s="75"/>
      <c r="K11" s="75"/>
      <c r="L11" s="75"/>
      <c r="M11" s="76"/>
      <c r="O11" s="70"/>
    </row>
    <row r="12" spans="1:15" x14ac:dyDescent="0.25">
      <c r="A12" s="21" t="s">
        <v>71</v>
      </c>
      <c r="B12" s="19"/>
      <c r="C12" s="19">
        <v>10</v>
      </c>
      <c r="D12" s="19" t="s">
        <v>8</v>
      </c>
      <c r="E12" s="61">
        <f t="shared" si="0"/>
        <v>0</v>
      </c>
      <c r="F12" s="104">
        <v>5.5</v>
      </c>
      <c r="G12" s="104">
        <f t="shared" si="1"/>
        <v>0</v>
      </c>
      <c r="J12" s="75"/>
      <c r="K12" s="75"/>
      <c r="L12" s="75"/>
      <c r="M12" s="76"/>
      <c r="O12" s="70"/>
    </row>
    <row r="13" spans="1:15" x14ac:dyDescent="0.25">
      <c r="A13" s="21" t="s">
        <v>72</v>
      </c>
      <c r="B13" s="19">
        <v>6</v>
      </c>
      <c r="C13" s="19">
        <v>10</v>
      </c>
      <c r="D13" s="19" t="s">
        <v>8</v>
      </c>
      <c r="E13" s="61">
        <f t="shared" si="0"/>
        <v>60</v>
      </c>
      <c r="F13" s="104">
        <v>5.5</v>
      </c>
      <c r="G13" s="104">
        <f t="shared" si="1"/>
        <v>330</v>
      </c>
      <c r="J13" s="75"/>
      <c r="K13" s="75"/>
      <c r="L13" s="75"/>
      <c r="M13" s="76"/>
      <c r="O13" s="70"/>
    </row>
    <row r="14" spans="1:15" x14ac:dyDescent="0.25">
      <c r="A14" s="21" t="s">
        <v>73</v>
      </c>
      <c r="B14" s="19">
        <v>2</v>
      </c>
      <c r="C14" s="19">
        <v>10</v>
      </c>
      <c r="D14" s="19" t="s">
        <v>8</v>
      </c>
      <c r="E14" s="61">
        <f t="shared" si="0"/>
        <v>20</v>
      </c>
      <c r="F14" s="104">
        <v>5.5</v>
      </c>
      <c r="G14" s="104">
        <f t="shared" si="1"/>
        <v>110</v>
      </c>
      <c r="J14" s="75"/>
      <c r="K14" s="75"/>
      <c r="L14" s="75"/>
      <c r="M14" s="76"/>
      <c r="O14" s="70"/>
    </row>
    <row r="15" spans="1:15" x14ac:dyDescent="0.25">
      <c r="A15" s="21" t="s">
        <v>47</v>
      </c>
      <c r="B15" s="19">
        <v>15</v>
      </c>
      <c r="C15" s="19">
        <v>10</v>
      </c>
      <c r="D15" s="19" t="s">
        <v>8</v>
      </c>
      <c r="E15" s="61">
        <f t="shared" si="0"/>
        <v>150</v>
      </c>
      <c r="F15" s="104">
        <v>5.5</v>
      </c>
      <c r="G15" s="104">
        <f t="shared" si="1"/>
        <v>825</v>
      </c>
      <c r="J15" s="75"/>
      <c r="K15" s="75"/>
      <c r="L15" s="75"/>
      <c r="M15" s="76"/>
      <c r="O15" s="70"/>
    </row>
    <row r="16" spans="1:15" x14ac:dyDescent="0.25">
      <c r="A16" s="21" t="s">
        <v>75</v>
      </c>
      <c r="B16" s="19"/>
      <c r="C16" s="19">
        <v>10</v>
      </c>
      <c r="D16" s="19" t="s">
        <v>8</v>
      </c>
      <c r="E16" s="61">
        <f t="shared" si="0"/>
        <v>0</v>
      </c>
      <c r="F16" s="104">
        <v>5.5</v>
      </c>
      <c r="G16" s="104">
        <f t="shared" si="1"/>
        <v>0</v>
      </c>
      <c r="H16" s="430"/>
      <c r="I16" s="430"/>
      <c r="M16" s="76"/>
      <c r="O16" s="70"/>
    </row>
    <row r="17" spans="1:15" x14ac:dyDescent="0.25">
      <c r="A17" s="21" t="s">
        <v>74</v>
      </c>
      <c r="B17" s="19">
        <v>2</v>
      </c>
      <c r="C17" s="19">
        <v>10</v>
      </c>
      <c r="D17" s="19" t="s">
        <v>8</v>
      </c>
      <c r="E17" s="61">
        <f t="shared" si="0"/>
        <v>20</v>
      </c>
      <c r="F17" s="104">
        <v>5.5</v>
      </c>
      <c r="G17" s="104">
        <f t="shared" si="1"/>
        <v>110</v>
      </c>
      <c r="H17" s="71"/>
      <c r="I17" s="71"/>
      <c r="J17" s="72"/>
      <c r="K17" s="73"/>
      <c r="L17" s="72"/>
      <c r="M17" s="76"/>
      <c r="O17" s="70"/>
    </row>
    <row r="18" spans="1:15" x14ac:dyDescent="0.25">
      <c r="A18" s="21" t="s">
        <v>76</v>
      </c>
      <c r="B18" s="19">
        <v>36</v>
      </c>
      <c r="C18" s="19">
        <v>10</v>
      </c>
      <c r="D18" s="19" t="s">
        <v>8</v>
      </c>
      <c r="E18" s="61">
        <f t="shared" si="0"/>
        <v>360</v>
      </c>
      <c r="F18" s="104">
        <v>5.5</v>
      </c>
      <c r="G18" s="104">
        <f t="shared" si="1"/>
        <v>1980</v>
      </c>
      <c r="J18" s="75"/>
      <c r="K18" s="75"/>
      <c r="L18" s="75"/>
      <c r="M18" s="76"/>
      <c r="O18" s="70"/>
    </row>
    <row r="19" spans="1:15" x14ac:dyDescent="0.25">
      <c r="A19" s="24" t="s">
        <v>48</v>
      </c>
      <c r="B19" s="25">
        <v>5</v>
      </c>
      <c r="C19" s="25">
        <v>10</v>
      </c>
      <c r="D19" s="26" t="s">
        <v>8</v>
      </c>
      <c r="E19" s="63">
        <f t="shared" si="0"/>
        <v>50</v>
      </c>
      <c r="F19" s="104">
        <v>5.5</v>
      </c>
      <c r="G19" s="104">
        <f t="shared" si="1"/>
        <v>275</v>
      </c>
      <c r="J19" s="75"/>
      <c r="K19" s="75"/>
      <c r="L19" s="75"/>
      <c r="M19" s="76"/>
      <c r="O19" s="70"/>
    </row>
    <row r="20" spans="1:15" x14ac:dyDescent="0.25">
      <c r="A20" s="24" t="s">
        <v>49</v>
      </c>
      <c r="B20" s="25">
        <v>19</v>
      </c>
      <c r="C20" s="25">
        <v>10</v>
      </c>
      <c r="D20" s="26" t="s">
        <v>8</v>
      </c>
      <c r="E20" s="63">
        <f t="shared" si="0"/>
        <v>190</v>
      </c>
      <c r="F20" s="104">
        <v>5.8</v>
      </c>
      <c r="G20" s="104">
        <f t="shared" si="1"/>
        <v>1102</v>
      </c>
      <c r="J20" s="75"/>
      <c r="K20" s="75"/>
      <c r="L20" s="75"/>
      <c r="M20" s="76"/>
      <c r="O20" s="70"/>
    </row>
    <row r="21" spans="1:15" x14ac:dyDescent="0.25">
      <c r="A21" s="24" t="s">
        <v>50</v>
      </c>
      <c r="B21" s="25"/>
      <c r="C21" s="25">
        <v>10</v>
      </c>
      <c r="D21" s="26" t="s">
        <v>8</v>
      </c>
      <c r="E21" s="63">
        <f t="shared" si="0"/>
        <v>0</v>
      </c>
      <c r="F21" s="104">
        <v>6.1</v>
      </c>
      <c r="G21" s="104">
        <f t="shared" si="1"/>
        <v>0</v>
      </c>
      <c r="J21" s="75"/>
      <c r="K21" s="75"/>
      <c r="L21" s="75"/>
      <c r="M21" s="76"/>
      <c r="O21" s="70"/>
    </row>
    <row r="22" spans="1:15" x14ac:dyDescent="0.25">
      <c r="A22" s="24" t="s">
        <v>51</v>
      </c>
      <c r="B22" s="25">
        <v>20</v>
      </c>
      <c r="C22" s="25">
        <v>5</v>
      </c>
      <c r="D22" s="26" t="s">
        <v>8</v>
      </c>
      <c r="E22" s="63">
        <f t="shared" si="0"/>
        <v>100</v>
      </c>
      <c r="F22" s="104">
        <v>11.6</v>
      </c>
      <c r="G22" s="104">
        <f t="shared" si="1"/>
        <v>1160</v>
      </c>
      <c r="J22" s="75"/>
      <c r="K22" s="75"/>
      <c r="L22" s="75"/>
      <c r="M22" s="76"/>
      <c r="O22" s="70"/>
    </row>
    <row r="23" spans="1:15" x14ac:dyDescent="0.25">
      <c r="A23" s="24" t="s">
        <v>52</v>
      </c>
      <c r="B23" s="25"/>
      <c r="C23" s="25">
        <v>5</v>
      </c>
      <c r="D23" s="26" t="s">
        <v>8</v>
      </c>
      <c r="E23" s="63">
        <f t="shared" si="0"/>
        <v>0</v>
      </c>
      <c r="F23" s="104">
        <v>4.5999999999999996</v>
      </c>
      <c r="G23" s="104">
        <f t="shared" si="1"/>
        <v>0</v>
      </c>
      <c r="J23" s="75"/>
      <c r="K23" s="75"/>
      <c r="L23" s="75"/>
      <c r="M23" s="76"/>
      <c r="O23" s="70"/>
    </row>
    <row r="24" spans="1:15" x14ac:dyDescent="0.25">
      <c r="A24" s="22" t="s">
        <v>53</v>
      </c>
      <c r="B24" s="43"/>
      <c r="C24" s="43">
        <v>1</v>
      </c>
      <c r="D24" s="19" t="s">
        <v>8</v>
      </c>
      <c r="E24" s="63">
        <f t="shared" si="0"/>
        <v>0</v>
      </c>
      <c r="F24" s="104">
        <v>10.1</v>
      </c>
      <c r="G24" s="104">
        <f t="shared" si="1"/>
        <v>0</v>
      </c>
      <c r="J24" s="75"/>
      <c r="K24" s="75"/>
      <c r="L24" s="75"/>
      <c r="M24" s="76"/>
      <c r="O24" s="70"/>
    </row>
    <row r="25" spans="1:15" x14ac:dyDescent="0.25">
      <c r="A25" s="22" t="s">
        <v>54</v>
      </c>
      <c r="B25" s="43"/>
      <c r="C25" s="43">
        <v>1</v>
      </c>
      <c r="D25" s="19" t="s">
        <v>8</v>
      </c>
      <c r="E25" s="63">
        <f t="shared" si="0"/>
        <v>0</v>
      </c>
      <c r="F25" s="104">
        <v>10.6</v>
      </c>
      <c r="G25" s="104">
        <f t="shared" si="1"/>
        <v>0</v>
      </c>
      <c r="J25" s="75"/>
      <c r="K25" s="75"/>
      <c r="L25" s="75"/>
      <c r="M25" s="76"/>
      <c r="O25" s="70"/>
    </row>
    <row r="26" spans="1:15" x14ac:dyDescent="0.25">
      <c r="A26" s="22" t="s">
        <v>55</v>
      </c>
      <c r="B26" s="43"/>
      <c r="C26" s="43">
        <v>1</v>
      </c>
      <c r="D26" s="19" t="s">
        <v>8</v>
      </c>
      <c r="E26" s="63">
        <f t="shared" si="0"/>
        <v>0</v>
      </c>
      <c r="F26" s="104">
        <v>13.6</v>
      </c>
      <c r="G26" s="104">
        <f t="shared" si="1"/>
        <v>0</v>
      </c>
      <c r="J26" s="75"/>
      <c r="K26" s="75"/>
      <c r="L26" s="75"/>
      <c r="M26" s="76"/>
      <c r="O26" s="70"/>
    </row>
    <row r="27" spans="1:15" x14ac:dyDescent="0.25">
      <c r="A27" s="22" t="s">
        <v>56</v>
      </c>
      <c r="B27" s="43"/>
      <c r="C27" s="43">
        <v>1</v>
      </c>
      <c r="D27" s="19" t="s">
        <v>8</v>
      </c>
      <c r="E27" s="63">
        <f t="shared" si="0"/>
        <v>0</v>
      </c>
      <c r="F27" s="104">
        <v>13.6</v>
      </c>
      <c r="G27" s="104">
        <f t="shared" si="1"/>
        <v>0</v>
      </c>
      <c r="J27" s="75"/>
      <c r="K27" s="75"/>
      <c r="L27" s="75"/>
      <c r="M27" s="76"/>
      <c r="O27" s="70"/>
    </row>
    <row r="28" spans="1:15" x14ac:dyDescent="0.25">
      <c r="A28" s="22" t="s">
        <v>57</v>
      </c>
      <c r="B28" s="43"/>
      <c r="C28" s="43">
        <v>1</v>
      </c>
      <c r="D28" s="19" t="s">
        <v>8</v>
      </c>
      <c r="E28" s="63">
        <f t="shared" si="0"/>
        <v>0</v>
      </c>
      <c r="F28" s="104">
        <v>13.6</v>
      </c>
      <c r="G28" s="104">
        <f t="shared" si="1"/>
        <v>0</v>
      </c>
      <c r="J28" s="75"/>
      <c r="K28" s="75"/>
      <c r="L28" s="75"/>
      <c r="M28" s="76"/>
      <c r="O28" s="70"/>
    </row>
    <row r="29" spans="1:15" x14ac:dyDescent="0.25">
      <c r="A29" s="22" t="s">
        <v>58</v>
      </c>
      <c r="B29" s="43"/>
      <c r="C29" s="43">
        <v>1</v>
      </c>
      <c r="D29" s="19" t="s">
        <v>8</v>
      </c>
      <c r="E29" s="63">
        <f t="shared" si="0"/>
        <v>0</v>
      </c>
      <c r="F29" s="104">
        <v>13.6</v>
      </c>
      <c r="G29" s="104">
        <f t="shared" si="1"/>
        <v>0</v>
      </c>
      <c r="J29" s="75"/>
      <c r="K29" s="75"/>
      <c r="L29" s="75"/>
      <c r="M29" s="76"/>
      <c r="O29" s="70"/>
    </row>
    <row r="30" spans="1:15" x14ac:dyDescent="0.25">
      <c r="A30" s="22" t="s">
        <v>59</v>
      </c>
      <c r="B30" s="43"/>
      <c r="C30" s="43">
        <v>1</v>
      </c>
      <c r="D30" s="19" t="s">
        <v>8</v>
      </c>
      <c r="E30" s="63">
        <f t="shared" si="0"/>
        <v>0</v>
      </c>
      <c r="F30" s="104">
        <v>33.6</v>
      </c>
      <c r="G30" s="104">
        <f t="shared" si="1"/>
        <v>0</v>
      </c>
      <c r="J30" s="75"/>
      <c r="K30" s="75"/>
      <c r="L30" s="75"/>
      <c r="M30" s="76"/>
      <c r="O30" s="70"/>
    </row>
    <row r="31" spans="1:15" x14ac:dyDescent="0.25">
      <c r="A31" s="22" t="s">
        <v>60</v>
      </c>
      <c r="B31" s="43"/>
      <c r="C31" s="43">
        <v>100</v>
      </c>
      <c r="D31" s="31" t="s">
        <v>61</v>
      </c>
      <c r="E31" s="63">
        <f t="shared" si="0"/>
        <v>0</v>
      </c>
      <c r="F31" s="105">
        <v>83</v>
      </c>
      <c r="G31" s="104">
        <f t="shared" si="1"/>
        <v>0</v>
      </c>
      <c r="H31" s="430"/>
      <c r="I31" s="430"/>
      <c r="M31" s="76"/>
      <c r="O31" s="70"/>
    </row>
    <row r="32" spans="1:15" x14ac:dyDescent="0.25">
      <c r="A32" s="22" t="s">
        <v>62</v>
      </c>
      <c r="B32" s="43"/>
      <c r="C32" s="43">
        <v>100</v>
      </c>
      <c r="D32" s="31" t="s">
        <v>61</v>
      </c>
      <c r="E32" s="63">
        <f t="shared" si="0"/>
        <v>0</v>
      </c>
      <c r="F32" s="106">
        <v>83</v>
      </c>
      <c r="G32" s="104">
        <f t="shared" si="1"/>
        <v>0</v>
      </c>
      <c r="H32" s="71"/>
      <c r="I32" s="71"/>
      <c r="J32" s="72"/>
      <c r="K32" s="73"/>
      <c r="L32" s="72"/>
      <c r="M32" s="76"/>
      <c r="O32" s="70"/>
    </row>
    <row r="33" spans="1:15" x14ac:dyDescent="0.25">
      <c r="A33" s="22" t="s">
        <v>77</v>
      </c>
      <c r="B33" s="43"/>
      <c r="C33" s="43">
        <v>50</v>
      </c>
      <c r="D33" s="31" t="s">
        <v>61</v>
      </c>
      <c r="E33" s="63">
        <f t="shared" si="0"/>
        <v>0</v>
      </c>
      <c r="F33" s="104">
        <v>9.7899999999999991</v>
      </c>
      <c r="G33" s="104">
        <f t="shared" si="1"/>
        <v>0</v>
      </c>
      <c r="J33" s="75"/>
      <c r="K33" s="75"/>
      <c r="L33" s="75"/>
      <c r="M33" s="76"/>
      <c r="O33" s="70"/>
    </row>
    <row r="34" spans="1:15" x14ac:dyDescent="0.25">
      <c r="A34" s="22" t="s">
        <v>63</v>
      </c>
      <c r="B34" s="43"/>
      <c r="C34" s="43">
        <v>90</v>
      </c>
      <c r="D34" s="31" t="s">
        <v>61</v>
      </c>
      <c r="E34" s="63">
        <f t="shared" si="0"/>
        <v>0</v>
      </c>
      <c r="F34" s="104">
        <v>4.99</v>
      </c>
      <c r="G34" s="104">
        <f t="shared" si="1"/>
        <v>0</v>
      </c>
      <c r="J34" s="75"/>
      <c r="K34" s="75"/>
      <c r="L34" s="75"/>
      <c r="M34" s="76"/>
      <c r="N34" s="69"/>
      <c r="O34" s="70"/>
    </row>
    <row r="35" spans="1:15" x14ac:dyDescent="0.25">
      <c r="A35" s="22" t="s">
        <v>64</v>
      </c>
      <c r="B35" s="43"/>
      <c r="C35" s="43">
        <v>102</v>
      </c>
      <c r="D35" s="31" t="s">
        <v>61</v>
      </c>
      <c r="E35" s="63">
        <f t="shared" ref="E35:E41" si="2">B35*C35</f>
        <v>0</v>
      </c>
      <c r="F35" s="104">
        <v>7.29</v>
      </c>
      <c r="G35" s="104">
        <f t="shared" si="1"/>
        <v>0</v>
      </c>
      <c r="J35" s="75"/>
      <c r="K35" s="75"/>
      <c r="L35" s="75"/>
      <c r="M35" s="76"/>
      <c r="O35" s="70"/>
    </row>
    <row r="36" spans="1:15" x14ac:dyDescent="0.25">
      <c r="A36" s="22" t="s">
        <v>66</v>
      </c>
      <c r="B36" s="43">
        <v>10</v>
      </c>
      <c r="C36" s="43">
        <v>36</v>
      </c>
      <c r="D36" s="31" t="s">
        <v>65</v>
      </c>
      <c r="E36" s="63">
        <f t="shared" si="2"/>
        <v>360</v>
      </c>
      <c r="F36" s="104">
        <v>2.39</v>
      </c>
      <c r="G36" s="104">
        <f t="shared" si="1"/>
        <v>860.40000000000009</v>
      </c>
      <c r="J36" s="75"/>
      <c r="K36" s="75"/>
      <c r="L36" s="75"/>
      <c r="M36" s="76"/>
      <c r="N36" s="69"/>
      <c r="O36" s="70"/>
    </row>
    <row r="37" spans="1:15" x14ac:dyDescent="0.25">
      <c r="A37" s="22" t="s">
        <v>67</v>
      </c>
      <c r="B37" s="43"/>
      <c r="C37" s="43">
        <v>10</v>
      </c>
      <c r="D37" s="19" t="s">
        <v>8</v>
      </c>
      <c r="E37" s="63">
        <f t="shared" si="2"/>
        <v>0</v>
      </c>
      <c r="F37" s="104">
        <v>4.5999999999999996</v>
      </c>
      <c r="G37" s="104">
        <f t="shared" si="1"/>
        <v>0</v>
      </c>
      <c r="J37" s="75"/>
      <c r="K37" s="75"/>
      <c r="L37" s="75"/>
      <c r="M37" s="76"/>
      <c r="O37" s="70"/>
    </row>
    <row r="38" spans="1:15" x14ac:dyDescent="0.25">
      <c r="A38" s="22" t="s">
        <v>82</v>
      </c>
      <c r="B38" s="43"/>
      <c r="C38" s="43">
        <v>100</v>
      </c>
      <c r="D38" s="31" t="s">
        <v>65</v>
      </c>
      <c r="E38" s="63">
        <f t="shared" si="2"/>
        <v>0</v>
      </c>
      <c r="F38" s="104">
        <v>1.55</v>
      </c>
      <c r="G38" s="104">
        <f t="shared" si="1"/>
        <v>0</v>
      </c>
      <c r="J38" s="75"/>
      <c r="K38" s="75"/>
      <c r="L38" s="75"/>
      <c r="M38" s="76"/>
      <c r="O38" s="70"/>
    </row>
    <row r="39" spans="1:15" x14ac:dyDescent="0.25">
      <c r="A39" s="22" t="s">
        <v>78</v>
      </c>
      <c r="B39" s="43">
        <v>7</v>
      </c>
      <c r="C39" s="43">
        <v>30</v>
      </c>
      <c r="D39" s="66" t="s">
        <v>8</v>
      </c>
      <c r="E39" s="63">
        <f t="shared" si="2"/>
        <v>210</v>
      </c>
      <c r="F39" s="104">
        <v>4.5999999999999996</v>
      </c>
      <c r="G39" s="104">
        <f t="shared" si="1"/>
        <v>965.99999999999989</v>
      </c>
      <c r="J39" s="75"/>
      <c r="K39" s="75"/>
      <c r="L39" s="75"/>
      <c r="M39" s="76"/>
      <c r="O39" s="70"/>
    </row>
    <row r="40" spans="1:15" x14ac:dyDescent="0.25">
      <c r="A40" s="28" t="s">
        <v>79</v>
      </c>
      <c r="B40" s="29"/>
      <c r="C40" s="29">
        <v>30</v>
      </c>
      <c r="D40" s="66" t="s">
        <v>8</v>
      </c>
      <c r="E40" s="63">
        <f t="shared" si="2"/>
        <v>0</v>
      </c>
      <c r="F40" s="104">
        <v>4.5999999999999996</v>
      </c>
      <c r="G40" s="104">
        <f t="shared" si="1"/>
        <v>0</v>
      </c>
      <c r="J40" s="75"/>
      <c r="K40" s="75"/>
      <c r="L40" s="75"/>
      <c r="M40" s="76"/>
      <c r="O40" s="70"/>
    </row>
    <row r="41" spans="1:15" x14ac:dyDescent="0.25">
      <c r="A41" s="22" t="s">
        <v>83</v>
      </c>
      <c r="B41" s="43"/>
      <c r="C41" s="43">
        <v>5</v>
      </c>
      <c r="D41" s="19" t="s">
        <v>8</v>
      </c>
      <c r="E41" s="63">
        <f t="shared" si="2"/>
        <v>0</v>
      </c>
      <c r="F41" s="104">
        <v>10.1</v>
      </c>
      <c r="G41" s="104">
        <f t="shared" si="1"/>
        <v>0</v>
      </c>
      <c r="J41" s="75"/>
      <c r="K41" s="75"/>
      <c r="L41" s="75"/>
      <c r="M41" s="76"/>
      <c r="O41" s="70"/>
    </row>
    <row r="42" spans="1:15" x14ac:dyDescent="0.25">
      <c r="A42" s="22" t="s">
        <v>227</v>
      </c>
      <c r="B42" s="43"/>
      <c r="C42" s="43">
        <v>10</v>
      </c>
      <c r="D42" s="19" t="s">
        <v>8</v>
      </c>
      <c r="E42" s="63">
        <f t="shared" ref="E42:E54" si="3">B42*C42</f>
        <v>0</v>
      </c>
      <c r="F42" s="104"/>
      <c r="G42" s="104">
        <f t="shared" si="1"/>
        <v>0</v>
      </c>
      <c r="J42" s="75"/>
      <c r="K42" s="75"/>
      <c r="L42" s="75"/>
      <c r="M42" s="76"/>
      <c r="O42" s="70"/>
    </row>
    <row r="43" spans="1:15" x14ac:dyDescent="0.25">
      <c r="A43" s="22" t="s">
        <v>100</v>
      </c>
      <c r="B43" s="43"/>
      <c r="C43" s="43">
        <v>10</v>
      </c>
      <c r="D43" s="19" t="s">
        <v>8</v>
      </c>
      <c r="E43" s="63">
        <f t="shared" si="3"/>
        <v>0</v>
      </c>
      <c r="F43" s="104"/>
      <c r="G43" s="104">
        <f t="shared" si="1"/>
        <v>0</v>
      </c>
      <c r="J43" s="75"/>
      <c r="K43" s="75"/>
      <c r="L43" s="75"/>
      <c r="M43" s="76"/>
      <c r="O43" s="70"/>
    </row>
    <row r="44" spans="1:15" x14ac:dyDescent="0.25">
      <c r="A44" s="22" t="s">
        <v>101</v>
      </c>
      <c r="B44" s="43">
        <v>2</v>
      </c>
      <c r="C44" s="43">
        <v>10</v>
      </c>
      <c r="D44" s="19" t="s">
        <v>8</v>
      </c>
      <c r="E44" s="63">
        <f t="shared" si="3"/>
        <v>20</v>
      </c>
      <c r="F44" s="104">
        <v>5.5</v>
      </c>
      <c r="G44" s="104">
        <f t="shared" si="1"/>
        <v>110</v>
      </c>
      <c r="J44" s="75"/>
      <c r="K44" s="75"/>
      <c r="L44" s="75"/>
      <c r="M44" s="76"/>
      <c r="O44" s="70"/>
    </row>
    <row r="45" spans="1:15" x14ac:dyDescent="0.25">
      <c r="A45" s="22" t="s">
        <v>102</v>
      </c>
      <c r="B45" s="43"/>
      <c r="C45" s="43">
        <v>10</v>
      </c>
      <c r="D45" s="19" t="s">
        <v>8</v>
      </c>
      <c r="E45" s="63">
        <f t="shared" si="3"/>
        <v>0</v>
      </c>
      <c r="F45" s="104"/>
      <c r="G45" s="104">
        <f t="shared" si="1"/>
        <v>0</v>
      </c>
      <c r="J45" s="75"/>
      <c r="K45" s="75"/>
      <c r="L45" s="75"/>
      <c r="M45" s="76"/>
      <c r="O45" s="70"/>
    </row>
    <row r="46" spans="1:15" x14ac:dyDescent="0.25">
      <c r="A46" s="22" t="s">
        <v>88</v>
      </c>
      <c r="B46" s="43">
        <v>1</v>
      </c>
      <c r="C46" s="43">
        <v>10</v>
      </c>
      <c r="D46" s="19" t="s">
        <v>8</v>
      </c>
      <c r="E46" s="63">
        <f t="shared" si="3"/>
        <v>10</v>
      </c>
      <c r="F46" s="104">
        <v>6.1</v>
      </c>
      <c r="G46" s="104">
        <f t="shared" si="1"/>
        <v>61</v>
      </c>
      <c r="H46" s="430"/>
      <c r="I46" s="430"/>
      <c r="M46" s="76"/>
      <c r="O46" s="70"/>
    </row>
    <row r="47" spans="1:15" x14ac:dyDescent="0.25">
      <c r="A47" s="22" t="s">
        <v>89</v>
      </c>
      <c r="B47" s="43">
        <v>6</v>
      </c>
      <c r="C47" s="43">
        <v>10</v>
      </c>
      <c r="D47" s="19" t="s">
        <v>8</v>
      </c>
      <c r="E47" s="63">
        <f t="shared" si="3"/>
        <v>60</v>
      </c>
      <c r="F47" s="104">
        <v>6.1</v>
      </c>
      <c r="G47" s="104">
        <f t="shared" si="1"/>
        <v>366</v>
      </c>
      <c r="H47" s="71"/>
      <c r="I47" s="71"/>
      <c r="J47" s="72"/>
      <c r="K47" s="73"/>
      <c r="L47" s="72"/>
      <c r="M47" s="76"/>
      <c r="O47" s="70"/>
    </row>
    <row r="48" spans="1:15" x14ac:dyDescent="0.25">
      <c r="A48" s="22" t="s">
        <v>90</v>
      </c>
      <c r="B48" s="43">
        <v>1</v>
      </c>
      <c r="C48" s="43">
        <v>10</v>
      </c>
      <c r="D48" s="19" t="s">
        <v>8</v>
      </c>
      <c r="E48" s="63">
        <f t="shared" si="3"/>
        <v>10</v>
      </c>
      <c r="F48" s="104">
        <v>6.1</v>
      </c>
      <c r="G48" s="104">
        <f t="shared" si="1"/>
        <v>61</v>
      </c>
      <c r="J48" s="75"/>
      <c r="K48" s="75"/>
      <c r="L48" s="75"/>
      <c r="M48" s="76"/>
      <c r="O48" s="70"/>
    </row>
    <row r="49" spans="1:15" x14ac:dyDescent="0.25">
      <c r="A49" s="22" t="s">
        <v>91</v>
      </c>
      <c r="B49" s="43">
        <v>3</v>
      </c>
      <c r="C49" s="43">
        <v>10</v>
      </c>
      <c r="D49" s="19" t="s">
        <v>8</v>
      </c>
      <c r="E49" s="63">
        <f t="shared" si="3"/>
        <v>30</v>
      </c>
      <c r="F49" s="104">
        <v>6.1</v>
      </c>
      <c r="G49" s="104">
        <f t="shared" si="1"/>
        <v>183</v>
      </c>
      <c r="J49" s="75"/>
      <c r="K49" s="75"/>
      <c r="L49" s="75"/>
      <c r="M49" s="76"/>
      <c r="O49" s="70"/>
    </row>
    <row r="50" spans="1:15" x14ac:dyDescent="0.25">
      <c r="A50" s="22" t="s">
        <v>92</v>
      </c>
      <c r="B50" s="43">
        <v>20</v>
      </c>
      <c r="C50" s="43">
        <v>10</v>
      </c>
      <c r="D50" s="19" t="s">
        <v>8</v>
      </c>
      <c r="E50" s="63">
        <f t="shared" si="3"/>
        <v>200</v>
      </c>
      <c r="F50" s="104">
        <v>6.1</v>
      </c>
      <c r="G50" s="104">
        <f t="shared" si="1"/>
        <v>1220</v>
      </c>
      <c r="J50" s="75"/>
      <c r="K50" s="75"/>
      <c r="L50" s="75"/>
      <c r="M50" s="76"/>
      <c r="O50" s="70"/>
    </row>
    <row r="51" spans="1:15" x14ac:dyDescent="0.25">
      <c r="A51" s="22" t="s">
        <v>93</v>
      </c>
      <c r="B51" s="43">
        <v>2</v>
      </c>
      <c r="C51" s="43">
        <v>10</v>
      </c>
      <c r="D51" s="19" t="s">
        <v>8</v>
      </c>
      <c r="E51" s="63">
        <f t="shared" si="3"/>
        <v>20</v>
      </c>
      <c r="F51" s="104">
        <v>6.1</v>
      </c>
      <c r="G51" s="104">
        <f t="shared" si="1"/>
        <v>122</v>
      </c>
      <c r="J51" s="75"/>
      <c r="K51" s="75"/>
      <c r="L51" s="75"/>
      <c r="M51" s="76"/>
      <c r="O51" s="70"/>
    </row>
    <row r="52" spans="1:15" x14ac:dyDescent="0.25">
      <c r="A52" s="22" t="s">
        <v>94</v>
      </c>
      <c r="B52" s="43">
        <v>2</v>
      </c>
      <c r="C52" s="43">
        <v>10</v>
      </c>
      <c r="D52" s="19" t="s">
        <v>8</v>
      </c>
      <c r="E52" s="63">
        <f t="shared" si="3"/>
        <v>20</v>
      </c>
      <c r="F52" s="104">
        <v>10</v>
      </c>
      <c r="G52" s="104">
        <f t="shared" si="1"/>
        <v>200</v>
      </c>
      <c r="J52" s="75"/>
      <c r="K52" s="75"/>
      <c r="L52" s="75"/>
      <c r="M52" s="76"/>
      <c r="O52" s="70"/>
    </row>
    <row r="53" spans="1:15" x14ac:dyDescent="0.25">
      <c r="A53" s="22" t="s">
        <v>95</v>
      </c>
      <c r="B53" s="43">
        <v>3</v>
      </c>
      <c r="C53" s="43">
        <v>10</v>
      </c>
      <c r="D53" s="19" t="s">
        <v>8</v>
      </c>
      <c r="E53" s="63">
        <f t="shared" si="3"/>
        <v>30</v>
      </c>
      <c r="F53" s="104">
        <v>11.5</v>
      </c>
      <c r="G53" s="104">
        <f t="shared" si="1"/>
        <v>345</v>
      </c>
      <c r="J53" s="75"/>
      <c r="K53" s="75"/>
      <c r="L53" s="75"/>
      <c r="M53" s="76"/>
      <c r="O53" s="70"/>
    </row>
    <row r="54" spans="1:15" x14ac:dyDescent="0.25">
      <c r="A54" s="22" t="s">
        <v>96</v>
      </c>
      <c r="B54" s="43">
        <v>23</v>
      </c>
      <c r="C54" s="43">
        <v>5</v>
      </c>
      <c r="D54" s="19" t="s">
        <v>8</v>
      </c>
      <c r="E54" s="63">
        <f t="shared" si="3"/>
        <v>115</v>
      </c>
      <c r="F54" s="104">
        <v>13.6</v>
      </c>
      <c r="G54" s="104">
        <f t="shared" si="1"/>
        <v>1564</v>
      </c>
      <c r="J54" s="75"/>
      <c r="K54" s="75"/>
      <c r="L54" s="75"/>
      <c r="M54" s="76"/>
      <c r="O54" s="70"/>
    </row>
    <row r="55" spans="1:15" x14ac:dyDescent="0.25">
      <c r="J55" s="75"/>
      <c r="K55" s="75"/>
      <c r="L55" s="75"/>
      <c r="M55" s="76"/>
      <c r="O55" s="70"/>
    </row>
    <row r="56" spans="1:15" x14ac:dyDescent="0.25">
      <c r="J56" s="75"/>
      <c r="K56" s="75"/>
      <c r="L56" s="75"/>
      <c r="M56" s="76"/>
      <c r="O56" s="70"/>
    </row>
    <row r="57" spans="1:15" x14ac:dyDescent="0.25">
      <c r="J57" s="75"/>
      <c r="K57" s="75"/>
      <c r="L57" s="75"/>
      <c r="M57" s="76"/>
      <c r="O57" s="70"/>
    </row>
    <row r="58" spans="1:15" x14ac:dyDescent="0.25">
      <c r="B58" s="68"/>
      <c r="C58" s="68"/>
      <c r="D58" s="81"/>
      <c r="F58" s="82"/>
      <c r="G58" s="82">
        <f>SUM(G3:G54)</f>
        <v>33732.400000000001</v>
      </c>
      <c r="J58" s="75"/>
      <c r="K58" s="75"/>
      <c r="L58" s="75"/>
      <c r="O58" s="70"/>
    </row>
    <row r="59" spans="1:15" x14ac:dyDescent="0.25">
      <c r="B59" s="68"/>
      <c r="C59" s="68"/>
      <c r="D59" s="81"/>
      <c r="F59" s="82"/>
      <c r="G59" s="82"/>
      <c r="J59" s="75"/>
      <c r="K59" s="75"/>
      <c r="L59" s="75"/>
      <c r="M59" s="60"/>
      <c r="O59" s="70"/>
    </row>
    <row r="60" spans="1:15" x14ac:dyDescent="0.25">
      <c r="B60" s="68"/>
      <c r="C60" s="68"/>
      <c r="D60" s="81"/>
      <c r="F60" s="82"/>
      <c r="G60" s="82"/>
      <c r="J60" s="75"/>
      <c r="K60" s="75"/>
      <c r="L60" s="75"/>
    </row>
    <row r="61" spans="1:15" x14ac:dyDescent="0.25">
      <c r="B61" s="68"/>
      <c r="C61" s="68"/>
      <c r="D61" s="81"/>
    </row>
    <row r="62" spans="1:15" x14ac:dyDescent="0.25">
      <c r="B62" s="68"/>
      <c r="C62" s="68"/>
      <c r="D62" s="81"/>
    </row>
  </sheetData>
  <autoFilter ref="A1:H57"/>
  <mergeCells count="10">
    <mergeCell ref="H46:I46"/>
    <mergeCell ref="A1:A2"/>
    <mergeCell ref="B1:B2"/>
    <mergeCell ref="C1:C2"/>
    <mergeCell ref="D1:D2"/>
    <mergeCell ref="E1:E2"/>
    <mergeCell ref="F1:F2"/>
    <mergeCell ref="G1:G2"/>
    <mergeCell ref="H16:I16"/>
    <mergeCell ref="H31:I31"/>
  </mergeCells>
  <conditionalFormatting sqref="A2:D2 H2:XFD2 A1:XFD1 A58:XFD1048576 H43:XFD57 G4:G54 A3:XFD42 A43:G54 F42:F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1048576 F1:F54">
    <cfRule type="dataBar" priority="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{599CB933-2BC1-48E7-82ED-CBEF82C5B318}</x14:id>
        </ext>
      </extLst>
    </cfRule>
  </conditionalFormatting>
  <conditionalFormatting sqref="G58:G1048576 G1:G54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{183E5628-C90B-4F69-85D3-1140A4F7D982}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9CB933-2BC1-48E7-82ED-CBEF82C5B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F58:F1048576 F1:F54</xm:sqref>
        </x14:conditionalFormatting>
        <x14:conditionalFormatting xmlns:xm="http://schemas.microsoft.com/office/excel/2006/main">
          <x14:cfRule type="dataBar" id="{183E5628-C90B-4F69-85D3-1140A4F7D9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G58:G1048576 G1:G54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BI230"/>
  <sheetViews>
    <sheetView tabSelected="1" topLeftCell="A46" zoomScaleNormal="100" workbookViewId="0">
      <selection activeCell="F59" sqref="F59:G59"/>
    </sheetView>
  </sheetViews>
  <sheetFormatPr defaultRowHeight="15" x14ac:dyDescent="0.25"/>
  <cols>
    <col min="3" max="3" width="42.85546875" bestFit="1" customWidth="1"/>
    <col min="4" max="4" width="31.7109375" bestFit="1" customWidth="1"/>
    <col min="5" max="5" width="22.5703125" bestFit="1" customWidth="1"/>
    <col min="7" max="7" width="8.85546875" customWidth="1"/>
    <col min="10" max="10" width="41.42578125" bestFit="1" customWidth="1"/>
    <col min="57" max="57" width="35" bestFit="1" customWidth="1"/>
    <col min="58" max="58" width="41.42578125" bestFit="1" customWidth="1"/>
  </cols>
  <sheetData>
    <row r="9" spans="1:12" x14ac:dyDescent="0.25">
      <c r="H9" s="401"/>
      <c r="I9" s="401"/>
      <c r="J9" s="401"/>
      <c r="K9" s="397"/>
      <c r="L9" s="398"/>
    </row>
    <row r="10" spans="1:12" x14ac:dyDescent="0.25">
      <c r="H10" s="401"/>
      <c r="I10" s="401"/>
      <c r="J10" s="401"/>
      <c r="K10" s="397"/>
      <c r="L10" s="398"/>
    </row>
    <row r="11" spans="1:12" x14ac:dyDescent="0.25">
      <c r="A11" s="401"/>
      <c r="B11" s="401"/>
      <c r="C11" s="401"/>
      <c r="D11" s="401"/>
      <c r="E11" s="401"/>
      <c r="F11" s="401"/>
      <c r="G11" s="401"/>
      <c r="H11" s="401"/>
      <c r="I11" s="401"/>
      <c r="J11" s="401"/>
      <c r="K11" s="397"/>
      <c r="L11" s="398"/>
    </row>
    <row r="12" spans="1:12" ht="33.75" x14ac:dyDescent="0.25">
      <c r="A12" s="443" t="s">
        <v>766</v>
      </c>
      <c r="B12" s="442"/>
      <c r="C12" s="442"/>
      <c r="D12" s="442"/>
      <c r="E12" s="442"/>
      <c r="F12" s="442"/>
      <c r="G12" s="442"/>
    </row>
    <row r="13" spans="1:12" x14ac:dyDescent="0.25">
      <c r="A13" s="408"/>
      <c r="B13" s="408"/>
      <c r="C13" s="408"/>
      <c r="D13" s="408"/>
      <c r="E13" s="408"/>
      <c r="F13" s="408"/>
      <c r="G13" s="408"/>
    </row>
    <row r="14" spans="1:12" x14ac:dyDescent="0.25">
      <c r="A14" s="440" t="s">
        <v>135</v>
      </c>
      <c r="B14" s="440" t="s">
        <v>528</v>
      </c>
      <c r="C14" s="438" t="s">
        <v>677</v>
      </c>
      <c r="D14" s="440" t="s">
        <v>567</v>
      </c>
      <c r="E14" s="441" t="s">
        <v>675</v>
      </c>
      <c r="F14" s="441" t="s">
        <v>676</v>
      </c>
      <c r="G14" s="441"/>
    </row>
    <row r="15" spans="1:12" x14ac:dyDescent="0.25">
      <c r="A15" s="440"/>
      <c r="B15" s="440"/>
      <c r="C15" s="439"/>
      <c r="D15" s="440"/>
      <c r="E15" s="441"/>
      <c r="F15" s="441"/>
      <c r="G15" s="441"/>
    </row>
    <row r="16" spans="1:12" x14ac:dyDescent="0.25">
      <c r="A16" s="407">
        <v>1</v>
      </c>
      <c r="B16" s="407" t="s">
        <v>527</v>
      </c>
      <c r="C16" s="404" t="s">
        <v>545</v>
      </c>
      <c r="D16" s="469" t="s">
        <v>68</v>
      </c>
      <c r="E16" s="407" t="s">
        <v>8</v>
      </c>
      <c r="F16" s="437" t="s">
        <v>704</v>
      </c>
      <c r="G16" s="437"/>
    </row>
    <row r="17" spans="1:8" x14ac:dyDescent="0.25">
      <c r="A17" s="407">
        <v>2</v>
      </c>
      <c r="B17" s="407" t="s">
        <v>529</v>
      </c>
      <c r="C17" s="404" t="s">
        <v>544</v>
      </c>
      <c r="D17" s="469" t="s">
        <v>69</v>
      </c>
      <c r="E17" s="407" t="s">
        <v>8</v>
      </c>
      <c r="F17" s="437" t="s">
        <v>705</v>
      </c>
      <c r="G17" s="437"/>
    </row>
    <row r="18" spans="1:8" x14ac:dyDescent="0.25">
      <c r="A18" s="407">
        <v>3</v>
      </c>
      <c r="B18" s="407" t="s">
        <v>530</v>
      </c>
      <c r="C18" s="404" t="s">
        <v>546</v>
      </c>
      <c r="D18" s="469" t="s">
        <v>41</v>
      </c>
      <c r="E18" s="407" t="s">
        <v>8</v>
      </c>
      <c r="F18" s="437" t="s">
        <v>706</v>
      </c>
      <c r="G18" s="437"/>
    </row>
    <row r="19" spans="1:8" x14ac:dyDescent="0.25">
      <c r="A19" s="407">
        <v>4</v>
      </c>
      <c r="B19" s="407" t="s">
        <v>531</v>
      </c>
      <c r="C19" s="404" t="s">
        <v>547</v>
      </c>
      <c r="D19" s="469" t="s">
        <v>42</v>
      </c>
      <c r="E19" s="407" t="s">
        <v>8</v>
      </c>
      <c r="F19" s="437" t="s">
        <v>706</v>
      </c>
      <c r="G19" s="437"/>
    </row>
    <row r="20" spans="1:8" x14ac:dyDescent="0.25">
      <c r="A20" s="407">
        <v>5</v>
      </c>
      <c r="B20" s="407" t="s">
        <v>532</v>
      </c>
      <c r="C20" s="404" t="s">
        <v>558</v>
      </c>
      <c r="D20" s="469" t="s">
        <v>43</v>
      </c>
      <c r="E20" s="407" t="s">
        <v>8</v>
      </c>
      <c r="F20" s="437" t="s">
        <v>706</v>
      </c>
      <c r="G20" s="437"/>
    </row>
    <row r="21" spans="1:8" x14ac:dyDescent="0.25">
      <c r="A21" s="407">
        <v>6</v>
      </c>
      <c r="B21" s="407" t="s">
        <v>533</v>
      </c>
      <c r="C21" s="404" t="s">
        <v>548</v>
      </c>
      <c r="D21" s="469" t="s">
        <v>44</v>
      </c>
      <c r="E21" s="407" t="s">
        <v>8</v>
      </c>
      <c r="F21" s="437" t="s">
        <v>706</v>
      </c>
      <c r="G21" s="437"/>
      <c r="H21" t="s">
        <v>678</v>
      </c>
    </row>
    <row r="22" spans="1:8" x14ac:dyDescent="0.25">
      <c r="A22" s="407">
        <v>7</v>
      </c>
      <c r="B22" s="407" t="s">
        <v>534</v>
      </c>
      <c r="C22" s="404" t="s">
        <v>549</v>
      </c>
      <c r="D22" s="469" t="s">
        <v>45</v>
      </c>
      <c r="E22" s="407" t="s">
        <v>8</v>
      </c>
      <c r="F22" s="437" t="s">
        <v>706</v>
      </c>
      <c r="G22" s="437"/>
    </row>
    <row r="23" spans="1:8" x14ac:dyDescent="0.25">
      <c r="A23" s="407">
        <v>8</v>
      </c>
      <c r="B23" s="407" t="s">
        <v>535</v>
      </c>
      <c r="C23" s="404" t="s">
        <v>550</v>
      </c>
      <c r="D23" s="469" t="s">
        <v>46</v>
      </c>
      <c r="E23" s="407" t="s">
        <v>8</v>
      </c>
      <c r="F23" s="437" t="s">
        <v>706</v>
      </c>
      <c r="G23" s="437"/>
    </row>
    <row r="24" spans="1:8" x14ac:dyDescent="0.25">
      <c r="A24" s="407">
        <v>9</v>
      </c>
      <c r="B24" s="407" t="s">
        <v>536</v>
      </c>
      <c r="C24" s="404" t="s">
        <v>551</v>
      </c>
      <c r="D24" s="469" t="s">
        <v>70</v>
      </c>
      <c r="E24" s="407" t="s">
        <v>8</v>
      </c>
      <c r="F24" s="437" t="s">
        <v>706</v>
      </c>
      <c r="G24" s="437"/>
    </row>
    <row r="25" spans="1:8" x14ac:dyDescent="0.25">
      <c r="A25" s="407">
        <v>10</v>
      </c>
      <c r="B25" s="407" t="s">
        <v>537</v>
      </c>
      <c r="C25" s="404" t="s">
        <v>552</v>
      </c>
      <c r="D25" s="469" t="s">
        <v>71</v>
      </c>
      <c r="E25" s="407" t="s">
        <v>8</v>
      </c>
      <c r="F25" s="437" t="s">
        <v>706</v>
      </c>
      <c r="G25" s="437"/>
    </row>
    <row r="26" spans="1:8" x14ac:dyDescent="0.25">
      <c r="A26" s="407">
        <v>11</v>
      </c>
      <c r="B26" s="407" t="s">
        <v>538</v>
      </c>
      <c r="C26" s="404" t="s">
        <v>553</v>
      </c>
      <c r="D26" s="469" t="s">
        <v>72</v>
      </c>
      <c r="E26" s="407" t="s">
        <v>8</v>
      </c>
      <c r="F26" s="437" t="s">
        <v>706</v>
      </c>
      <c r="G26" s="437"/>
    </row>
    <row r="27" spans="1:8" x14ac:dyDescent="0.25">
      <c r="A27" s="407">
        <v>12</v>
      </c>
      <c r="B27" s="407" t="s">
        <v>539</v>
      </c>
      <c r="C27" s="404" t="s">
        <v>554</v>
      </c>
      <c r="D27" s="469" t="s">
        <v>73</v>
      </c>
      <c r="E27" s="407" t="s">
        <v>8</v>
      </c>
      <c r="F27" s="437" t="s">
        <v>706</v>
      </c>
      <c r="G27" s="437"/>
    </row>
    <row r="28" spans="1:8" x14ac:dyDescent="0.25">
      <c r="A28" s="407">
        <v>13</v>
      </c>
      <c r="B28" s="407" t="s">
        <v>540</v>
      </c>
      <c r="C28" s="404" t="s">
        <v>552</v>
      </c>
      <c r="D28" s="469" t="s">
        <v>47</v>
      </c>
      <c r="E28" s="407" t="s">
        <v>8</v>
      </c>
      <c r="F28" s="437" t="s">
        <v>706</v>
      </c>
      <c r="G28" s="437"/>
    </row>
    <row r="29" spans="1:8" x14ac:dyDescent="0.25">
      <c r="A29" s="407">
        <v>14</v>
      </c>
      <c r="B29" s="407" t="s">
        <v>541</v>
      </c>
      <c r="C29" s="404" t="s">
        <v>555</v>
      </c>
      <c r="D29" s="469" t="s">
        <v>75</v>
      </c>
      <c r="E29" s="407" t="s">
        <v>8</v>
      </c>
      <c r="F29" s="437" t="s">
        <v>706</v>
      </c>
      <c r="G29" s="437"/>
    </row>
    <row r="30" spans="1:8" x14ac:dyDescent="0.25">
      <c r="A30" s="407">
        <v>15</v>
      </c>
      <c r="B30" s="407" t="s">
        <v>542</v>
      </c>
      <c r="C30" s="404" t="s">
        <v>556</v>
      </c>
      <c r="D30" s="469" t="s">
        <v>74</v>
      </c>
      <c r="E30" s="407" t="s">
        <v>8</v>
      </c>
      <c r="F30" s="437" t="s">
        <v>706</v>
      </c>
      <c r="G30" s="437"/>
    </row>
    <row r="31" spans="1:8" x14ac:dyDescent="0.25">
      <c r="A31" s="407">
        <v>16</v>
      </c>
      <c r="B31" s="407" t="s">
        <v>543</v>
      </c>
      <c r="C31" s="404" t="s">
        <v>557</v>
      </c>
      <c r="D31" s="469" t="s">
        <v>76</v>
      </c>
      <c r="E31" s="407" t="s">
        <v>8</v>
      </c>
      <c r="F31" s="437" t="s">
        <v>706</v>
      </c>
      <c r="G31" s="437"/>
    </row>
    <row r="32" spans="1:8" x14ac:dyDescent="0.25">
      <c r="A32" s="407">
        <v>17</v>
      </c>
      <c r="B32" s="407" t="s">
        <v>564</v>
      </c>
      <c r="C32" s="404" t="s">
        <v>559</v>
      </c>
      <c r="D32" s="469" t="s">
        <v>560</v>
      </c>
      <c r="E32" s="407" t="s">
        <v>8</v>
      </c>
      <c r="F32" s="437" t="s">
        <v>706</v>
      </c>
      <c r="G32" s="437"/>
    </row>
    <row r="33" spans="1:10" x14ac:dyDescent="0.25">
      <c r="A33" s="407">
        <v>18</v>
      </c>
      <c r="B33" s="407" t="s">
        <v>565</v>
      </c>
      <c r="C33" s="404" t="s">
        <v>561</v>
      </c>
      <c r="D33" s="469" t="s">
        <v>562</v>
      </c>
      <c r="E33" s="407" t="s">
        <v>8</v>
      </c>
      <c r="F33" s="437" t="s">
        <v>706</v>
      </c>
      <c r="G33" s="437"/>
    </row>
    <row r="34" spans="1:10" x14ac:dyDescent="0.25">
      <c r="A34" s="407">
        <v>19</v>
      </c>
      <c r="B34" s="407" t="s">
        <v>566</v>
      </c>
      <c r="C34" s="404" t="s">
        <v>563</v>
      </c>
      <c r="D34" s="469" t="s">
        <v>102</v>
      </c>
      <c r="E34" s="407" t="s">
        <v>8</v>
      </c>
      <c r="F34" s="437" t="s">
        <v>706</v>
      </c>
      <c r="G34" s="437"/>
    </row>
    <row r="35" spans="1:10" x14ac:dyDescent="0.25">
      <c r="A35" s="407">
        <v>20</v>
      </c>
      <c r="B35" s="407" t="s">
        <v>581</v>
      </c>
      <c r="C35" s="405" t="s">
        <v>571</v>
      </c>
      <c r="D35" s="469" t="s">
        <v>100</v>
      </c>
      <c r="E35" s="407" t="s">
        <v>8</v>
      </c>
      <c r="F35" s="437" t="s">
        <v>706</v>
      </c>
      <c r="G35" s="437"/>
    </row>
    <row r="36" spans="1:10" x14ac:dyDescent="0.25">
      <c r="A36" s="407">
        <v>21</v>
      </c>
      <c r="B36" s="407" t="s">
        <v>582</v>
      </c>
      <c r="C36" s="405" t="s">
        <v>573</v>
      </c>
      <c r="D36" s="469" t="s">
        <v>568</v>
      </c>
      <c r="E36" s="407" t="s">
        <v>8</v>
      </c>
      <c r="F36" s="437" t="s">
        <v>707</v>
      </c>
      <c r="G36" s="437"/>
    </row>
    <row r="37" spans="1:10" x14ac:dyDescent="0.25">
      <c r="A37" s="407">
        <v>22</v>
      </c>
      <c r="B37" s="407" t="s">
        <v>583</v>
      </c>
      <c r="C37" s="405" t="s">
        <v>572</v>
      </c>
      <c r="D37" s="469" t="s">
        <v>569</v>
      </c>
      <c r="E37" s="407" t="s">
        <v>8</v>
      </c>
      <c r="F37" s="437" t="s">
        <v>708</v>
      </c>
      <c r="G37" s="437"/>
    </row>
    <row r="38" spans="1:10" x14ac:dyDescent="0.25">
      <c r="A38" s="407">
        <v>23</v>
      </c>
      <c r="B38" s="407" t="s">
        <v>584</v>
      </c>
      <c r="C38" s="405" t="s">
        <v>574</v>
      </c>
      <c r="D38" s="469" t="s">
        <v>570</v>
      </c>
      <c r="E38" s="407" t="s">
        <v>8</v>
      </c>
      <c r="F38" s="437" t="s">
        <v>708</v>
      </c>
      <c r="G38" s="437"/>
    </row>
    <row r="39" spans="1:10" x14ac:dyDescent="0.25">
      <c r="A39" s="408"/>
      <c r="B39" s="408"/>
      <c r="C39" s="408"/>
      <c r="D39" s="408"/>
      <c r="E39" s="408"/>
      <c r="F39" s="408"/>
      <c r="G39" s="408"/>
    </row>
    <row r="40" spans="1:10" ht="15" customHeight="1" x14ac:dyDescent="0.25">
      <c r="A40" s="408"/>
      <c r="B40" s="408"/>
      <c r="C40" s="438" t="s">
        <v>700</v>
      </c>
      <c r="D40" s="440" t="s">
        <v>701</v>
      </c>
      <c r="E40" s="441" t="s">
        <v>675</v>
      </c>
      <c r="F40" s="441" t="s">
        <v>676</v>
      </c>
      <c r="G40" s="441"/>
    </row>
    <row r="41" spans="1:10" x14ac:dyDescent="0.25">
      <c r="A41" s="408"/>
      <c r="B41" s="408"/>
      <c r="C41" s="439"/>
      <c r="D41" s="440"/>
      <c r="E41" s="441"/>
      <c r="F41" s="441"/>
      <c r="G41" s="441"/>
    </row>
    <row r="42" spans="1:10" x14ac:dyDescent="0.25">
      <c r="A42" s="407">
        <v>24</v>
      </c>
      <c r="B42" s="407" t="s">
        <v>585</v>
      </c>
      <c r="C42" s="405" t="s">
        <v>591</v>
      </c>
      <c r="D42" s="470" t="s">
        <v>575</v>
      </c>
      <c r="E42" s="407" t="s">
        <v>8</v>
      </c>
      <c r="F42" s="437" t="s">
        <v>709</v>
      </c>
      <c r="G42" s="437"/>
      <c r="J42" s="70"/>
    </row>
    <row r="43" spans="1:10" x14ac:dyDescent="0.25">
      <c r="A43" s="407">
        <v>25</v>
      </c>
      <c r="B43" s="407" t="s">
        <v>586</v>
      </c>
      <c r="C43" s="405" t="s">
        <v>592</v>
      </c>
      <c r="D43" s="470" t="s">
        <v>576</v>
      </c>
      <c r="E43" s="407" t="s">
        <v>8</v>
      </c>
      <c r="F43" s="437" t="s">
        <v>709</v>
      </c>
      <c r="G43" s="437"/>
      <c r="J43" s="70"/>
    </row>
    <row r="44" spans="1:10" x14ac:dyDescent="0.25">
      <c r="A44" s="407">
        <v>26</v>
      </c>
      <c r="B44" s="407" t="s">
        <v>587</v>
      </c>
      <c r="C44" s="405" t="s">
        <v>593</v>
      </c>
      <c r="D44" s="470" t="s">
        <v>577</v>
      </c>
      <c r="E44" s="407" t="s">
        <v>8</v>
      </c>
      <c r="F44" s="437" t="s">
        <v>709</v>
      </c>
      <c r="G44" s="437"/>
      <c r="J44" s="70"/>
    </row>
    <row r="45" spans="1:10" x14ac:dyDescent="0.25">
      <c r="A45" s="407">
        <v>27</v>
      </c>
      <c r="B45" s="407" t="s">
        <v>588</v>
      </c>
      <c r="C45" s="405" t="s">
        <v>594</v>
      </c>
      <c r="D45" s="470" t="s">
        <v>578</v>
      </c>
      <c r="E45" s="407" t="s">
        <v>8</v>
      </c>
      <c r="F45" s="437" t="s">
        <v>709</v>
      </c>
      <c r="G45" s="437"/>
      <c r="J45" s="70"/>
    </row>
    <row r="46" spans="1:10" x14ac:dyDescent="0.25">
      <c r="A46" s="407">
        <v>28</v>
      </c>
      <c r="B46" s="407" t="s">
        <v>589</v>
      </c>
      <c r="C46" s="405" t="s">
        <v>595</v>
      </c>
      <c r="D46" s="470" t="s">
        <v>579</v>
      </c>
      <c r="E46" s="407" t="s">
        <v>8</v>
      </c>
      <c r="F46" s="437" t="s">
        <v>709</v>
      </c>
      <c r="G46" s="437"/>
      <c r="J46" s="70"/>
    </row>
    <row r="47" spans="1:10" x14ac:dyDescent="0.25">
      <c r="A47" s="407">
        <v>29</v>
      </c>
      <c r="B47" s="407" t="s">
        <v>590</v>
      </c>
      <c r="C47" s="405" t="s">
        <v>596</v>
      </c>
      <c r="D47" s="470" t="s">
        <v>580</v>
      </c>
      <c r="E47" s="407" t="s">
        <v>8</v>
      </c>
      <c r="F47" s="437" t="s">
        <v>709</v>
      </c>
      <c r="G47" s="437"/>
      <c r="J47" s="70"/>
    </row>
    <row r="48" spans="1:10" x14ac:dyDescent="0.25">
      <c r="A48" s="420">
        <v>30</v>
      </c>
      <c r="B48" s="420" t="s">
        <v>648</v>
      </c>
      <c r="C48" s="405" t="s">
        <v>596</v>
      </c>
      <c r="D48" s="471" t="s">
        <v>873</v>
      </c>
      <c r="E48" s="420" t="s">
        <v>8</v>
      </c>
      <c r="F48" s="437" t="s">
        <v>709</v>
      </c>
      <c r="G48" s="437"/>
      <c r="J48" s="70"/>
    </row>
    <row r="49" spans="1:10" x14ac:dyDescent="0.25">
      <c r="J49" s="70"/>
    </row>
    <row r="50" spans="1:10" x14ac:dyDescent="0.25">
      <c r="A50" s="408"/>
      <c r="B50" s="408"/>
      <c r="C50" s="438" t="s">
        <v>702</v>
      </c>
      <c r="D50" s="440" t="s">
        <v>703</v>
      </c>
      <c r="E50" s="441" t="s">
        <v>675</v>
      </c>
      <c r="F50" s="441" t="s">
        <v>676</v>
      </c>
      <c r="G50" s="441"/>
      <c r="J50" s="70"/>
    </row>
    <row r="51" spans="1:10" x14ac:dyDescent="0.25">
      <c r="A51" s="408"/>
      <c r="B51" s="408"/>
      <c r="C51" s="439"/>
      <c r="D51" s="440"/>
      <c r="E51" s="441"/>
      <c r="F51" s="441"/>
      <c r="G51" s="441"/>
      <c r="J51" s="70"/>
    </row>
    <row r="52" spans="1:10" x14ac:dyDescent="0.25">
      <c r="A52" s="407">
        <v>31</v>
      </c>
      <c r="B52" s="472" t="s">
        <v>649</v>
      </c>
      <c r="C52" s="409" t="s">
        <v>620</v>
      </c>
      <c r="D52" s="405" t="s">
        <v>597</v>
      </c>
      <c r="E52" s="407" t="s">
        <v>8</v>
      </c>
      <c r="F52" s="437" t="s">
        <v>706</v>
      </c>
      <c r="G52" s="437"/>
      <c r="J52" s="70"/>
    </row>
    <row r="53" spans="1:10" x14ac:dyDescent="0.25">
      <c r="A53" s="420">
        <v>32</v>
      </c>
      <c r="B53" s="472" t="s">
        <v>650</v>
      </c>
      <c r="C53" s="406" t="s">
        <v>621</v>
      </c>
      <c r="D53" s="405" t="s">
        <v>49</v>
      </c>
      <c r="E53" s="407" t="s">
        <v>8</v>
      </c>
      <c r="F53" s="437" t="s">
        <v>710</v>
      </c>
      <c r="G53" s="437"/>
      <c r="J53" s="70"/>
    </row>
    <row r="54" spans="1:10" x14ac:dyDescent="0.25">
      <c r="A54" s="420">
        <v>33</v>
      </c>
      <c r="B54" s="472" t="s">
        <v>651</v>
      </c>
      <c r="C54" s="406" t="s">
        <v>622</v>
      </c>
      <c r="D54" s="405" t="s">
        <v>623</v>
      </c>
      <c r="E54" s="407" t="s">
        <v>8</v>
      </c>
      <c r="F54" s="437" t="s">
        <v>709</v>
      </c>
      <c r="G54" s="437"/>
      <c r="J54" s="70"/>
    </row>
    <row r="55" spans="1:10" x14ac:dyDescent="0.25">
      <c r="A55" s="420">
        <v>34</v>
      </c>
      <c r="B55" s="472" t="s">
        <v>652</v>
      </c>
      <c r="C55" s="406" t="s">
        <v>624</v>
      </c>
      <c r="D55" s="405" t="s">
        <v>51</v>
      </c>
      <c r="E55" s="407" t="s">
        <v>8</v>
      </c>
      <c r="F55" s="437" t="s">
        <v>708</v>
      </c>
      <c r="G55" s="437"/>
      <c r="J55" s="70"/>
    </row>
    <row r="56" spans="1:10" x14ac:dyDescent="0.25">
      <c r="A56" s="420">
        <v>35</v>
      </c>
      <c r="B56" s="472" t="s">
        <v>653</v>
      </c>
      <c r="C56" s="406" t="s">
        <v>625</v>
      </c>
      <c r="D56" s="405" t="s">
        <v>52</v>
      </c>
      <c r="E56" s="407" t="s">
        <v>8</v>
      </c>
      <c r="F56" s="437" t="s">
        <v>705</v>
      </c>
      <c r="G56" s="437"/>
      <c r="J56" s="70"/>
    </row>
    <row r="57" spans="1:10" x14ac:dyDescent="0.25">
      <c r="A57" s="420">
        <v>36</v>
      </c>
      <c r="B57" s="472" t="s">
        <v>654</v>
      </c>
      <c r="C57" s="406" t="s">
        <v>626</v>
      </c>
      <c r="D57" s="405" t="s">
        <v>598</v>
      </c>
      <c r="E57" s="407" t="s">
        <v>8</v>
      </c>
      <c r="F57" s="437" t="s">
        <v>711</v>
      </c>
      <c r="G57" s="437"/>
      <c r="J57" s="70"/>
    </row>
    <row r="58" spans="1:10" x14ac:dyDescent="0.25">
      <c r="A58" s="420">
        <v>37</v>
      </c>
      <c r="B58" s="472" t="s">
        <v>655</v>
      </c>
      <c r="C58" s="406" t="s">
        <v>627</v>
      </c>
      <c r="D58" s="405" t="s">
        <v>599</v>
      </c>
      <c r="E58" s="407" t="s">
        <v>8</v>
      </c>
      <c r="F58" s="437" t="s">
        <v>712</v>
      </c>
      <c r="G58" s="437"/>
      <c r="J58" s="70"/>
    </row>
    <row r="59" spans="1:10" x14ac:dyDescent="0.25">
      <c r="A59" s="472">
        <v>38</v>
      </c>
      <c r="B59" s="472" t="s">
        <v>656</v>
      </c>
      <c r="C59" s="473" t="s">
        <v>874</v>
      </c>
      <c r="D59" s="473" t="s">
        <v>875</v>
      </c>
      <c r="E59" s="472" t="s">
        <v>8</v>
      </c>
      <c r="F59" s="474"/>
      <c r="G59" s="474"/>
      <c r="J59" s="70"/>
    </row>
    <row r="60" spans="1:10" x14ac:dyDescent="0.25">
      <c r="J60" s="70"/>
    </row>
    <row r="61" spans="1:10" x14ac:dyDescent="0.25">
      <c r="J61" s="70"/>
    </row>
    <row r="62" spans="1:10" x14ac:dyDescent="0.25">
      <c r="J62" s="70"/>
    </row>
    <row r="63" spans="1:10" x14ac:dyDescent="0.25">
      <c r="J63" s="402"/>
    </row>
    <row r="64" spans="1:10" x14ac:dyDescent="0.25">
      <c r="J64" s="70"/>
    </row>
    <row r="65" spans="1:61" x14ac:dyDescent="0.25">
      <c r="J65" s="70"/>
    </row>
    <row r="66" spans="1:61" x14ac:dyDescent="0.25">
      <c r="J66" s="70"/>
    </row>
    <row r="67" spans="1:61" x14ac:dyDescent="0.25">
      <c r="J67" s="70"/>
    </row>
    <row r="68" spans="1:61" x14ac:dyDescent="0.25">
      <c r="J68" s="70"/>
    </row>
    <row r="69" spans="1:61" ht="33.75" x14ac:dyDescent="0.25">
      <c r="J69" s="70"/>
      <c r="BC69" s="443" t="s">
        <v>766</v>
      </c>
      <c r="BD69" s="443"/>
      <c r="BE69" s="443"/>
      <c r="BF69" s="443"/>
      <c r="BG69" s="443"/>
      <c r="BH69" s="443"/>
      <c r="BI69" s="443"/>
    </row>
    <row r="70" spans="1:61" x14ac:dyDescent="0.25">
      <c r="J70" s="70"/>
      <c r="BC70" s="400"/>
      <c r="BD70" s="400"/>
      <c r="BE70" s="400"/>
      <c r="BF70" s="400"/>
      <c r="BG70" s="400"/>
      <c r="BH70" s="400"/>
      <c r="BI70" s="400"/>
    </row>
    <row r="71" spans="1:61" x14ac:dyDescent="0.25">
      <c r="A71" s="467"/>
      <c r="B71" s="467"/>
      <c r="C71" s="467"/>
      <c r="D71" s="467"/>
      <c r="E71" s="467"/>
      <c r="F71" s="467"/>
      <c r="G71" s="467"/>
      <c r="J71" s="70"/>
      <c r="BC71" s="400"/>
      <c r="BD71" s="400"/>
      <c r="BE71" s="400"/>
      <c r="BF71" s="400"/>
      <c r="BG71" s="400"/>
      <c r="BH71" s="400"/>
      <c r="BI71" s="400"/>
    </row>
    <row r="72" spans="1:61" ht="15" customHeight="1" x14ac:dyDescent="0.25">
      <c r="A72" s="421"/>
      <c r="B72" s="421"/>
      <c r="C72" s="421"/>
      <c r="D72" s="421"/>
      <c r="E72" s="423"/>
      <c r="F72" s="423"/>
      <c r="G72" s="423"/>
      <c r="J72" s="70"/>
      <c r="BC72" s="438" t="s">
        <v>135</v>
      </c>
      <c r="BD72" s="438" t="s">
        <v>528</v>
      </c>
      <c r="BE72" s="438" t="s">
        <v>758</v>
      </c>
      <c r="BF72" s="438" t="s">
        <v>759</v>
      </c>
      <c r="BG72" s="444" t="s">
        <v>675</v>
      </c>
      <c r="BH72" s="446" t="s">
        <v>676</v>
      </c>
      <c r="BI72" s="447"/>
    </row>
    <row r="73" spans="1:61" x14ac:dyDescent="0.25">
      <c r="A73" s="421"/>
      <c r="B73" s="421"/>
      <c r="C73" s="421"/>
      <c r="D73" s="421"/>
      <c r="E73" s="423"/>
      <c r="F73" s="423"/>
      <c r="G73" s="423"/>
      <c r="J73" s="70"/>
      <c r="BC73" s="439"/>
      <c r="BD73" s="439"/>
      <c r="BE73" s="439"/>
      <c r="BF73" s="439"/>
      <c r="BG73" s="445"/>
      <c r="BH73" s="448"/>
      <c r="BI73" s="449"/>
    </row>
    <row r="74" spans="1:61" x14ac:dyDescent="0.25">
      <c r="A74" s="422"/>
      <c r="B74" s="422"/>
      <c r="C74" s="468"/>
      <c r="D74" s="468"/>
      <c r="E74" s="422"/>
      <c r="F74" s="422"/>
      <c r="G74" s="422"/>
      <c r="J74" s="70"/>
      <c r="BC74" s="420">
        <v>37</v>
      </c>
      <c r="BD74" s="420" t="s">
        <v>655</v>
      </c>
      <c r="BE74" s="405" t="s">
        <v>628</v>
      </c>
      <c r="BF74" s="405" t="s">
        <v>53</v>
      </c>
      <c r="BG74" s="420" t="s">
        <v>8</v>
      </c>
      <c r="BH74" s="450" t="s">
        <v>714</v>
      </c>
      <c r="BI74" s="451"/>
    </row>
    <row r="75" spans="1:61" x14ac:dyDescent="0.25">
      <c r="A75" s="422"/>
      <c r="B75" s="422"/>
      <c r="C75" s="468"/>
      <c r="D75" s="468"/>
      <c r="E75" s="422"/>
      <c r="F75" s="422"/>
      <c r="G75" s="422"/>
      <c r="J75" s="70"/>
      <c r="BC75" s="420">
        <v>38</v>
      </c>
      <c r="BD75" s="420" t="s">
        <v>656</v>
      </c>
      <c r="BE75" s="405" t="s">
        <v>629</v>
      </c>
      <c r="BF75" s="405" t="s">
        <v>54</v>
      </c>
      <c r="BG75" s="420" t="s">
        <v>8</v>
      </c>
      <c r="BH75" s="450" t="s">
        <v>713</v>
      </c>
      <c r="BI75" s="451"/>
    </row>
    <row r="76" spans="1:61" x14ac:dyDescent="0.25">
      <c r="A76" s="422"/>
      <c r="B76" s="422"/>
      <c r="C76" s="468"/>
      <c r="D76" s="468"/>
      <c r="E76" s="422"/>
      <c r="F76" s="422"/>
      <c r="G76" s="422"/>
      <c r="J76" s="70"/>
      <c r="BC76" s="420">
        <v>39</v>
      </c>
      <c r="BD76" s="420" t="s">
        <v>657</v>
      </c>
      <c r="BE76" s="405" t="s">
        <v>630</v>
      </c>
      <c r="BF76" s="405" t="s">
        <v>55</v>
      </c>
      <c r="BG76" s="420" t="s">
        <v>8</v>
      </c>
      <c r="BH76" s="450" t="s">
        <v>715</v>
      </c>
      <c r="BI76" s="451"/>
    </row>
    <row r="77" spans="1:61" x14ac:dyDescent="0.25">
      <c r="A77" s="422"/>
      <c r="B77" s="422"/>
      <c r="C77" s="468"/>
      <c r="D77" s="468"/>
      <c r="E77" s="422"/>
      <c r="F77" s="422"/>
      <c r="G77" s="422"/>
      <c r="J77" s="70"/>
      <c r="BC77" s="420">
        <v>40</v>
      </c>
      <c r="BD77" s="420" t="s">
        <v>658</v>
      </c>
      <c r="BE77" s="405" t="s">
        <v>631</v>
      </c>
      <c r="BF77" s="405" t="s">
        <v>56</v>
      </c>
      <c r="BG77" s="420" t="s">
        <v>8</v>
      </c>
      <c r="BH77" s="450" t="s">
        <v>715</v>
      </c>
      <c r="BI77" s="451"/>
    </row>
    <row r="78" spans="1:61" x14ac:dyDescent="0.25">
      <c r="A78" s="422"/>
      <c r="B78" s="422"/>
      <c r="C78" s="468"/>
      <c r="D78" s="468"/>
      <c r="E78" s="422"/>
      <c r="F78" s="422"/>
      <c r="G78" s="422"/>
      <c r="J78" s="403"/>
      <c r="BC78" s="420">
        <v>41</v>
      </c>
      <c r="BD78" s="420" t="s">
        <v>659</v>
      </c>
      <c r="BE78" s="405" t="s">
        <v>632</v>
      </c>
      <c r="BF78" s="405" t="s">
        <v>57</v>
      </c>
      <c r="BG78" s="420" t="s">
        <v>8</v>
      </c>
      <c r="BH78" s="450" t="s">
        <v>715</v>
      </c>
      <c r="BI78" s="451"/>
    </row>
    <row r="79" spans="1:61" x14ac:dyDescent="0.25">
      <c r="A79" s="422"/>
      <c r="B79" s="422"/>
      <c r="C79" s="468"/>
      <c r="D79" s="468"/>
      <c r="E79" s="422"/>
      <c r="F79" s="422"/>
      <c r="G79" s="422"/>
      <c r="J79" s="403"/>
      <c r="BC79" s="420">
        <v>42</v>
      </c>
      <c r="BD79" s="420" t="s">
        <v>660</v>
      </c>
      <c r="BE79" s="405" t="s">
        <v>633</v>
      </c>
      <c r="BF79" s="405" t="s">
        <v>58</v>
      </c>
      <c r="BG79" s="420" t="s">
        <v>8</v>
      </c>
      <c r="BH79" s="450" t="s">
        <v>715</v>
      </c>
      <c r="BI79" s="451"/>
    </row>
    <row r="80" spans="1:61" x14ac:dyDescent="0.25">
      <c r="A80" s="422"/>
      <c r="B80" s="422"/>
      <c r="C80" s="468"/>
      <c r="D80" s="468"/>
      <c r="E80" s="422"/>
      <c r="F80" s="422"/>
      <c r="G80" s="422"/>
      <c r="I80" s="47"/>
      <c r="J80" s="403"/>
      <c r="BC80" s="420">
        <v>43</v>
      </c>
      <c r="BD80" s="420" t="s">
        <v>661</v>
      </c>
      <c r="BE80" s="405" t="s">
        <v>634</v>
      </c>
      <c r="BF80" s="405" t="s">
        <v>59</v>
      </c>
      <c r="BG80" s="420" t="s">
        <v>8</v>
      </c>
      <c r="BH80" s="437" t="s">
        <v>716</v>
      </c>
      <c r="BI80" s="437"/>
    </row>
    <row r="81" spans="1:61" x14ac:dyDescent="0.25">
      <c r="A81" s="468"/>
      <c r="B81" s="468"/>
      <c r="C81" s="468"/>
      <c r="D81" s="468"/>
      <c r="E81" s="468"/>
      <c r="F81" s="468"/>
      <c r="G81" s="468"/>
      <c r="I81" s="47"/>
      <c r="J81" s="403"/>
      <c r="BC81" s="408"/>
      <c r="BD81" s="408"/>
      <c r="BE81" s="409"/>
      <c r="BF81" s="409"/>
      <c r="BG81" s="408"/>
      <c r="BH81" s="408"/>
      <c r="BI81" s="408"/>
    </row>
    <row r="82" spans="1:61" ht="15" customHeight="1" x14ac:dyDescent="0.25">
      <c r="A82" s="468"/>
      <c r="B82" s="468"/>
      <c r="C82" s="421"/>
      <c r="D82" s="421"/>
      <c r="E82" s="423"/>
      <c r="F82" s="423"/>
      <c r="G82" s="423"/>
      <c r="I82" s="47"/>
      <c r="J82" s="403"/>
      <c r="BC82" s="408"/>
      <c r="BD82" s="408"/>
      <c r="BE82" s="438" t="s">
        <v>760</v>
      </c>
      <c r="BF82" s="440" t="s">
        <v>761</v>
      </c>
      <c r="BG82" s="441" t="s">
        <v>675</v>
      </c>
      <c r="BH82" s="441" t="s">
        <v>676</v>
      </c>
      <c r="BI82" s="441"/>
    </row>
    <row r="83" spans="1:61" x14ac:dyDescent="0.25">
      <c r="A83" s="468"/>
      <c r="B83" s="468"/>
      <c r="C83" s="421"/>
      <c r="D83" s="421"/>
      <c r="E83" s="423"/>
      <c r="F83" s="423"/>
      <c r="G83" s="423"/>
      <c r="I83" s="47"/>
      <c r="J83" s="403"/>
      <c r="BC83" s="408"/>
      <c r="BD83" s="408"/>
      <c r="BE83" s="439"/>
      <c r="BF83" s="440"/>
      <c r="BG83" s="441"/>
      <c r="BH83" s="441"/>
      <c r="BI83" s="441"/>
    </row>
    <row r="84" spans="1:61" ht="15" customHeight="1" x14ac:dyDescent="0.25">
      <c r="A84" s="422"/>
      <c r="B84" s="422"/>
      <c r="C84" s="468"/>
      <c r="D84" s="468"/>
      <c r="E84" s="422"/>
      <c r="F84" s="422"/>
      <c r="G84" s="422"/>
      <c r="I84" s="47"/>
      <c r="J84" s="403"/>
      <c r="BC84" s="420">
        <v>44</v>
      </c>
      <c r="BD84" s="420" t="s">
        <v>662</v>
      </c>
      <c r="BE84" s="405" t="s">
        <v>635</v>
      </c>
      <c r="BF84" s="405" t="s">
        <v>605</v>
      </c>
      <c r="BG84" s="420" t="s">
        <v>8</v>
      </c>
      <c r="BH84" s="437" t="s">
        <v>722</v>
      </c>
      <c r="BI84" s="437"/>
    </row>
    <row r="85" spans="1:61" x14ac:dyDescent="0.25">
      <c r="A85" s="422"/>
      <c r="B85" s="422"/>
      <c r="C85" s="468"/>
      <c r="D85" s="468"/>
      <c r="E85" s="422"/>
      <c r="F85" s="422"/>
      <c r="G85" s="422"/>
      <c r="J85" s="403"/>
      <c r="BC85" s="420">
        <v>45</v>
      </c>
      <c r="BD85" s="420" t="s">
        <v>663</v>
      </c>
      <c r="BE85" s="405" t="s">
        <v>636</v>
      </c>
      <c r="BF85" s="405" t="s">
        <v>606</v>
      </c>
      <c r="BG85" s="420" t="s">
        <v>8</v>
      </c>
      <c r="BH85" s="437" t="s">
        <v>722</v>
      </c>
      <c r="BI85" s="437"/>
    </row>
    <row r="86" spans="1:61" x14ac:dyDescent="0.25">
      <c r="A86" s="422"/>
      <c r="B86" s="422"/>
      <c r="C86" s="468"/>
      <c r="D86" s="468"/>
      <c r="E86" s="422"/>
      <c r="F86" s="422"/>
      <c r="G86" s="422"/>
      <c r="J86" s="403"/>
      <c r="BC86" s="420">
        <v>46</v>
      </c>
      <c r="BD86" s="420" t="s">
        <v>664</v>
      </c>
      <c r="BE86" s="405" t="s">
        <v>637</v>
      </c>
      <c r="BF86" s="405" t="s">
        <v>607</v>
      </c>
      <c r="BG86" s="420" t="s">
        <v>8</v>
      </c>
      <c r="BH86" s="437" t="s">
        <v>723</v>
      </c>
      <c r="BI86" s="437"/>
    </row>
    <row r="87" spans="1:61" x14ac:dyDescent="0.25">
      <c r="A87" s="422"/>
      <c r="B87" s="422"/>
      <c r="C87" s="468"/>
      <c r="D87" s="468"/>
      <c r="E87" s="422"/>
      <c r="F87" s="422"/>
      <c r="G87" s="422"/>
      <c r="BC87" s="420">
        <v>47</v>
      </c>
      <c r="BD87" s="420" t="s">
        <v>665</v>
      </c>
      <c r="BE87" s="405" t="s">
        <v>638</v>
      </c>
      <c r="BF87" s="405" t="s">
        <v>429</v>
      </c>
      <c r="BG87" s="420" t="s">
        <v>8</v>
      </c>
      <c r="BH87" s="437" t="s">
        <v>723</v>
      </c>
      <c r="BI87" s="437"/>
    </row>
    <row r="88" spans="1:61" x14ac:dyDescent="0.25">
      <c r="A88" s="422"/>
      <c r="B88" s="422"/>
      <c r="C88" s="468"/>
      <c r="D88" s="468"/>
      <c r="E88" s="422"/>
      <c r="F88" s="422"/>
      <c r="G88" s="422"/>
      <c r="BC88" s="420">
        <v>48</v>
      </c>
      <c r="BD88" s="420" t="s">
        <v>666</v>
      </c>
      <c r="BE88" s="405" t="s">
        <v>639</v>
      </c>
      <c r="BF88" s="405" t="s">
        <v>608</v>
      </c>
      <c r="BG88" s="420" t="s">
        <v>8</v>
      </c>
      <c r="BH88" s="437" t="s">
        <v>723</v>
      </c>
      <c r="BI88" s="437"/>
    </row>
    <row r="89" spans="1:61" x14ac:dyDescent="0.25">
      <c r="A89" s="422"/>
      <c r="B89" s="422"/>
      <c r="C89" s="468"/>
      <c r="D89" s="468"/>
      <c r="E89" s="422"/>
      <c r="F89" s="422"/>
      <c r="G89" s="422"/>
      <c r="BC89" s="420">
        <v>49</v>
      </c>
      <c r="BD89" s="420" t="s">
        <v>667</v>
      </c>
      <c r="BE89" s="405" t="s">
        <v>640</v>
      </c>
      <c r="BF89" s="405" t="s">
        <v>609</v>
      </c>
      <c r="BG89" s="420" t="s">
        <v>8</v>
      </c>
      <c r="BH89" s="437" t="s">
        <v>723</v>
      </c>
      <c r="BI89" s="437"/>
    </row>
    <row r="90" spans="1:61" x14ac:dyDescent="0.25">
      <c r="A90" s="422"/>
      <c r="B90" s="422"/>
      <c r="C90" s="468"/>
      <c r="D90" s="468"/>
      <c r="E90" s="422"/>
      <c r="F90" s="422"/>
      <c r="G90" s="422"/>
      <c r="BC90" s="420">
        <v>50</v>
      </c>
      <c r="BD90" s="420" t="s">
        <v>668</v>
      </c>
      <c r="BE90" s="405" t="s">
        <v>641</v>
      </c>
      <c r="BF90" s="405" t="s">
        <v>610</v>
      </c>
      <c r="BG90" s="420" t="s">
        <v>8</v>
      </c>
      <c r="BH90" s="437" t="s">
        <v>723</v>
      </c>
      <c r="BI90" s="437"/>
    </row>
    <row r="91" spans="1:61" x14ac:dyDescent="0.25">
      <c r="A91" s="422"/>
      <c r="B91" s="422"/>
      <c r="C91" s="468"/>
      <c r="D91" s="468"/>
      <c r="E91" s="422"/>
      <c r="F91" s="422"/>
      <c r="G91" s="422"/>
      <c r="BC91" s="420">
        <v>51</v>
      </c>
      <c r="BD91" s="420" t="s">
        <v>669</v>
      </c>
      <c r="BE91" s="405" t="s">
        <v>642</v>
      </c>
      <c r="BF91" s="405" t="s">
        <v>611</v>
      </c>
      <c r="BG91" s="420" t="s">
        <v>8</v>
      </c>
      <c r="BH91" s="437" t="s">
        <v>724</v>
      </c>
      <c r="BI91" s="437"/>
    </row>
    <row r="92" spans="1:61" x14ac:dyDescent="0.25">
      <c r="A92" s="422"/>
      <c r="B92" s="422"/>
      <c r="C92" s="468"/>
      <c r="D92" s="468"/>
      <c r="E92" s="422"/>
      <c r="F92" s="422"/>
      <c r="G92" s="422"/>
      <c r="BC92" s="420">
        <v>52</v>
      </c>
      <c r="BD92" s="420" t="s">
        <v>670</v>
      </c>
      <c r="BE92" s="405" t="s">
        <v>643</v>
      </c>
      <c r="BF92" s="405" t="s">
        <v>612</v>
      </c>
      <c r="BG92" s="420" t="s">
        <v>8</v>
      </c>
      <c r="BH92" s="437" t="s">
        <v>724</v>
      </c>
      <c r="BI92" s="437"/>
    </row>
    <row r="93" spans="1:61" x14ac:dyDescent="0.25">
      <c r="A93" s="468"/>
      <c r="B93" s="468"/>
      <c r="C93" s="468"/>
      <c r="D93" s="468"/>
      <c r="E93" s="468"/>
      <c r="F93" s="468"/>
      <c r="G93" s="468"/>
      <c r="BC93" s="408"/>
      <c r="BD93" s="408"/>
      <c r="BE93" s="409"/>
      <c r="BF93" s="409"/>
      <c r="BG93" s="408"/>
      <c r="BH93" s="408"/>
      <c r="BI93" s="408"/>
    </row>
    <row r="94" spans="1:61" ht="15" customHeight="1" x14ac:dyDescent="0.25">
      <c r="A94" s="468"/>
      <c r="B94" s="468"/>
      <c r="C94" s="421"/>
      <c r="D94" s="421"/>
      <c r="E94" s="423"/>
      <c r="F94" s="423"/>
      <c r="G94" s="423"/>
      <c r="BC94" s="408"/>
      <c r="BD94" s="408"/>
      <c r="BE94" s="438" t="s">
        <v>763</v>
      </c>
      <c r="BF94" s="440" t="s">
        <v>762</v>
      </c>
      <c r="BG94" s="441" t="s">
        <v>675</v>
      </c>
      <c r="BH94" s="441" t="s">
        <v>676</v>
      </c>
      <c r="BI94" s="441"/>
    </row>
    <row r="95" spans="1:61" x14ac:dyDescent="0.25">
      <c r="A95" s="468"/>
      <c r="B95" s="468"/>
      <c r="C95" s="421"/>
      <c r="D95" s="421"/>
      <c r="E95" s="423"/>
      <c r="F95" s="423"/>
      <c r="G95" s="423"/>
      <c r="BC95" s="408"/>
      <c r="BD95" s="408"/>
      <c r="BE95" s="439"/>
      <c r="BF95" s="440"/>
      <c r="BG95" s="441"/>
      <c r="BH95" s="441"/>
      <c r="BI95" s="441"/>
    </row>
    <row r="96" spans="1:61" ht="15" customHeight="1" x14ac:dyDescent="0.25">
      <c r="A96" s="422"/>
      <c r="B96" s="422"/>
      <c r="C96" s="468"/>
      <c r="D96" s="468"/>
      <c r="E96" s="422"/>
      <c r="F96" s="422"/>
      <c r="G96" s="422"/>
      <c r="BC96" s="420">
        <v>53</v>
      </c>
      <c r="BD96" s="420" t="s">
        <v>671</v>
      </c>
      <c r="BE96" s="405" t="s">
        <v>644</v>
      </c>
      <c r="BF96" s="405" t="s">
        <v>618</v>
      </c>
      <c r="BG96" s="420" t="s">
        <v>8</v>
      </c>
      <c r="BH96" s="437" t="s">
        <v>735</v>
      </c>
      <c r="BI96" s="437"/>
    </row>
    <row r="97" spans="1:61" x14ac:dyDescent="0.25">
      <c r="A97" s="422"/>
      <c r="B97" s="422"/>
      <c r="C97" s="468"/>
      <c r="D97" s="468"/>
      <c r="E97" s="422"/>
      <c r="F97" s="422"/>
      <c r="G97" s="422"/>
      <c r="BC97" s="420">
        <v>54</v>
      </c>
      <c r="BD97" s="420" t="s">
        <v>672</v>
      </c>
      <c r="BE97" s="405" t="s">
        <v>645</v>
      </c>
      <c r="BF97" s="405" t="s">
        <v>617</v>
      </c>
      <c r="BG97" s="420" t="s">
        <v>8</v>
      </c>
      <c r="BH97" s="437" t="s">
        <v>736</v>
      </c>
      <c r="BI97" s="437"/>
    </row>
    <row r="98" spans="1:61" x14ac:dyDescent="0.25">
      <c r="A98" s="422"/>
      <c r="B98" s="422"/>
      <c r="C98" s="468"/>
      <c r="D98" s="468"/>
      <c r="E98" s="422"/>
      <c r="F98" s="422"/>
      <c r="G98" s="422"/>
      <c r="BC98" s="420">
        <v>55</v>
      </c>
      <c r="BD98" s="420" t="s">
        <v>673</v>
      </c>
      <c r="BE98" s="405" t="s">
        <v>646</v>
      </c>
      <c r="BF98" s="405" t="s">
        <v>616</v>
      </c>
      <c r="BG98" s="420" t="s">
        <v>8</v>
      </c>
      <c r="BH98" s="437" t="s">
        <v>736</v>
      </c>
      <c r="BI98" s="437"/>
    </row>
    <row r="99" spans="1:61" x14ac:dyDescent="0.25">
      <c r="A99" s="422"/>
      <c r="B99" s="422"/>
      <c r="C99" s="468"/>
      <c r="D99" s="468"/>
      <c r="E99" s="422"/>
      <c r="F99" s="422"/>
      <c r="G99" s="422"/>
      <c r="BC99" s="420">
        <v>56</v>
      </c>
      <c r="BD99" s="420" t="s">
        <v>674</v>
      </c>
      <c r="BE99" s="405" t="s">
        <v>647</v>
      </c>
      <c r="BF99" s="405" t="s">
        <v>615</v>
      </c>
      <c r="BG99" s="420" t="s">
        <v>8</v>
      </c>
      <c r="BH99" s="437" t="s">
        <v>736</v>
      </c>
      <c r="BI99" s="437"/>
    </row>
    <row r="100" spans="1:61" x14ac:dyDescent="0.25">
      <c r="A100" s="468"/>
      <c r="B100" s="468"/>
      <c r="C100" s="468"/>
      <c r="D100" s="468"/>
      <c r="E100" s="468"/>
      <c r="F100" s="468"/>
      <c r="G100" s="468"/>
      <c r="BC100" s="408"/>
      <c r="BD100" s="408"/>
      <c r="BE100" s="408"/>
      <c r="BF100" s="408"/>
      <c r="BG100" s="408"/>
      <c r="BH100" s="408"/>
      <c r="BI100" s="408"/>
    </row>
    <row r="101" spans="1:61" ht="15" customHeight="1" x14ac:dyDescent="0.25">
      <c r="A101" s="468"/>
      <c r="B101" s="468"/>
      <c r="C101" s="421"/>
      <c r="D101" s="421"/>
      <c r="E101" s="423"/>
      <c r="F101" s="423"/>
      <c r="G101" s="423"/>
      <c r="BC101" s="408"/>
      <c r="BD101" s="408"/>
      <c r="BE101" s="438" t="s">
        <v>764</v>
      </c>
      <c r="BF101" s="440" t="s">
        <v>765</v>
      </c>
      <c r="BG101" s="441" t="s">
        <v>675</v>
      </c>
      <c r="BH101" s="441" t="s">
        <v>676</v>
      </c>
      <c r="BI101" s="441"/>
    </row>
    <row r="102" spans="1:61" x14ac:dyDescent="0.25">
      <c r="A102" s="468"/>
      <c r="B102" s="468"/>
      <c r="C102" s="421"/>
      <c r="D102" s="421"/>
      <c r="E102" s="423"/>
      <c r="F102" s="423"/>
      <c r="G102" s="423"/>
      <c r="BC102" s="408"/>
      <c r="BD102" s="408"/>
      <c r="BE102" s="439"/>
      <c r="BF102" s="440"/>
      <c r="BG102" s="441"/>
      <c r="BH102" s="441"/>
      <c r="BI102" s="441"/>
    </row>
    <row r="103" spans="1:61" ht="15" customHeight="1" x14ac:dyDescent="0.25">
      <c r="A103" s="422"/>
      <c r="B103" s="422"/>
      <c r="C103" s="468"/>
      <c r="D103" s="468"/>
      <c r="E103" s="422"/>
      <c r="F103" s="422"/>
      <c r="G103" s="422"/>
      <c r="BC103" s="420">
        <v>57</v>
      </c>
      <c r="BD103" s="420" t="s">
        <v>737</v>
      </c>
      <c r="BE103" s="405" t="s">
        <v>680</v>
      </c>
      <c r="BF103" s="405" t="s">
        <v>600</v>
      </c>
      <c r="BG103" s="420" t="s">
        <v>65</v>
      </c>
      <c r="BH103" s="437" t="s">
        <v>730</v>
      </c>
      <c r="BI103" s="437"/>
    </row>
    <row r="104" spans="1:61" x14ac:dyDescent="0.25">
      <c r="A104" s="422"/>
      <c r="B104" s="422"/>
      <c r="C104" s="468"/>
      <c r="D104" s="468"/>
      <c r="E104" s="422"/>
      <c r="F104" s="422"/>
      <c r="G104" s="422"/>
      <c r="BC104" s="420">
        <v>58</v>
      </c>
      <c r="BD104" s="420" t="s">
        <v>738</v>
      </c>
      <c r="BE104" s="405" t="s">
        <v>681</v>
      </c>
      <c r="BF104" s="405" t="s">
        <v>60</v>
      </c>
      <c r="BG104" s="420" t="s">
        <v>65</v>
      </c>
      <c r="BH104" s="437" t="s">
        <v>731</v>
      </c>
      <c r="BI104" s="437"/>
    </row>
    <row r="105" spans="1:61" x14ac:dyDescent="0.25">
      <c r="A105" s="422"/>
      <c r="B105" s="422"/>
      <c r="C105" s="468"/>
      <c r="D105" s="468"/>
      <c r="E105" s="422"/>
      <c r="F105" s="422"/>
      <c r="G105" s="422"/>
      <c r="BC105" s="420">
        <v>59</v>
      </c>
      <c r="BD105" s="420" t="s">
        <v>739</v>
      </c>
      <c r="BE105" s="473" t="s">
        <v>876</v>
      </c>
      <c r="BF105" s="405" t="s">
        <v>62</v>
      </c>
      <c r="BG105" s="420" t="s">
        <v>65</v>
      </c>
      <c r="BH105" s="437" t="s">
        <v>731</v>
      </c>
      <c r="BI105" s="437"/>
    </row>
    <row r="106" spans="1:61" x14ac:dyDescent="0.25">
      <c r="A106" s="422"/>
      <c r="B106" s="422"/>
      <c r="C106" s="468"/>
      <c r="D106" s="468"/>
      <c r="E106" s="422"/>
      <c r="F106" s="422"/>
      <c r="G106" s="422"/>
      <c r="BC106" s="420">
        <v>60</v>
      </c>
      <c r="BD106" s="420" t="s">
        <v>740</v>
      </c>
      <c r="BE106" s="405" t="s">
        <v>682</v>
      </c>
      <c r="BF106" s="405" t="s">
        <v>77</v>
      </c>
      <c r="BG106" s="420" t="s">
        <v>121</v>
      </c>
      <c r="BH106" s="437" t="s">
        <v>707</v>
      </c>
      <c r="BI106" s="437"/>
    </row>
    <row r="107" spans="1:61" x14ac:dyDescent="0.25">
      <c r="A107" s="422"/>
      <c r="B107" s="422"/>
      <c r="C107" s="468"/>
      <c r="D107" s="468"/>
      <c r="E107" s="422"/>
      <c r="F107" s="422"/>
      <c r="G107" s="422"/>
      <c r="BC107" s="420">
        <v>61</v>
      </c>
      <c r="BD107" s="420" t="s">
        <v>741</v>
      </c>
      <c r="BE107" s="405" t="s">
        <v>683</v>
      </c>
      <c r="BF107" s="405" t="s">
        <v>63</v>
      </c>
      <c r="BG107" s="420" t="s">
        <v>121</v>
      </c>
      <c r="BH107" s="437" t="s">
        <v>706</v>
      </c>
      <c r="BI107" s="437"/>
    </row>
    <row r="108" spans="1:61" x14ac:dyDescent="0.25">
      <c r="A108" s="422"/>
      <c r="B108" s="422"/>
      <c r="C108" s="468"/>
      <c r="D108" s="468"/>
      <c r="E108" s="422"/>
      <c r="F108" s="422"/>
      <c r="G108" s="422"/>
      <c r="BC108" s="420">
        <v>62</v>
      </c>
      <c r="BD108" s="420" t="s">
        <v>742</v>
      </c>
      <c r="BE108" s="405" t="s">
        <v>684</v>
      </c>
      <c r="BF108" s="405" t="s">
        <v>64</v>
      </c>
      <c r="BG108" s="420" t="s">
        <v>121</v>
      </c>
      <c r="BH108" s="437" t="s">
        <v>717</v>
      </c>
      <c r="BI108" s="437"/>
    </row>
    <row r="109" spans="1:61" x14ac:dyDescent="0.25">
      <c r="A109" s="422"/>
      <c r="B109" s="422"/>
      <c r="C109" s="468"/>
      <c r="D109" s="468"/>
      <c r="E109" s="422"/>
      <c r="F109" s="422"/>
      <c r="G109" s="422"/>
      <c r="BC109" s="420">
        <v>63</v>
      </c>
      <c r="BD109" s="420" t="s">
        <v>743</v>
      </c>
      <c r="BE109" s="405" t="s">
        <v>685</v>
      </c>
      <c r="BF109" s="405" t="s">
        <v>604</v>
      </c>
      <c r="BG109" s="420" t="s">
        <v>121</v>
      </c>
      <c r="BH109" s="437" t="s">
        <v>734</v>
      </c>
      <c r="BI109" s="437"/>
    </row>
    <row r="110" spans="1:61" x14ac:dyDescent="0.25">
      <c r="A110" s="422"/>
      <c r="B110" s="422"/>
      <c r="C110" s="468"/>
      <c r="D110" s="468"/>
      <c r="E110" s="422"/>
      <c r="F110" s="422"/>
      <c r="G110" s="422"/>
      <c r="BC110" s="420">
        <v>64</v>
      </c>
      <c r="BD110" s="420" t="s">
        <v>744</v>
      </c>
      <c r="BE110" s="405" t="s">
        <v>686</v>
      </c>
      <c r="BF110" s="405" t="s">
        <v>66</v>
      </c>
      <c r="BG110" s="420" t="s">
        <v>65</v>
      </c>
      <c r="BH110" s="437" t="s">
        <v>718</v>
      </c>
      <c r="BI110" s="437"/>
    </row>
    <row r="111" spans="1:61" x14ac:dyDescent="0.25">
      <c r="A111" s="422"/>
      <c r="B111" s="422"/>
      <c r="C111" s="468"/>
      <c r="D111" s="468"/>
      <c r="E111" s="422"/>
      <c r="F111" s="422"/>
      <c r="G111" s="422"/>
      <c r="BC111" s="420">
        <v>65</v>
      </c>
      <c r="BD111" s="420" t="s">
        <v>745</v>
      </c>
      <c r="BE111" s="405" t="s">
        <v>687</v>
      </c>
      <c r="BF111" s="405" t="s">
        <v>679</v>
      </c>
      <c r="BG111" s="420" t="s">
        <v>65</v>
      </c>
      <c r="BH111" s="437" t="s">
        <v>729</v>
      </c>
      <c r="BI111" s="437"/>
    </row>
    <row r="112" spans="1:61" x14ac:dyDescent="0.25">
      <c r="A112" s="422"/>
      <c r="B112" s="422"/>
      <c r="C112" s="468"/>
      <c r="D112" s="468"/>
      <c r="E112" s="422"/>
      <c r="F112" s="422"/>
      <c r="G112" s="422"/>
      <c r="BC112" s="420">
        <v>66</v>
      </c>
      <c r="BD112" s="420" t="s">
        <v>746</v>
      </c>
      <c r="BE112" s="405" t="s">
        <v>688</v>
      </c>
      <c r="BF112" s="405" t="s">
        <v>603</v>
      </c>
      <c r="BG112" s="420" t="s">
        <v>65</v>
      </c>
      <c r="BH112" s="437" t="s">
        <v>733</v>
      </c>
      <c r="BI112" s="437"/>
    </row>
    <row r="113" spans="1:61" s="47" customFormat="1" x14ac:dyDescent="0.25">
      <c r="A113" s="422"/>
      <c r="B113" s="422"/>
      <c r="C113" s="468"/>
      <c r="D113" s="468"/>
      <c r="E113" s="422"/>
      <c r="F113" s="422"/>
      <c r="G113" s="422"/>
      <c r="BC113" s="420">
        <v>67</v>
      </c>
      <c r="BD113" s="420" t="s">
        <v>747</v>
      </c>
      <c r="BE113" s="405" t="s">
        <v>689</v>
      </c>
      <c r="BF113" s="405" t="s">
        <v>78</v>
      </c>
      <c r="BG113" s="420" t="s">
        <v>8</v>
      </c>
      <c r="BH113" s="437" t="s">
        <v>720</v>
      </c>
      <c r="BI113" s="437"/>
    </row>
    <row r="114" spans="1:61" x14ac:dyDescent="0.25">
      <c r="A114" s="422"/>
      <c r="B114" s="422"/>
      <c r="C114" s="468"/>
      <c r="D114" s="468"/>
      <c r="E114" s="422"/>
      <c r="F114" s="422"/>
      <c r="G114" s="422"/>
      <c r="BC114" s="420">
        <v>68</v>
      </c>
      <c r="BD114" s="420" t="s">
        <v>748</v>
      </c>
      <c r="BE114" s="405" t="s">
        <v>690</v>
      </c>
      <c r="BF114" s="405" t="s">
        <v>79</v>
      </c>
      <c r="BG114" s="420" t="s">
        <v>8</v>
      </c>
      <c r="BH114" s="437" t="s">
        <v>720</v>
      </c>
      <c r="BI114" s="437"/>
    </row>
    <row r="115" spans="1:61" x14ac:dyDescent="0.25">
      <c r="A115" s="422"/>
      <c r="B115" s="422"/>
      <c r="C115" s="468"/>
      <c r="D115" s="468"/>
      <c r="E115" s="422"/>
      <c r="F115" s="422"/>
      <c r="G115" s="422"/>
      <c r="BC115" s="420">
        <v>69</v>
      </c>
      <c r="BD115" s="420" t="s">
        <v>749</v>
      </c>
      <c r="BE115" s="405" t="s">
        <v>691</v>
      </c>
      <c r="BF115" s="405" t="s">
        <v>96</v>
      </c>
      <c r="BG115" s="420" t="s">
        <v>8</v>
      </c>
      <c r="BH115" s="437" t="s">
        <v>719</v>
      </c>
      <c r="BI115" s="437"/>
    </row>
    <row r="116" spans="1:61" ht="15" customHeight="1" x14ac:dyDescent="0.25">
      <c r="A116" s="422"/>
      <c r="B116" s="422"/>
      <c r="C116" s="468"/>
      <c r="D116" s="468"/>
      <c r="E116" s="422"/>
      <c r="F116" s="422"/>
      <c r="G116" s="422"/>
      <c r="BC116" s="420">
        <v>70</v>
      </c>
      <c r="BD116" s="420" t="s">
        <v>750</v>
      </c>
      <c r="BE116" s="405" t="s">
        <v>692</v>
      </c>
      <c r="BF116" s="405" t="s">
        <v>67</v>
      </c>
      <c r="BG116" s="420" t="s">
        <v>8</v>
      </c>
      <c r="BH116" s="437" t="s">
        <v>706</v>
      </c>
      <c r="BI116" s="437"/>
    </row>
    <row r="117" spans="1:61" x14ac:dyDescent="0.25">
      <c r="A117" s="422"/>
      <c r="B117" s="422"/>
      <c r="C117" s="468"/>
      <c r="D117" s="468"/>
      <c r="E117" s="422"/>
      <c r="F117" s="422"/>
      <c r="G117" s="422"/>
      <c r="BC117" s="420">
        <v>71</v>
      </c>
      <c r="BD117" s="420" t="s">
        <v>751</v>
      </c>
      <c r="BE117" s="405" t="s">
        <v>693</v>
      </c>
      <c r="BF117" s="405" t="s">
        <v>82</v>
      </c>
      <c r="BG117" s="420" t="s">
        <v>8</v>
      </c>
      <c r="BH117" s="437" t="s">
        <v>721</v>
      </c>
      <c r="BI117" s="437"/>
    </row>
    <row r="118" spans="1:61" x14ac:dyDescent="0.25">
      <c r="A118" s="422"/>
      <c r="B118" s="422"/>
      <c r="C118" s="468"/>
      <c r="D118" s="468"/>
      <c r="E118" s="422"/>
      <c r="F118" s="422"/>
      <c r="G118" s="422"/>
      <c r="BC118" s="420">
        <v>72</v>
      </c>
      <c r="BD118" s="420" t="s">
        <v>752</v>
      </c>
      <c r="BE118" s="405" t="s">
        <v>694</v>
      </c>
      <c r="BF118" s="405" t="s">
        <v>83</v>
      </c>
      <c r="BG118" s="420" t="s">
        <v>8</v>
      </c>
      <c r="BH118" s="437">
        <v>10.6</v>
      </c>
      <c r="BI118" s="437"/>
    </row>
    <row r="119" spans="1:61" x14ac:dyDescent="0.25">
      <c r="A119" s="422"/>
      <c r="B119" s="422"/>
      <c r="C119" s="468"/>
      <c r="D119" s="468"/>
      <c r="E119" s="422"/>
      <c r="F119" s="422"/>
      <c r="G119" s="422"/>
      <c r="BC119" s="420">
        <v>73</v>
      </c>
      <c r="BD119" s="420" t="s">
        <v>753</v>
      </c>
      <c r="BE119" s="405" t="s">
        <v>695</v>
      </c>
      <c r="BF119" s="405" t="s">
        <v>601</v>
      </c>
      <c r="BG119" s="420" t="s">
        <v>65</v>
      </c>
      <c r="BH119" s="437" t="s">
        <v>732</v>
      </c>
      <c r="BI119" s="437"/>
    </row>
    <row r="120" spans="1:61" x14ac:dyDescent="0.25">
      <c r="A120" s="422"/>
      <c r="B120" s="422"/>
      <c r="C120" s="468"/>
      <c r="D120" s="468"/>
      <c r="E120" s="422"/>
      <c r="F120" s="422"/>
      <c r="G120" s="422"/>
      <c r="BC120" s="420">
        <v>74</v>
      </c>
      <c r="BD120" s="420" t="s">
        <v>754</v>
      </c>
      <c r="BE120" s="405" t="s">
        <v>696</v>
      </c>
      <c r="BF120" s="405" t="s">
        <v>602</v>
      </c>
      <c r="BG120" s="420" t="s">
        <v>65</v>
      </c>
      <c r="BH120" s="437" t="s">
        <v>725</v>
      </c>
      <c r="BI120" s="437"/>
    </row>
    <row r="121" spans="1:61" x14ac:dyDescent="0.25">
      <c r="A121" s="422"/>
      <c r="B121" s="422"/>
      <c r="C121" s="468"/>
      <c r="D121" s="468"/>
      <c r="E121" s="422"/>
      <c r="F121" s="422"/>
      <c r="G121" s="422"/>
      <c r="BC121" s="420">
        <v>75</v>
      </c>
      <c r="BD121" s="420" t="s">
        <v>755</v>
      </c>
      <c r="BE121" s="405" t="s">
        <v>697</v>
      </c>
      <c r="BF121" s="405" t="s">
        <v>613</v>
      </c>
      <c r="BG121" s="420" t="s">
        <v>65</v>
      </c>
      <c r="BH121" s="437" t="s">
        <v>726</v>
      </c>
      <c r="BI121" s="437"/>
    </row>
    <row r="122" spans="1:61" x14ac:dyDescent="0.25">
      <c r="A122" s="422"/>
      <c r="B122" s="422"/>
      <c r="C122" s="468"/>
      <c r="D122" s="468"/>
      <c r="E122" s="422"/>
      <c r="F122" s="422"/>
      <c r="G122" s="422"/>
      <c r="BC122" s="420">
        <v>76</v>
      </c>
      <c r="BD122" s="420" t="s">
        <v>756</v>
      </c>
      <c r="BE122" s="405" t="s">
        <v>698</v>
      </c>
      <c r="BF122" s="405" t="s">
        <v>614</v>
      </c>
      <c r="BG122" s="420" t="s">
        <v>65</v>
      </c>
      <c r="BH122" s="437" t="s">
        <v>727</v>
      </c>
      <c r="BI122" s="437"/>
    </row>
    <row r="123" spans="1:61" x14ac:dyDescent="0.25">
      <c r="A123" s="422"/>
      <c r="B123" s="422"/>
      <c r="C123" s="468"/>
      <c r="D123" s="468"/>
      <c r="E123" s="422"/>
      <c r="F123" s="422"/>
      <c r="G123" s="422"/>
      <c r="BC123" s="420">
        <v>77</v>
      </c>
      <c r="BD123" s="420" t="s">
        <v>757</v>
      </c>
      <c r="BE123" s="405" t="s">
        <v>699</v>
      </c>
      <c r="BF123" s="405" t="s">
        <v>619</v>
      </c>
      <c r="BG123" s="420" t="s">
        <v>65</v>
      </c>
      <c r="BH123" s="437" t="s">
        <v>728</v>
      </c>
      <c r="BI123" s="437"/>
    </row>
    <row r="124" spans="1:61" x14ac:dyDescent="0.25">
      <c r="A124" s="410"/>
      <c r="B124" s="410"/>
      <c r="C124" s="409"/>
      <c r="D124" s="409"/>
      <c r="E124" s="410"/>
      <c r="F124" s="442"/>
      <c r="G124" s="442"/>
    </row>
    <row r="125" spans="1:61" x14ac:dyDescent="0.25">
      <c r="A125" s="409"/>
      <c r="B125" s="409"/>
      <c r="C125" s="409"/>
      <c r="D125" s="409"/>
      <c r="E125" s="409"/>
      <c r="F125" s="409"/>
      <c r="G125" s="409"/>
    </row>
    <row r="126" spans="1:61" x14ac:dyDescent="0.25">
      <c r="A126" s="409"/>
      <c r="B126" s="409"/>
      <c r="C126" s="452"/>
      <c r="D126" s="452"/>
      <c r="E126" s="453"/>
      <c r="F126" s="453"/>
      <c r="G126" s="453"/>
    </row>
    <row r="127" spans="1:61" x14ac:dyDescent="0.25">
      <c r="A127" s="409"/>
      <c r="B127" s="409"/>
      <c r="C127" s="452"/>
      <c r="D127" s="452"/>
      <c r="E127" s="453"/>
      <c r="F127" s="453"/>
      <c r="G127" s="453"/>
    </row>
    <row r="128" spans="1:61" x14ac:dyDescent="0.25">
      <c r="A128" s="410"/>
      <c r="B128" s="410"/>
      <c r="C128" s="409"/>
      <c r="D128" s="409"/>
      <c r="E128" s="410"/>
      <c r="F128" s="442"/>
      <c r="G128" s="442"/>
    </row>
    <row r="129" spans="1:7" x14ac:dyDescent="0.25">
      <c r="A129" s="410"/>
      <c r="B129" s="410"/>
      <c r="C129" s="409"/>
      <c r="D129" s="409"/>
      <c r="E129" s="410"/>
      <c r="F129" s="442"/>
      <c r="G129" s="442"/>
    </row>
    <row r="130" spans="1:7" x14ac:dyDescent="0.25">
      <c r="A130" s="410"/>
      <c r="B130" s="410"/>
      <c r="C130" s="409"/>
      <c r="D130" s="409"/>
      <c r="E130" s="410"/>
      <c r="F130" s="442"/>
      <c r="G130" s="442"/>
    </row>
    <row r="131" spans="1:7" x14ac:dyDescent="0.25">
      <c r="A131" s="410"/>
      <c r="B131" s="410"/>
      <c r="C131" s="409"/>
      <c r="D131" s="409"/>
      <c r="E131" s="410"/>
      <c r="F131" s="442"/>
      <c r="G131" s="442"/>
    </row>
    <row r="132" spans="1:7" x14ac:dyDescent="0.25">
      <c r="A132" s="410"/>
      <c r="B132" s="410"/>
      <c r="C132" s="409"/>
      <c r="D132" s="409"/>
      <c r="E132" s="410"/>
      <c r="F132" s="442"/>
      <c r="G132" s="442"/>
    </row>
    <row r="133" spans="1:7" x14ac:dyDescent="0.25">
      <c r="A133" s="410"/>
      <c r="B133" s="410"/>
      <c r="C133" s="409"/>
      <c r="D133" s="409"/>
      <c r="E133" s="410"/>
      <c r="F133" s="442"/>
      <c r="G133" s="442"/>
    </row>
    <row r="134" spans="1:7" x14ac:dyDescent="0.25">
      <c r="A134" s="410"/>
      <c r="B134" s="410"/>
      <c r="C134" s="409"/>
      <c r="D134" s="409"/>
      <c r="E134" s="410"/>
      <c r="F134" s="442"/>
      <c r="G134" s="442"/>
    </row>
    <row r="135" spans="1:7" x14ac:dyDescent="0.25">
      <c r="A135" s="410"/>
      <c r="B135" s="410"/>
      <c r="C135" s="409"/>
      <c r="D135" s="409"/>
      <c r="E135" s="410"/>
      <c r="F135" s="442"/>
      <c r="G135" s="442"/>
    </row>
    <row r="136" spans="1:7" x14ac:dyDescent="0.25">
      <c r="A136" s="410"/>
      <c r="B136" s="410"/>
      <c r="C136" s="409"/>
      <c r="D136" s="409"/>
      <c r="E136" s="410"/>
      <c r="F136" s="442"/>
      <c r="G136" s="442"/>
    </row>
    <row r="137" spans="1:7" x14ac:dyDescent="0.25">
      <c r="A137" s="409"/>
      <c r="B137" s="409"/>
      <c r="C137" s="409"/>
      <c r="D137" s="409"/>
      <c r="E137" s="409"/>
      <c r="F137" s="409"/>
      <c r="G137" s="409"/>
    </row>
    <row r="138" spans="1:7" x14ac:dyDescent="0.25">
      <c r="A138" s="409"/>
      <c r="B138" s="409"/>
      <c r="C138" s="452"/>
      <c r="D138" s="452"/>
      <c r="E138" s="453"/>
      <c r="F138" s="453"/>
      <c r="G138" s="453"/>
    </row>
    <row r="139" spans="1:7" x14ac:dyDescent="0.25">
      <c r="A139" s="409"/>
      <c r="B139" s="409"/>
      <c r="C139" s="452"/>
      <c r="D139" s="452"/>
      <c r="E139" s="453"/>
      <c r="F139" s="453"/>
      <c r="G139" s="453"/>
    </row>
    <row r="140" spans="1:7" x14ac:dyDescent="0.25">
      <c r="A140" s="410"/>
      <c r="B140" s="410"/>
      <c r="C140" s="409"/>
      <c r="D140" s="409"/>
      <c r="E140" s="410"/>
      <c r="F140" s="442"/>
      <c r="G140" s="442"/>
    </row>
    <row r="141" spans="1:7" x14ac:dyDescent="0.25">
      <c r="A141" s="410"/>
      <c r="B141" s="410"/>
      <c r="C141" s="409"/>
      <c r="D141" s="409"/>
      <c r="E141" s="410"/>
      <c r="F141" s="442"/>
      <c r="G141" s="442"/>
    </row>
    <row r="142" spans="1:7" x14ac:dyDescent="0.25">
      <c r="A142" s="410"/>
      <c r="B142" s="410"/>
      <c r="C142" s="409"/>
      <c r="D142" s="409"/>
      <c r="E142" s="410"/>
      <c r="F142" s="442"/>
      <c r="G142" s="442"/>
    </row>
    <row r="143" spans="1:7" x14ac:dyDescent="0.25">
      <c r="A143" s="410"/>
      <c r="B143" s="410"/>
      <c r="C143" s="409"/>
      <c r="D143" s="409"/>
      <c r="E143" s="410"/>
      <c r="F143" s="442"/>
      <c r="G143" s="442"/>
    </row>
    <row r="144" spans="1:7" x14ac:dyDescent="0.25">
      <c r="A144" s="409"/>
      <c r="B144" s="409"/>
      <c r="C144" s="409"/>
      <c r="D144" s="409"/>
      <c r="E144" s="409"/>
      <c r="F144" s="409"/>
      <c r="G144" s="409"/>
    </row>
    <row r="145" spans="1:7" x14ac:dyDescent="0.25">
      <c r="A145" s="409"/>
      <c r="B145" s="409"/>
      <c r="C145" s="452"/>
      <c r="D145" s="452"/>
      <c r="E145" s="453"/>
      <c r="F145" s="453"/>
      <c r="G145" s="453"/>
    </row>
    <row r="146" spans="1:7" x14ac:dyDescent="0.25">
      <c r="A146" s="409"/>
      <c r="B146" s="409"/>
      <c r="C146" s="452"/>
      <c r="D146" s="452"/>
      <c r="E146" s="453"/>
      <c r="F146" s="453"/>
      <c r="G146" s="453"/>
    </row>
    <row r="147" spans="1:7" x14ac:dyDescent="0.25">
      <c r="A147" s="410"/>
      <c r="B147" s="410"/>
      <c r="C147" s="409"/>
      <c r="D147" s="409"/>
      <c r="E147" s="410"/>
      <c r="F147" s="442"/>
      <c r="G147" s="442"/>
    </row>
    <row r="148" spans="1:7" x14ac:dyDescent="0.25">
      <c r="A148" s="410"/>
      <c r="B148" s="410"/>
      <c r="C148" s="409"/>
      <c r="D148" s="409"/>
      <c r="E148" s="410"/>
      <c r="F148" s="442"/>
      <c r="G148" s="442"/>
    </row>
    <row r="149" spans="1:7" x14ac:dyDescent="0.25">
      <c r="A149" s="410"/>
      <c r="B149" s="410"/>
      <c r="C149" s="409"/>
      <c r="D149" s="409"/>
      <c r="E149" s="410"/>
      <c r="F149" s="442"/>
      <c r="G149" s="442"/>
    </row>
    <row r="150" spans="1:7" x14ac:dyDescent="0.25">
      <c r="A150" s="410"/>
      <c r="B150" s="410"/>
      <c r="C150" s="409"/>
      <c r="D150" s="409"/>
      <c r="E150" s="410"/>
      <c r="F150" s="442"/>
      <c r="G150" s="442"/>
    </row>
    <row r="151" spans="1:7" x14ac:dyDescent="0.25">
      <c r="A151" s="410"/>
      <c r="B151" s="410"/>
      <c r="C151" s="409"/>
      <c r="D151" s="409"/>
      <c r="E151" s="410"/>
      <c r="F151" s="442"/>
      <c r="G151" s="442"/>
    </row>
    <row r="152" spans="1:7" x14ac:dyDescent="0.25">
      <c r="A152" s="410"/>
      <c r="B152" s="410"/>
      <c r="C152" s="409"/>
      <c r="D152" s="409"/>
      <c r="E152" s="410"/>
      <c r="F152" s="442"/>
      <c r="G152" s="442"/>
    </row>
    <row r="153" spans="1:7" x14ac:dyDescent="0.25">
      <c r="A153" s="410"/>
      <c r="B153" s="410"/>
      <c r="C153" s="409"/>
      <c r="D153" s="409"/>
      <c r="E153" s="410"/>
      <c r="F153" s="442"/>
      <c r="G153" s="442"/>
    </row>
    <row r="154" spans="1:7" x14ac:dyDescent="0.25">
      <c r="A154" s="410"/>
      <c r="B154" s="410"/>
      <c r="C154" s="409"/>
      <c r="D154" s="409"/>
      <c r="E154" s="410"/>
      <c r="F154" s="442"/>
      <c r="G154" s="442"/>
    </row>
    <row r="155" spans="1:7" x14ac:dyDescent="0.25">
      <c r="A155" s="410"/>
      <c r="B155" s="410"/>
      <c r="C155" s="409"/>
      <c r="D155" s="409"/>
      <c r="E155" s="410"/>
      <c r="F155" s="442"/>
      <c r="G155" s="442"/>
    </row>
    <row r="156" spans="1:7" x14ac:dyDescent="0.25">
      <c r="A156" s="410"/>
      <c r="B156" s="410"/>
      <c r="C156" s="409"/>
      <c r="D156" s="409"/>
      <c r="E156" s="410"/>
      <c r="F156" s="442"/>
      <c r="G156" s="442"/>
    </row>
    <row r="157" spans="1:7" x14ac:dyDescent="0.25">
      <c r="A157" s="410"/>
      <c r="B157" s="410"/>
      <c r="C157" s="409"/>
      <c r="D157" s="409"/>
      <c r="E157" s="410"/>
      <c r="F157" s="442"/>
      <c r="G157" s="442"/>
    </row>
    <row r="158" spans="1:7" x14ac:dyDescent="0.25">
      <c r="A158" s="410"/>
      <c r="B158" s="410"/>
      <c r="C158" s="409"/>
      <c r="D158" s="409"/>
      <c r="E158" s="410"/>
      <c r="F158" s="442"/>
      <c r="G158" s="442"/>
    </row>
    <row r="159" spans="1:7" x14ac:dyDescent="0.25">
      <c r="A159" s="410"/>
      <c r="B159" s="410"/>
      <c r="C159" s="409"/>
      <c r="D159" s="409"/>
      <c r="E159" s="410"/>
      <c r="F159" s="442"/>
      <c r="G159" s="442"/>
    </row>
    <row r="160" spans="1:7" x14ac:dyDescent="0.25">
      <c r="A160" s="410"/>
      <c r="B160" s="410"/>
      <c r="C160" s="409"/>
      <c r="D160" s="409"/>
      <c r="E160" s="410"/>
      <c r="F160" s="442"/>
      <c r="G160" s="442"/>
    </row>
    <row r="161" spans="1:7" x14ac:dyDescent="0.25">
      <c r="A161" s="410"/>
      <c r="B161" s="410"/>
      <c r="C161" s="409"/>
      <c r="D161" s="409"/>
      <c r="E161" s="410"/>
      <c r="F161" s="442"/>
      <c r="G161" s="442"/>
    </row>
    <row r="162" spans="1:7" x14ac:dyDescent="0.25">
      <c r="A162" s="410"/>
      <c r="B162" s="410"/>
      <c r="C162" s="409"/>
      <c r="D162" s="409"/>
      <c r="E162" s="410"/>
      <c r="F162" s="442"/>
      <c r="G162" s="442"/>
    </row>
    <row r="163" spans="1:7" x14ac:dyDescent="0.25">
      <c r="A163" s="410"/>
      <c r="B163" s="410"/>
      <c r="C163" s="409"/>
      <c r="D163" s="409"/>
      <c r="E163" s="410"/>
      <c r="F163" s="442"/>
      <c r="G163" s="442"/>
    </row>
    <row r="164" spans="1:7" x14ac:dyDescent="0.25">
      <c r="A164" s="410"/>
      <c r="B164" s="410"/>
      <c r="C164" s="409"/>
      <c r="D164" s="409"/>
      <c r="E164" s="410"/>
      <c r="F164" s="442"/>
      <c r="G164" s="442"/>
    </row>
    <row r="165" spans="1:7" x14ac:dyDescent="0.25">
      <c r="A165" s="410"/>
      <c r="B165" s="410"/>
      <c r="C165" s="409"/>
      <c r="D165" s="409"/>
      <c r="E165" s="410"/>
      <c r="F165" s="442"/>
      <c r="G165" s="442"/>
    </row>
    <row r="166" spans="1:7" x14ac:dyDescent="0.25">
      <c r="A166" s="410"/>
      <c r="B166" s="410"/>
      <c r="C166" s="409"/>
      <c r="D166" s="409"/>
      <c r="E166" s="410"/>
      <c r="F166" s="442"/>
      <c r="G166" s="442"/>
    </row>
    <row r="167" spans="1:7" x14ac:dyDescent="0.25">
      <c r="A167" s="410"/>
      <c r="B167" s="410"/>
      <c r="C167" s="409"/>
      <c r="D167" s="409"/>
      <c r="E167" s="410"/>
      <c r="F167" s="442"/>
      <c r="G167" s="442"/>
    </row>
    <row r="168" spans="1:7" x14ac:dyDescent="0.25">
      <c r="A168" s="47"/>
      <c r="B168" s="47"/>
      <c r="C168" s="47"/>
      <c r="D168" s="47"/>
      <c r="E168" s="47"/>
      <c r="F168" s="47"/>
      <c r="G168" s="47"/>
    </row>
    <row r="169" spans="1:7" x14ac:dyDescent="0.25">
      <c r="A169" s="47"/>
      <c r="B169" s="47"/>
      <c r="C169" s="47"/>
      <c r="D169" s="47"/>
      <c r="E169" s="47"/>
      <c r="F169" s="47"/>
      <c r="G169" s="47"/>
    </row>
    <row r="176" spans="1:7" ht="33.75" x14ac:dyDescent="0.25">
      <c r="A176" s="443"/>
      <c r="B176" s="443"/>
      <c r="C176" s="443"/>
      <c r="D176" s="443"/>
      <c r="E176" s="443"/>
      <c r="F176" s="443"/>
      <c r="G176" s="443"/>
    </row>
    <row r="177" spans="1:7" x14ac:dyDescent="0.25">
      <c r="A177" s="47"/>
      <c r="B177" s="47"/>
      <c r="C177" s="47"/>
      <c r="D177" s="47"/>
      <c r="E177" s="47"/>
      <c r="F177" s="47"/>
      <c r="G177" s="47"/>
    </row>
    <row r="178" spans="1:7" x14ac:dyDescent="0.25">
      <c r="A178" s="47"/>
      <c r="B178" s="47"/>
      <c r="C178" s="47"/>
      <c r="D178" s="47"/>
      <c r="E178" s="47"/>
      <c r="F178" s="47"/>
      <c r="G178" s="47"/>
    </row>
    <row r="179" spans="1:7" x14ac:dyDescent="0.25">
      <c r="A179" s="452"/>
      <c r="B179" s="452"/>
      <c r="C179" s="452"/>
      <c r="D179" s="452"/>
      <c r="E179" s="453"/>
      <c r="F179" s="453"/>
      <c r="G179" s="453"/>
    </row>
    <row r="180" spans="1:7" x14ac:dyDescent="0.25">
      <c r="A180" s="452"/>
      <c r="B180" s="452"/>
      <c r="C180" s="452"/>
      <c r="D180" s="452"/>
      <c r="E180" s="453"/>
      <c r="F180" s="453"/>
      <c r="G180" s="453"/>
    </row>
    <row r="181" spans="1:7" x14ac:dyDescent="0.25">
      <c r="A181" s="410"/>
      <c r="B181" s="410"/>
      <c r="C181" s="409"/>
      <c r="D181" s="409"/>
      <c r="E181" s="410"/>
      <c r="F181" s="442"/>
      <c r="G181" s="442"/>
    </row>
    <row r="182" spans="1:7" x14ac:dyDescent="0.25">
      <c r="A182" s="410"/>
      <c r="B182" s="410"/>
      <c r="C182" s="409"/>
      <c r="D182" s="409"/>
      <c r="E182" s="410"/>
      <c r="F182" s="442"/>
      <c r="G182" s="442"/>
    </row>
    <row r="183" spans="1:7" x14ac:dyDescent="0.25">
      <c r="A183" s="410"/>
      <c r="B183" s="410"/>
      <c r="C183" s="409"/>
      <c r="D183" s="409"/>
      <c r="E183" s="410"/>
      <c r="F183" s="442"/>
      <c r="G183" s="442"/>
    </row>
    <row r="184" spans="1:7" x14ac:dyDescent="0.25">
      <c r="A184" s="410"/>
      <c r="B184" s="410"/>
      <c r="C184" s="409"/>
      <c r="D184" s="409"/>
      <c r="E184" s="410"/>
      <c r="F184" s="442"/>
      <c r="G184" s="442"/>
    </row>
    <row r="185" spans="1:7" x14ac:dyDescent="0.25">
      <c r="A185" s="410"/>
      <c r="B185" s="410"/>
      <c r="C185" s="409"/>
      <c r="D185" s="409"/>
      <c r="E185" s="410"/>
      <c r="F185" s="442"/>
      <c r="G185" s="442"/>
    </row>
    <row r="186" spans="1:7" x14ac:dyDescent="0.25">
      <c r="A186" s="410"/>
      <c r="B186" s="410"/>
      <c r="C186" s="409"/>
      <c r="D186" s="409"/>
      <c r="E186" s="410"/>
      <c r="F186" s="442"/>
      <c r="G186" s="442"/>
    </row>
    <row r="187" spans="1:7" x14ac:dyDescent="0.25">
      <c r="A187" s="410"/>
      <c r="B187" s="410"/>
      <c r="C187" s="409"/>
      <c r="D187" s="409"/>
      <c r="E187" s="410"/>
      <c r="F187" s="442"/>
      <c r="G187" s="442"/>
    </row>
    <row r="188" spans="1:7" x14ac:dyDescent="0.25">
      <c r="A188" s="409"/>
      <c r="B188" s="409"/>
      <c r="C188" s="409"/>
      <c r="D188" s="409"/>
      <c r="E188" s="409"/>
      <c r="F188" s="409"/>
      <c r="G188" s="409"/>
    </row>
    <row r="189" spans="1:7" x14ac:dyDescent="0.25">
      <c r="A189" s="409"/>
      <c r="B189" s="409"/>
      <c r="C189" s="452"/>
      <c r="D189" s="452"/>
      <c r="E189" s="453"/>
      <c r="F189" s="453"/>
      <c r="G189" s="453"/>
    </row>
    <row r="190" spans="1:7" x14ac:dyDescent="0.25">
      <c r="A190" s="409"/>
      <c r="B190" s="409"/>
      <c r="C190" s="452"/>
      <c r="D190" s="452"/>
      <c r="E190" s="453"/>
      <c r="F190" s="453"/>
      <c r="G190" s="453"/>
    </row>
    <row r="191" spans="1:7" x14ac:dyDescent="0.25">
      <c r="A191" s="410"/>
      <c r="B191" s="410"/>
      <c r="C191" s="409"/>
      <c r="D191" s="409"/>
      <c r="E191" s="410"/>
      <c r="F191" s="442"/>
      <c r="G191" s="442"/>
    </row>
    <row r="192" spans="1:7" x14ac:dyDescent="0.25">
      <c r="A192" s="410"/>
      <c r="B192" s="410"/>
      <c r="C192" s="409"/>
      <c r="D192" s="409"/>
      <c r="E192" s="410"/>
      <c r="F192" s="442"/>
      <c r="G192" s="442"/>
    </row>
    <row r="193" spans="1:7" x14ac:dyDescent="0.25">
      <c r="A193" s="410"/>
      <c r="B193" s="410"/>
      <c r="C193" s="409"/>
      <c r="D193" s="409"/>
      <c r="E193" s="410"/>
      <c r="F193" s="442"/>
      <c r="G193" s="442"/>
    </row>
    <row r="194" spans="1:7" x14ac:dyDescent="0.25">
      <c r="A194" s="410"/>
      <c r="B194" s="410"/>
      <c r="C194" s="409"/>
      <c r="D194" s="409"/>
      <c r="E194" s="410"/>
      <c r="F194" s="442"/>
      <c r="G194" s="442"/>
    </row>
    <row r="195" spans="1:7" x14ac:dyDescent="0.25">
      <c r="A195" s="410"/>
      <c r="B195" s="410"/>
      <c r="C195" s="409"/>
      <c r="D195" s="409"/>
      <c r="E195" s="410"/>
      <c r="F195" s="442"/>
      <c r="G195" s="442"/>
    </row>
    <row r="196" spans="1:7" x14ac:dyDescent="0.25">
      <c r="A196" s="410"/>
      <c r="B196" s="410"/>
      <c r="C196" s="409"/>
      <c r="D196" s="409"/>
      <c r="E196" s="410"/>
      <c r="F196" s="442"/>
      <c r="G196" s="442"/>
    </row>
    <row r="197" spans="1:7" x14ac:dyDescent="0.25">
      <c r="A197" s="410"/>
      <c r="B197" s="410"/>
      <c r="C197" s="409"/>
      <c r="D197" s="409"/>
      <c r="E197" s="410"/>
      <c r="F197" s="442"/>
      <c r="G197" s="442"/>
    </row>
    <row r="198" spans="1:7" x14ac:dyDescent="0.25">
      <c r="A198" s="410"/>
      <c r="B198" s="410"/>
      <c r="C198" s="409"/>
      <c r="D198" s="409"/>
      <c r="E198" s="410"/>
      <c r="F198" s="442"/>
      <c r="G198" s="442"/>
    </row>
    <row r="199" spans="1:7" x14ac:dyDescent="0.25">
      <c r="A199" s="410"/>
      <c r="B199" s="410"/>
      <c r="C199" s="409"/>
      <c r="D199" s="409"/>
      <c r="E199" s="410"/>
      <c r="F199" s="442"/>
      <c r="G199" s="442"/>
    </row>
    <row r="200" spans="1:7" x14ac:dyDescent="0.25">
      <c r="A200" s="409"/>
      <c r="B200" s="409"/>
      <c r="C200" s="409"/>
      <c r="D200" s="409"/>
      <c r="E200" s="409"/>
      <c r="F200" s="409"/>
      <c r="G200" s="409"/>
    </row>
    <row r="201" spans="1:7" x14ac:dyDescent="0.25">
      <c r="A201" s="409"/>
      <c r="B201" s="409"/>
      <c r="C201" s="452"/>
      <c r="D201" s="452"/>
      <c r="E201" s="453"/>
      <c r="F201" s="453"/>
      <c r="G201" s="453"/>
    </row>
    <row r="202" spans="1:7" x14ac:dyDescent="0.25">
      <c r="A202" s="409"/>
      <c r="B202" s="409"/>
      <c r="C202" s="452"/>
      <c r="D202" s="452"/>
      <c r="E202" s="453"/>
      <c r="F202" s="453"/>
      <c r="G202" s="453"/>
    </row>
    <row r="203" spans="1:7" x14ac:dyDescent="0.25">
      <c r="A203" s="410"/>
      <c r="B203" s="410"/>
      <c r="C203" s="409"/>
      <c r="D203" s="409"/>
      <c r="E203" s="410"/>
      <c r="F203" s="442"/>
      <c r="G203" s="442"/>
    </row>
    <row r="204" spans="1:7" x14ac:dyDescent="0.25">
      <c r="A204" s="410"/>
      <c r="B204" s="410"/>
      <c r="C204" s="409"/>
      <c r="D204" s="409"/>
      <c r="E204" s="410"/>
      <c r="F204" s="442"/>
      <c r="G204" s="442"/>
    </row>
    <row r="205" spans="1:7" x14ac:dyDescent="0.25">
      <c r="A205" s="410"/>
      <c r="B205" s="410"/>
      <c r="C205" s="409"/>
      <c r="D205" s="409"/>
      <c r="E205" s="410"/>
      <c r="F205" s="442"/>
      <c r="G205" s="442"/>
    </row>
    <row r="206" spans="1:7" x14ac:dyDescent="0.25">
      <c r="A206" s="410"/>
      <c r="B206" s="410"/>
      <c r="C206" s="409"/>
      <c r="D206" s="409"/>
      <c r="E206" s="410"/>
      <c r="F206" s="442"/>
      <c r="G206" s="442"/>
    </row>
    <row r="207" spans="1:7" x14ac:dyDescent="0.25">
      <c r="A207" s="409"/>
      <c r="B207" s="409"/>
      <c r="C207" s="409"/>
      <c r="D207" s="409"/>
      <c r="E207" s="409"/>
      <c r="F207" s="409"/>
      <c r="G207" s="409"/>
    </row>
    <row r="208" spans="1:7" x14ac:dyDescent="0.25">
      <c r="A208" s="409"/>
      <c r="B208" s="409"/>
      <c r="C208" s="452"/>
      <c r="D208" s="452"/>
      <c r="E208" s="453"/>
      <c r="F208" s="453"/>
      <c r="G208" s="453"/>
    </row>
    <row r="209" spans="1:7" x14ac:dyDescent="0.25">
      <c r="A209" s="409"/>
      <c r="B209" s="409"/>
      <c r="C209" s="452"/>
      <c r="D209" s="452"/>
      <c r="E209" s="453"/>
      <c r="F209" s="453"/>
      <c r="G209" s="453"/>
    </row>
    <row r="210" spans="1:7" x14ac:dyDescent="0.25">
      <c r="A210" s="410"/>
      <c r="B210" s="410"/>
      <c r="C210" s="409"/>
      <c r="D210" s="409"/>
      <c r="E210" s="410"/>
      <c r="F210" s="442"/>
      <c r="G210" s="442"/>
    </row>
    <row r="211" spans="1:7" x14ac:dyDescent="0.25">
      <c r="A211" s="410"/>
      <c r="B211" s="410"/>
      <c r="C211" s="409"/>
      <c r="D211" s="409"/>
      <c r="E211" s="410"/>
      <c r="F211" s="442"/>
      <c r="G211" s="442"/>
    </row>
    <row r="212" spans="1:7" x14ac:dyDescent="0.25">
      <c r="A212" s="410"/>
      <c r="B212" s="410"/>
      <c r="C212" s="409"/>
      <c r="D212" s="409"/>
      <c r="E212" s="410"/>
      <c r="F212" s="442"/>
      <c r="G212" s="442"/>
    </row>
    <row r="213" spans="1:7" x14ac:dyDescent="0.25">
      <c r="A213" s="410"/>
      <c r="B213" s="410"/>
      <c r="C213" s="409"/>
      <c r="D213" s="409"/>
      <c r="E213" s="410"/>
      <c r="F213" s="442"/>
      <c r="G213" s="442"/>
    </row>
    <row r="214" spans="1:7" x14ac:dyDescent="0.25">
      <c r="A214" s="410"/>
      <c r="B214" s="410"/>
      <c r="C214" s="409"/>
      <c r="D214" s="409"/>
      <c r="E214" s="410"/>
      <c r="F214" s="442"/>
      <c r="G214" s="442"/>
    </row>
    <row r="215" spans="1:7" x14ac:dyDescent="0.25">
      <c r="A215" s="410"/>
      <c r="B215" s="410"/>
      <c r="C215" s="409"/>
      <c r="D215" s="409"/>
      <c r="E215" s="410"/>
      <c r="F215" s="442"/>
      <c r="G215" s="442"/>
    </row>
    <row r="216" spans="1:7" x14ac:dyDescent="0.25">
      <c r="A216" s="410"/>
      <c r="B216" s="410"/>
      <c r="C216" s="409"/>
      <c r="D216" s="409"/>
      <c r="E216" s="410"/>
      <c r="F216" s="442"/>
      <c r="G216" s="442"/>
    </row>
    <row r="217" spans="1:7" x14ac:dyDescent="0.25">
      <c r="A217" s="410"/>
      <c r="B217" s="410"/>
      <c r="C217" s="409"/>
      <c r="D217" s="409"/>
      <c r="E217" s="410"/>
      <c r="F217" s="442"/>
      <c r="G217" s="442"/>
    </row>
    <row r="218" spans="1:7" x14ac:dyDescent="0.25">
      <c r="A218" s="410"/>
      <c r="B218" s="410"/>
      <c r="C218" s="409"/>
      <c r="D218" s="409"/>
      <c r="E218" s="410"/>
      <c r="F218" s="442"/>
      <c r="G218" s="442"/>
    </row>
    <row r="219" spans="1:7" x14ac:dyDescent="0.25">
      <c r="A219" s="410"/>
      <c r="B219" s="410"/>
      <c r="C219" s="409"/>
      <c r="D219" s="409"/>
      <c r="E219" s="410"/>
      <c r="F219" s="442"/>
      <c r="G219" s="442"/>
    </row>
    <row r="220" spans="1:7" x14ac:dyDescent="0.25">
      <c r="A220" s="410"/>
      <c r="B220" s="410"/>
      <c r="C220" s="409"/>
      <c r="D220" s="409"/>
      <c r="E220" s="410"/>
      <c r="F220" s="442"/>
      <c r="G220" s="442"/>
    </row>
    <row r="221" spans="1:7" x14ac:dyDescent="0.25">
      <c r="A221" s="410"/>
      <c r="B221" s="410"/>
      <c r="C221" s="409"/>
      <c r="D221" s="409"/>
      <c r="E221" s="410"/>
      <c r="F221" s="442"/>
      <c r="G221" s="442"/>
    </row>
    <row r="222" spans="1:7" x14ac:dyDescent="0.25">
      <c r="A222" s="410"/>
      <c r="B222" s="410"/>
      <c r="C222" s="409"/>
      <c r="D222" s="409"/>
      <c r="E222" s="410"/>
      <c r="F222" s="442"/>
      <c r="G222" s="442"/>
    </row>
    <row r="223" spans="1:7" x14ac:dyDescent="0.25">
      <c r="A223" s="410"/>
      <c r="B223" s="410"/>
      <c r="C223" s="409"/>
      <c r="D223" s="409"/>
      <c r="E223" s="410"/>
      <c r="F223" s="442"/>
      <c r="G223" s="442"/>
    </row>
    <row r="224" spans="1:7" x14ac:dyDescent="0.25">
      <c r="A224" s="410"/>
      <c r="B224" s="410"/>
      <c r="C224" s="409"/>
      <c r="D224" s="409"/>
      <c r="E224" s="410"/>
      <c r="F224" s="442"/>
      <c r="G224" s="442"/>
    </row>
    <row r="225" spans="1:7" x14ac:dyDescent="0.25">
      <c r="A225" s="410"/>
      <c r="B225" s="410"/>
      <c r="C225" s="409"/>
      <c r="D225" s="409"/>
      <c r="E225" s="410"/>
      <c r="F225" s="442"/>
      <c r="G225" s="442"/>
    </row>
    <row r="226" spans="1:7" x14ac:dyDescent="0.25">
      <c r="A226" s="410"/>
      <c r="B226" s="410"/>
      <c r="C226" s="409"/>
      <c r="D226" s="409"/>
      <c r="E226" s="410"/>
      <c r="F226" s="442"/>
      <c r="G226" s="442"/>
    </row>
    <row r="227" spans="1:7" x14ac:dyDescent="0.25">
      <c r="A227" s="410"/>
      <c r="B227" s="410"/>
      <c r="C227" s="409"/>
      <c r="D227" s="409"/>
      <c r="E227" s="410"/>
      <c r="F227" s="442"/>
      <c r="G227" s="442"/>
    </row>
    <row r="228" spans="1:7" x14ac:dyDescent="0.25">
      <c r="A228" s="410"/>
      <c r="B228" s="410"/>
      <c r="C228" s="409"/>
      <c r="D228" s="409"/>
      <c r="E228" s="410"/>
      <c r="F228" s="442"/>
      <c r="G228" s="442"/>
    </row>
    <row r="229" spans="1:7" x14ac:dyDescent="0.25">
      <c r="A229" s="410"/>
      <c r="B229" s="410"/>
      <c r="C229" s="409"/>
      <c r="D229" s="409"/>
      <c r="E229" s="410"/>
      <c r="F229" s="442"/>
      <c r="G229" s="442"/>
    </row>
    <row r="230" spans="1:7" x14ac:dyDescent="0.25">
      <c r="A230" s="410"/>
      <c r="B230" s="410"/>
      <c r="C230" s="409"/>
      <c r="D230" s="409"/>
      <c r="E230" s="410"/>
      <c r="F230" s="442"/>
      <c r="G230" s="442"/>
    </row>
  </sheetData>
  <mergeCells count="220">
    <mergeCell ref="F48:G48"/>
    <mergeCell ref="F59:G59"/>
    <mergeCell ref="BH121:BI121"/>
    <mergeCell ref="BH122:BI122"/>
    <mergeCell ref="BH123:BI123"/>
    <mergeCell ref="BH112:BI112"/>
    <mergeCell ref="BH113:BI113"/>
    <mergeCell ref="BH114:BI114"/>
    <mergeCell ref="BH115:BI115"/>
    <mergeCell ref="BH116:BI116"/>
    <mergeCell ref="BH117:BI117"/>
    <mergeCell ref="BH118:BI118"/>
    <mergeCell ref="BH119:BI119"/>
    <mergeCell ref="BH120:BI120"/>
    <mergeCell ref="BH103:BI103"/>
    <mergeCell ref="BH104:BI104"/>
    <mergeCell ref="BH105:BI105"/>
    <mergeCell ref="BH106:BI106"/>
    <mergeCell ref="BH107:BI107"/>
    <mergeCell ref="BH108:BI108"/>
    <mergeCell ref="BH109:BI109"/>
    <mergeCell ref="BH110:BI110"/>
    <mergeCell ref="BH111:BI111"/>
    <mergeCell ref="BE94:BE95"/>
    <mergeCell ref="BF94:BF95"/>
    <mergeCell ref="BG94:BG95"/>
    <mergeCell ref="BH94:BI95"/>
    <mergeCell ref="BH96:BI96"/>
    <mergeCell ref="BH97:BI97"/>
    <mergeCell ref="BH98:BI98"/>
    <mergeCell ref="BH99:BI99"/>
    <mergeCell ref="BE101:BE102"/>
    <mergeCell ref="BF101:BF102"/>
    <mergeCell ref="BG101:BG102"/>
    <mergeCell ref="BH101:BI102"/>
    <mergeCell ref="BH84:BI84"/>
    <mergeCell ref="BH85:BI85"/>
    <mergeCell ref="BH86:BI86"/>
    <mergeCell ref="BH87:BI87"/>
    <mergeCell ref="BH88:BI88"/>
    <mergeCell ref="BH89:BI89"/>
    <mergeCell ref="BH90:BI90"/>
    <mergeCell ref="BH91:BI91"/>
    <mergeCell ref="BH92:BI92"/>
    <mergeCell ref="BH76:BI76"/>
    <mergeCell ref="BH77:BI77"/>
    <mergeCell ref="BH78:BI78"/>
    <mergeCell ref="BH79:BI79"/>
    <mergeCell ref="BH80:BI80"/>
    <mergeCell ref="BE82:BE83"/>
    <mergeCell ref="BF82:BF83"/>
    <mergeCell ref="BG82:BG83"/>
    <mergeCell ref="BH82:BI83"/>
    <mergeCell ref="BC69:BI69"/>
    <mergeCell ref="BC72:BC73"/>
    <mergeCell ref="BD72:BD73"/>
    <mergeCell ref="BE72:BE73"/>
    <mergeCell ref="BF72:BF73"/>
    <mergeCell ref="BG72:BG73"/>
    <mergeCell ref="BH72:BI73"/>
    <mergeCell ref="BH74:BI74"/>
    <mergeCell ref="BH75:BI75"/>
    <mergeCell ref="F30:G30"/>
    <mergeCell ref="F31:G31"/>
    <mergeCell ref="F32:G32"/>
    <mergeCell ref="F33:G33"/>
    <mergeCell ref="F34:G34"/>
    <mergeCell ref="F35:G35"/>
    <mergeCell ref="F36:G36"/>
    <mergeCell ref="A14:A15"/>
    <mergeCell ref="C126:C127"/>
    <mergeCell ref="D126:D127"/>
    <mergeCell ref="B14:B15"/>
    <mergeCell ref="C14:C15"/>
    <mergeCell ref="D14:D15"/>
    <mergeCell ref="C40:C41"/>
    <mergeCell ref="D40:D41"/>
    <mergeCell ref="F37:G37"/>
    <mergeCell ref="F38:G38"/>
    <mergeCell ref="F42:G42"/>
    <mergeCell ref="F43:G43"/>
    <mergeCell ref="F44:G44"/>
    <mergeCell ref="F45:G45"/>
    <mergeCell ref="F46:G46"/>
    <mergeCell ref="F47:G47"/>
    <mergeCell ref="C138:C139"/>
    <mergeCell ref="D138:D139"/>
    <mergeCell ref="E14:E15"/>
    <mergeCell ref="F14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C50:C51"/>
    <mergeCell ref="D50:D51"/>
    <mergeCell ref="F28:G28"/>
    <mergeCell ref="F29:G29"/>
    <mergeCell ref="E50:E51"/>
    <mergeCell ref="F50:G51"/>
    <mergeCell ref="F52:G52"/>
    <mergeCell ref="F53:G53"/>
    <mergeCell ref="E40:E41"/>
    <mergeCell ref="F40:G41"/>
    <mergeCell ref="F124:G124"/>
    <mergeCell ref="F128:G128"/>
    <mergeCell ref="F129:G129"/>
    <mergeCell ref="F130:G130"/>
    <mergeCell ref="F54:G54"/>
    <mergeCell ref="F55:G55"/>
    <mergeCell ref="F56:G56"/>
    <mergeCell ref="F57:G57"/>
    <mergeCell ref="F58:G58"/>
    <mergeCell ref="A12:G12"/>
    <mergeCell ref="C145:C146"/>
    <mergeCell ref="D145:D146"/>
    <mergeCell ref="E145:E146"/>
    <mergeCell ref="F145:G146"/>
    <mergeCell ref="F136:G136"/>
    <mergeCell ref="F140:G140"/>
    <mergeCell ref="F141:G141"/>
    <mergeCell ref="F142:G142"/>
    <mergeCell ref="F143:G143"/>
    <mergeCell ref="F131:G131"/>
    <mergeCell ref="F132:G132"/>
    <mergeCell ref="F133:G133"/>
    <mergeCell ref="F134:G134"/>
    <mergeCell ref="F135:G135"/>
    <mergeCell ref="F126:G127"/>
    <mergeCell ref="E126:E127"/>
    <mergeCell ref="E138:E139"/>
    <mergeCell ref="F138:G139"/>
    <mergeCell ref="F153:G153"/>
    <mergeCell ref="F154:G154"/>
    <mergeCell ref="F155:G155"/>
    <mergeCell ref="F156:G156"/>
    <mergeCell ref="F147:G147"/>
    <mergeCell ref="F148:G148"/>
    <mergeCell ref="F149:G149"/>
    <mergeCell ref="F150:G150"/>
    <mergeCell ref="F151:G151"/>
    <mergeCell ref="F167:G167"/>
    <mergeCell ref="F162:G162"/>
    <mergeCell ref="F163:G163"/>
    <mergeCell ref="F164:G164"/>
    <mergeCell ref="F165:G165"/>
    <mergeCell ref="F166:G166"/>
    <mergeCell ref="F157:G157"/>
    <mergeCell ref="F158:G158"/>
    <mergeCell ref="F159:G159"/>
    <mergeCell ref="F160:G160"/>
    <mergeCell ref="F161:G161"/>
    <mergeCell ref="F152:G152"/>
    <mergeCell ref="F181:G181"/>
    <mergeCell ref="F182:G182"/>
    <mergeCell ref="F183:G183"/>
    <mergeCell ref="F184:G184"/>
    <mergeCell ref="F185:G185"/>
    <mergeCell ref="A176:G176"/>
    <mergeCell ref="A179:A180"/>
    <mergeCell ref="B179:B180"/>
    <mergeCell ref="C179:C180"/>
    <mergeCell ref="D179:D180"/>
    <mergeCell ref="E179:E180"/>
    <mergeCell ref="F179:G180"/>
    <mergeCell ref="F191:G191"/>
    <mergeCell ref="F192:G192"/>
    <mergeCell ref="F193:G193"/>
    <mergeCell ref="F194:G194"/>
    <mergeCell ref="F195:G195"/>
    <mergeCell ref="F186:G186"/>
    <mergeCell ref="F187:G187"/>
    <mergeCell ref="C189:C190"/>
    <mergeCell ref="D189:D190"/>
    <mergeCell ref="E189:E190"/>
    <mergeCell ref="F189:G190"/>
    <mergeCell ref="F203:G203"/>
    <mergeCell ref="F204:G204"/>
    <mergeCell ref="F205:G205"/>
    <mergeCell ref="F206:G206"/>
    <mergeCell ref="C208:C209"/>
    <mergeCell ref="D208:D209"/>
    <mergeCell ref="E208:E209"/>
    <mergeCell ref="F208:G209"/>
    <mergeCell ref="F196:G196"/>
    <mergeCell ref="F197:G197"/>
    <mergeCell ref="F198:G198"/>
    <mergeCell ref="F199:G199"/>
    <mergeCell ref="C201:C202"/>
    <mergeCell ref="D201:D202"/>
    <mergeCell ref="E201:E202"/>
    <mergeCell ref="F201:G202"/>
    <mergeCell ref="F223:G223"/>
    <mergeCell ref="F224:G224"/>
    <mergeCell ref="F215:G215"/>
    <mergeCell ref="F216:G216"/>
    <mergeCell ref="F217:G217"/>
    <mergeCell ref="F218:G218"/>
    <mergeCell ref="F219:G219"/>
    <mergeCell ref="F210:G210"/>
    <mergeCell ref="F211:G211"/>
    <mergeCell ref="F212:G212"/>
    <mergeCell ref="F213:G213"/>
    <mergeCell ref="F214:G214"/>
    <mergeCell ref="F230:G230"/>
    <mergeCell ref="F225:G225"/>
    <mergeCell ref="F226:G226"/>
    <mergeCell ref="F227:G227"/>
    <mergeCell ref="F228:G228"/>
    <mergeCell ref="F229:G229"/>
    <mergeCell ref="F220:G220"/>
    <mergeCell ref="F221:G221"/>
    <mergeCell ref="F222:G222"/>
  </mergeCells>
  <conditionalFormatting sqref="C14:C34 J42:J77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:D58 D16:D38 D125 D48 D128:D134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1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G1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{5B8839D3-CCF6-457D-A4E0-F2A880A568D1}</x14:id>
        </ext>
      </extLst>
    </cfRule>
  </conditionalFormatting>
  <conditionalFormatting sqref="D42:D4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D56 D5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4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C5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:C12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8:C13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5:C14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:D167 D147:D15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1:D197 D18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1:D18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9:C18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9:C19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1:C20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:C20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7:D230 D210:D21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0 D8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:D8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2:C7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2:C8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9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:C1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0:D123 D103:D1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84:BF90 BF8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4:BF8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72:BE7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82:BE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94:BE9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01:BE10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10:BF123 BF103:BF10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2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8839D3-CCF6-457D-A4E0-F2A880A568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75"/>
  <sheetViews>
    <sheetView topLeftCell="A2234" zoomScale="71" zoomScaleNormal="71" workbookViewId="0">
      <selection activeCell="C2251" sqref="C2251"/>
    </sheetView>
  </sheetViews>
  <sheetFormatPr defaultRowHeight="15" x14ac:dyDescent="0.25"/>
  <cols>
    <col min="1" max="1" width="19.85546875" bestFit="1" customWidth="1"/>
    <col min="2" max="2" width="34.85546875" style="44" bestFit="1" customWidth="1"/>
    <col min="3" max="3" width="24.85546875" bestFit="1" customWidth="1"/>
    <col min="4" max="4" width="16.42578125" style="46" customWidth="1"/>
    <col min="5" max="5" width="25.42578125" customWidth="1"/>
    <col min="6" max="6" width="17.7109375" customWidth="1"/>
    <col min="7" max="7" width="15.7109375" style="46" bestFit="1" customWidth="1"/>
    <col min="8" max="8" width="23" style="45" bestFit="1" customWidth="1"/>
    <col min="9" max="9" width="25.28515625" style="197" bestFit="1" customWidth="1"/>
    <col min="10" max="10" width="11.28515625" customWidth="1"/>
    <col min="11" max="11" width="20.85546875" customWidth="1"/>
    <col min="12" max="12" width="21.140625" style="44" customWidth="1"/>
    <col min="13" max="13" width="10.5703125" bestFit="1" customWidth="1"/>
    <col min="14" max="14" width="11.7109375" customWidth="1"/>
  </cols>
  <sheetData>
    <row r="1" spans="1:12" x14ac:dyDescent="0.25">
      <c r="A1" s="454" t="s">
        <v>109</v>
      </c>
      <c r="B1" s="455"/>
      <c r="C1" s="455"/>
      <c r="D1" s="455"/>
      <c r="E1" s="455"/>
      <c r="F1" s="455"/>
      <c r="G1" s="455"/>
      <c r="H1" s="455"/>
      <c r="I1" s="455"/>
      <c r="J1" s="455"/>
      <c r="K1" s="456"/>
      <c r="L1" s="457"/>
    </row>
    <row r="2" spans="1:12" x14ac:dyDescent="0.25">
      <c r="A2" s="458"/>
      <c r="B2" s="455"/>
      <c r="C2" s="455"/>
      <c r="D2" s="455"/>
      <c r="E2" s="455"/>
      <c r="F2" s="455"/>
      <c r="G2" s="455"/>
      <c r="H2" s="455"/>
      <c r="I2" s="455"/>
      <c r="J2" s="455"/>
      <c r="K2" s="456"/>
      <c r="L2" s="457"/>
    </row>
    <row r="3" spans="1:12" x14ac:dyDescent="0.25">
      <c r="A3" s="458"/>
      <c r="B3" s="455"/>
      <c r="C3" s="455"/>
      <c r="D3" s="455"/>
      <c r="E3" s="455"/>
      <c r="F3" s="455"/>
      <c r="G3" s="455"/>
      <c r="H3" s="455"/>
      <c r="I3" s="455"/>
      <c r="J3" s="455"/>
      <c r="K3" s="456"/>
      <c r="L3" s="457"/>
    </row>
    <row r="4" spans="1:12" x14ac:dyDescent="0.25">
      <c r="A4" s="47"/>
      <c r="B4" s="48"/>
      <c r="C4" s="47"/>
      <c r="D4" s="49"/>
      <c r="E4" s="47"/>
      <c r="F4" s="47"/>
      <c r="G4" s="49"/>
      <c r="H4" s="50"/>
      <c r="I4" s="183"/>
      <c r="J4" s="47"/>
      <c r="K4" s="47"/>
    </row>
    <row r="5" spans="1:12" ht="15" customHeight="1" x14ac:dyDescent="0.25">
      <c r="A5" s="459" t="s">
        <v>134</v>
      </c>
      <c r="B5" s="460"/>
      <c r="C5" s="460"/>
      <c r="D5" s="460"/>
      <c r="E5" s="460"/>
      <c r="F5" s="460"/>
      <c r="G5" s="460"/>
      <c r="H5" s="460"/>
      <c r="I5" s="460"/>
      <c r="J5" s="460"/>
      <c r="K5" s="461"/>
      <c r="L5" s="457"/>
    </row>
    <row r="6" spans="1:12" x14ac:dyDescent="0.25">
      <c r="A6" s="459"/>
      <c r="B6" s="460"/>
      <c r="C6" s="460"/>
      <c r="D6" s="460"/>
      <c r="E6" s="460"/>
      <c r="F6" s="460"/>
      <c r="G6" s="460"/>
      <c r="H6" s="460"/>
      <c r="I6" s="460"/>
      <c r="J6" s="460"/>
      <c r="K6" s="461"/>
      <c r="L6" s="457"/>
    </row>
    <row r="7" spans="1:12" x14ac:dyDescent="0.25">
      <c r="A7" s="47"/>
      <c r="B7" s="51"/>
      <c r="C7" s="51"/>
      <c r="D7" s="52"/>
      <c r="E7" s="53"/>
      <c r="F7" s="50"/>
      <c r="G7" s="49"/>
      <c r="H7" s="50"/>
      <c r="I7" s="183"/>
      <c r="J7" s="47"/>
      <c r="K7" s="47"/>
    </row>
    <row r="8" spans="1:12" ht="18.75" x14ac:dyDescent="0.3">
      <c r="A8" s="54"/>
      <c r="B8" s="55"/>
      <c r="C8" s="55"/>
      <c r="D8" s="56"/>
      <c r="E8" s="57"/>
      <c r="F8" s="58"/>
      <c r="G8" s="59"/>
      <c r="H8" s="58"/>
      <c r="I8" s="184"/>
      <c r="J8" s="54"/>
      <c r="K8" s="54"/>
    </row>
    <row r="9" spans="1:12" ht="18.75" x14ac:dyDescent="0.25">
      <c r="A9" s="92" t="s">
        <v>135</v>
      </c>
      <c r="B9" s="93" t="s">
        <v>117</v>
      </c>
      <c r="C9" s="94" t="s">
        <v>136</v>
      </c>
      <c r="D9" s="95" t="s">
        <v>87</v>
      </c>
      <c r="E9" s="93" t="s">
        <v>106</v>
      </c>
      <c r="F9" s="96" t="s">
        <v>108</v>
      </c>
      <c r="G9" s="94" t="s">
        <v>107</v>
      </c>
      <c r="H9" s="94" t="s">
        <v>114</v>
      </c>
      <c r="I9" s="185" t="s">
        <v>115</v>
      </c>
      <c r="J9" s="94" t="s">
        <v>125</v>
      </c>
      <c r="K9" s="97" t="s">
        <v>149</v>
      </c>
      <c r="L9" s="174" t="s">
        <v>154</v>
      </c>
    </row>
    <row r="10" spans="1:12" ht="18.75" x14ac:dyDescent="0.3">
      <c r="A10" s="91">
        <v>1</v>
      </c>
      <c r="B10" s="85" t="s">
        <v>112</v>
      </c>
      <c r="C10" s="85" t="s">
        <v>137</v>
      </c>
      <c r="D10" s="86">
        <v>20</v>
      </c>
      <c r="E10" s="86" t="s">
        <v>8</v>
      </c>
      <c r="F10" s="87">
        <v>6</v>
      </c>
      <c r="G10" s="88">
        <v>44624</v>
      </c>
      <c r="H10" s="84" t="s">
        <v>132</v>
      </c>
      <c r="I10" s="186">
        <f t="shared" ref="I10:I53" si="0">D10*F10</f>
        <v>120</v>
      </c>
      <c r="J10" s="90" t="s">
        <v>126</v>
      </c>
      <c r="K10" s="103">
        <v>1</v>
      </c>
      <c r="L10" s="175"/>
    </row>
    <row r="11" spans="1:12" ht="18.75" x14ac:dyDescent="0.3">
      <c r="A11" s="91">
        <v>2</v>
      </c>
      <c r="B11" s="85" t="s">
        <v>111</v>
      </c>
      <c r="C11" s="85" t="s">
        <v>138</v>
      </c>
      <c r="D11" s="86">
        <v>100</v>
      </c>
      <c r="E11" s="86" t="s">
        <v>8</v>
      </c>
      <c r="F11" s="87">
        <v>5.8</v>
      </c>
      <c r="G11" s="88">
        <v>44633</v>
      </c>
      <c r="H11" s="84" t="s">
        <v>118</v>
      </c>
      <c r="I11" s="186">
        <f t="shared" si="0"/>
        <v>580</v>
      </c>
      <c r="J11" s="90" t="s">
        <v>126</v>
      </c>
      <c r="K11" s="103">
        <v>1</v>
      </c>
      <c r="L11" s="176"/>
    </row>
    <row r="12" spans="1:12" ht="18.75" x14ac:dyDescent="0.3">
      <c r="A12" s="91">
        <v>3</v>
      </c>
      <c r="B12" s="85" t="s">
        <v>111</v>
      </c>
      <c r="C12" s="85" t="s">
        <v>138</v>
      </c>
      <c r="D12" s="86">
        <v>10</v>
      </c>
      <c r="E12" s="86" t="s">
        <v>8</v>
      </c>
      <c r="F12" s="87">
        <v>5.8</v>
      </c>
      <c r="G12" s="88">
        <v>44633</v>
      </c>
      <c r="H12" s="84" t="s">
        <v>119</v>
      </c>
      <c r="I12" s="186">
        <f t="shared" si="0"/>
        <v>58</v>
      </c>
      <c r="J12" s="90" t="s">
        <v>126</v>
      </c>
      <c r="K12" s="103">
        <v>1</v>
      </c>
      <c r="L12" s="176"/>
    </row>
    <row r="13" spans="1:12" ht="18.75" x14ac:dyDescent="0.3">
      <c r="A13" s="91">
        <v>4</v>
      </c>
      <c r="B13" s="85" t="s">
        <v>144</v>
      </c>
      <c r="C13" s="85" t="s">
        <v>145</v>
      </c>
      <c r="D13" s="86">
        <v>10</v>
      </c>
      <c r="E13" s="86" t="s">
        <v>8</v>
      </c>
      <c r="F13" s="87">
        <v>6</v>
      </c>
      <c r="G13" s="88">
        <v>44633</v>
      </c>
      <c r="H13" s="84" t="s">
        <v>119</v>
      </c>
      <c r="I13" s="186">
        <f t="shared" si="0"/>
        <v>60</v>
      </c>
      <c r="J13" s="90" t="s">
        <v>126</v>
      </c>
      <c r="K13" s="103">
        <v>1</v>
      </c>
      <c r="L13" s="176"/>
    </row>
    <row r="14" spans="1:12" ht="18.75" x14ac:dyDescent="0.3">
      <c r="A14" s="91">
        <v>5</v>
      </c>
      <c r="B14" s="85" t="s">
        <v>112</v>
      </c>
      <c r="C14" s="85" t="s">
        <v>137</v>
      </c>
      <c r="D14" s="86">
        <v>10</v>
      </c>
      <c r="E14" s="86" t="s">
        <v>8</v>
      </c>
      <c r="F14" s="89">
        <v>6</v>
      </c>
      <c r="G14" s="88">
        <v>44633</v>
      </c>
      <c r="H14" s="84" t="s">
        <v>119</v>
      </c>
      <c r="I14" s="186">
        <f t="shared" si="0"/>
        <v>60</v>
      </c>
      <c r="J14" s="90" t="s">
        <v>126</v>
      </c>
      <c r="K14" s="103">
        <v>1</v>
      </c>
      <c r="L14" s="176"/>
    </row>
    <row r="15" spans="1:12" ht="18.75" x14ac:dyDescent="0.3">
      <c r="A15" s="91">
        <v>6</v>
      </c>
      <c r="B15" s="85" t="s">
        <v>237</v>
      </c>
      <c r="C15" s="85" t="s">
        <v>139</v>
      </c>
      <c r="D15" s="86">
        <v>5</v>
      </c>
      <c r="E15" s="86" t="s">
        <v>8</v>
      </c>
      <c r="F15" s="89">
        <v>5.0999999999999996</v>
      </c>
      <c r="G15" s="88">
        <v>44633</v>
      </c>
      <c r="H15" s="84" t="s">
        <v>119</v>
      </c>
      <c r="I15" s="186">
        <f t="shared" si="0"/>
        <v>25.5</v>
      </c>
      <c r="J15" s="90" t="s">
        <v>126</v>
      </c>
      <c r="K15" s="103">
        <v>1</v>
      </c>
      <c r="L15" s="176"/>
    </row>
    <row r="16" spans="1:12" ht="18.75" x14ac:dyDescent="0.3">
      <c r="A16" s="91">
        <v>7</v>
      </c>
      <c r="B16" s="85" t="s">
        <v>120</v>
      </c>
      <c r="C16" s="85" t="s">
        <v>120</v>
      </c>
      <c r="D16" s="86">
        <v>3</v>
      </c>
      <c r="E16" s="86" t="s">
        <v>121</v>
      </c>
      <c r="F16" s="89">
        <v>5.49</v>
      </c>
      <c r="G16" s="88">
        <v>44633</v>
      </c>
      <c r="H16" s="84" t="s">
        <v>119</v>
      </c>
      <c r="I16" s="186">
        <f t="shared" si="0"/>
        <v>16.47</v>
      </c>
      <c r="J16" s="90" t="s">
        <v>126</v>
      </c>
      <c r="K16" s="103">
        <v>1</v>
      </c>
      <c r="L16" s="176"/>
    </row>
    <row r="17" spans="1:12" ht="18.75" x14ac:dyDescent="0.3">
      <c r="A17" s="91">
        <v>8</v>
      </c>
      <c r="B17" s="85" t="s">
        <v>110</v>
      </c>
      <c r="C17" s="85" t="s">
        <v>140</v>
      </c>
      <c r="D17" s="86">
        <v>40</v>
      </c>
      <c r="E17" s="86" t="s">
        <v>8</v>
      </c>
      <c r="F17" s="89">
        <v>5.5</v>
      </c>
      <c r="G17" s="88">
        <v>44634</v>
      </c>
      <c r="H17" s="84" t="s">
        <v>122</v>
      </c>
      <c r="I17" s="186">
        <f t="shared" si="0"/>
        <v>220</v>
      </c>
      <c r="J17" s="90" t="s">
        <v>126</v>
      </c>
      <c r="K17" s="103">
        <v>1</v>
      </c>
      <c r="L17" s="176"/>
    </row>
    <row r="18" spans="1:12" ht="18.75" x14ac:dyDescent="0.3">
      <c r="A18" s="91">
        <v>9</v>
      </c>
      <c r="B18" s="85" t="s">
        <v>111</v>
      </c>
      <c r="C18" s="85" t="s">
        <v>138</v>
      </c>
      <c r="D18" s="86">
        <v>40</v>
      </c>
      <c r="E18" s="86" t="s">
        <v>8</v>
      </c>
      <c r="F18" s="89">
        <v>5.8</v>
      </c>
      <c r="G18" s="88">
        <v>44634</v>
      </c>
      <c r="H18" s="84" t="s">
        <v>122</v>
      </c>
      <c r="I18" s="186">
        <f t="shared" si="0"/>
        <v>232</v>
      </c>
      <c r="J18" s="90" t="s">
        <v>126</v>
      </c>
      <c r="K18" s="103">
        <v>1</v>
      </c>
      <c r="L18" s="176"/>
    </row>
    <row r="19" spans="1:12" ht="18.75" x14ac:dyDescent="0.3">
      <c r="A19" s="91">
        <v>10</v>
      </c>
      <c r="B19" s="85" t="s">
        <v>123</v>
      </c>
      <c r="C19" s="85" t="s">
        <v>141</v>
      </c>
      <c r="D19" s="86">
        <v>1</v>
      </c>
      <c r="E19" s="86" t="s">
        <v>65</v>
      </c>
      <c r="F19" s="89">
        <v>2.89</v>
      </c>
      <c r="G19" s="88">
        <v>44634</v>
      </c>
      <c r="H19" s="84" t="s">
        <v>124</v>
      </c>
      <c r="I19" s="186">
        <f t="shared" si="0"/>
        <v>2.89</v>
      </c>
      <c r="J19" s="90" t="s">
        <v>126</v>
      </c>
      <c r="K19" s="103">
        <v>1</v>
      </c>
      <c r="L19" s="176"/>
    </row>
    <row r="20" spans="1:12" ht="18.75" x14ac:dyDescent="0.3">
      <c r="A20" s="91">
        <v>11</v>
      </c>
      <c r="B20" s="85" t="s">
        <v>127</v>
      </c>
      <c r="C20" s="85" t="s">
        <v>142</v>
      </c>
      <c r="D20" s="86">
        <v>10</v>
      </c>
      <c r="E20" s="86" t="s">
        <v>8</v>
      </c>
      <c r="F20" s="89">
        <v>6.6</v>
      </c>
      <c r="G20" s="88">
        <v>44635</v>
      </c>
      <c r="H20" s="84" t="s">
        <v>116</v>
      </c>
      <c r="I20" s="186">
        <f t="shared" si="0"/>
        <v>66</v>
      </c>
      <c r="J20" s="90" t="s">
        <v>126</v>
      </c>
      <c r="K20" s="103">
        <v>1</v>
      </c>
      <c r="L20" s="176"/>
    </row>
    <row r="21" spans="1:12" ht="18.75" x14ac:dyDescent="0.3">
      <c r="A21" s="91">
        <v>12</v>
      </c>
      <c r="B21" s="85" t="s">
        <v>111</v>
      </c>
      <c r="C21" s="85" t="s">
        <v>138</v>
      </c>
      <c r="D21" s="86">
        <v>10</v>
      </c>
      <c r="E21" s="86" t="s">
        <v>8</v>
      </c>
      <c r="F21" s="89">
        <v>5.8</v>
      </c>
      <c r="G21" s="88">
        <v>44636</v>
      </c>
      <c r="H21" s="84" t="s">
        <v>128</v>
      </c>
      <c r="I21" s="186">
        <f t="shared" si="0"/>
        <v>58</v>
      </c>
      <c r="J21" s="90" t="s">
        <v>126</v>
      </c>
      <c r="K21" s="103">
        <v>1</v>
      </c>
      <c r="L21" s="176"/>
    </row>
    <row r="22" spans="1:12" ht="18.75" x14ac:dyDescent="0.3">
      <c r="A22" s="91">
        <v>13</v>
      </c>
      <c r="B22" s="85" t="s">
        <v>129</v>
      </c>
      <c r="C22" s="85" t="s">
        <v>143</v>
      </c>
      <c r="D22" s="86">
        <v>30</v>
      </c>
      <c r="E22" s="86" t="s">
        <v>8</v>
      </c>
      <c r="F22" s="89">
        <v>5.0999999999999996</v>
      </c>
      <c r="G22" s="88">
        <v>44637</v>
      </c>
      <c r="H22" s="84" t="s">
        <v>116</v>
      </c>
      <c r="I22" s="186">
        <f t="shared" si="0"/>
        <v>153</v>
      </c>
      <c r="J22" s="90" t="s">
        <v>126</v>
      </c>
      <c r="K22" s="103">
        <v>1</v>
      </c>
      <c r="L22" s="176"/>
    </row>
    <row r="23" spans="1:12" ht="18.75" x14ac:dyDescent="0.3">
      <c r="A23" s="91">
        <v>14</v>
      </c>
      <c r="B23" s="85" t="s">
        <v>130</v>
      </c>
      <c r="C23" s="85" t="s">
        <v>130</v>
      </c>
      <c r="D23" s="86">
        <v>5</v>
      </c>
      <c r="E23" s="86" t="s">
        <v>8</v>
      </c>
      <c r="F23" s="89">
        <v>14.1</v>
      </c>
      <c r="G23" s="88">
        <v>44637</v>
      </c>
      <c r="H23" s="84" t="s">
        <v>131</v>
      </c>
      <c r="I23" s="186">
        <f t="shared" si="0"/>
        <v>70.5</v>
      </c>
      <c r="J23" s="90" t="s">
        <v>126</v>
      </c>
      <c r="K23" s="103">
        <v>1</v>
      </c>
      <c r="L23" s="176"/>
    </row>
    <row r="24" spans="1:12" ht="18.75" x14ac:dyDescent="0.3">
      <c r="A24" s="91">
        <v>15</v>
      </c>
      <c r="B24" s="85" t="s">
        <v>130</v>
      </c>
      <c r="C24" s="85" t="s">
        <v>130</v>
      </c>
      <c r="D24" s="86">
        <v>5</v>
      </c>
      <c r="E24" s="86" t="s">
        <v>8</v>
      </c>
      <c r="F24" s="89">
        <v>14.1</v>
      </c>
      <c r="G24" s="88">
        <v>44639</v>
      </c>
      <c r="H24" s="84" t="s">
        <v>116</v>
      </c>
      <c r="I24" s="186">
        <f t="shared" si="0"/>
        <v>70.5</v>
      </c>
      <c r="J24" s="90" t="s">
        <v>126</v>
      </c>
      <c r="K24" s="103">
        <v>1</v>
      </c>
      <c r="L24" s="176"/>
    </row>
    <row r="25" spans="1:12" ht="18.75" x14ac:dyDescent="0.3">
      <c r="A25" s="91">
        <v>16</v>
      </c>
      <c r="B25" s="85" t="s">
        <v>110</v>
      </c>
      <c r="C25" s="85" t="s">
        <v>140</v>
      </c>
      <c r="D25" s="86">
        <v>40</v>
      </c>
      <c r="E25" s="86" t="s">
        <v>8</v>
      </c>
      <c r="F25" s="89">
        <v>5.5</v>
      </c>
      <c r="G25" s="88">
        <v>44639</v>
      </c>
      <c r="H25" s="84" t="s">
        <v>132</v>
      </c>
      <c r="I25" s="186">
        <f t="shared" si="0"/>
        <v>220</v>
      </c>
      <c r="J25" s="90" t="s">
        <v>126</v>
      </c>
      <c r="K25" s="103">
        <v>1</v>
      </c>
      <c r="L25" s="176"/>
    </row>
    <row r="26" spans="1:12" ht="18.75" x14ac:dyDescent="0.3">
      <c r="A26" s="91">
        <v>17</v>
      </c>
      <c r="B26" s="85" t="s">
        <v>113</v>
      </c>
      <c r="C26" s="85" t="s">
        <v>146</v>
      </c>
      <c r="D26" s="86">
        <v>10</v>
      </c>
      <c r="E26" s="86" t="s">
        <v>8</v>
      </c>
      <c r="F26" s="89">
        <v>6</v>
      </c>
      <c r="G26" s="88">
        <v>44639</v>
      </c>
      <c r="H26" s="84" t="s">
        <v>132</v>
      </c>
      <c r="I26" s="186">
        <f t="shared" si="0"/>
        <v>60</v>
      </c>
      <c r="J26" s="90" t="s">
        <v>126</v>
      </c>
      <c r="K26" s="103">
        <v>1</v>
      </c>
      <c r="L26" s="176"/>
    </row>
    <row r="27" spans="1:12" ht="18.75" x14ac:dyDescent="0.3">
      <c r="A27" s="91">
        <v>18</v>
      </c>
      <c r="B27" s="85" t="s">
        <v>133</v>
      </c>
      <c r="C27" s="85" t="s">
        <v>133</v>
      </c>
      <c r="D27" s="86">
        <v>50</v>
      </c>
      <c r="E27" s="86" t="s">
        <v>121</v>
      </c>
      <c r="F27" s="89">
        <v>10.29</v>
      </c>
      <c r="G27" s="88">
        <v>44639</v>
      </c>
      <c r="H27" s="84" t="s">
        <v>122</v>
      </c>
      <c r="I27" s="186">
        <f t="shared" si="0"/>
        <v>514.5</v>
      </c>
      <c r="J27" s="90" t="s">
        <v>126</v>
      </c>
      <c r="K27" s="103">
        <v>1</v>
      </c>
      <c r="L27" s="176"/>
    </row>
    <row r="28" spans="1:12" ht="18.75" x14ac:dyDescent="0.3">
      <c r="A28" s="91">
        <v>19</v>
      </c>
      <c r="B28" s="98" t="s">
        <v>129</v>
      </c>
      <c r="C28" s="98" t="s">
        <v>143</v>
      </c>
      <c r="D28" s="99">
        <v>30</v>
      </c>
      <c r="E28" s="99" t="s">
        <v>8</v>
      </c>
      <c r="F28" s="100">
        <v>5.0999999999999996</v>
      </c>
      <c r="G28" s="101">
        <v>44639</v>
      </c>
      <c r="H28" s="102" t="s">
        <v>122</v>
      </c>
      <c r="I28" s="187">
        <f t="shared" si="0"/>
        <v>153</v>
      </c>
      <c r="J28" s="255" t="s">
        <v>126</v>
      </c>
      <c r="K28" s="103">
        <v>1</v>
      </c>
      <c r="L28" s="176"/>
    </row>
    <row r="29" spans="1:12" ht="18.75" x14ac:dyDescent="0.3">
      <c r="A29" s="91">
        <v>20</v>
      </c>
      <c r="B29" s="85" t="s">
        <v>111</v>
      </c>
      <c r="C29" s="121" t="s">
        <v>138</v>
      </c>
      <c r="D29" s="122">
        <v>10</v>
      </c>
      <c r="E29" s="122" t="s">
        <v>8</v>
      </c>
      <c r="F29" s="123">
        <v>5.8</v>
      </c>
      <c r="G29" s="124">
        <v>44640</v>
      </c>
      <c r="H29" s="125" t="s">
        <v>131</v>
      </c>
      <c r="I29" s="188">
        <f t="shared" si="0"/>
        <v>58</v>
      </c>
      <c r="J29" s="90" t="s">
        <v>126</v>
      </c>
      <c r="K29" s="126">
        <v>1</v>
      </c>
      <c r="L29" s="176"/>
    </row>
    <row r="30" spans="1:12" ht="18.75" x14ac:dyDescent="0.3">
      <c r="A30" s="91">
        <v>21</v>
      </c>
      <c r="B30" s="121" t="s">
        <v>110</v>
      </c>
      <c r="C30" s="121" t="s">
        <v>140</v>
      </c>
      <c r="D30" s="122">
        <v>10</v>
      </c>
      <c r="E30" s="122" t="s">
        <v>8</v>
      </c>
      <c r="F30" s="123">
        <v>5.5</v>
      </c>
      <c r="G30" s="124">
        <v>44640</v>
      </c>
      <c r="H30" s="125" t="s">
        <v>150</v>
      </c>
      <c r="I30" s="188">
        <f t="shared" si="0"/>
        <v>55</v>
      </c>
      <c r="J30" s="90" t="s">
        <v>126</v>
      </c>
      <c r="K30" s="126">
        <v>1</v>
      </c>
      <c r="L30" s="176" t="s">
        <v>156</v>
      </c>
    </row>
    <row r="31" spans="1:12" ht="18.75" x14ac:dyDescent="0.3">
      <c r="A31" s="91">
        <v>22</v>
      </c>
      <c r="B31" s="121" t="s">
        <v>111</v>
      </c>
      <c r="C31" s="121" t="s">
        <v>138</v>
      </c>
      <c r="D31" s="122">
        <v>10</v>
      </c>
      <c r="E31" s="122" t="s">
        <v>8</v>
      </c>
      <c r="F31" s="123">
        <v>5.8</v>
      </c>
      <c r="G31" s="124">
        <v>44640</v>
      </c>
      <c r="H31" s="125" t="s">
        <v>150</v>
      </c>
      <c r="I31" s="188">
        <f t="shared" si="0"/>
        <v>58</v>
      </c>
      <c r="J31" s="90" t="s">
        <v>126</v>
      </c>
      <c r="K31" s="126">
        <v>1</v>
      </c>
      <c r="L31" s="176" t="s">
        <v>156</v>
      </c>
    </row>
    <row r="32" spans="1:12" ht="18.75" x14ac:dyDescent="0.3">
      <c r="A32" s="91">
        <v>23</v>
      </c>
      <c r="B32" s="121" t="s">
        <v>151</v>
      </c>
      <c r="C32" s="121" t="s">
        <v>152</v>
      </c>
      <c r="D32" s="122">
        <v>5</v>
      </c>
      <c r="E32" s="122" t="s">
        <v>8</v>
      </c>
      <c r="F32" s="123">
        <v>12.1</v>
      </c>
      <c r="G32" s="124">
        <v>44640</v>
      </c>
      <c r="H32" s="125" t="s">
        <v>153</v>
      </c>
      <c r="I32" s="188">
        <f t="shared" si="0"/>
        <v>60.5</v>
      </c>
      <c r="J32" s="90" t="s">
        <v>126</v>
      </c>
      <c r="K32" s="126">
        <v>1</v>
      </c>
      <c r="L32" s="176" t="s">
        <v>155</v>
      </c>
    </row>
    <row r="33" spans="1:12" ht="18.75" x14ac:dyDescent="0.3">
      <c r="A33" s="91">
        <v>24</v>
      </c>
      <c r="B33" s="85" t="s">
        <v>111</v>
      </c>
      <c r="C33" s="85" t="s">
        <v>138</v>
      </c>
      <c r="D33" s="122">
        <v>10</v>
      </c>
      <c r="E33" s="86" t="s">
        <v>8</v>
      </c>
      <c r="F33" s="123">
        <v>5.8</v>
      </c>
      <c r="G33" s="124">
        <v>44640</v>
      </c>
      <c r="H33" s="84" t="s">
        <v>157</v>
      </c>
      <c r="I33" s="188">
        <f t="shared" si="0"/>
        <v>58</v>
      </c>
      <c r="J33" s="90" t="s">
        <v>126</v>
      </c>
      <c r="K33" s="126">
        <v>1</v>
      </c>
      <c r="L33" s="176"/>
    </row>
    <row r="34" spans="1:12" ht="18.75" x14ac:dyDescent="0.3">
      <c r="A34" s="91">
        <v>25</v>
      </c>
      <c r="B34" s="85" t="s">
        <v>130</v>
      </c>
      <c r="C34" s="85" t="s">
        <v>130</v>
      </c>
      <c r="D34" s="122">
        <v>5</v>
      </c>
      <c r="E34" s="86" t="s">
        <v>8</v>
      </c>
      <c r="F34" s="123">
        <v>14.1</v>
      </c>
      <c r="G34" s="124">
        <v>44641</v>
      </c>
      <c r="H34" s="84" t="s">
        <v>157</v>
      </c>
      <c r="I34" s="188">
        <f t="shared" si="0"/>
        <v>70.5</v>
      </c>
      <c r="J34" s="90" t="s">
        <v>126</v>
      </c>
      <c r="K34" s="126">
        <v>1</v>
      </c>
      <c r="L34" s="176" t="s">
        <v>158</v>
      </c>
    </row>
    <row r="35" spans="1:12" ht="18.75" x14ac:dyDescent="0.3">
      <c r="A35" s="91">
        <v>26</v>
      </c>
      <c r="B35" s="85" t="s">
        <v>111</v>
      </c>
      <c r="C35" s="85" t="s">
        <v>138</v>
      </c>
      <c r="D35" s="122">
        <v>10</v>
      </c>
      <c r="E35" s="86" t="s">
        <v>8</v>
      </c>
      <c r="F35" s="123">
        <v>5.8</v>
      </c>
      <c r="G35" s="124">
        <v>44641</v>
      </c>
      <c r="H35" s="84" t="s">
        <v>157</v>
      </c>
      <c r="I35" s="188">
        <f t="shared" si="0"/>
        <v>58</v>
      </c>
      <c r="J35" s="90" t="s">
        <v>126</v>
      </c>
      <c r="K35" s="126">
        <v>1</v>
      </c>
      <c r="L35" s="176"/>
    </row>
    <row r="36" spans="1:12" ht="18.75" x14ac:dyDescent="0.3">
      <c r="A36" s="91">
        <v>27</v>
      </c>
      <c r="B36" s="85" t="s">
        <v>110</v>
      </c>
      <c r="C36" s="85" t="s">
        <v>140</v>
      </c>
      <c r="D36" s="122">
        <v>10</v>
      </c>
      <c r="E36" s="86" t="s">
        <v>8</v>
      </c>
      <c r="F36" s="123">
        <v>5.5</v>
      </c>
      <c r="G36" s="124">
        <v>44644</v>
      </c>
      <c r="H36" s="84" t="s">
        <v>157</v>
      </c>
      <c r="I36" s="188">
        <f t="shared" si="0"/>
        <v>55</v>
      </c>
      <c r="J36" s="90" t="s">
        <v>126</v>
      </c>
      <c r="K36" s="126">
        <v>1</v>
      </c>
      <c r="L36" s="176"/>
    </row>
    <row r="37" spans="1:12" ht="18.75" x14ac:dyDescent="0.3">
      <c r="A37" s="91">
        <v>28</v>
      </c>
      <c r="B37" s="85" t="s">
        <v>111</v>
      </c>
      <c r="C37" s="85" t="s">
        <v>138</v>
      </c>
      <c r="D37" s="122">
        <v>10</v>
      </c>
      <c r="E37" s="86" t="s">
        <v>8</v>
      </c>
      <c r="F37" s="123">
        <v>5.8</v>
      </c>
      <c r="G37" s="124">
        <v>44644</v>
      </c>
      <c r="H37" s="84" t="s">
        <v>157</v>
      </c>
      <c r="I37" s="188">
        <f t="shared" si="0"/>
        <v>58</v>
      </c>
      <c r="J37" s="90" t="s">
        <v>126</v>
      </c>
      <c r="K37" s="126">
        <v>1</v>
      </c>
      <c r="L37" s="176"/>
    </row>
    <row r="38" spans="1:12" ht="18.75" x14ac:dyDescent="0.3">
      <c r="A38" s="91">
        <v>29</v>
      </c>
      <c r="B38" s="85" t="s">
        <v>130</v>
      </c>
      <c r="C38" s="85" t="s">
        <v>130</v>
      </c>
      <c r="D38" s="122">
        <v>10</v>
      </c>
      <c r="E38" s="86" t="s">
        <v>8</v>
      </c>
      <c r="F38" s="123">
        <v>14.1</v>
      </c>
      <c r="G38" s="124">
        <v>44645</v>
      </c>
      <c r="H38" s="84" t="s">
        <v>122</v>
      </c>
      <c r="I38" s="188">
        <f t="shared" si="0"/>
        <v>141</v>
      </c>
      <c r="J38" s="90" t="s">
        <v>126</v>
      </c>
      <c r="K38" s="126">
        <v>1</v>
      </c>
      <c r="L38" s="176"/>
    </row>
    <row r="39" spans="1:12" ht="18.75" x14ac:dyDescent="0.3">
      <c r="A39" s="91">
        <v>30</v>
      </c>
      <c r="B39" s="85" t="s">
        <v>111</v>
      </c>
      <c r="C39" s="85" t="s">
        <v>138</v>
      </c>
      <c r="D39" s="122">
        <v>10</v>
      </c>
      <c r="E39" s="86" t="s">
        <v>8</v>
      </c>
      <c r="F39" s="123">
        <v>5.8</v>
      </c>
      <c r="G39" s="124">
        <v>44648</v>
      </c>
      <c r="H39" s="84" t="s">
        <v>159</v>
      </c>
      <c r="I39" s="188">
        <f t="shared" si="0"/>
        <v>58</v>
      </c>
      <c r="J39" s="90" t="s">
        <v>126</v>
      </c>
      <c r="K39" s="126">
        <v>1</v>
      </c>
      <c r="L39" s="176"/>
    </row>
    <row r="40" spans="1:12" ht="18.75" x14ac:dyDescent="0.3">
      <c r="A40" s="91">
        <v>31</v>
      </c>
      <c r="B40" s="85" t="s">
        <v>110</v>
      </c>
      <c r="C40" s="85" t="s">
        <v>140</v>
      </c>
      <c r="D40" s="122">
        <v>10</v>
      </c>
      <c r="E40" s="86" t="s">
        <v>8</v>
      </c>
      <c r="F40" s="123">
        <v>5.5</v>
      </c>
      <c r="G40" s="124">
        <v>44648</v>
      </c>
      <c r="H40" s="84" t="s">
        <v>159</v>
      </c>
      <c r="I40" s="188">
        <f t="shared" si="0"/>
        <v>55</v>
      </c>
      <c r="J40" s="90" t="s">
        <v>126</v>
      </c>
      <c r="K40" s="126">
        <v>1</v>
      </c>
      <c r="L40" s="176"/>
    </row>
    <row r="41" spans="1:12" ht="18.75" x14ac:dyDescent="0.3">
      <c r="A41" s="258">
        <v>32</v>
      </c>
      <c r="B41" s="263" t="s">
        <v>111</v>
      </c>
      <c r="C41" s="263" t="s">
        <v>138</v>
      </c>
      <c r="D41" s="259">
        <v>70</v>
      </c>
      <c r="E41" s="264" t="s">
        <v>8</v>
      </c>
      <c r="F41" s="260">
        <v>5.8</v>
      </c>
      <c r="G41" s="261">
        <v>44650</v>
      </c>
      <c r="H41" s="265" t="s">
        <v>160</v>
      </c>
      <c r="I41" s="262">
        <f t="shared" si="0"/>
        <v>406</v>
      </c>
      <c r="J41" s="90" t="s">
        <v>126</v>
      </c>
      <c r="K41" s="126">
        <v>1</v>
      </c>
      <c r="L41" s="176"/>
    </row>
    <row r="42" spans="1:12" ht="18.75" x14ac:dyDescent="0.3">
      <c r="A42" s="258">
        <v>33</v>
      </c>
      <c r="B42" s="263" t="s">
        <v>110</v>
      </c>
      <c r="C42" s="263" t="s">
        <v>140</v>
      </c>
      <c r="D42" s="259">
        <v>50</v>
      </c>
      <c r="E42" s="264" t="s">
        <v>8</v>
      </c>
      <c r="F42" s="260">
        <v>5.5</v>
      </c>
      <c r="G42" s="261">
        <v>44650</v>
      </c>
      <c r="H42" s="265" t="s">
        <v>160</v>
      </c>
      <c r="I42" s="262">
        <f t="shared" si="0"/>
        <v>275</v>
      </c>
      <c r="J42" s="90" t="s">
        <v>126</v>
      </c>
      <c r="K42" s="126">
        <v>1</v>
      </c>
      <c r="L42" s="176"/>
    </row>
    <row r="43" spans="1:12" ht="18.75" x14ac:dyDescent="0.3">
      <c r="A43" s="258">
        <v>34</v>
      </c>
      <c r="B43" s="263" t="s">
        <v>113</v>
      </c>
      <c r="C43" s="263" t="s">
        <v>146</v>
      </c>
      <c r="D43" s="259">
        <v>10</v>
      </c>
      <c r="E43" s="264" t="s">
        <v>8</v>
      </c>
      <c r="F43" s="260">
        <v>6</v>
      </c>
      <c r="G43" s="261">
        <v>44650</v>
      </c>
      <c r="H43" s="265" t="s">
        <v>160</v>
      </c>
      <c r="I43" s="262">
        <f t="shared" si="0"/>
        <v>60</v>
      </c>
      <c r="J43" s="90" t="s">
        <v>126</v>
      </c>
      <c r="K43" s="126">
        <v>1</v>
      </c>
      <c r="L43" s="176"/>
    </row>
    <row r="44" spans="1:12" ht="18.75" x14ac:dyDescent="0.3">
      <c r="A44" s="258">
        <v>35</v>
      </c>
      <c r="B44" s="263" t="s">
        <v>112</v>
      </c>
      <c r="C44" s="263" t="s">
        <v>137</v>
      </c>
      <c r="D44" s="259">
        <v>20</v>
      </c>
      <c r="E44" s="264" t="s">
        <v>8</v>
      </c>
      <c r="F44" s="260">
        <v>6</v>
      </c>
      <c r="G44" s="261">
        <v>44650</v>
      </c>
      <c r="H44" s="265" t="s">
        <v>160</v>
      </c>
      <c r="I44" s="262">
        <f t="shared" si="0"/>
        <v>120</v>
      </c>
      <c r="J44" s="90" t="s">
        <v>126</v>
      </c>
      <c r="K44" s="126">
        <v>1</v>
      </c>
      <c r="L44" s="176"/>
    </row>
    <row r="45" spans="1:12" ht="18.75" x14ac:dyDescent="0.3">
      <c r="A45" s="258">
        <v>36</v>
      </c>
      <c r="B45" s="263" t="s">
        <v>129</v>
      </c>
      <c r="C45" s="263" t="s">
        <v>143</v>
      </c>
      <c r="D45" s="259">
        <v>23</v>
      </c>
      <c r="E45" s="264" t="s">
        <v>8</v>
      </c>
      <c r="F45" s="260">
        <v>5.0999999999999996</v>
      </c>
      <c r="G45" s="261">
        <v>44650</v>
      </c>
      <c r="H45" s="265" t="s">
        <v>160</v>
      </c>
      <c r="I45" s="262">
        <f t="shared" si="0"/>
        <v>117.3</v>
      </c>
      <c r="J45" s="90" t="s">
        <v>126</v>
      </c>
      <c r="K45" s="126">
        <v>1</v>
      </c>
      <c r="L45" s="176"/>
    </row>
    <row r="46" spans="1:12" ht="18.75" x14ac:dyDescent="0.3">
      <c r="A46" s="258">
        <v>37</v>
      </c>
      <c r="B46" s="263" t="s">
        <v>161</v>
      </c>
      <c r="C46" s="263" t="s">
        <v>162</v>
      </c>
      <c r="D46" s="259">
        <v>10</v>
      </c>
      <c r="E46" s="264" t="s">
        <v>8</v>
      </c>
      <c r="F46" s="260">
        <v>6</v>
      </c>
      <c r="G46" s="261">
        <v>44650</v>
      </c>
      <c r="H46" s="265" t="s">
        <v>160</v>
      </c>
      <c r="I46" s="262">
        <f t="shared" si="0"/>
        <v>60</v>
      </c>
      <c r="J46" s="90" t="s">
        <v>126</v>
      </c>
      <c r="K46" s="126">
        <v>1</v>
      </c>
      <c r="L46" s="176"/>
    </row>
    <row r="47" spans="1:12" ht="18.75" x14ac:dyDescent="0.3">
      <c r="A47" s="91">
        <v>38</v>
      </c>
      <c r="B47" s="263" t="s">
        <v>130</v>
      </c>
      <c r="C47" s="263" t="s">
        <v>130</v>
      </c>
      <c r="D47" s="259">
        <v>5</v>
      </c>
      <c r="E47" s="264" t="s">
        <v>8</v>
      </c>
      <c r="F47" s="260">
        <v>14.1</v>
      </c>
      <c r="G47" s="261">
        <v>44650</v>
      </c>
      <c r="H47" s="265" t="s">
        <v>160</v>
      </c>
      <c r="I47" s="262">
        <f t="shared" si="0"/>
        <v>70.5</v>
      </c>
      <c r="J47" s="90" t="s">
        <v>126</v>
      </c>
      <c r="K47" s="126">
        <v>1</v>
      </c>
      <c r="L47" s="176"/>
    </row>
    <row r="48" spans="1:12" ht="18.75" x14ac:dyDescent="0.3">
      <c r="A48" s="91">
        <v>39</v>
      </c>
      <c r="B48" s="85" t="s">
        <v>111</v>
      </c>
      <c r="C48" s="85" t="s">
        <v>138</v>
      </c>
      <c r="D48" s="122">
        <v>30</v>
      </c>
      <c r="E48" s="86" t="s">
        <v>8</v>
      </c>
      <c r="F48" s="123">
        <v>5.8</v>
      </c>
      <c r="G48" s="124">
        <v>44650</v>
      </c>
      <c r="H48" s="84" t="s">
        <v>153</v>
      </c>
      <c r="I48" s="188">
        <f t="shared" si="0"/>
        <v>174</v>
      </c>
      <c r="J48" s="90" t="s">
        <v>126</v>
      </c>
      <c r="K48" s="126">
        <v>1</v>
      </c>
      <c r="L48" s="176"/>
    </row>
    <row r="49" spans="1:12" ht="18.75" x14ac:dyDescent="0.3">
      <c r="A49" s="91">
        <v>40</v>
      </c>
      <c r="B49" s="85" t="s">
        <v>110</v>
      </c>
      <c r="C49" s="85" t="s">
        <v>140</v>
      </c>
      <c r="D49" s="122">
        <v>20</v>
      </c>
      <c r="E49" s="86" t="s">
        <v>8</v>
      </c>
      <c r="F49" s="123">
        <v>5.5</v>
      </c>
      <c r="G49" s="124">
        <v>44650</v>
      </c>
      <c r="H49" s="84" t="s">
        <v>153</v>
      </c>
      <c r="I49" s="188">
        <f t="shared" si="0"/>
        <v>110</v>
      </c>
      <c r="J49" s="90" t="s">
        <v>126</v>
      </c>
      <c r="K49" s="126">
        <v>1</v>
      </c>
      <c r="L49" s="176"/>
    </row>
    <row r="50" spans="1:12" ht="18.75" x14ac:dyDescent="0.3">
      <c r="A50" s="91">
        <v>41</v>
      </c>
      <c r="B50" s="85" t="s">
        <v>112</v>
      </c>
      <c r="C50" s="85" t="s">
        <v>137</v>
      </c>
      <c r="D50" s="122">
        <v>10</v>
      </c>
      <c r="E50" s="86" t="s">
        <v>8</v>
      </c>
      <c r="F50" s="123">
        <v>6</v>
      </c>
      <c r="G50" s="124">
        <v>44650</v>
      </c>
      <c r="H50" s="84" t="s">
        <v>153</v>
      </c>
      <c r="I50" s="188">
        <f t="shared" si="0"/>
        <v>60</v>
      </c>
      <c r="J50" s="90" t="s">
        <v>126</v>
      </c>
      <c r="K50" s="126">
        <v>1</v>
      </c>
      <c r="L50" s="176"/>
    </row>
    <row r="51" spans="1:12" ht="18.75" x14ac:dyDescent="0.3">
      <c r="A51" s="91">
        <v>42</v>
      </c>
      <c r="B51" s="85" t="s">
        <v>228</v>
      </c>
      <c r="C51" s="85" t="s">
        <v>229</v>
      </c>
      <c r="D51" s="122">
        <v>10</v>
      </c>
      <c r="E51" s="86" t="s">
        <v>8</v>
      </c>
      <c r="F51" s="123">
        <v>6.6</v>
      </c>
      <c r="G51" s="124">
        <v>44650</v>
      </c>
      <c r="H51" s="84" t="s">
        <v>153</v>
      </c>
      <c r="I51" s="188">
        <f t="shared" si="0"/>
        <v>66</v>
      </c>
      <c r="J51" s="90" t="s">
        <v>126</v>
      </c>
      <c r="K51" s="126">
        <v>1</v>
      </c>
      <c r="L51" s="176"/>
    </row>
    <row r="52" spans="1:12" ht="18.75" x14ac:dyDescent="0.3">
      <c r="A52" s="91">
        <v>43</v>
      </c>
      <c r="B52" s="121" t="s">
        <v>130</v>
      </c>
      <c r="C52" s="121" t="s">
        <v>130</v>
      </c>
      <c r="D52" s="122">
        <v>5</v>
      </c>
      <c r="E52" s="122" t="s">
        <v>8</v>
      </c>
      <c r="F52" s="123">
        <v>14.1</v>
      </c>
      <c r="G52" s="124">
        <v>44651</v>
      </c>
      <c r="H52" s="125" t="s">
        <v>132</v>
      </c>
      <c r="I52" s="188">
        <f t="shared" si="0"/>
        <v>70.5</v>
      </c>
      <c r="J52" s="90" t="s">
        <v>126</v>
      </c>
      <c r="K52" s="126">
        <v>1</v>
      </c>
      <c r="L52" s="176"/>
    </row>
    <row r="53" spans="1:12" ht="18.75" x14ac:dyDescent="0.3">
      <c r="A53" s="91">
        <v>44</v>
      </c>
      <c r="B53" s="127" t="s">
        <v>151</v>
      </c>
      <c r="C53" s="127" t="s">
        <v>152</v>
      </c>
      <c r="D53" s="128">
        <v>5</v>
      </c>
      <c r="E53" s="128" t="s">
        <v>8</v>
      </c>
      <c r="F53" s="129">
        <v>12.1</v>
      </c>
      <c r="G53" s="130">
        <v>44651</v>
      </c>
      <c r="H53" s="131" t="s">
        <v>132</v>
      </c>
      <c r="I53" s="189">
        <f t="shared" si="0"/>
        <v>60.5</v>
      </c>
      <c r="J53" s="90" t="s">
        <v>126</v>
      </c>
      <c r="K53" s="132">
        <v>1</v>
      </c>
      <c r="L53" s="176"/>
    </row>
    <row r="54" spans="1:12" ht="18.75" x14ac:dyDescent="0.3">
      <c r="A54" s="139"/>
      <c r="B54" s="140"/>
      <c r="C54" s="134"/>
      <c r="D54" s="135"/>
      <c r="E54" s="135"/>
      <c r="F54" s="136"/>
      <c r="G54" s="137"/>
      <c r="H54" s="138"/>
      <c r="I54" s="190"/>
      <c r="J54" s="138"/>
      <c r="K54" s="138"/>
      <c r="L54" s="177"/>
    </row>
    <row r="55" spans="1:12" ht="27.75" customHeight="1" x14ac:dyDescent="0.3">
      <c r="A55" s="141"/>
      <c r="B55" s="134"/>
      <c r="C55" s="134"/>
      <c r="D55" s="135"/>
      <c r="E55" s="135"/>
      <c r="F55" s="136"/>
      <c r="G55" s="137"/>
      <c r="H55" s="142" t="s">
        <v>164</v>
      </c>
      <c r="I55" s="191">
        <f>SUM(I10:I53)</f>
        <v>5175.1600000000008</v>
      </c>
      <c r="J55" s="138"/>
      <c r="K55" s="138"/>
      <c r="L55" s="177"/>
    </row>
    <row r="56" spans="1:12" ht="18.75" x14ac:dyDescent="0.3">
      <c r="A56" s="133"/>
      <c r="B56" s="134"/>
      <c r="C56" s="134"/>
      <c r="D56" s="135"/>
      <c r="E56" s="135"/>
      <c r="F56" s="136"/>
      <c r="G56" s="137"/>
      <c r="H56" s="138"/>
      <c r="I56" s="190"/>
      <c r="J56" s="138"/>
      <c r="K56" s="138"/>
      <c r="L56" s="177"/>
    </row>
    <row r="57" spans="1:12" ht="18.75" x14ac:dyDescent="0.3">
      <c r="A57" s="133"/>
      <c r="B57" s="134"/>
      <c r="C57" s="134"/>
      <c r="D57" s="135"/>
      <c r="E57" s="135"/>
      <c r="F57" s="136"/>
      <c r="G57" s="137"/>
      <c r="H57" s="138"/>
      <c r="I57" s="190"/>
      <c r="J57" s="138"/>
      <c r="K57" s="138"/>
      <c r="L57" s="177"/>
    </row>
    <row r="58" spans="1:12" ht="18.75" x14ac:dyDescent="0.3">
      <c r="A58" s="133"/>
      <c r="B58" s="134"/>
      <c r="C58" s="134"/>
      <c r="D58" s="135"/>
      <c r="E58" s="135"/>
      <c r="F58" s="136"/>
      <c r="G58" s="137"/>
      <c r="H58" s="138"/>
      <c r="I58" s="190"/>
      <c r="J58" s="138"/>
      <c r="K58" s="138"/>
      <c r="L58" s="177"/>
    </row>
    <row r="59" spans="1:12" ht="18.75" x14ac:dyDescent="0.3">
      <c r="A59" s="133"/>
      <c r="B59" s="134"/>
      <c r="C59" s="134"/>
      <c r="D59" s="135"/>
      <c r="E59" s="135"/>
      <c r="F59" s="136"/>
      <c r="G59" s="137"/>
      <c r="H59" s="138"/>
      <c r="I59" s="190"/>
      <c r="J59" s="138"/>
      <c r="K59" s="138"/>
      <c r="L59" s="177"/>
    </row>
    <row r="60" spans="1:12" ht="18.75" x14ac:dyDescent="0.3">
      <c r="A60" s="133"/>
      <c r="B60" s="134"/>
      <c r="C60" s="134"/>
      <c r="D60" s="135"/>
      <c r="E60" s="135"/>
      <c r="F60" s="136"/>
      <c r="G60" s="137"/>
      <c r="H60" s="138"/>
      <c r="I60" s="190"/>
      <c r="J60" s="138"/>
      <c r="K60" s="138"/>
      <c r="L60" s="177"/>
    </row>
    <row r="61" spans="1:12" x14ac:dyDescent="0.25">
      <c r="A61" s="454" t="s">
        <v>109</v>
      </c>
      <c r="B61" s="455"/>
      <c r="C61" s="455"/>
      <c r="D61" s="455"/>
      <c r="E61" s="455"/>
      <c r="F61" s="455"/>
      <c r="G61" s="455"/>
      <c r="H61" s="455"/>
      <c r="I61" s="455"/>
      <c r="J61" s="455"/>
      <c r="K61" s="456"/>
      <c r="L61" s="457"/>
    </row>
    <row r="62" spans="1:12" x14ac:dyDescent="0.25">
      <c r="A62" s="458"/>
      <c r="B62" s="455"/>
      <c r="C62" s="455"/>
      <c r="D62" s="455"/>
      <c r="E62" s="455"/>
      <c r="F62" s="455"/>
      <c r="G62" s="455"/>
      <c r="H62" s="455"/>
      <c r="I62" s="455"/>
      <c r="J62" s="455"/>
      <c r="K62" s="456"/>
      <c r="L62" s="457"/>
    </row>
    <row r="63" spans="1:12" x14ac:dyDescent="0.25">
      <c r="A63" s="458"/>
      <c r="B63" s="455"/>
      <c r="C63" s="455"/>
      <c r="D63" s="455"/>
      <c r="E63" s="455"/>
      <c r="F63" s="455"/>
      <c r="G63" s="455"/>
      <c r="H63" s="455"/>
      <c r="I63" s="455"/>
      <c r="J63" s="455"/>
      <c r="K63" s="456"/>
      <c r="L63" s="457"/>
    </row>
    <row r="64" spans="1:12" x14ac:dyDescent="0.25">
      <c r="A64" s="47"/>
      <c r="B64" s="48"/>
      <c r="C64" s="47"/>
      <c r="D64" s="49"/>
      <c r="E64" s="47"/>
      <c r="F64" s="47"/>
      <c r="G64" s="49"/>
      <c r="H64" s="50"/>
      <c r="I64" s="183"/>
      <c r="J64" s="47"/>
      <c r="K64" s="47"/>
    </row>
    <row r="65" spans="1:12" x14ac:dyDescent="0.25">
      <c r="A65" s="462" t="s">
        <v>163</v>
      </c>
      <c r="B65" s="463"/>
      <c r="C65" s="463"/>
      <c r="D65" s="463"/>
      <c r="E65" s="463"/>
      <c r="F65" s="463"/>
      <c r="G65" s="463"/>
      <c r="H65" s="463"/>
      <c r="I65" s="463"/>
      <c r="J65" s="463"/>
      <c r="K65" s="464"/>
      <c r="L65" s="465"/>
    </row>
    <row r="66" spans="1:12" x14ac:dyDescent="0.25">
      <c r="A66" s="462"/>
      <c r="B66" s="463"/>
      <c r="C66" s="463"/>
      <c r="D66" s="463"/>
      <c r="E66" s="463"/>
      <c r="F66" s="463"/>
      <c r="G66" s="463"/>
      <c r="H66" s="463"/>
      <c r="I66" s="463"/>
      <c r="J66" s="463"/>
      <c r="K66" s="464"/>
      <c r="L66" s="465"/>
    </row>
    <row r="67" spans="1:12" x14ac:dyDescent="0.25">
      <c r="A67" s="47"/>
      <c r="B67" s="51"/>
      <c r="C67" s="51"/>
      <c r="D67" s="52"/>
      <c r="E67" s="53"/>
      <c r="F67" s="50"/>
      <c r="G67" s="49"/>
      <c r="H67" s="50"/>
      <c r="I67" s="183"/>
      <c r="J67" s="47"/>
      <c r="K67" s="47"/>
    </row>
    <row r="68" spans="1:12" ht="18.75" x14ac:dyDescent="0.3">
      <c r="A68" s="54"/>
      <c r="B68" s="55"/>
      <c r="C68" s="55"/>
      <c r="D68" s="56"/>
      <c r="E68" s="57"/>
      <c r="F68" s="58"/>
      <c r="G68" s="59"/>
      <c r="H68" s="58"/>
      <c r="I68" s="184"/>
      <c r="J68" s="54"/>
      <c r="K68" s="54"/>
    </row>
    <row r="69" spans="1:12" ht="18.75" x14ac:dyDescent="0.25">
      <c r="A69" s="92" t="s">
        <v>135</v>
      </c>
      <c r="B69" s="93" t="s">
        <v>117</v>
      </c>
      <c r="C69" s="94" t="s">
        <v>136</v>
      </c>
      <c r="D69" s="95" t="s">
        <v>87</v>
      </c>
      <c r="E69" s="93" t="s">
        <v>106</v>
      </c>
      <c r="F69" s="96" t="s">
        <v>108</v>
      </c>
      <c r="G69" s="94" t="s">
        <v>107</v>
      </c>
      <c r="H69" s="94" t="s">
        <v>114</v>
      </c>
      <c r="I69" s="185" t="s">
        <v>115</v>
      </c>
      <c r="J69" s="94" t="s">
        <v>125</v>
      </c>
      <c r="K69" s="94" t="s">
        <v>149</v>
      </c>
      <c r="L69" s="178" t="s">
        <v>154</v>
      </c>
    </row>
    <row r="70" spans="1:12" ht="18.75" x14ac:dyDescent="0.3">
      <c r="A70" s="209">
        <v>1</v>
      </c>
      <c r="B70" s="144" t="s">
        <v>130</v>
      </c>
      <c r="C70" s="144" t="s">
        <v>130</v>
      </c>
      <c r="D70" s="145">
        <v>5</v>
      </c>
      <c r="E70" s="145" t="s">
        <v>8</v>
      </c>
      <c r="F70" s="146">
        <v>14.1</v>
      </c>
      <c r="G70" s="147">
        <v>44652</v>
      </c>
      <c r="H70" s="148" t="s">
        <v>153</v>
      </c>
      <c r="I70" s="192">
        <f t="shared" ref="I70:I71" si="1">D70*F70</f>
        <v>70.5</v>
      </c>
      <c r="J70" s="90" t="s">
        <v>126</v>
      </c>
      <c r="K70" s="171">
        <v>1</v>
      </c>
      <c r="L70" s="179"/>
    </row>
    <row r="71" spans="1:12" ht="18.75" x14ac:dyDescent="0.3">
      <c r="A71" s="206">
        <v>2</v>
      </c>
      <c r="B71" s="150" t="s">
        <v>111</v>
      </c>
      <c r="C71" s="150" t="s">
        <v>138</v>
      </c>
      <c r="D71" s="151">
        <v>10</v>
      </c>
      <c r="E71" s="151" t="s">
        <v>8</v>
      </c>
      <c r="F71" s="152">
        <v>5.8</v>
      </c>
      <c r="G71" s="153">
        <v>44652</v>
      </c>
      <c r="H71" s="154" t="s">
        <v>165</v>
      </c>
      <c r="I71" s="192">
        <f t="shared" si="1"/>
        <v>58</v>
      </c>
      <c r="J71" s="90" t="s">
        <v>126</v>
      </c>
      <c r="K71" s="205">
        <v>1</v>
      </c>
      <c r="L71" s="180"/>
    </row>
    <row r="72" spans="1:12" ht="18.75" x14ac:dyDescent="0.3">
      <c r="A72" s="206">
        <v>3</v>
      </c>
      <c r="B72" s="155" t="s">
        <v>110</v>
      </c>
      <c r="C72" s="155" t="s">
        <v>140</v>
      </c>
      <c r="D72" s="156">
        <v>10</v>
      </c>
      <c r="E72" s="156" t="s">
        <v>8</v>
      </c>
      <c r="F72" s="157">
        <v>5.5</v>
      </c>
      <c r="G72" s="158">
        <v>44652</v>
      </c>
      <c r="H72" s="159" t="s">
        <v>165</v>
      </c>
      <c r="I72" s="193">
        <f>D72*F72</f>
        <v>55</v>
      </c>
      <c r="J72" s="90" t="s">
        <v>126</v>
      </c>
      <c r="K72" s="164">
        <v>1</v>
      </c>
      <c r="L72" s="173"/>
    </row>
    <row r="73" spans="1:12" ht="18.75" x14ac:dyDescent="0.3">
      <c r="A73" s="206">
        <v>4</v>
      </c>
      <c r="B73" s="155" t="s">
        <v>161</v>
      </c>
      <c r="C73" s="155" t="s">
        <v>162</v>
      </c>
      <c r="D73" s="156">
        <v>10</v>
      </c>
      <c r="E73" s="156" t="s">
        <v>8</v>
      </c>
      <c r="F73" s="157">
        <v>6</v>
      </c>
      <c r="G73" s="158">
        <v>44652</v>
      </c>
      <c r="H73" s="159" t="s">
        <v>165</v>
      </c>
      <c r="I73" s="193">
        <f t="shared" ref="I73:I78" si="2">D73*F73</f>
        <v>60</v>
      </c>
      <c r="J73" s="90" t="s">
        <v>126</v>
      </c>
      <c r="K73" s="164">
        <v>1</v>
      </c>
      <c r="L73" s="173"/>
    </row>
    <row r="74" spans="1:12" ht="18.75" x14ac:dyDescent="0.3">
      <c r="A74" s="206">
        <v>5</v>
      </c>
      <c r="B74" s="155" t="s">
        <v>111</v>
      </c>
      <c r="C74" s="155" t="s">
        <v>138</v>
      </c>
      <c r="D74" s="156">
        <v>10</v>
      </c>
      <c r="E74" s="156" t="s">
        <v>8</v>
      </c>
      <c r="F74" s="157">
        <v>5.8</v>
      </c>
      <c r="G74" s="158">
        <v>44652</v>
      </c>
      <c r="H74" s="159" t="s">
        <v>166</v>
      </c>
      <c r="I74" s="193">
        <f t="shared" si="2"/>
        <v>58</v>
      </c>
      <c r="J74" s="90" t="s">
        <v>126</v>
      </c>
      <c r="K74" s="164">
        <v>1</v>
      </c>
      <c r="L74" s="173">
        <v>709477690</v>
      </c>
    </row>
    <row r="75" spans="1:12" ht="18.75" x14ac:dyDescent="0.3">
      <c r="A75" s="206">
        <v>6</v>
      </c>
      <c r="B75" s="155" t="s">
        <v>167</v>
      </c>
      <c r="C75" s="155" t="s">
        <v>168</v>
      </c>
      <c r="D75" s="156">
        <v>10</v>
      </c>
      <c r="E75" s="156" t="s">
        <v>8</v>
      </c>
      <c r="F75" s="157">
        <v>6</v>
      </c>
      <c r="G75" s="158">
        <v>44654</v>
      </c>
      <c r="H75" s="159" t="s">
        <v>169</v>
      </c>
      <c r="I75" s="193">
        <f>D75*F75</f>
        <v>60</v>
      </c>
      <c r="J75" s="90" t="s">
        <v>126</v>
      </c>
      <c r="K75" s="164">
        <v>1</v>
      </c>
      <c r="L75" s="173"/>
    </row>
    <row r="76" spans="1:12" ht="18.75" x14ac:dyDescent="0.3">
      <c r="A76" s="206">
        <v>7</v>
      </c>
      <c r="B76" s="155" t="s">
        <v>129</v>
      </c>
      <c r="C76" s="155" t="s">
        <v>143</v>
      </c>
      <c r="D76" s="156">
        <v>2</v>
      </c>
      <c r="E76" s="156" t="s">
        <v>8</v>
      </c>
      <c r="F76" s="157">
        <v>5.0999999999999996</v>
      </c>
      <c r="G76" s="158">
        <v>44654</v>
      </c>
      <c r="H76" s="159" t="s">
        <v>169</v>
      </c>
      <c r="I76" s="193">
        <f t="shared" si="2"/>
        <v>10.199999999999999</v>
      </c>
      <c r="J76" s="90" t="s">
        <v>126</v>
      </c>
      <c r="K76" s="164">
        <v>1</v>
      </c>
      <c r="L76" s="143">
        <v>500600053</v>
      </c>
    </row>
    <row r="77" spans="1:12" ht="18.75" x14ac:dyDescent="0.3">
      <c r="A77" s="198">
        <v>8</v>
      </c>
      <c r="B77" s="165" t="s">
        <v>111</v>
      </c>
      <c r="C77" s="160" t="s">
        <v>138</v>
      </c>
      <c r="D77" s="161">
        <v>10</v>
      </c>
      <c r="E77" s="161" t="s">
        <v>8</v>
      </c>
      <c r="F77" s="162">
        <v>5.8</v>
      </c>
      <c r="G77" s="163">
        <v>44654</v>
      </c>
      <c r="H77" s="164" t="s">
        <v>169</v>
      </c>
      <c r="I77" s="193">
        <f t="shared" si="2"/>
        <v>58</v>
      </c>
      <c r="J77" s="90" t="s">
        <v>126</v>
      </c>
      <c r="K77" s="164">
        <v>1</v>
      </c>
      <c r="L77" s="143">
        <v>500600053</v>
      </c>
    </row>
    <row r="78" spans="1:12" ht="18.75" x14ac:dyDescent="0.3">
      <c r="A78" s="198">
        <v>9</v>
      </c>
      <c r="B78" s="165" t="s">
        <v>110</v>
      </c>
      <c r="C78" s="160" t="s">
        <v>140</v>
      </c>
      <c r="D78" s="161">
        <v>10</v>
      </c>
      <c r="E78" s="161" t="s">
        <v>8</v>
      </c>
      <c r="F78" s="162">
        <v>5.5</v>
      </c>
      <c r="G78" s="163">
        <v>44654</v>
      </c>
      <c r="H78" s="164" t="s">
        <v>169</v>
      </c>
      <c r="I78" s="193">
        <f t="shared" si="2"/>
        <v>55</v>
      </c>
      <c r="J78" s="90" t="s">
        <v>126</v>
      </c>
      <c r="K78" s="164">
        <v>1</v>
      </c>
      <c r="L78" s="143">
        <v>500600053</v>
      </c>
    </row>
    <row r="79" spans="1:12" ht="18.75" x14ac:dyDescent="0.3">
      <c r="A79" s="206">
        <v>10</v>
      </c>
      <c r="B79" s="160" t="s">
        <v>161</v>
      </c>
      <c r="C79" s="160" t="s">
        <v>162</v>
      </c>
      <c r="D79" s="161">
        <v>10</v>
      </c>
      <c r="E79" s="161" t="s">
        <v>8</v>
      </c>
      <c r="F79" s="162">
        <v>6</v>
      </c>
      <c r="G79" s="163">
        <v>44654</v>
      </c>
      <c r="H79" s="164" t="s">
        <v>247</v>
      </c>
      <c r="I79" s="194">
        <f t="shared" ref="I79:I98" si="3">D79*F79</f>
        <v>60</v>
      </c>
      <c r="J79" s="90" t="s">
        <v>126</v>
      </c>
      <c r="K79" s="164">
        <v>1</v>
      </c>
      <c r="L79" s="173"/>
    </row>
    <row r="80" spans="1:12" ht="18.75" x14ac:dyDescent="0.3">
      <c r="A80" s="206">
        <v>11</v>
      </c>
      <c r="B80" s="160" t="s">
        <v>170</v>
      </c>
      <c r="C80" s="160" t="s">
        <v>172</v>
      </c>
      <c r="D80" s="161">
        <v>10</v>
      </c>
      <c r="E80" s="161" t="s">
        <v>8</v>
      </c>
      <c r="F80" s="162">
        <v>6.6</v>
      </c>
      <c r="G80" s="163">
        <v>44654</v>
      </c>
      <c r="H80" s="164" t="s">
        <v>247</v>
      </c>
      <c r="I80" s="194">
        <f t="shared" si="3"/>
        <v>66</v>
      </c>
      <c r="J80" s="90" t="s">
        <v>126</v>
      </c>
      <c r="K80" s="164">
        <v>1</v>
      </c>
      <c r="L80" s="173"/>
    </row>
    <row r="81" spans="1:12" ht="18.75" x14ac:dyDescent="0.3">
      <c r="A81" s="206">
        <v>12</v>
      </c>
      <c r="B81" s="160" t="s">
        <v>151</v>
      </c>
      <c r="C81" s="160" t="s">
        <v>152</v>
      </c>
      <c r="D81" s="161">
        <v>5</v>
      </c>
      <c r="E81" s="161" t="s">
        <v>8</v>
      </c>
      <c r="F81" s="162">
        <v>12.1</v>
      </c>
      <c r="G81" s="163">
        <v>44654</v>
      </c>
      <c r="H81" s="164" t="s">
        <v>247</v>
      </c>
      <c r="I81" s="194">
        <f t="shared" si="3"/>
        <v>60.5</v>
      </c>
      <c r="J81" s="90" t="s">
        <v>126</v>
      </c>
      <c r="K81" s="164">
        <v>1</v>
      </c>
      <c r="L81" s="173"/>
    </row>
    <row r="82" spans="1:12" ht="18.75" x14ac:dyDescent="0.3">
      <c r="A82" s="206">
        <v>13</v>
      </c>
      <c r="B82" s="160" t="s">
        <v>171</v>
      </c>
      <c r="C82" s="160" t="s">
        <v>141</v>
      </c>
      <c r="D82" s="161">
        <v>1</v>
      </c>
      <c r="E82" s="161" t="s">
        <v>65</v>
      </c>
      <c r="F82" s="162">
        <v>2.89</v>
      </c>
      <c r="G82" s="163">
        <v>44654</v>
      </c>
      <c r="H82" s="164" t="s">
        <v>247</v>
      </c>
      <c r="I82" s="194">
        <f t="shared" si="3"/>
        <v>2.89</v>
      </c>
      <c r="J82" s="90" t="s">
        <v>126</v>
      </c>
      <c r="K82" s="164">
        <v>1</v>
      </c>
      <c r="L82" s="181"/>
    </row>
    <row r="83" spans="1:12" ht="18.75" x14ac:dyDescent="0.3">
      <c r="A83" s="206">
        <v>14</v>
      </c>
      <c r="B83" s="160" t="s">
        <v>173</v>
      </c>
      <c r="C83" s="160" t="s">
        <v>174</v>
      </c>
      <c r="D83" s="161">
        <v>5</v>
      </c>
      <c r="E83" s="161" t="s">
        <v>8</v>
      </c>
      <c r="F83" s="162">
        <v>10.6</v>
      </c>
      <c r="G83" s="163">
        <v>44654</v>
      </c>
      <c r="H83" s="164" t="s">
        <v>247</v>
      </c>
      <c r="I83" s="194">
        <f t="shared" si="3"/>
        <v>53</v>
      </c>
      <c r="J83" s="90" t="s">
        <v>126</v>
      </c>
      <c r="K83" s="164">
        <v>1</v>
      </c>
      <c r="L83" s="181"/>
    </row>
    <row r="84" spans="1:12" ht="18.75" x14ac:dyDescent="0.3">
      <c r="A84" s="210">
        <v>15</v>
      </c>
      <c r="B84" s="199" t="s">
        <v>175</v>
      </c>
      <c r="C84" s="199" t="s">
        <v>178</v>
      </c>
      <c r="D84" s="200">
        <v>20</v>
      </c>
      <c r="E84" s="200" t="s">
        <v>8</v>
      </c>
      <c r="F84" s="201">
        <v>5</v>
      </c>
      <c r="G84" s="202">
        <v>44654</v>
      </c>
      <c r="H84" s="203" t="s">
        <v>247</v>
      </c>
      <c r="I84" s="204">
        <f t="shared" si="3"/>
        <v>100</v>
      </c>
      <c r="J84" s="90" t="s">
        <v>126</v>
      </c>
      <c r="K84" s="203"/>
      <c r="L84" s="181"/>
    </row>
    <row r="85" spans="1:12" ht="18.75" x14ac:dyDescent="0.3">
      <c r="A85" s="206">
        <v>16</v>
      </c>
      <c r="B85" s="160" t="s">
        <v>130</v>
      </c>
      <c r="C85" s="160" t="s">
        <v>130</v>
      </c>
      <c r="D85" s="161">
        <v>5</v>
      </c>
      <c r="E85" s="161" t="s">
        <v>8</v>
      </c>
      <c r="F85" s="162">
        <v>14.1</v>
      </c>
      <c r="G85" s="163">
        <v>44654</v>
      </c>
      <c r="H85" s="164" t="s">
        <v>247</v>
      </c>
      <c r="I85" s="194">
        <f t="shared" si="3"/>
        <v>70.5</v>
      </c>
      <c r="J85" s="90" t="s">
        <v>126</v>
      </c>
      <c r="K85" s="164">
        <v>1</v>
      </c>
      <c r="L85" s="181"/>
    </row>
    <row r="86" spans="1:12" ht="18.75" x14ac:dyDescent="0.3">
      <c r="A86" s="206">
        <v>17</v>
      </c>
      <c r="B86" s="160" t="s">
        <v>176</v>
      </c>
      <c r="C86" s="165" t="s">
        <v>179</v>
      </c>
      <c r="D86" s="161">
        <v>10</v>
      </c>
      <c r="E86" s="161" t="s">
        <v>8</v>
      </c>
      <c r="F86" s="162">
        <v>13</v>
      </c>
      <c r="G86" s="163">
        <v>44654</v>
      </c>
      <c r="H86" s="164" t="s">
        <v>247</v>
      </c>
      <c r="I86" s="195">
        <f t="shared" si="3"/>
        <v>130</v>
      </c>
      <c r="J86" s="90" t="s">
        <v>126</v>
      </c>
      <c r="K86" s="171">
        <v>1</v>
      </c>
      <c r="L86" s="182"/>
    </row>
    <row r="87" spans="1:12" ht="18.75" x14ac:dyDescent="0.3">
      <c r="A87" s="206">
        <v>18</v>
      </c>
      <c r="B87" s="160" t="s">
        <v>177</v>
      </c>
      <c r="C87" s="165" t="s">
        <v>180</v>
      </c>
      <c r="D87" s="161">
        <v>10</v>
      </c>
      <c r="E87" s="161" t="s">
        <v>8</v>
      </c>
      <c r="F87" s="162">
        <v>11</v>
      </c>
      <c r="G87" s="163">
        <v>44654</v>
      </c>
      <c r="H87" s="164" t="s">
        <v>247</v>
      </c>
      <c r="I87" s="195">
        <f t="shared" si="3"/>
        <v>110</v>
      </c>
      <c r="J87" s="90" t="s">
        <v>126</v>
      </c>
      <c r="K87" s="171">
        <v>1</v>
      </c>
      <c r="L87" s="182"/>
    </row>
    <row r="88" spans="1:12" ht="18.75" x14ac:dyDescent="0.3">
      <c r="A88" s="206">
        <v>19</v>
      </c>
      <c r="B88" s="166" t="s">
        <v>111</v>
      </c>
      <c r="C88" s="168" t="s">
        <v>138</v>
      </c>
      <c r="D88" s="167">
        <v>50</v>
      </c>
      <c r="E88" s="167" t="s">
        <v>8</v>
      </c>
      <c r="F88" s="87">
        <v>5.8</v>
      </c>
      <c r="G88" s="170">
        <v>44654</v>
      </c>
      <c r="H88" s="162" t="s">
        <v>116</v>
      </c>
      <c r="I88" s="257">
        <f t="shared" si="3"/>
        <v>290</v>
      </c>
      <c r="J88" s="90" t="s">
        <v>126</v>
      </c>
      <c r="K88" s="171">
        <v>1</v>
      </c>
      <c r="L88" s="182"/>
    </row>
    <row r="89" spans="1:12" ht="18.75" x14ac:dyDescent="0.3">
      <c r="A89" s="206">
        <v>20</v>
      </c>
      <c r="B89" s="168" t="s">
        <v>110</v>
      </c>
      <c r="C89" s="166" t="s">
        <v>140</v>
      </c>
      <c r="D89" s="167">
        <v>30</v>
      </c>
      <c r="E89" s="167" t="s">
        <v>8</v>
      </c>
      <c r="F89" s="169">
        <v>5.5</v>
      </c>
      <c r="G89" s="170">
        <v>44654</v>
      </c>
      <c r="H89" s="162" t="s">
        <v>116</v>
      </c>
      <c r="I89" s="196">
        <f t="shared" si="3"/>
        <v>165</v>
      </c>
      <c r="J89" s="90" t="s">
        <v>126</v>
      </c>
      <c r="K89" s="171">
        <v>1</v>
      </c>
      <c r="L89" s="182"/>
    </row>
    <row r="90" spans="1:12" ht="18.75" x14ac:dyDescent="0.3">
      <c r="A90" s="206">
        <v>21</v>
      </c>
      <c r="B90" s="168" t="s">
        <v>184</v>
      </c>
      <c r="C90" s="166" t="s">
        <v>185</v>
      </c>
      <c r="D90" s="167">
        <v>10</v>
      </c>
      <c r="E90" s="167" t="s">
        <v>8</v>
      </c>
      <c r="F90" s="169">
        <v>6</v>
      </c>
      <c r="G90" s="170">
        <v>44654</v>
      </c>
      <c r="H90" s="171" t="s">
        <v>150</v>
      </c>
      <c r="I90" s="196">
        <f t="shared" si="3"/>
        <v>60</v>
      </c>
      <c r="J90" s="90" t="s">
        <v>126</v>
      </c>
      <c r="K90" s="171">
        <v>1</v>
      </c>
      <c r="L90" s="182"/>
    </row>
    <row r="91" spans="1:12" ht="18.75" x14ac:dyDescent="0.3">
      <c r="A91" s="206">
        <v>22</v>
      </c>
      <c r="B91" s="168" t="s">
        <v>112</v>
      </c>
      <c r="C91" s="172" t="s">
        <v>137</v>
      </c>
      <c r="D91" s="167">
        <v>10</v>
      </c>
      <c r="E91" s="167" t="s">
        <v>8</v>
      </c>
      <c r="F91" s="169">
        <v>6</v>
      </c>
      <c r="G91" s="170">
        <v>44654</v>
      </c>
      <c r="H91" s="171" t="s">
        <v>150</v>
      </c>
      <c r="I91" s="196">
        <f t="shared" si="3"/>
        <v>60</v>
      </c>
      <c r="J91" s="90" t="s">
        <v>126</v>
      </c>
      <c r="K91" s="171">
        <v>1</v>
      </c>
      <c r="L91" s="182"/>
    </row>
    <row r="92" spans="1:12" ht="18.75" x14ac:dyDescent="0.3">
      <c r="A92" s="206">
        <v>23</v>
      </c>
      <c r="B92" s="165" t="s">
        <v>151</v>
      </c>
      <c r="C92" s="160" t="s">
        <v>152</v>
      </c>
      <c r="D92" s="161">
        <v>5</v>
      </c>
      <c r="E92" s="161" t="s">
        <v>8</v>
      </c>
      <c r="F92" s="162">
        <v>12.1</v>
      </c>
      <c r="G92" s="163">
        <v>44654</v>
      </c>
      <c r="H92" s="164" t="s">
        <v>181</v>
      </c>
      <c r="I92" s="194">
        <f t="shared" si="3"/>
        <v>60.5</v>
      </c>
      <c r="J92" s="90" t="s">
        <v>126</v>
      </c>
      <c r="K92" s="171">
        <v>1</v>
      </c>
      <c r="L92" s="182"/>
    </row>
    <row r="93" spans="1:12" ht="18.75" x14ac:dyDescent="0.3">
      <c r="A93" s="206">
        <v>24</v>
      </c>
      <c r="B93" s="165" t="s">
        <v>171</v>
      </c>
      <c r="C93" s="160" t="s">
        <v>141</v>
      </c>
      <c r="D93" s="161">
        <v>1</v>
      </c>
      <c r="E93" s="161" t="s">
        <v>65</v>
      </c>
      <c r="F93" s="162">
        <v>2.89</v>
      </c>
      <c r="G93" s="163">
        <v>44654</v>
      </c>
      <c r="H93" s="164" t="s">
        <v>181</v>
      </c>
      <c r="I93" s="194">
        <f t="shared" si="3"/>
        <v>2.89</v>
      </c>
      <c r="J93" s="90" t="s">
        <v>126</v>
      </c>
      <c r="K93" s="171">
        <v>1</v>
      </c>
      <c r="L93" s="182"/>
    </row>
    <row r="94" spans="1:12" ht="18.75" x14ac:dyDescent="0.3">
      <c r="A94" s="206">
        <v>25</v>
      </c>
      <c r="B94" s="165" t="s">
        <v>177</v>
      </c>
      <c r="C94" s="160" t="s">
        <v>180</v>
      </c>
      <c r="D94" s="161">
        <v>1</v>
      </c>
      <c r="E94" s="161" t="s">
        <v>8</v>
      </c>
      <c r="F94" s="162">
        <v>12</v>
      </c>
      <c r="G94" s="163">
        <v>44655</v>
      </c>
      <c r="H94" s="164" t="s">
        <v>182</v>
      </c>
      <c r="I94" s="194">
        <f t="shared" si="3"/>
        <v>12</v>
      </c>
      <c r="J94" s="90" t="s">
        <v>126</v>
      </c>
      <c r="K94" s="171">
        <v>1</v>
      </c>
      <c r="L94" s="182"/>
    </row>
    <row r="95" spans="1:12" ht="18.75" x14ac:dyDescent="0.3">
      <c r="A95" s="206">
        <v>26</v>
      </c>
      <c r="B95" s="165" t="s">
        <v>111</v>
      </c>
      <c r="C95" s="160" t="s">
        <v>138</v>
      </c>
      <c r="D95" s="161">
        <v>10</v>
      </c>
      <c r="E95" s="161" t="s">
        <v>8</v>
      </c>
      <c r="F95" s="162">
        <v>5.8</v>
      </c>
      <c r="G95" s="163">
        <v>44655</v>
      </c>
      <c r="H95" s="164" t="s">
        <v>128</v>
      </c>
      <c r="I95" s="194">
        <f t="shared" si="3"/>
        <v>58</v>
      </c>
      <c r="J95" s="90" t="s">
        <v>126</v>
      </c>
      <c r="K95" s="171">
        <v>1</v>
      </c>
      <c r="L95" s="182"/>
    </row>
    <row r="96" spans="1:12" ht="18.75" x14ac:dyDescent="0.3">
      <c r="A96" s="206">
        <v>27</v>
      </c>
      <c r="B96" s="165" t="s">
        <v>111</v>
      </c>
      <c r="C96" s="160" t="s">
        <v>138</v>
      </c>
      <c r="D96" s="161">
        <v>10</v>
      </c>
      <c r="E96" s="161" t="s">
        <v>8</v>
      </c>
      <c r="F96" s="162">
        <v>5.8</v>
      </c>
      <c r="G96" s="163">
        <v>44655</v>
      </c>
      <c r="H96" s="164" t="s">
        <v>183</v>
      </c>
      <c r="I96" s="194">
        <f t="shared" si="3"/>
        <v>58</v>
      </c>
      <c r="J96" s="90" t="s">
        <v>126</v>
      </c>
      <c r="K96" s="171">
        <v>1</v>
      </c>
      <c r="L96" s="182"/>
    </row>
    <row r="97" spans="1:12" ht="18.75" x14ac:dyDescent="0.3">
      <c r="A97" s="206">
        <v>28</v>
      </c>
      <c r="B97" s="165" t="s">
        <v>110</v>
      </c>
      <c r="C97" s="160" t="s">
        <v>140</v>
      </c>
      <c r="D97" s="161">
        <v>10</v>
      </c>
      <c r="E97" s="161" t="s">
        <v>8</v>
      </c>
      <c r="F97" s="162">
        <v>5.5</v>
      </c>
      <c r="G97" s="163">
        <v>44655</v>
      </c>
      <c r="H97" s="164" t="s">
        <v>183</v>
      </c>
      <c r="I97" s="194">
        <f t="shared" si="3"/>
        <v>55</v>
      </c>
      <c r="J97" s="90" t="s">
        <v>126</v>
      </c>
      <c r="K97" s="171">
        <v>1</v>
      </c>
      <c r="L97" s="182"/>
    </row>
    <row r="98" spans="1:12" ht="18.75" x14ac:dyDescent="0.3">
      <c r="A98" s="206">
        <v>29</v>
      </c>
      <c r="B98" s="165" t="s">
        <v>161</v>
      </c>
      <c r="C98" s="160" t="s">
        <v>162</v>
      </c>
      <c r="D98" s="161">
        <v>10</v>
      </c>
      <c r="E98" s="161" t="s">
        <v>8</v>
      </c>
      <c r="F98" s="162">
        <v>6</v>
      </c>
      <c r="G98" s="163">
        <v>44655</v>
      </c>
      <c r="H98" s="164" t="s">
        <v>183</v>
      </c>
      <c r="I98" s="194">
        <f t="shared" si="3"/>
        <v>60</v>
      </c>
      <c r="J98" s="90" t="s">
        <v>126</v>
      </c>
      <c r="K98" s="171">
        <v>1</v>
      </c>
      <c r="L98" s="182"/>
    </row>
    <row r="99" spans="1:12" ht="18.75" x14ac:dyDescent="0.3">
      <c r="A99" s="206">
        <v>30</v>
      </c>
      <c r="B99" s="165" t="s">
        <v>111</v>
      </c>
      <c r="C99" s="160" t="s">
        <v>138</v>
      </c>
      <c r="D99" s="161">
        <v>10</v>
      </c>
      <c r="E99" s="161" t="s">
        <v>8</v>
      </c>
      <c r="F99" s="162">
        <v>5.8</v>
      </c>
      <c r="G99" s="163">
        <v>44655</v>
      </c>
      <c r="H99" s="164" t="s">
        <v>186</v>
      </c>
      <c r="I99" s="194">
        <f t="shared" ref="I99:I149" si="4">D99*F99</f>
        <v>58</v>
      </c>
      <c r="J99" s="90" t="s">
        <v>126</v>
      </c>
      <c r="K99" s="171">
        <v>1</v>
      </c>
      <c r="L99" s="182"/>
    </row>
    <row r="100" spans="1:12" ht="18.75" x14ac:dyDescent="0.3">
      <c r="A100" s="206">
        <v>31</v>
      </c>
      <c r="B100" s="165" t="s">
        <v>110</v>
      </c>
      <c r="C100" s="160" t="s">
        <v>140</v>
      </c>
      <c r="D100" s="161">
        <v>10</v>
      </c>
      <c r="E100" s="161" t="s">
        <v>8</v>
      </c>
      <c r="F100" s="162">
        <v>5.5</v>
      </c>
      <c r="G100" s="163">
        <v>44655</v>
      </c>
      <c r="H100" s="164" t="s">
        <v>186</v>
      </c>
      <c r="I100" s="194">
        <f t="shared" si="4"/>
        <v>55</v>
      </c>
      <c r="J100" s="90" t="s">
        <v>126</v>
      </c>
      <c r="K100" s="171">
        <v>1</v>
      </c>
      <c r="L100" s="182"/>
    </row>
    <row r="101" spans="1:12" ht="18.75" x14ac:dyDescent="0.3">
      <c r="A101" s="206">
        <v>32</v>
      </c>
      <c r="B101" s="165" t="s">
        <v>177</v>
      </c>
      <c r="C101" s="160" t="s">
        <v>180</v>
      </c>
      <c r="D101" s="161">
        <v>1</v>
      </c>
      <c r="E101" s="161" t="s">
        <v>8</v>
      </c>
      <c r="F101" s="162">
        <v>12</v>
      </c>
      <c r="G101" s="163">
        <v>44655</v>
      </c>
      <c r="H101" s="164" t="s">
        <v>186</v>
      </c>
      <c r="I101" s="194">
        <f t="shared" si="4"/>
        <v>12</v>
      </c>
      <c r="J101" s="90" t="s">
        <v>126</v>
      </c>
      <c r="K101" s="171">
        <v>1</v>
      </c>
      <c r="L101" s="182"/>
    </row>
    <row r="102" spans="1:12" ht="18.75" x14ac:dyDescent="0.3">
      <c r="A102" s="206">
        <v>33</v>
      </c>
      <c r="B102" s="165" t="s">
        <v>129</v>
      </c>
      <c r="C102" s="160" t="s">
        <v>143</v>
      </c>
      <c r="D102" s="161">
        <v>1</v>
      </c>
      <c r="E102" s="161" t="s">
        <v>8</v>
      </c>
      <c r="F102" s="162">
        <v>5.0999999999999996</v>
      </c>
      <c r="G102" s="163">
        <v>44655</v>
      </c>
      <c r="H102" s="164" t="s">
        <v>186</v>
      </c>
      <c r="I102" s="194">
        <f t="shared" si="4"/>
        <v>5.0999999999999996</v>
      </c>
      <c r="J102" s="90" t="s">
        <v>126</v>
      </c>
      <c r="K102" s="171">
        <v>1</v>
      </c>
      <c r="L102" s="182"/>
    </row>
    <row r="103" spans="1:12" ht="18.75" x14ac:dyDescent="0.3">
      <c r="A103" s="206">
        <v>34</v>
      </c>
      <c r="B103" s="165" t="s">
        <v>187</v>
      </c>
      <c r="C103" s="160" t="s">
        <v>188</v>
      </c>
      <c r="D103" s="161">
        <v>1</v>
      </c>
      <c r="E103" s="161" t="s">
        <v>8</v>
      </c>
      <c r="F103" s="162">
        <v>5.0999999999999996</v>
      </c>
      <c r="G103" s="163">
        <v>44655</v>
      </c>
      <c r="H103" s="164" t="s">
        <v>186</v>
      </c>
      <c r="I103" s="194">
        <f t="shared" si="4"/>
        <v>5.0999999999999996</v>
      </c>
      <c r="J103" s="90" t="s">
        <v>126</v>
      </c>
      <c r="K103" s="171">
        <v>1</v>
      </c>
      <c r="L103" s="182"/>
    </row>
    <row r="104" spans="1:12" ht="18.75" x14ac:dyDescent="0.3">
      <c r="A104" s="206">
        <v>35</v>
      </c>
      <c r="B104" s="165" t="s">
        <v>189</v>
      </c>
      <c r="C104" s="160" t="s">
        <v>190</v>
      </c>
      <c r="D104" s="161">
        <v>10</v>
      </c>
      <c r="E104" s="161" t="s">
        <v>8</v>
      </c>
      <c r="F104" s="162">
        <v>6</v>
      </c>
      <c r="G104" s="163">
        <v>44655</v>
      </c>
      <c r="H104" s="164" t="s">
        <v>153</v>
      </c>
      <c r="I104" s="194">
        <f t="shared" si="4"/>
        <v>60</v>
      </c>
      <c r="J104" s="90" t="s">
        <v>126</v>
      </c>
      <c r="K104" s="171">
        <v>1</v>
      </c>
      <c r="L104" s="182"/>
    </row>
    <row r="105" spans="1:12" ht="18.75" x14ac:dyDescent="0.3">
      <c r="A105" s="206">
        <v>36</v>
      </c>
      <c r="B105" s="168" t="s">
        <v>111</v>
      </c>
      <c r="C105" s="166" t="s">
        <v>138</v>
      </c>
      <c r="D105" s="167">
        <v>40</v>
      </c>
      <c r="E105" s="167" t="s">
        <v>8</v>
      </c>
      <c r="F105" s="169">
        <v>5.8</v>
      </c>
      <c r="G105" s="170">
        <v>44656</v>
      </c>
      <c r="H105" s="171" t="s">
        <v>122</v>
      </c>
      <c r="I105" s="196">
        <f t="shared" si="4"/>
        <v>232</v>
      </c>
      <c r="J105" s="90" t="s">
        <v>126</v>
      </c>
      <c r="K105" s="171">
        <v>1</v>
      </c>
      <c r="L105" s="182"/>
    </row>
    <row r="106" spans="1:12" ht="18.75" x14ac:dyDescent="0.3">
      <c r="A106" s="206">
        <v>37</v>
      </c>
      <c r="B106" s="168" t="s">
        <v>161</v>
      </c>
      <c r="C106" s="166" t="s">
        <v>162</v>
      </c>
      <c r="D106" s="167">
        <v>10</v>
      </c>
      <c r="E106" s="167" t="s">
        <v>8</v>
      </c>
      <c r="F106" s="169">
        <v>6</v>
      </c>
      <c r="G106" s="170">
        <v>44656</v>
      </c>
      <c r="H106" s="171" t="s">
        <v>122</v>
      </c>
      <c r="I106" s="196">
        <f t="shared" si="4"/>
        <v>60</v>
      </c>
      <c r="J106" s="90" t="s">
        <v>126</v>
      </c>
      <c r="K106" s="171">
        <v>1</v>
      </c>
      <c r="L106" s="182"/>
    </row>
    <row r="107" spans="1:12" ht="18.75" x14ac:dyDescent="0.3">
      <c r="A107" s="206">
        <v>38</v>
      </c>
      <c r="B107" s="168" t="s">
        <v>191</v>
      </c>
      <c r="C107" s="166" t="s">
        <v>191</v>
      </c>
      <c r="D107" s="167">
        <v>0.73</v>
      </c>
      <c r="E107" s="167" t="s">
        <v>192</v>
      </c>
      <c r="F107" s="169">
        <v>6</v>
      </c>
      <c r="G107" s="170">
        <v>44656</v>
      </c>
      <c r="H107" s="171" t="s">
        <v>122</v>
      </c>
      <c r="I107" s="196">
        <f t="shared" si="4"/>
        <v>4.38</v>
      </c>
      <c r="J107" s="90" t="s">
        <v>126</v>
      </c>
      <c r="K107" s="171">
        <v>1</v>
      </c>
      <c r="L107" s="182"/>
    </row>
    <row r="108" spans="1:12" ht="18.75" x14ac:dyDescent="0.3">
      <c r="A108" s="206">
        <v>39</v>
      </c>
      <c r="B108" s="168" t="s">
        <v>111</v>
      </c>
      <c r="C108" s="166" t="s">
        <v>138</v>
      </c>
      <c r="D108" s="167">
        <v>10</v>
      </c>
      <c r="E108" s="167" t="s">
        <v>8</v>
      </c>
      <c r="F108" s="169">
        <v>5.8</v>
      </c>
      <c r="G108" s="170">
        <v>44656</v>
      </c>
      <c r="H108" s="171" t="s">
        <v>193</v>
      </c>
      <c r="I108" s="196">
        <f t="shared" si="4"/>
        <v>58</v>
      </c>
      <c r="J108" s="90" t="s">
        <v>126</v>
      </c>
      <c r="K108" s="171">
        <v>1</v>
      </c>
      <c r="L108" s="182"/>
    </row>
    <row r="109" spans="1:12" ht="18.75" x14ac:dyDescent="0.3">
      <c r="A109" s="206">
        <v>40</v>
      </c>
      <c r="B109" s="168" t="s">
        <v>111</v>
      </c>
      <c r="C109" s="166" t="s">
        <v>138</v>
      </c>
      <c r="D109" s="167">
        <v>20</v>
      </c>
      <c r="E109" s="167" t="s">
        <v>8</v>
      </c>
      <c r="F109" s="169">
        <v>5.8</v>
      </c>
      <c r="G109" s="170">
        <v>44656</v>
      </c>
      <c r="H109" s="171" t="s">
        <v>194</v>
      </c>
      <c r="I109" s="196">
        <f t="shared" si="4"/>
        <v>116</v>
      </c>
      <c r="J109" s="90" t="s">
        <v>126</v>
      </c>
      <c r="K109" s="171">
        <v>1</v>
      </c>
      <c r="L109" s="182"/>
    </row>
    <row r="110" spans="1:12" ht="18.75" x14ac:dyDescent="0.3">
      <c r="A110" s="206">
        <v>41</v>
      </c>
      <c r="B110" s="168" t="s">
        <v>110</v>
      </c>
      <c r="C110" s="166" t="s">
        <v>140</v>
      </c>
      <c r="D110" s="167">
        <v>10</v>
      </c>
      <c r="E110" s="167" t="s">
        <v>8</v>
      </c>
      <c r="F110" s="169">
        <v>5.5</v>
      </c>
      <c r="G110" s="170">
        <v>44656</v>
      </c>
      <c r="H110" s="171" t="s">
        <v>194</v>
      </c>
      <c r="I110" s="196">
        <f t="shared" si="4"/>
        <v>55</v>
      </c>
      <c r="J110" s="90" t="s">
        <v>126</v>
      </c>
      <c r="K110" s="171">
        <v>1</v>
      </c>
      <c r="L110" s="182"/>
    </row>
    <row r="111" spans="1:12" ht="18.75" x14ac:dyDescent="0.3">
      <c r="A111" s="206">
        <v>42</v>
      </c>
      <c r="B111" s="168" t="s">
        <v>112</v>
      </c>
      <c r="C111" s="166" t="s">
        <v>137</v>
      </c>
      <c r="D111" s="167">
        <v>10</v>
      </c>
      <c r="E111" s="167" t="s">
        <v>8</v>
      </c>
      <c r="F111" s="169">
        <v>6</v>
      </c>
      <c r="G111" s="170">
        <v>44656</v>
      </c>
      <c r="H111" s="171" t="s">
        <v>194</v>
      </c>
      <c r="I111" s="196">
        <f t="shared" si="4"/>
        <v>60</v>
      </c>
      <c r="J111" s="90" t="s">
        <v>126</v>
      </c>
      <c r="K111" s="171">
        <v>1</v>
      </c>
      <c r="L111" s="182"/>
    </row>
    <row r="112" spans="1:12" ht="18.75" x14ac:dyDescent="0.3">
      <c r="A112" s="206">
        <v>43</v>
      </c>
      <c r="B112" s="168" t="s">
        <v>195</v>
      </c>
      <c r="C112" s="166" t="s">
        <v>196</v>
      </c>
      <c r="D112" s="167">
        <v>0.14000000000000001</v>
      </c>
      <c r="E112" s="167" t="s">
        <v>192</v>
      </c>
      <c r="F112" s="169">
        <v>10.6</v>
      </c>
      <c r="G112" s="170">
        <v>44657</v>
      </c>
      <c r="H112" s="171" t="s">
        <v>186</v>
      </c>
      <c r="I112" s="196">
        <f t="shared" si="4"/>
        <v>1.484</v>
      </c>
      <c r="J112" s="90" t="s">
        <v>126</v>
      </c>
      <c r="K112" s="171">
        <v>1</v>
      </c>
      <c r="L112" s="182"/>
    </row>
    <row r="113" spans="1:12" ht="18.75" x14ac:dyDescent="0.3">
      <c r="A113" s="206">
        <v>44</v>
      </c>
      <c r="B113" s="168" t="s">
        <v>130</v>
      </c>
      <c r="C113" s="166" t="s">
        <v>130</v>
      </c>
      <c r="D113" s="167">
        <v>5</v>
      </c>
      <c r="E113" s="167" t="s">
        <v>8</v>
      </c>
      <c r="F113" s="169">
        <v>14.1</v>
      </c>
      <c r="G113" s="170">
        <v>44657</v>
      </c>
      <c r="H113" s="171" t="s">
        <v>186</v>
      </c>
      <c r="I113" s="196">
        <f t="shared" si="4"/>
        <v>70.5</v>
      </c>
      <c r="J113" s="90" t="s">
        <v>126</v>
      </c>
      <c r="K113" s="171">
        <v>1</v>
      </c>
      <c r="L113" s="182"/>
    </row>
    <row r="114" spans="1:12" ht="18.75" x14ac:dyDescent="0.3">
      <c r="A114" s="206">
        <v>45</v>
      </c>
      <c r="B114" s="168" t="s">
        <v>177</v>
      </c>
      <c r="C114" s="166" t="s">
        <v>180</v>
      </c>
      <c r="D114" s="167">
        <v>1</v>
      </c>
      <c r="E114" s="167" t="s">
        <v>8</v>
      </c>
      <c r="F114" s="169">
        <v>13</v>
      </c>
      <c r="G114" s="170">
        <v>44657</v>
      </c>
      <c r="H114" s="171" t="s">
        <v>186</v>
      </c>
      <c r="I114" s="196">
        <f t="shared" si="4"/>
        <v>13</v>
      </c>
      <c r="J114" s="90" t="s">
        <v>126</v>
      </c>
      <c r="K114" s="171">
        <v>1</v>
      </c>
      <c r="L114" s="182"/>
    </row>
    <row r="115" spans="1:12" ht="18.75" x14ac:dyDescent="0.3">
      <c r="A115" s="206">
        <v>46</v>
      </c>
      <c r="B115" s="165" t="s">
        <v>111</v>
      </c>
      <c r="C115" s="160" t="s">
        <v>138</v>
      </c>
      <c r="D115" s="161">
        <v>10</v>
      </c>
      <c r="E115" s="161" t="s">
        <v>8</v>
      </c>
      <c r="F115" s="162">
        <v>5.8</v>
      </c>
      <c r="G115" s="163">
        <v>44657</v>
      </c>
      <c r="H115" s="164" t="s">
        <v>114</v>
      </c>
      <c r="I115" s="194">
        <f t="shared" si="4"/>
        <v>58</v>
      </c>
      <c r="J115" s="90" t="s">
        <v>126</v>
      </c>
      <c r="K115" s="164">
        <v>1</v>
      </c>
      <c r="L115" s="182"/>
    </row>
    <row r="116" spans="1:12" ht="18.75" x14ac:dyDescent="0.3">
      <c r="A116" s="206">
        <v>47</v>
      </c>
      <c r="B116" s="165" t="s">
        <v>110</v>
      </c>
      <c r="C116" s="160" t="s">
        <v>140</v>
      </c>
      <c r="D116" s="161">
        <v>10</v>
      </c>
      <c r="E116" s="161" t="s">
        <v>8</v>
      </c>
      <c r="F116" s="162">
        <v>5.5</v>
      </c>
      <c r="G116" s="163">
        <v>44657</v>
      </c>
      <c r="H116" s="164" t="s">
        <v>114</v>
      </c>
      <c r="I116" s="194">
        <f t="shared" si="4"/>
        <v>55</v>
      </c>
      <c r="J116" s="90" t="s">
        <v>126</v>
      </c>
      <c r="K116" s="164">
        <v>1</v>
      </c>
      <c r="L116" s="182"/>
    </row>
    <row r="117" spans="1:12" ht="18.75" x14ac:dyDescent="0.3">
      <c r="A117" s="206">
        <v>48</v>
      </c>
      <c r="B117" s="165" t="s">
        <v>111</v>
      </c>
      <c r="C117" s="160" t="s">
        <v>138</v>
      </c>
      <c r="D117" s="161">
        <v>20</v>
      </c>
      <c r="E117" s="161" t="s">
        <v>8</v>
      </c>
      <c r="F117" s="162">
        <v>5.8</v>
      </c>
      <c r="G117" s="163">
        <v>44658</v>
      </c>
      <c r="H117" s="164" t="s">
        <v>197</v>
      </c>
      <c r="I117" s="194">
        <f t="shared" si="4"/>
        <v>116</v>
      </c>
      <c r="J117" s="90" t="s">
        <v>126</v>
      </c>
      <c r="K117" s="164">
        <v>1</v>
      </c>
      <c r="L117" s="182"/>
    </row>
    <row r="118" spans="1:12" ht="18.75" x14ac:dyDescent="0.3">
      <c r="A118" s="206">
        <v>49</v>
      </c>
      <c r="B118" s="165" t="s">
        <v>198</v>
      </c>
      <c r="C118" s="160" t="s">
        <v>199</v>
      </c>
      <c r="D118" s="161">
        <v>10</v>
      </c>
      <c r="E118" s="161" t="s">
        <v>8</v>
      </c>
      <c r="F118" s="162">
        <v>6</v>
      </c>
      <c r="G118" s="163">
        <v>44658</v>
      </c>
      <c r="H118" s="164" t="s">
        <v>197</v>
      </c>
      <c r="I118" s="194">
        <f t="shared" si="4"/>
        <v>60</v>
      </c>
      <c r="J118" s="90" t="s">
        <v>126</v>
      </c>
      <c r="K118" s="164">
        <v>1</v>
      </c>
      <c r="L118" s="182"/>
    </row>
    <row r="119" spans="1:12" ht="18.75" x14ac:dyDescent="0.3">
      <c r="A119" s="242">
        <v>50</v>
      </c>
      <c r="B119" s="239" t="s">
        <v>111</v>
      </c>
      <c r="C119" s="240" t="s">
        <v>138</v>
      </c>
      <c r="D119" s="241">
        <v>20</v>
      </c>
      <c r="E119" s="241" t="s">
        <v>8</v>
      </c>
      <c r="F119" s="243">
        <v>5.8</v>
      </c>
      <c r="G119" s="244">
        <v>44658</v>
      </c>
      <c r="H119" s="208" t="s">
        <v>169</v>
      </c>
      <c r="I119" s="194">
        <f t="shared" si="4"/>
        <v>116</v>
      </c>
      <c r="J119" s="90" t="s">
        <v>126</v>
      </c>
      <c r="K119" s="164">
        <v>1</v>
      </c>
      <c r="L119" s="182"/>
    </row>
    <row r="120" spans="1:12" ht="18.75" x14ac:dyDescent="0.3">
      <c r="A120" s="242">
        <v>51</v>
      </c>
      <c r="B120" s="239" t="s">
        <v>110</v>
      </c>
      <c r="C120" s="240" t="s">
        <v>140</v>
      </c>
      <c r="D120" s="241">
        <v>10</v>
      </c>
      <c r="E120" s="241" t="s">
        <v>8</v>
      </c>
      <c r="F120" s="243">
        <v>5.5</v>
      </c>
      <c r="G120" s="244">
        <v>44658</v>
      </c>
      <c r="H120" s="208" t="s">
        <v>169</v>
      </c>
      <c r="I120" s="194">
        <f t="shared" si="4"/>
        <v>55</v>
      </c>
      <c r="J120" s="90" t="s">
        <v>126</v>
      </c>
      <c r="K120" s="164">
        <v>1</v>
      </c>
      <c r="L120" s="182"/>
    </row>
    <row r="121" spans="1:12" ht="18.75" x14ac:dyDescent="0.3">
      <c r="A121" s="242">
        <v>52</v>
      </c>
      <c r="B121" s="239" t="s">
        <v>200</v>
      </c>
      <c r="C121" s="240" t="s">
        <v>168</v>
      </c>
      <c r="D121" s="241">
        <v>10</v>
      </c>
      <c r="E121" s="241" t="s">
        <v>8</v>
      </c>
      <c r="F121" s="243">
        <v>6</v>
      </c>
      <c r="G121" s="244">
        <v>44658</v>
      </c>
      <c r="H121" s="208" t="s">
        <v>169</v>
      </c>
      <c r="I121" s="194">
        <f t="shared" si="4"/>
        <v>60</v>
      </c>
      <c r="J121" s="90" t="s">
        <v>126</v>
      </c>
      <c r="K121" s="164">
        <v>1</v>
      </c>
      <c r="L121" s="182"/>
    </row>
    <row r="122" spans="1:12" ht="18.75" x14ac:dyDescent="0.3">
      <c r="A122" s="242">
        <v>53</v>
      </c>
      <c r="B122" s="239" t="s">
        <v>129</v>
      </c>
      <c r="C122" s="240" t="s">
        <v>143</v>
      </c>
      <c r="D122" s="241">
        <v>3</v>
      </c>
      <c r="E122" s="241" t="s">
        <v>8</v>
      </c>
      <c r="F122" s="243">
        <v>6</v>
      </c>
      <c r="G122" s="244">
        <v>44658</v>
      </c>
      <c r="H122" s="208" t="s">
        <v>169</v>
      </c>
      <c r="I122" s="194">
        <f t="shared" si="4"/>
        <v>18</v>
      </c>
      <c r="J122" s="90" t="s">
        <v>126</v>
      </c>
      <c r="K122" s="164">
        <v>1</v>
      </c>
      <c r="L122" s="182"/>
    </row>
    <row r="123" spans="1:12" ht="18.75" x14ac:dyDescent="0.3">
      <c r="A123" s="206">
        <v>54</v>
      </c>
      <c r="B123" s="165" t="s">
        <v>111</v>
      </c>
      <c r="C123" s="160" t="s">
        <v>138</v>
      </c>
      <c r="D123" s="161">
        <v>10</v>
      </c>
      <c r="E123" s="161" t="s">
        <v>8</v>
      </c>
      <c r="F123" s="162">
        <v>5.8</v>
      </c>
      <c r="G123" s="163">
        <v>44658</v>
      </c>
      <c r="H123" s="164" t="s">
        <v>201</v>
      </c>
      <c r="I123" s="194">
        <f t="shared" si="4"/>
        <v>58</v>
      </c>
      <c r="J123" s="90" t="s">
        <v>126</v>
      </c>
      <c r="K123" s="164">
        <v>1</v>
      </c>
      <c r="L123" s="182"/>
    </row>
    <row r="124" spans="1:12" ht="18.75" x14ac:dyDescent="0.3">
      <c r="A124" s="206">
        <v>55</v>
      </c>
      <c r="B124" s="165" t="s">
        <v>110</v>
      </c>
      <c r="C124" s="160" t="s">
        <v>140</v>
      </c>
      <c r="D124" s="161">
        <v>10</v>
      </c>
      <c r="E124" s="161" t="s">
        <v>8</v>
      </c>
      <c r="F124" s="162">
        <v>5.5</v>
      </c>
      <c r="G124" s="163">
        <v>44658</v>
      </c>
      <c r="H124" s="164" t="s">
        <v>201</v>
      </c>
      <c r="I124" s="194">
        <f t="shared" si="4"/>
        <v>55</v>
      </c>
      <c r="J124" s="90" t="s">
        <v>126</v>
      </c>
      <c r="K124" s="164">
        <v>1</v>
      </c>
      <c r="L124" s="182"/>
    </row>
    <row r="125" spans="1:12" ht="18.75" x14ac:dyDescent="0.3">
      <c r="A125" s="206">
        <v>56</v>
      </c>
      <c r="B125" s="165" t="s">
        <v>111</v>
      </c>
      <c r="C125" s="160" t="s">
        <v>138</v>
      </c>
      <c r="D125" s="161">
        <v>10</v>
      </c>
      <c r="E125" s="161" t="s">
        <v>8</v>
      </c>
      <c r="F125" s="162">
        <v>5.8</v>
      </c>
      <c r="G125" s="163">
        <v>44659</v>
      </c>
      <c r="H125" s="164" t="s">
        <v>114</v>
      </c>
      <c r="I125" s="194">
        <f t="shared" si="4"/>
        <v>58</v>
      </c>
      <c r="J125" s="90" t="s">
        <v>126</v>
      </c>
      <c r="K125" s="164">
        <v>1</v>
      </c>
      <c r="L125" s="182"/>
    </row>
    <row r="126" spans="1:12" ht="18.75" x14ac:dyDescent="0.3">
      <c r="A126" s="206">
        <v>57</v>
      </c>
      <c r="B126" s="165" t="s">
        <v>129</v>
      </c>
      <c r="C126" s="160" t="s">
        <v>143</v>
      </c>
      <c r="D126" s="161">
        <v>1</v>
      </c>
      <c r="E126" s="161" t="s">
        <v>8</v>
      </c>
      <c r="F126" s="162">
        <v>5.0999999999999996</v>
      </c>
      <c r="G126" s="163">
        <v>44659</v>
      </c>
      <c r="H126" s="164" t="s">
        <v>114</v>
      </c>
      <c r="I126" s="194">
        <f t="shared" si="4"/>
        <v>5.0999999999999996</v>
      </c>
      <c r="J126" s="90" t="s">
        <v>126</v>
      </c>
      <c r="K126" s="164">
        <v>1</v>
      </c>
      <c r="L126" s="182"/>
    </row>
    <row r="127" spans="1:12" ht="18.75" x14ac:dyDescent="0.3">
      <c r="A127" s="206">
        <v>58</v>
      </c>
      <c r="B127" s="165" t="s">
        <v>187</v>
      </c>
      <c r="C127" s="160" t="s">
        <v>188</v>
      </c>
      <c r="D127" s="161">
        <v>1</v>
      </c>
      <c r="E127" s="161" t="s">
        <v>8</v>
      </c>
      <c r="F127" s="162">
        <v>5.0999999999999996</v>
      </c>
      <c r="G127" s="163">
        <v>44659</v>
      </c>
      <c r="H127" s="164" t="s">
        <v>114</v>
      </c>
      <c r="I127" s="194">
        <f t="shared" si="4"/>
        <v>5.0999999999999996</v>
      </c>
      <c r="J127" s="90" t="s">
        <v>126</v>
      </c>
      <c r="K127" s="164">
        <v>1</v>
      </c>
      <c r="L127" s="182"/>
    </row>
    <row r="128" spans="1:12" ht="18.75" x14ac:dyDescent="0.3">
      <c r="A128" s="206">
        <v>59</v>
      </c>
      <c r="B128" s="165" t="s">
        <v>202</v>
      </c>
      <c r="C128" s="160" t="s">
        <v>203</v>
      </c>
      <c r="D128" s="161">
        <v>10</v>
      </c>
      <c r="E128" s="161" t="s">
        <v>8</v>
      </c>
      <c r="F128" s="162">
        <v>6.6</v>
      </c>
      <c r="G128" s="163">
        <v>44659</v>
      </c>
      <c r="H128" s="164" t="s">
        <v>122</v>
      </c>
      <c r="I128" s="194">
        <f t="shared" si="4"/>
        <v>66</v>
      </c>
      <c r="J128" s="90" t="s">
        <v>126</v>
      </c>
      <c r="K128" s="164">
        <v>1</v>
      </c>
      <c r="L128" s="182"/>
    </row>
    <row r="129" spans="1:12" ht="18.75" x14ac:dyDescent="0.3">
      <c r="A129" s="206">
        <v>60</v>
      </c>
      <c r="B129" s="165" t="s">
        <v>212</v>
      </c>
      <c r="C129" s="160" t="s">
        <v>204</v>
      </c>
      <c r="D129" s="161">
        <v>10</v>
      </c>
      <c r="E129" s="161" t="s">
        <v>8</v>
      </c>
      <c r="F129" s="162">
        <v>6</v>
      </c>
      <c r="G129" s="163">
        <v>44659</v>
      </c>
      <c r="H129" s="164" t="s">
        <v>122</v>
      </c>
      <c r="I129" s="194">
        <f t="shared" si="4"/>
        <v>60</v>
      </c>
      <c r="J129" s="90" t="s">
        <v>126</v>
      </c>
      <c r="K129" s="207">
        <v>1</v>
      </c>
      <c r="L129" s="182"/>
    </row>
    <row r="130" spans="1:12" ht="18.75" x14ac:dyDescent="0.3">
      <c r="A130" s="206">
        <v>61</v>
      </c>
      <c r="B130" s="165" t="s">
        <v>111</v>
      </c>
      <c r="C130" s="160" t="s">
        <v>138</v>
      </c>
      <c r="D130" s="161">
        <v>10</v>
      </c>
      <c r="E130" s="161" t="s">
        <v>8</v>
      </c>
      <c r="F130" s="162">
        <v>5.8</v>
      </c>
      <c r="G130" s="163">
        <v>44660</v>
      </c>
      <c r="H130" s="164" t="s">
        <v>114</v>
      </c>
      <c r="I130" s="194">
        <f t="shared" si="4"/>
        <v>58</v>
      </c>
      <c r="J130" s="90" t="s">
        <v>126</v>
      </c>
      <c r="K130" s="164">
        <v>1</v>
      </c>
      <c r="L130" s="182"/>
    </row>
    <row r="131" spans="1:12" ht="18.75" x14ac:dyDescent="0.3">
      <c r="A131" s="206">
        <v>62</v>
      </c>
      <c r="B131" s="165" t="s">
        <v>110</v>
      </c>
      <c r="C131" s="160" t="s">
        <v>140</v>
      </c>
      <c r="D131" s="161">
        <v>10</v>
      </c>
      <c r="E131" s="161" t="s">
        <v>8</v>
      </c>
      <c r="F131" s="162">
        <v>5.5</v>
      </c>
      <c r="G131" s="163">
        <v>44660</v>
      </c>
      <c r="H131" s="164" t="s">
        <v>114</v>
      </c>
      <c r="I131" s="194">
        <f t="shared" si="4"/>
        <v>55</v>
      </c>
      <c r="J131" s="90" t="s">
        <v>126</v>
      </c>
      <c r="K131" s="164">
        <v>1</v>
      </c>
      <c r="L131" s="182"/>
    </row>
    <row r="132" spans="1:12" ht="18.75" x14ac:dyDescent="0.3">
      <c r="A132" s="206">
        <v>63</v>
      </c>
      <c r="B132" s="165" t="s">
        <v>177</v>
      </c>
      <c r="C132" s="160" t="s">
        <v>180</v>
      </c>
      <c r="D132" s="161">
        <v>1</v>
      </c>
      <c r="E132" s="161" t="s">
        <v>8</v>
      </c>
      <c r="F132" s="162">
        <v>14</v>
      </c>
      <c r="G132" s="163">
        <v>44660</v>
      </c>
      <c r="H132" s="164" t="s">
        <v>114</v>
      </c>
      <c r="I132" s="194">
        <f t="shared" si="4"/>
        <v>14</v>
      </c>
      <c r="J132" s="90" t="s">
        <v>126</v>
      </c>
      <c r="K132" s="164">
        <v>1</v>
      </c>
      <c r="L132" s="182"/>
    </row>
    <row r="133" spans="1:12" ht="18.75" x14ac:dyDescent="0.3">
      <c r="A133" s="206">
        <v>64</v>
      </c>
      <c r="B133" s="165" t="s">
        <v>110</v>
      </c>
      <c r="C133" s="160" t="s">
        <v>140</v>
      </c>
      <c r="D133" s="161">
        <v>10</v>
      </c>
      <c r="E133" s="161" t="s">
        <v>8</v>
      </c>
      <c r="F133" s="162">
        <v>5.5</v>
      </c>
      <c r="G133" s="163">
        <v>44660</v>
      </c>
      <c r="H133" s="164" t="s">
        <v>194</v>
      </c>
      <c r="I133" s="194">
        <f t="shared" si="4"/>
        <v>55</v>
      </c>
      <c r="J133" s="90" t="s">
        <v>126</v>
      </c>
      <c r="K133" s="164">
        <v>1</v>
      </c>
      <c r="L133" s="182"/>
    </row>
    <row r="134" spans="1:12" ht="18.75" x14ac:dyDescent="0.3">
      <c r="A134" s="206">
        <v>65</v>
      </c>
      <c r="B134" s="165" t="s">
        <v>111</v>
      </c>
      <c r="C134" s="160" t="s">
        <v>138</v>
      </c>
      <c r="D134" s="161">
        <v>50</v>
      </c>
      <c r="E134" s="161" t="s">
        <v>8</v>
      </c>
      <c r="F134" s="162">
        <v>5.8</v>
      </c>
      <c r="G134" s="163">
        <v>44660</v>
      </c>
      <c r="H134" s="164" t="s">
        <v>210</v>
      </c>
      <c r="I134" s="194">
        <f t="shared" si="4"/>
        <v>290</v>
      </c>
      <c r="J134" s="90" t="s">
        <v>126</v>
      </c>
      <c r="K134" s="164">
        <v>1</v>
      </c>
      <c r="L134" s="182"/>
    </row>
    <row r="135" spans="1:12" ht="18.75" x14ac:dyDescent="0.3">
      <c r="A135" s="206">
        <v>66</v>
      </c>
      <c r="B135" s="165" t="s">
        <v>177</v>
      </c>
      <c r="C135" s="160" t="s">
        <v>180</v>
      </c>
      <c r="D135" s="161">
        <v>50</v>
      </c>
      <c r="E135" s="161" t="s">
        <v>8</v>
      </c>
      <c r="F135" s="162">
        <v>12</v>
      </c>
      <c r="G135" s="163">
        <v>44660</v>
      </c>
      <c r="H135" s="164" t="s">
        <v>210</v>
      </c>
      <c r="I135" s="194">
        <f t="shared" si="4"/>
        <v>600</v>
      </c>
      <c r="J135" s="90" t="s">
        <v>126</v>
      </c>
      <c r="K135" s="164">
        <v>1</v>
      </c>
      <c r="L135" s="182"/>
    </row>
    <row r="136" spans="1:12" ht="18.75" x14ac:dyDescent="0.3">
      <c r="A136" s="206">
        <v>67</v>
      </c>
      <c r="B136" s="165" t="s">
        <v>202</v>
      </c>
      <c r="C136" s="160" t="s">
        <v>203</v>
      </c>
      <c r="D136" s="161">
        <v>10</v>
      </c>
      <c r="E136" s="161" t="s">
        <v>8</v>
      </c>
      <c r="F136" s="162">
        <v>6.6</v>
      </c>
      <c r="G136" s="163">
        <v>44660</v>
      </c>
      <c r="H136" s="164" t="s">
        <v>210</v>
      </c>
      <c r="I136" s="194">
        <f t="shared" si="4"/>
        <v>66</v>
      </c>
      <c r="J136" s="90" t="s">
        <v>126</v>
      </c>
      <c r="K136" s="164">
        <v>1</v>
      </c>
      <c r="L136" s="182"/>
    </row>
    <row r="137" spans="1:12" ht="18.75" x14ac:dyDescent="0.3">
      <c r="A137" s="206">
        <v>68</v>
      </c>
      <c r="B137" s="165" t="s">
        <v>205</v>
      </c>
      <c r="C137" s="160" t="s">
        <v>127</v>
      </c>
      <c r="D137" s="161">
        <v>10</v>
      </c>
      <c r="E137" s="161" t="s">
        <v>8</v>
      </c>
      <c r="F137" s="162">
        <v>6.6</v>
      </c>
      <c r="G137" s="163">
        <v>44660</v>
      </c>
      <c r="H137" s="164" t="s">
        <v>210</v>
      </c>
      <c r="I137" s="194">
        <f t="shared" si="4"/>
        <v>66</v>
      </c>
      <c r="J137" s="90" t="s">
        <v>126</v>
      </c>
      <c r="K137" s="164">
        <v>1</v>
      </c>
      <c r="L137" s="182"/>
    </row>
    <row r="138" spans="1:12" ht="18.75" x14ac:dyDescent="0.3">
      <c r="A138" s="206">
        <v>69</v>
      </c>
      <c r="B138" s="165" t="s">
        <v>206</v>
      </c>
      <c r="C138" s="160" t="s">
        <v>209</v>
      </c>
      <c r="D138" s="161">
        <v>10</v>
      </c>
      <c r="E138" s="161" t="s">
        <v>8</v>
      </c>
      <c r="F138" s="162">
        <v>6</v>
      </c>
      <c r="G138" s="163">
        <v>44660</v>
      </c>
      <c r="H138" s="164" t="s">
        <v>210</v>
      </c>
      <c r="I138" s="194">
        <f t="shared" si="4"/>
        <v>60</v>
      </c>
      <c r="J138" s="90" t="s">
        <v>126</v>
      </c>
      <c r="K138" s="164">
        <v>1</v>
      </c>
      <c r="L138" s="182"/>
    </row>
    <row r="139" spans="1:12" ht="18.75" x14ac:dyDescent="0.3">
      <c r="A139" s="206">
        <v>70</v>
      </c>
      <c r="B139" s="165" t="s">
        <v>167</v>
      </c>
      <c r="C139" s="160" t="s">
        <v>168</v>
      </c>
      <c r="D139" s="161">
        <v>10</v>
      </c>
      <c r="E139" s="161" t="s">
        <v>8</v>
      </c>
      <c r="F139" s="162">
        <v>6</v>
      </c>
      <c r="G139" s="163">
        <v>44660</v>
      </c>
      <c r="H139" s="164" t="s">
        <v>210</v>
      </c>
      <c r="I139" s="194">
        <f t="shared" si="4"/>
        <v>60</v>
      </c>
      <c r="J139" s="90" t="s">
        <v>126</v>
      </c>
      <c r="K139" s="164">
        <v>1</v>
      </c>
      <c r="L139" s="182"/>
    </row>
    <row r="140" spans="1:12" ht="18.75" x14ac:dyDescent="0.3">
      <c r="A140" s="206">
        <v>71</v>
      </c>
      <c r="B140" s="165" t="s">
        <v>207</v>
      </c>
      <c r="C140" s="160" t="s">
        <v>208</v>
      </c>
      <c r="D140" s="161">
        <v>10</v>
      </c>
      <c r="E140" s="161" t="s">
        <v>8</v>
      </c>
      <c r="F140" s="162">
        <v>6.6</v>
      </c>
      <c r="G140" s="163">
        <v>44660</v>
      </c>
      <c r="H140" s="164" t="s">
        <v>210</v>
      </c>
      <c r="I140" s="194">
        <f t="shared" si="4"/>
        <v>66</v>
      </c>
      <c r="J140" s="90" t="s">
        <v>126</v>
      </c>
      <c r="K140" s="164">
        <v>1</v>
      </c>
      <c r="L140" s="182"/>
    </row>
    <row r="141" spans="1:12" ht="18.75" x14ac:dyDescent="0.3">
      <c r="A141" s="206">
        <v>72</v>
      </c>
      <c r="B141" s="165" t="s">
        <v>112</v>
      </c>
      <c r="C141" s="160" t="s">
        <v>137</v>
      </c>
      <c r="D141" s="161">
        <v>10</v>
      </c>
      <c r="E141" s="161" t="s">
        <v>8</v>
      </c>
      <c r="F141" s="162">
        <v>6</v>
      </c>
      <c r="G141" s="163">
        <v>44660</v>
      </c>
      <c r="H141" s="164" t="s">
        <v>210</v>
      </c>
      <c r="I141" s="194">
        <f t="shared" si="4"/>
        <v>60</v>
      </c>
      <c r="J141" s="90" t="s">
        <v>126</v>
      </c>
      <c r="K141" s="164">
        <v>1</v>
      </c>
      <c r="L141" s="182"/>
    </row>
    <row r="142" spans="1:12" ht="18.75" x14ac:dyDescent="0.3">
      <c r="A142" s="206">
        <v>73</v>
      </c>
      <c r="B142" s="165" t="s">
        <v>189</v>
      </c>
      <c r="C142" s="160" t="s">
        <v>190</v>
      </c>
      <c r="D142" s="161">
        <v>10</v>
      </c>
      <c r="E142" s="161" t="s">
        <v>8</v>
      </c>
      <c r="F142" s="162">
        <v>6</v>
      </c>
      <c r="G142" s="163">
        <v>44660</v>
      </c>
      <c r="H142" s="164" t="s">
        <v>116</v>
      </c>
      <c r="I142" s="194">
        <f t="shared" si="4"/>
        <v>60</v>
      </c>
      <c r="J142" s="90" t="s">
        <v>126</v>
      </c>
      <c r="K142" s="164">
        <v>1</v>
      </c>
      <c r="L142" s="182"/>
    </row>
    <row r="143" spans="1:12" ht="18.75" x14ac:dyDescent="0.3">
      <c r="A143" s="206">
        <v>74</v>
      </c>
      <c r="B143" s="168" t="s">
        <v>177</v>
      </c>
      <c r="C143" s="166" t="s">
        <v>180</v>
      </c>
      <c r="D143" s="167">
        <v>2</v>
      </c>
      <c r="E143" s="167" t="s">
        <v>8</v>
      </c>
      <c r="F143" s="169">
        <v>14</v>
      </c>
      <c r="G143" s="170">
        <v>44661</v>
      </c>
      <c r="H143" s="171" t="s">
        <v>211</v>
      </c>
      <c r="I143" s="196">
        <f t="shared" si="4"/>
        <v>28</v>
      </c>
      <c r="J143" s="90" t="s">
        <v>126</v>
      </c>
      <c r="K143" s="164">
        <v>1</v>
      </c>
      <c r="L143" s="182"/>
    </row>
    <row r="144" spans="1:12" ht="18.75" x14ac:dyDescent="0.3">
      <c r="A144" s="206">
        <v>75</v>
      </c>
      <c r="B144" s="168" t="s">
        <v>176</v>
      </c>
      <c r="C144" s="166" t="s">
        <v>179</v>
      </c>
      <c r="D144" s="167">
        <v>1</v>
      </c>
      <c r="E144" s="167" t="s">
        <v>8</v>
      </c>
      <c r="F144" s="169">
        <v>16</v>
      </c>
      <c r="G144" s="170">
        <v>44661</v>
      </c>
      <c r="H144" s="171" t="s">
        <v>211</v>
      </c>
      <c r="I144" s="196">
        <f t="shared" si="4"/>
        <v>16</v>
      </c>
      <c r="J144" s="90" t="s">
        <v>126</v>
      </c>
      <c r="K144" s="164">
        <v>1</v>
      </c>
      <c r="L144" s="182"/>
    </row>
    <row r="145" spans="1:12" ht="18.75" x14ac:dyDescent="0.3">
      <c r="A145" s="206">
        <v>76</v>
      </c>
      <c r="B145" s="168" t="s">
        <v>111</v>
      </c>
      <c r="C145" s="166" t="s">
        <v>138</v>
      </c>
      <c r="D145" s="167">
        <v>20</v>
      </c>
      <c r="E145" s="167" t="s">
        <v>8</v>
      </c>
      <c r="F145" s="169">
        <v>5.8</v>
      </c>
      <c r="G145" s="170">
        <v>44661</v>
      </c>
      <c r="H145" s="171" t="s">
        <v>186</v>
      </c>
      <c r="I145" s="196">
        <f t="shared" si="4"/>
        <v>116</v>
      </c>
      <c r="J145" s="90" t="s">
        <v>126</v>
      </c>
      <c r="K145" s="164">
        <v>1</v>
      </c>
      <c r="L145" s="182"/>
    </row>
    <row r="146" spans="1:12" ht="18.75" x14ac:dyDescent="0.3">
      <c r="A146" s="206">
        <v>77</v>
      </c>
      <c r="B146" s="168" t="s">
        <v>110</v>
      </c>
      <c r="C146" s="166" t="s">
        <v>140</v>
      </c>
      <c r="D146" s="167">
        <v>10</v>
      </c>
      <c r="E146" s="167" t="s">
        <v>8</v>
      </c>
      <c r="F146" s="169">
        <v>5.5</v>
      </c>
      <c r="G146" s="170">
        <v>44661</v>
      </c>
      <c r="H146" s="171" t="s">
        <v>114</v>
      </c>
      <c r="I146" s="196">
        <f t="shared" si="4"/>
        <v>55</v>
      </c>
      <c r="J146" s="90" t="s">
        <v>126</v>
      </c>
      <c r="K146" s="164">
        <v>1</v>
      </c>
      <c r="L146" s="182"/>
    </row>
    <row r="147" spans="1:12" ht="18.75" x14ac:dyDescent="0.3">
      <c r="A147" s="206">
        <v>78</v>
      </c>
      <c r="B147" s="168" t="s">
        <v>120</v>
      </c>
      <c r="C147" s="166" t="s">
        <v>120</v>
      </c>
      <c r="D147" s="167">
        <v>3.3</v>
      </c>
      <c r="E147" s="167" t="s">
        <v>8</v>
      </c>
      <c r="F147" s="169">
        <v>5.49</v>
      </c>
      <c r="G147" s="170">
        <v>44661</v>
      </c>
      <c r="H147" s="171" t="s">
        <v>114</v>
      </c>
      <c r="I147" s="196">
        <f t="shared" si="4"/>
        <v>18.117000000000001</v>
      </c>
      <c r="J147" s="90" t="s">
        <v>126</v>
      </c>
      <c r="K147" s="164">
        <v>1</v>
      </c>
      <c r="L147" s="182"/>
    </row>
    <row r="148" spans="1:12" ht="18.75" x14ac:dyDescent="0.3">
      <c r="A148" s="206">
        <v>79</v>
      </c>
      <c r="B148" s="165" t="s">
        <v>205</v>
      </c>
      <c r="C148" s="160" t="s">
        <v>127</v>
      </c>
      <c r="D148" s="167">
        <v>40</v>
      </c>
      <c r="E148" s="167" t="s">
        <v>8</v>
      </c>
      <c r="F148" s="169">
        <v>6.6</v>
      </c>
      <c r="G148" s="170">
        <v>44662</v>
      </c>
      <c r="H148" s="171" t="s">
        <v>210</v>
      </c>
      <c r="I148" s="196">
        <f t="shared" si="4"/>
        <v>264</v>
      </c>
      <c r="J148" s="90" t="s">
        <v>126</v>
      </c>
      <c r="K148" s="164">
        <v>1</v>
      </c>
      <c r="L148" s="211"/>
    </row>
    <row r="149" spans="1:12" ht="18.75" x14ac:dyDescent="0.3">
      <c r="A149" s="206">
        <v>80</v>
      </c>
      <c r="B149" s="212" t="s">
        <v>177</v>
      </c>
      <c r="C149" s="213" t="s">
        <v>180</v>
      </c>
      <c r="D149" s="214">
        <v>50</v>
      </c>
      <c r="E149" s="214" t="s">
        <v>8</v>
      </c>
      <c r="F149" s="215">
        <v>12</v>
      </c>
      <c r="G149" s="170">
        <v>44662</v>
      </c>
      <c r="H149" s="171" t="s">
        <v>210</v>
      </c>
      <c r="I149" s="196">
        <f t="shared" si="4"/>
        <v>600</v>
      </c>
      <c r="J149" s="90" t="s">
        <v>126</v>
      </c>
      <c r="K149" s="205">
        <v>1</v>
      </c>
      <c r="L149" s="216"/>
    </row>
    <row r="150" spans="1:12" ht="18.75" x14ac:dyDescent="0.3">
      <c r="A150" s="206">
        <v>81</v>
      </c>
      <c r="B150" s="217" t="s">
        <v>213</v>
      </c>
      <c r="C150" s="218" t="s">
        <v>213</v>
      </c>
      <c r="D150" s="219">
        <v>10</v>
      </c>
      <c r="E150" s="219" t="s">
        <v>8</v>
      </c>
      <c r="F150" s="220">
        <v>6</v>
      </c>
      <c r="G150" s="170">
        <v>44662</v>
      </c>
      <c r="H150" s="171" t="s">
        <v>210</v>
      </c>
      <c r="I150" s="221">
        <f t="shared" ref="I150:I151" si="5">D150*F150</f>
        <v>60</v>
      </c>
      <c r="J150" s="90" t="s">
        <v>126</v>
      </c>
      <c r="K150" s="222">
        <v>1</v>
      </c>
      <c r="L150" s="211"/>
    </row>
    <row r="151" spans="1:12" ht="18.75" x14ac:dyDescent="0.3">
      <c r="A151" s="206">
        <v>82</v>
      </c>
      <c r="B151" s="223" t="s">
        <v>112</v>
      </c>
      <c r="C151" s="224" t="s">
        <v>137</v>
      </c>
      <c r="D151" s="225">
        <v>10</v>
      </c>
      <c r="E151" s="225" t="s">
        <v>8</v>
      </c>
      <c r="F151" s="226">
        <v>6</v>
      </c>
      <c r="G151" s="170">
        <v>44662</v>
      </c>
      <c r="H151" s="171" t="s">
        <v>210</v>
      </c>
      <c r="I151" s="227">
        <f t="shared" si="5"/>
        <v>60</v>
      </c>
      <c r="J151" s="90" t="s">
        <v>126</v>
      </c>
      <c r="K151" s="228">
        <v>1</v>
      </c>
      <c r="L151" s="216"/>
    </row>
    <row r="152" spans="1:12" ht="18.75" x14ac:dyDescent="0.3">
      <c r="A152" s="206">
        <v>83</v>
      </c>
      <c r="B152" s="217" t="s">
        <v>214</v>
      </c>
      <c r="C152" s="218" t="s">
        <v>215</v>
      </c>
      <c r="D152" s="219">
        <v>10</v>
      </c>
      <c r="E152" s="219" t="s">
        <v>8</v>
      </c>
      <c r="F152" s="220">
        <v>6.6</v>
      </c>
      <c r="G152" s="170">
        <v>44662</v>
      </c>
      <c r="H152" s="171" t="s">
        <v>210</v>
      </c>
      <c r="I152" s="221">
        <f t="shared" ref="I152:I156" si="6">D152*F152</f>
        <v>66</v>
      </c>
      <c r="J152" s="90" t="s">
        <v>126</v>
      </c>
      <c r="K152" s="222">
        <v>1</v>
      </c>
      <c r="L152" s="211"/>
    </row>
    <row r="153" spans="1:12" ht="18.75" x14ac:dyDescent="0.3">
      <c r="A153" s="206">
        <v>84</v>
      </c>
      <c r="B153" s="217" t="s">
        <v>202</v>
      </c>
      <c r="C153" s="218" t="s">
        <v>203</v>
      </c>
      <c r="D153" s="219">
        <v>10</v>
      </c>
      <c r="E153" s="219" t="s">
        <v>8</v>
      </c>
      <c r="F153" s="220">
        <v>6.6</v>
      </c>
      <c r="G153" s="170">
        <v>44662</v>
      </c>
      <c r="H153" s="171" t="s">
        <v>210</v>
      </c>
      <c r="I153" s="221">
        <f t="shared" si="6"/>
        <v>66</v>
      </c>
      <c r="J153" s="90" t="s">
        <v>126</v>
      </c>
      <c r="K153" s="222">
        <v>1</v>
      </c>
      <c r="L153" s="211"/>
    </row>
    <row r="154" spans="1:12" ht="18.75" x14ac:dyDescent="0.3">
      <c r="A154" s="206">
        <v>85</v>
      </c>
      <c r="B154" s="217" t="s">
        <v>216</v>
      </c>
      <c r="C154" s="218" t="s">
        <v>199</v>
      </c>
      <c r="D154" s="219">
        <v>20</v>
      </c>
      <c r="E154" s="219" t="s">
        <v>8</v>
      </c>
      <c r="F154" s="220">
        <v>6</v>
      </c>
      <c r="G154" s="170">
        <v>44662</v>
      </c>
      <c r="H154" s="171" t="s">
        <v>210</v>
      </c>
      <c r="I154" s="221">
        <f t="shared" si="6"/>
        <v>120</v>
      </c>
      <c r="J154" s="90" t="s">
        <v>126</v>
      </c>
      <c r="K154" s="222">
        <v>1</v>
      </c>
      <c r="L154" s="211"/>
    </row>
    <row r="155" spans="1:12" ht="18.75" x14ac:dyDescent="0.3">
      <c r="A155" s="206">
        <v>86</v>
      </c>
      <c r="B155" s="223" t="s">
        <v>111</v>
      </c>
      <c r="C155" s="224" t="s">
        <v>138</v>
      </c>
      <c r="D155" s="225">
        <v>10</v>
      </c>
      <c r="E155" s="225" t="s">
        <v>8</v>
      </c>
      <c r="F155" s="226">
        <v>5.8</v>
      </c>
      <c r="G155" s="170">
        <v>44662</v>
      </c>
      <c r="H155" s="171" t="s">
        <v>114</v>
      </c>
      <c r="I155" s="221">
        <f t="shared" si="6"/>
        <v>58</v>
      </c>
      <c r="J155" s="90" t="s">
        <v>126</v>
      </c>
      <c r="K155" s="164">
        <v>1</v>
      </c>
      <c r="L155" s="216"/>
    </row>
    <row r="156" spans="1:12" ht="18.75" x14ac:dyDescent="0.3">
      <c r="A156" s="206">
        <v>87</v>
      </c>
      <c r="B156" s="217" t="s">
        <v>130</v>
      </c>
      <c r="C156" s="218" t="s">
        <v>130</v>
      </c>
      <c r="D156" s="219">
        <v>5</v>
      </c>
      <c r="E156" s="219" t="s">
        <v>8</v>
      </c>
      <c r="F156" s="220">
        <v>14.1</v>
      </c>
      <c r="G156" s="170">
        <v>44662</v>
      </c>
      <c r="H156" s="171" t="s">
        <v>217</v>
      </c>
      <c r="I156" s="221">
        <f t="shared" si="6"/>
        <v>70.5</v>
      </c>
      <c r="J156" s="90" t="s">
        <v>126</v>
      </c>
      <c r="K156" s="222">
        <v>1</v>
      </c>
      <c r="L156" s="211"/>
    </row>
    <row r="157" spans="1:12" ht="18.75" x14ac:dyDescent="0.3">
      <c r="A157" s="206">
        <v>88</v>
      </c>
      <c r="B157" s="217" t="s">
        <v>110</v>
      </c>
      <c r="C157" s="218" t="s">
        <v>140</v>
      </c>
      <c r="D157" s="219">
        <v>10</v>
      </c>
      <c r="E157" s="219" t="s">
        <v>8</v>
      </c>
      <c r="F157" s="220">
        <v>5.5</v>
      </c>
      <c r="G157" s="170">
        <v>44662</v>
      </c>
      <c r="H157" s="222" t="s">
        <v>114</v>
      </c>
      <c r="I157" s="221">
        <f t="shared" ref="I157:I220" si="7">D157*F157</f>
        <v>55</v>
      </c>
      <c r="J157" s="90" t="s">
        <v>126</v>
      </c>
      <c r="K157" s="164">
        <v>1</v>
      </c>
      <c r="L157" s="211"/>
    </row>
    <row r="158" spans="1:12" ht="18.75" x14ac:dyDescent="0.3">
      <c r="A158" s="206">
        <v>89</v>
      </c>
      <c r="B158" s="168" t="s">
        <v>130</v>
      </c>
      <c r="C158" s="166" t="s">
        <v>130</v>
      </c>
      <c r="D158" s="219">
        <v>5</v>
      </c>
      <c r="E158" s="167" t="s">
        <v>8</v>
      </c>
      <c r="F158" s="220">
        <v>14.1</v>
      </c>
      <c r="G158" s="170">
        <v>44662</v>
      </c>
      <c r="H158" s="171" t="s">
        <v>197</v>
      </c>
      <c r="I158" s="221">
        <f t="shared" si="7"/>
        <v>70.5</v>
      </c>
      <c r="J158" s="90" t="s">
        <v>126</v>
      </c>
      <c r="K158" s="222">
        <v>1</v>
      </c>
      <c r="L158" s="211"/>
    </row>
    <row r="159" spans="1:12" ht="18.75" x14ac:dyDescent="0.3">
      <c r="A159" s="206">
        <v>90</v>
      </c>
      <c r="B159" s="168" t="s">
        <v>111</v>
      </c>
      <c r="C159" s="166" t="s">
        <v>138</v>
      </c>
      <c r="D159" s="219">
        <v>10</v>
      </c>
      <c r="E159" s="167" t="s">
        <v>8</v>
      </c>
      <c r="F159" s="220">
        <v>5.8</v>
      </c>
      <c r="G159" s="170">
        <v>44662</v>
      </c>
      <c r="H159" s="171" t="s">
        <v>194</v>
      </c>
      <c r="I159" s="221">
        <f t="shared" si="7"/>
        <v>58</v>
      </c>
      <c r="J159" s="90" t="s">
        <v>126</v>
      </c>
      <c r="K159" s="164">
        <v>1</v>
      </c>
      <c r="L159" s="211"/>
    </row>
    <row r="160" spans="1:12" ht="18.75" x14ac:dyDescent="0.3">
      <c r="A160" s="206">
        <v>91</v>
      </c>
      <c r="B160" s="168" t="s">
        <v>206</v>
      </c>
      <c r="C160" s="166" t="s">
        <v>209</v>
      </c>
      <c r="D160" s="219">
        <v>10</v>
      </c>
      <c r="E160" s="167" t="s">
        <v>8</v>
      </c>
      <c r="F160" s="220">
        <v>6</v>
      </c>
      <c r="G160" s="170">
        <v>44662</v>
      </c>
      <c r="H160" s="171" t="s">
        <v>194</v>
      </c>
      <c r="I160" s="221">
        <f t="shared" si="7"/>
        <v>60</v>
      </c>
      <c r="J160" s="90" t="s">
        <v>126</v>
      </c>
      <c r="K160" s="222">
        <v>1</v>
      </c>
      <c r="L160" s="211"/>
    </row>
    <row r="161" spans="1:12" ht="18.75" x14ac:dyDescent="0.3">
      <c r="A161" s="206">
        <v>92</v>
      </c>
      <c r="B161" s="239" t="s">
        <v>111</v>
      </c>
      <c r="C161" s="240" t="s">
        <v>138</v>
      </c>
      <c r="D161" s="235">
        <v>10</v>
      </c>
      <c r="E161" s="241" t="s">
        <v>8</v>
      </c>
      <c r="F161" s="245">
        <v>5.8</v>
      </c>
      <c r="G161" s="244">
        <v>44662</v>
      </c>
      <c r="H161" s="208" t="s">
        <v>169</v>
      </c>
      <c r="I161" s="237">
        <f t="shared" si="7"/>
        <v>58</v>
      </c>
      <c r="J161" s="90" t="s">
        <v>126</v>
      </c>
      <c r="K161" s="164">
        <v>1</v>
      </c>
      <c r="L161" s="211"/>
    </row>
    <row r="162" spans="1:12" ht="18.75" x14ac:dyDescent="0.3">
      <c r="A162" s="206">
        <v>93</v>
      </c>
      <c r="B162" s="168" t="s">
        <v>111</v>
      </c>
      <c r="C162" s="166" t="s">
        <v>138</v>
      </c>
      <c r="D162" s="219">
        <v>10</v>
      </c>
      <c r="E162" s="167" t="s">
        <v>8</v>
      </c>
      <c r="F162" s="220">
        <v>5.8</v>
      </c>
      <c r="G162" s="170">
        <v>44663</v>
      </c>
      <c r="H162" s="238" t="s">
        <v>165</v>
      </c>
      <c r="I162" s="221">
        <f t="shared" si="7"/>
        <v>58</v>
      </c>
      <c r="J162" s="90" t="s">
        <v>126</v>
      </c>
      <c r="K162" s="164">
        <v>1</v>
      </c>
      <c r="L162" s="211"/>
    </row>
    <row r="163" spans="1:12" ht="18.75" x14ac:dyDescent="0.3">
      <c r="A163" s="206">
        <v>94</v>
      </c>
      <c r="B163" s="217" t="s">
        <v>111</v>
      </c>
      <c r="C163" s="218" t="s">
        <v>138</v>
      </c>
      <c r="D163" s="219">
        <v>20</v>
      </c>
      <c r="E163" s="219" t="s">
        <v>8</v>
      </c>
      <c r="F163" s="220">
        <v>5.8</v>
      </c>
      <c r="G163" s="229">
        <v>44664</v>
      </c>
      <c r="H163" s="222" t="s">
        <v>114</v>
      </c>
      <c r="I163" s="221">
        <f t="shared" si="7"/>
        <v>116</v>
      </c>
      <c r="J163" s="90" t="s">
        <v>126</v>
      </c>
      <c r="K163" s="164">
        <v>1</v>
      </c>
      <c r="L163" s="211"/>
    </row>
    <row r="164" spans="1:12" ht="18.75" x14ac:dyDescent="0.3">
      <c r="A164" s="206">
        <v>95</v>
      </c>
      <c r="B164" s="168" t="s">
        <v>110</v>
      </c>
      <c r="C164" s="166" t="s">
        <v>140</v>
      </c>
      <c r="D164" s="219">
        <v>10</v>
      </c>
      <c r="E164" s="167" t="s">
        <v>8</v>
      </c>
      <c r="F164" s="220">
        <v>5.5</v>
      </c>
      <c r="G164" s="229">
        <v>44664</v>
      </c>
      <c r="H164" s="171" t="s">
        <v>194</v>
      </c>
      <c r="I164" s="221">
        <f t="shared" si="7"/>
        <v>55</v>
      </c>
      <c r="J164" s="90" t="s">
        <v>126</v>
      </c>
      <c r="K164" s="164">
        <v>1</v>
      </c>
      <c r="L164" s="211"/>
    </row>
    <row r="165" spans="1:12" ht="18.75" x14ac:dyDescent="0.3">
      <c r="A165" s="206">
        <v>96</v>
      </c>
      <c r="B165" s="168" t="s">
        <v>177</v>
      </c>
      <c r="C165" s="166" t="s">
        <v>180</v>
      </c>
      <c r="D165" s="219">
        <v>10</v>
      </c>
      <c r="E165" s="167" t="s">
        <v>8</v>
      </c>
      <c r="F165" s="220">
        <v>12</v>
      </c>
      <c r="G165" s="229">
        <v>44664</v>
      </c>
      <c r="H165" s="171" t="s">
        <v>194</v>
      </c>
      <c r="I165" s="221">
        <f t="shared" si="7"/>
        <v>120</v>
      </c>
      <c r="J165" s="90" t="s">
        <v>126</v>
      </c>
      <c r="K165" s="222">
        <v>1</v>
      </c>
      <c r="L165" s="211"/>
    </row>
    <row r="166" spans="1:12" ht="18.75" x14ac:dyDescent="0.3">
      <c r="A166" s="206">
        <v>97</v>
      </c>
      <c r="B166" s="168" t="s">
        <v>111</v>
      </c>
      <c r="C166" s="166" t="s">
        <v>138</v>
      </c>
      <c r="D166" s="219">
        <v>10</v>
      </c>
      <c r="E166" s="167" t="s">
        <v>8</v>
      </c>
      <c r="F166" s="220">
        <v>5.8</v>
      </c>
      <c r="G166" s="229">
        <v>44664</v>
      </c>
      <c r="H166" s="171" t="s">
        <v>194</v>
      </c>
      <c r="I166" s="221">
        <f t="shared" si="7"/>
        <v>58</v>
      </c>
      <c r="J166" s="90" t="s">
        <v>126</v>
      </c>
      <c r="K166" s="164">
        <v>1</v>
      </c>
      <c r="L166" s="211"/>
    </row>
    <row r="167" spans="1:12" ht="18.75" x14ac:dyDescent="0.3">
      <c r="A167" s="206">
        <v>98</v>
      </c>
      <c r="B167" s="168" t="s">
        <v>187</v>
      </c>
      <c r="C167" s="166" t="s">
        <v>188</v>
      </c>
      <c r="D167" s="219">
        <v>30</v>
      </c>
      <c r="E167" s="167" t="s">
        <v>8</v>
      </c>
      <c r="F167" s="220">
        <v>5.0999999999999996</v>
      </c>
      <c r="G167" s="229">
        <v>44664</v>
      </c>
      <c r="H167" s="171" t="s">
        <v>194</v>
      </c>
      <c r="I167" s="221">
        <f t="shared" si="7"/>
        <v>153</v>
      </c>
      <c r="J167" s="90" t="s">
        <v>126</v>
      </c>
      <c r="K167" s="222">
        <v>1</v>
      </c>
      <c r="L167" s="211"/>
    </row>
    <row r="168" spans="1:12" ht="18.75" x14ac:dyDescent="0.3">
      <c r="A168" s="206">
        <v>99</v>
      </c>
      <c r="B168" s="168" t="s">
        <v>161</v>
      </c>
      <c r="C168" s="166" t="s">
        <v>162</v>
      </c>
      <c r="D168" s="219">
        <v>10</v>
      </c>
      <c r="E168" s="167" t="s">
        <v>8</v>
      </c>
      <c r="F168" s="220">
        <v>6</v>
      </c>
      <c r="G168" s="229">
        <v>44664</v>
      </c>
      <c r="H168" s="171" t="s">
        <v>194</v>
      </c>
      <c r="I168" s="221">
        <f t="shared" si="7"/>
        <v>60</v>
      </c>
      <c r="J168" s="90" t="s">
        <v>126</v>
      </c>
      <c r="K168" s="222">
        <v>1</v>
      </c>
      <c r="L168" s="211"/>
    </row>
    <row r="169" spans="1:12" ht="18.75" x14ac:dyDescent="0.3">
      <c r="A169" s="206">
        <v>100</v>
      </c>
      <c r="B169" s="233" t="s">
        <v>111</v>
      </c>
      <c r="C169" s="234" t="s">
        <v>138</v>
      </c>
      <c r="D169" s="235">
        <v>10</v>
      </c>
      <c r="E169" s="235" t="s">
        <v>8</v>
      </c>
      <c r="F169" s="245">
        <v>5.8</v>
      </c>
      <c r="G169" s="246">
        <v>44664</v>
      </c>
      <c r="H169" s="236" t="s">
        <v>169</v>
      </c>
      <c r="I169" s="237">
        <f>D169*F169</f>
        <v>58</v>
      </c>
      <c r="J169" s="90" t="s">
        <v>126</v>
      </c>
      <c r="K169" s="164">
        <v>1</v>
      </c>
      <c r="L169" s="211"/>
    </row>
    <row r="170" spans="1:12" ht="18.75" x14ac:dyDescent="0.3">
      <c r="A170" s="206">
        <v>101</v>
      </c>
      <c r="B170" s="168" t="s">
        <v>111</v>
      </c>
      <c r="C170" s="166" t="s">
        <v>138</v>
      </c>
      <c r="D170" s="219">
        <v>100</v>
      </c>
      <c r="E170" s="167" t="s">
        <v>8</v>
      </c>
      <c r="F170" s="220">
        <v>5.8</v>
      </c>
      <c r="G170" s="246">
        <v>44664</v>
      </c>
      <c r="H170" s="164" t="s">
        <v>247</v>
      </c>
      <c r="I170" s="221">
        <f t="shared" si="7"/>
        <v>580</v>
      </c>
      <c r="J170" s="90" t="s">
        <v>126</v>
      </c>
      <c r="K170" s="164">
        <v>1</v>
      </c>
      <c r="L170" s="211"/>
    </row>
    <row r="171" spans="1:12" ht="18.75" x14ac:dyDescent="0.3">
      <c r="A171" s="206">
        <v>102</v>
      </c>
      <c r="B171" s="168" t="s">
        <v>110</v>
      </c>
      <c r="C171" s="166" t="s">
        <v>140</v>
      </c>
      <c r="D171" s="219">
        <v>50</v>
      </c>
      <c r="E171" s="167" t="s">
        <v>8</v>
      </c>
      <c r="F171" s="220">
        <v>5.5</v>
      </c>
      <c r="G171" s="246">
        <v>44664</v>
      </c>
      <c r="H171" s="164" t="s">
        <v>247</v>
      </c>
      <c r="I171" s="221">
        <f t="shared" si="7"/>
        <v>275</v>
      </c>
      <c r="J171" s="90" t="s">
        <v>126</v>
      </c>
      <c r="K171" s="164">
        <v>1</v>
      </c>
      <c r="L171" s="211"/>
    </row>
    <row r="172" spans="1:12" ht="18.75" x14ac:dyDescent="0.3">
      <c r="A172" s="206">
        <v>103</v>
      </c>
      <c r="B172" s="168" t="s">
        <v>202</v>
      </c>
      <c r="C172" s="166" t="s">
        <v>203</v>
      </c>
      <c r="D172" s="219">
        <v>10</v>
      </c>
      <c r="E172" s="167" t="s">
        <v>8</v>
      </c>
      <c r="F172" s="220">
        <v>6.6</v>
      </c>
      <c r="G172" s="246">
        <v>44664</v>
      </c>
      <c r="H172" s="171" t="s">
        <v>218</v>
      </c>
      <c r="I172" s="221">
        <f t="shared" si="7"/>
        <v>66</v>
      </c>
      <c r="J172" s="90" t="s">
        <v>126</v>
      </c>
      <c r="K172" s="222">
        <v>1</v>
      </c>
      <c r="L172" s="211"/>
    </row>
    <row r="173" spans="1:12" ht="18.75" x14ac:dyDescent="0.3">
      <c r="A173" s="206">
        <v>104</v>
      </c>
      <c r="B173" s="168" t="s">
        <v>205</v>
      </c>
      <c r="C173" s="166" t="s">
        <v>127</v>
      </c>
      <c r="D173" s="219">
        <v>7.1059999999999999</v>
      </c>
      <c r="E173" s="167" t="s">
        <v>8</v>
      </c>
      <c r="F173" s="220">
        <v>5.63</v>
      </c>
      <c r="G173" s="246">
        <v>44664</v>
      </c>
      <c r="H173" s="171" t="s">
        <v>218</v>
      </c>
      <c r="I173" s="221">
        <f t="shared" si="7"/>
        <v>40.006779999999999</v>
      </c>
      <c r="J173" s="90" t="s">
        <v>126</v>
      </c>
      <c r="K173" s="222">
        <v>1</v>
      </c>
      <c r="L173" s="211"/>
    </row>
    <row r="174" spans="1:12" ht="18.75" x14ac:dyDescent="0.3">
      <c r="A174" s="206">
        <v>105</v>
      </c>
      <c r="B174" s="168" t="s">
        <v>111</v>
      </c>
      <c r="C174" s="166" t="s">
        <v>138</v>
      </c>
      <c r="D174" s="219">
        <v>20</v>
      </c>
      <c r="E174" s="167" t="s">
        <v>8</v>
      </c>
      <c r="F174" s="220">
        <v>5.8</v>
      </c>
      <c r="G174" s="246">
        <v>44664</v>
      </c>
      <c r="H174" s="171" t="s">
        <v>218</v>
      </c>
      <c r="I174" s="221">
        <f t="shared" si="7"/>
        <v>116</v>
      </c>
      <c r="J174" s="90" t="s">
        <v>126</v>
      </c>
      <c r="K174" s="164">
        <v>1</v>
      </c>
      <c r="L174" s="211"/>
    </row>
    <row r="175" spans="1:12" ht="18.75" x14ac:dyDescent="0.3">
      <c r="A175" s="206">
        <v>106</v>
      </c>
      <c r="B175" s="239" t="s">
        <v>111</v>
      </c>
      <c r="C175" s="240" t="s">
        <v>138</v>
      </c>
      <c r="D175" s="235">
        <v>60</v>
      </c>
      <c r="E175" s="241" t="s">
        <v>8</v>
      </c>
      <c r="F175" s="275">
        <v>5.8</v>
      </c>
      <c r="G175" s="276">
        <v>44664</v>
      </c>
      <c r="H175" s="208" t="s">
        <v>246</v>
      </c>
      <c r="I175" s="237">
        <f t="shared" si="7"/>
        <v>348</v>
      </c>
      <c r="J175" s="90" t="s">
        <v>126</v>
      </c>
      <c r="K175" s="164">
        <v>1</v>
      </c>
      <c r="L175" s="211"/>
    </row>
    <row r="176" spans="1:12" ht="18.75" x14ac:dyDescent="0.3">
      <c r="A176" s="206">
        <v>107</v>
      </c>
      <c r="B176" s="239" t="s">
        <v>110</v>
      </c>
      <c r="C176" s="240" t="s">
        <v>140</v>
      </c>
      <c r="D176" s="235">
        <v>30</v>
      </c>
      <c r="E176" s="241" t="s">
        <v>8</v>
      </c>
      <c r="F176" s="275">
        <v>5.5</v>
      </c>
      <c r="G176" s="276">
        <v>44664</v>
      </c>
      <c r="H176" s="208" t="s">
        <v>246</v>
      </c>
      <c r="I176" s="237">
        <f t="shared" si="7"/>
        <v>165</v>
      </c>
      <c r="J176" s="90" t="s">
        <v>126</v>
      </c>
      <c r="K176" s="164">
        <v>1</v>
      </c>
      <c r="L176" s="211"/>
    </row>
    <row r="177" spans="1:12" ht="18.75" x14ac:dyDescent="0.3">
      <c r="A177" s="206">
        <v>108</v>
      </c>
      <c r="B177" s="239" t="s">
        <v>112</v>
      </c>
      <c r="C177" s="240" t="s">
        <v>137</v>
      </c>
      <c r="D177" s="235">
        <v>10</v>
      </c>
      <c r="E177" s="241" t="s">
        <v>8</v>
      </c>
      <c r="F177" s="275">
        <v>6</v>
      </c>
      <c r="G177" s="276">
        <v>44664</v>
      </c>
      <c r="H177" s="208" t="s">
        <v>246</v>
      </c>
      <c r="I177" s="237">
        <f t="shared" si="7"/>
        <v>60</v>
      </c>
      <c r="J177" s="90" t="s">
        <v>126</v>
      </c>
      <c r="K177" s="222">
        <v>1</v>
      </c>
      <c r="L177" s="211"/>
    </row>
    <row r="178" spans="1:12" ht="18.75" x14ac:dyDescent="0.3">
      <c r="A178" s="206">
        <v>109</v>
      </c>
      <c r="B178" s="168" t="s">
        <v>191</v>
      </c>
      <c r="C178" s="166" t="s">
        <v>191</v>
      </c>
      <c r="D178" s="219">
        <v>9.27</v>
      </c>
      <c r="E178" s="167" t="s">
        <v>8</v>
      </c>
      <c r="F178" s="220">
        <v>6</v>
      </c>
      <c r="G178" s="246">
        <v>44664</v>
      </c>
      <c r="H178" s="171" t="s">
        <v>122</v>
      </c>
      <c r="I178" s="221">
        <f t="shared" si="7"/>
        <v>55.62</v>
      </c>
      <c r="J178" s="90" t="s">
        <v>126</v>
      </c>
      <c r="K178" s="222">
        <v>1</v>
      </c>
      <c r="L178" s="211"/>
    </row>
    <row r="179" spans="1:12" ht="18.75" x14ac:dyDescent="0.3">
      <c r="A179" s="206">
        <v>110</v>
      </c>
      <c r="B179" s="168" t="s">
        <v>219</v>
      </c>
      <c r="C179" s="166" t="s">
        <v>219</v>
      </c>
      <c r="D179" s="219">
        <v>10</v>
      </c>
      <c r="E179" s="167" t="s">
        <v>8</v>
      </c>
      <c r="F179" s="220">
        <v>6.3</v>
      </c>
      <c r="G179" s="246">
        <v>44664</v>
      </c>
      <c r="H179" s="171" t="s">
        <v>122</v>
      </c>
      <c r="I179" s="221">
        <f t="shared" si="7"/>
        <v>63</v>
      </c>
      <c r="J179" s="90" t="s">
        <v>126</v>
      </c>
      <c r="K179" s="222">
        <v>1</v>
      </c>
      <c r="L179" s="211"/>
    </row>
    <row r="180" spans="1:12" ht="18.75" x14ac:dyDescent="0.3">
      <c r="A180" s="206">
        <v>111</v>
      </c>
      <c r="B180" s="168" t="s">
        <v>151</v>
      </c>
      <c r="C180" s="166" t="s">
        <v>152</v>
      </c>
      <c r="D180" s="219">
        <v>5</v>
      </c>
      <c r="E180" s="167" t="s">
        <v>8</v>
      </c>
      <c r="F180" s="220">
        <v>12.1</v>
      </c>
      <c r="G180" s="246">
        <v>44664</v>
      </c>
      <c r="H180" s="171" t="s">
        <v>122</v>
      </c>
      <c r="I180" s="221">
        <f t="shared" si="7"/>
        <v>60.5</v>
      </c>
      <c r="J180" s="90" t="s">
        <v>126</v>
      </c>
      <c r="K180" s="222">
        <v>1</v>
      </c>
      <c r="L180" s="211"/>
    </row>
    <row r="181" spans="1:12" ht="18.75" x14ac:dyDescent="0.3">
      <c r="A181" s="206">
        <v>112</v>
      </c>
      <c r="B181" s="168" t="s">
        <v>221</v>
      </c>
      <c r="C181" s="166" t="s">
        <v>221</v>
      </c>
      <c r="D181" s="219">
        <v>100</v>
      </c>
      <c r="E181" s="167" t="s">
        <v>121</v>
      </c>
      <c r="F181" s="220">
        <v>1.34</v>
      </c>
      <c r="G181" s="246">
        <v>44664</v>
      </c>
      <c r="H181" s="171" t="s">
        <v>122</v>
      </c>
      <c r="I181" s="221">
        <f t="shared" si="7"/>
        <v>134</v>
      </c>
      <c r="J181" s="90" t="s">
        <v>126</v>
      </c>
      <c r="K181" s="222">
        <v>1</v>
      </c>
      <c r="L181" s="211"/>
    </row>
    <row r="182" spans="1:12" ht="18.75" x14ac:dyDescent="0.3">
      <c r="A182" s="206">
        <v>113</v>
      </c>
      <c r="B182" s="168" t="s">
        <v>220</v>
      </c>
      <c r="C182" s="166" t="s">
        <v>220</v>
      </c>
      <c r="D182" s="219">
        <v>100</v>
      </c>
      <c r="E182" s="167" t="s">
        <v>121</v>
      </c>
      <c r="F182" s="220">
        <v>1.34</v>
      </c>
      <c r="G182" s="246">
        <v>44664</v>
      </c>
      <c r="H182" s="171" t="s">
        <v>122</v>
      </c>
      <c r="I182" s="221">
        <f t="shared" si="7"/>
        <v>134</v>
      </c>
      <c r="J182" s="90" t="s">
        <v>126</v>
      </c>
      <c r="K182" s="222">
        <v>1</v>
      </c>
      <c r="L182" s="211"/>
    </row>
    <row r="183" spans="1:12" ht="18.75" x14ac:dyDescent="0.3">
      <c r="A183" s="206">
        <v>114</v>
      </c>
      <c r="B183" s="168" t="s">
        <v>176</v>
      </c>
      <c r="C183" s="166" t="s">
        <v>179</v>
      </c>
      <c r="D183" s="219">
        <v>1</v>
      </c>
      <c r="E183" s="167" t="s">
        <v>8</v>
      </c>
      <c r="F183" s="220">
        <v>16</v>
      </c>
      <c r="G183" s="246">
        <v>44664</v>
      </c>
      <c r="H183" s="171" t="s">
        <v>114</v>
      </c>
      <c r="I183" s="221">
        <f t="shared" si="7"/>
        <v>16</v>
      </c>
      <c r="J183" s="90" t="s">
        <v>126</v>
      </c>
      <c r="K183" s="222">
        <v>1</v>
      </c>
      <c r="L183" s="211"/>
    </row>
    <row r="184" spans="1:12" ht="18.75" x14ac:dyDescent="0.3">
      <c r="A184" s="206">
        <v>115</v>
      </c>
      <c r="B184" s="168" t="s">
        <v>177</v>
      </c>
      <c r="C184" s="166" t="s">
        <v>180</v>
      </c>
      <c r="D184" s="219">
        <v>2</v>
      </c>
      <c r="E184" s="167" t="s">
        <v>8</v>
      </c>
      <c r="F184" s="220">
        <v>14</v>
      </c>
      <c r="G184" s="246">
        <v>44665</v>
      </c>
      <c r="H184" s="171" t="s">
        <v>150</v>
      </c>
      <c r="I184" s="221">
        <f t="shared" si="7"/>
        <v>28</v>
      </c>
      <c r="J184" s="90" t="s">
        <v>126</v>
      </c>
      <c r="K184" s="222">
        <v>1</v>
      </c>
      <c r="L184" s="211"/>
    </row>
    <row r="185" spans="1:12" ht="18.75" x14ac:dyDescent="0.3">
      <c r="A185" s="206">
        <v>116</v>
      </c>
      <c r="B185" s="217" t="s">
        <v>110</v>
      </c>
      <c r="C185" s="218" t="s">
        <v>140</v>
      </c>
      <c r="D185" s="219">
        <v>10</v>
      </c>
      <c r="E185" s="219" t="s">
        <v>8</v>
      </c>
      <c r="F185" s="220">
        <v>5.5</v>
      </c>
      <c r="G185" s="229">
        <v>44666</v>
      </c>
      <c r="H185" s="222" t="s">
        <v>114</v>
      </c>
      <c r="I185" s="221">
        <f t="shared" si="7"/>
        <v>55</v>
      </c>
      <c r="J185" s="90" t="s">
        <v>126</v>
      </c>
      <c r="K185" s="164">
        <v>1</v>
      </c>
      <c r="L185" s="211"/>
    </row>
    <row r="186" spans="1:12" ht="18.75" x14ac:dyDescent="0.3">
      <c r="A186" s="206">
        <v>117</v>
      </c>
      <c r="B186" s="168" t="s">
        <v>161</v>
      </c>
      <c r="C186" s="166" t="s">
        <v>162</v>
      </c>
      <c r="D186" s="219">
        <v>10</v>
      </c>
      <c r="E186" s="167" t="s">
        <v>8</v>
      </c>
      <c r="F186" s="220">
        <v>6</v>
      </c>
      <c r="G186" s="229">
        <v>44666</v>
      </c>
      <c r="H186" s="171" t="s">
        <v>222</v>
      </c>
      <c r="I186" s="221">
        <f t="shared" si="7"/>
        <v>60</v>
      </c>
      <c r="J186" s="90" t="s">
        <v>126</v>
      </c>
      <c r="K186" s="222">
        <v>1</v>
      </c>
      <c r="L186" s="211"/>
    </row>
    <row r="187" spans="1:12" ht="18.75" x14ac:dyDescent="0.3">
      <c r="A187" s="206">
        <v>118</v>
      </c>
      <c r="B187" s="168" t="s">
        <v>111</v>
      </c>
      <c r="C187" s="166" t="s">
        <v>138</v>
      </c>
      <c r="D187" s="219">
        <v>10</v>
      </c>
      <c r="E187" s="167" t="s">
        <v>8</v>
      </c>
      <c r="F187" s="220">
        <v>5.8</v>
      </c>
      <c r="G187" s="229">
        <v>44666</v>
      </c>
      <c r="H187" s="171" t="s">
        <v>222</v>
      </c>
      <c r="I187" s="221">
        <f t="shared" si="7"/>
        <v>58</v>
      </c>
      <c r="J187" s="90" t="s">
        <v>126</v>
      </c>
      <c r="K187" s="164">
        <v>1</v>
      </c>
      <c r="L187" s="211"/>
    </row>
    <row r="188" spans="1:12" ht="18.75" x14ac:dyDescent="0.3">
      <c r="A188" s="206">
        <v>119</v>
      </c>
      <c r="B188" s="168" t="s">
        <v>110</v>
      </c>
      <c r="C188" s="166" t="s">
        <v>140</v>
      </c>
      <c r="D188" s="219">
        <v>10</v>
      </c>
      <c r="E188" s="167" t="s">
        <v>8</v>
      </c>
      <c r="F188" s="220">
        <v>5.5</v>
      </c>
      <c r="G188" s="229">
        <v>44666</v>
      </c>
      <c r="H188" s="171" t="s">
        <v>222</v>
      </c>
      <c r="I188" s="221">
        <f t="shared" si="7"/>
        <v>55</v>
      </c>
      <c r="J188" s="90" t="s">
        <v>126</v>
      </c>
      <c r="K188" s="164">
        <v>1</v>
      </c>
      <c r="L188" s="211"/>
    </row>
    <row r="189" spans="1:12" ht="18.75" x14ac:dyDescent="0.3">
      <c r="A189" s="206">
        <v>120</v>
      </c>
      <c r="B189" s="168" t="s">
        <v>112</v>
      </c>
      <c r="C189" s="166" t="s">
        <v>137</v>
      </c>
      <c r="D189" s="219">
        <v>10</v>
      </c>
      <c r="E189" s="167" t="s">
        <v>8</v>
      </c>
      <c r="F189" s="220">
        <v>6</v>
      </c>
      <c r="G189" s="229">
        <v>44666</v>
      </c>
      <c r="H189" s="171" t="s">
        <v>222</v>
      </c>
      <c r="I189" s="221">
        <f t="shared" si="7"/>
        <v>60</v>
      </c>
      <c r="J189" s="90" t="s">
        <v>126</v>
      </c>
      <c r="K189" s="222">
        <v>1</v>
      </c>
      <c r="L189" s="211"/>
    </row>
    <row r="190" spans="1:12" ht="18.75" x14ac:dyDescent="0.3">
      <c r="A190" s="206">
        <v>121</v>
      </c>
      <c r="B190" s="168" t="s">
        <v>111</v>
      </c>
      <c r="C190" s="166" t="s">
        <v>138</v>
      </c>
      <c r="D190" s="219">
        <v>10</v>
      </c>
      <c r="E190" s="167" t="s">
        <v>8</v>
      </c>
      <c r="F190" s="220">
        <v>5.8</v>
      </c>
      <c r="G190" s="229">
        <v>44666</v>
      </c>
      <c r="H190" s="171" t="s">
        <v>223</v>
      </c>
      <c r="I190" s="221">
        <f t="shared" si="7"/>
        <v>58</v>
      </c>
      <c r="J190" s="90" t="s">
        <v>126</v>
      </c>
      <c r="K190" s="164">
        <v>1</v>
      </c>
      <c r="L190" s="211"/>
    </row>
    <row r="191" spans="1:12" ht="18.75" x14ac:dyDescent="0.3">
      <c r="A191" s="206">
        <v>122</v>
      </c>
      <c r="B191" s="168" t="s">
        <v>110</v>
      </c>
      <c r="C191" s="166" t="s">
        <v>140</v>
      </c>
      <c r="D191" s="219">
        <v>10</v>
      </c>
      <c r="E191" s="167" t="s">
        <v>8</v>
      </c>
      <c r="F191" s="220">
        <v>5.5</v>
      </c>
      <c r="G191" s="229">
        <v>44666</v>
      </c>
      <c r="H191" s="171" t="s">
        <v>223</v>
      </c>
      <c r="I191" s="221">
        <f t="shared" si="7"/>
        <v>55</v>
      </c>
      <c r="J191" s="90" t="s">
        <v>126</v>
      </c>
      <c r="K191" s="164">
        <v>1</v>
      </c>
      <c r="L191" s="211"/>
    </row>
    <row r="192" spans="1:12" ht="18.75" x14ac:dyDescent="0.3">
      <c r="A192" s="206">
        <v>123</v>
      </c>
      <c r="B192" s="168" t="s">
        <v>219</v>
      </c>
      <c r="C192" s="166" t="s">
        <v>219</v>
      </c>
      <c r="D192" s="219">
        <v>10</v>
      </c>
      <c r="E192" s="167" t="s">
        <v>8</v>
      </c>
      <c r="F192" s="220">
        <v>6.3</v>
      </c>
      <c r="G192" s="229">
        <v>44666</v>
      </c>
      <c r="H192" s="171" t="s">
        <v>194</v>
      </c>
      <c r="I192" s="221">
        <f t="shared" si="7"/>
        <v>63</v>
      </c>
      <c r="J192" s="90" t="s">
        <v>126</v>
      </c>
      <c r="K192" s="222">
        <v>1</v>
      </c>
      <c r="L192" s="211"/>
    </row>
    <row r="193" spans="1:12" ht="18.75" x14ac:dyDescent="0.3">
      <c r="A193" s="206">
        <v>124</v>
      </c>
      <c r="B193" s="168" t="s">
        <v>224</v>
      </c>
      <c r="C193" s="166" t="s">
        <v>225</v>
      </c>
      <c r="D193" s="219">
        <v>10</v>
      </c>
      <c r="E193" s="167" t="s">
        <v>8</v>
      </c>
      <c r="F193" s="220">
        <v>6</v>
      </c>
      <c r="G193" s="229">
        <v>44666</v>
      </c>
      <c r="H193" s="171" t="s">
        <v>194</v>
      </c>
      <c r="I193" s="221">
        <f t="shared" si="7"/>
        <v>60</v>
      </c>
      <c r="J193" s="90" t="s">
        <v>126</v>
      </c>
      <c r="K193" s="222">
        <v>1</v>
      </c>
      <c r="L193" s="211"/>
    </row>
    <row r="194" spans="1:12" ht="18.75" x14ac:dyDescent="0.3">
      <c r="A194" s="206">
        <v>125</v>
      </c>
      <c r="B194" s="168" t="s">
        <v>220</v>
      </c>
      <c r="C194" s="166" t="s">
        <v>220</v>
      </c>
      <c r="D194" s="219">
        <v>100</v>
      </c>
      <c r="E194" s="167" t="s">
        <v>121</v>
      </c>
      <c r="F194" s="220">
        <v>1.1599999999999999</v>
      </c>
      <c r="G194" s="229">
        <v>44666</v>
      </c>
      <c r="H194" s="171" t="s">
        <v>194</v>
      </c>
      <c r="I194" s="221">
        <f t="shared" si="7"/>
        <v>115.99999999999999</v>
      </c>
      <c r="J194" s="90" t="s">
        <v>126</v>
      </c>
      <c r="K194" s="222">
        <v>1</v>
      </c>
      <c r="L194" s="211"/>
    </row>
    <row r="195" spans="1:12" ht="18.75" x14ac:dyDescent="0.3">
      <c r="A195" s="206">
        <v>126</v>
      </c>
      <c r="B195" s="231" t="s">
        <v>205</v>
      </c>
      <c r="C195" s="213" t="s">
        <v>127</v>
      </c>
      <c r="D195" s="225">
        <v>10</v>
      </c>
      <c r="E195" s="214" t="s">
        <v>8</v>
      </c>
      <c r="F195" s="226">
        <v>6.6</v>
      </c>
      <c r="G195" s="230">
        <v>44666</v>
      </c>
      <c r="H195" s="205" t="s">
        <v>114</v>
      </c>
      <c r="I195" s="227">
        <f t="shared" si="7"/>
        <v>66</v>
      </c>
      <c r="J195" s="255" t="s">
        <v>126</v>
      </c>
      <c r="K195" s="228">
        <v>1</v>
      </c>
      <c r="L195" s="211"/>
    </row>
    <row r="196" spans="1:12" ht="18.75" x14ac:dyDescent="0.3">
      <c r="A196" s="171">
        <v>127</v>
      </c>
      <c r="B196" s="168" t="s">
        <v>111</v>
      </c>
      <c r="C196" s="166" t="s">
        <v>138</v>
      </c>
      <c r="D196" s="219">
        <v>10</v>
      </c>
      <c r="E196" s="167" t="s">
        <v>8</v>
      </c>
      <c r="F196" s="220">
        <v>5.8</v>
      </c>
      <c r="G196" s="229">
        <v>44667</v>
      </c>
      <c r="H196" s="171" t="s">
        <v>114</v>
      </c>
      <c r="I196" s="221">
        <f t="shared" si="7"/>
        <v>58</v>
      </c>
      <c r="J196" s="90" t="s">
        <v>126</v>
      </c>
      <c r="K196" s="164">
        <v>1</v>
      </c>
      <c r="L196" s="253"/>
    </row>
    <row r="197" spans="1:12" ht="18.75" x14ac:dyDescent="0.3">
      <c r="A197" s="171">
        <v>128</v>
      </c>
      <c r="B197" s="168" t="s">
        <v>110</v>
      </c>
      <c r="C197" s="166" t="s">
        <v>140</v>
      </c>
      <c r="D197" s="219">
        <v>10</v>
      </c>
      <c r="E197" s="167" t="s">
        <v>8</v>
      </c>
      <c r="F197" s="220">
        <v>5.5</v>
      </c>
      <c r="G197" s="229">
        <v>44667</v>
      </c>
      <c r="H197" s="171" t="s">
        <v>114</v>
      </c>
      <c r="I197" s="221">
        <f t="shared" si="7"/>
        <v>55</v>
      </c>
      <c r="J197" s="90" t="s">
        <v>126</v>
      </c>
      <c r="K197" s="164">
        <v>1</v>
      </c>
      <c r="L197" s="254"/>
    </row>
    <row r="198" spans="1:12" ht="18.75" x14ac:dyDescent="0.3">
      <c r="A198" s="171">
        <v>129</v>
      </c>
      <c r="B198" s="168" t="s">
        <v>112</v>
      </c>
      <c r="C198" s="166" t="s">
        <v>137</v>
      </c>
      <c r="D198" s="219">
        <v>10</v>
      </c>
      <c r="E198" s="167" t="s">
        <v>8</v>
      </c>
      <c r="F198" s="220">
        <v>6</v>
      </c>
      <c r="G198" s="229">
        <v>44667</v>
      </c>
      <c r="H198" s="171" t="s">
        <v>114</v>
      </c>
      <c r="I198" s="221">
        <f t="shared" si="7"/>
        <v>60</v>
      </c>
      <c r="J198" s="90" t="s">
        <v>126</v>
      </c>
      <c r="K198" s="222">
        <v>1</v>
      </c>
      <c r="L198" s="254"/>
    </row>
    <row r="199" spans="1:12" ht="18.75" x14ac:dyDescent="0.3">
      <c r="A199" s="171">
        <v>129</v>
      </c>
      <c r="B199" s="168" t="s">
        <v>187</v>
      </c>
      <c r="C199" s="166" t="s">
        <v>226</v>
      </c>
      <c r="D199" s="219">
        <v>1</v>
      </c>
      <c r="E199" s="167" t="s">
        <v>8</v>
      </c>
      <c r="F199" s="220">
        <v>5.0999999999999996</v>
      </c>
      <c r="G199" s="229">
        <v>44667</v>
      </c>
      <c r="H199" s="171" t="s">
        <v>114</v>
      </c>
      <c r="I199" s="221">
        <f t="shared" si="7"/>
        <v>5.0999999999999996</v>
      </c>
      <c r="J199" s="90" t="s">
        <v>126</v>
      </c>
      <c r="K199" s="222">
        <v>1</v>
      </c>
    </row>
    <row r="200" spans="1:12" ht="18.75" x14ac:dyDescent="0.3">
      <c r="A200" s="171">
        <v>129</v>
      </c>
      <c r="B200" s="168" t="s">
        <v>221</v>
      </c>
      <c r="C200" s="166" t="s">
        <v>221</v>
      </c>
      <c r="D200" s="219">
        <v>5</v>
      </c>
      <c r="E200" s="167" t="s">
        <v>121</v>
      </c>
      <c r="F200" s="220">
        <v>1.34</v>
      </c>
      <c r="G200" s="229">
        <v>44667</v>
      </c>
      <c r="H200" s="171" t="s">
        <v>114</v>
      </c>
      <c r="I200" s="221">
        <f t="shared" si="7"/>
        <v>6.7</v>
      </c>
      <c r="J200" s="90" t="s">
        <v>126</v>
      </c>
      <c r="K200" s="222">
        <v>1</v>
      </c>
    </row>
    <row r="201" spans="1:12" ht="18.75" x14ac:dyDescent="0.3">
      <c r="A201" s="171">
        <v>129</v>
      </c>
      <c r="B201" s="168" t="s">
        <v>111</v>
      </c>
      <c r="C201" s="166" t="s">
        <v>138</v>
      </c>
      <c r="D201" s="219">
        <v>10</v>
      </c>
      <c r="E201" s="167" t="s">
        <v>8</v>
      </c>
      <c r="F201" s="220">
        <v>5.8</v>
      </c>
      <c r="G201" s="229">
        <v>44667</v>
      </c>
      <c r="H201" s="171" t="s">
        <v>230</v>
      </c>
      <c r="I201" s="221">
        <f t="shared" si="7"/>
        <v>58</v>
      </c>
      <c r="J201" s="90" t="s">
        <v>126</v>
      </c>
      <c r="K201" s="164">
        <v>1</v>
      </c>
      <c r="L201" s="256">
        <v>555091282</v>
      </c>
    </row>
    <row r="202" spans="1:12" ht="18.75" x14ac:dyDescent="0.3">
      <c r="A202" s="171">
        <v>129</v>
      </c>
      <c r="B202" s="168" t="s">
        <v>110</v>
      </c>
      <c r="C202" s="166" t="s">
        <v>140</v>
      </c>
      <c r="D202" s="219">
        <v>10</v>
      </c>
      <c r="E202" s="167" t="s">
        <v>8</v>
      </c>
      <c r="F202" s="220">
        <v>5.5</v>
      </c>
      <c r="G202" s="229">
        <v>44667</v>
      </c>
      <c r="H202" s="171" t="s">
        <v>230</v>
      </c>
      <c r="I202" s="221">
        <f t="shared" si="7"/>
        <v>55</v>
      </c>
      <c r="J202" s="90" t="s">
        <v>126</v>
      </c>
      <c r="K202" s="164">
        <v>1</v>
      </c>
      <c r="L202" s="256">
        <v>555091282</v>
      </c>
    </row>
    <row r="203" spans="1:12" ht="18.75" x14ac:dyDescent="0.3">
      <c r="A203" s="171">
        <v>129</v>
      </c>
      <c r="B203" s="239" t="s">
        <v>111</v>
      </c>
      <c r="C203" s="240" t="s">
        <v>138</v>
      </c>
      <c r="D203" s="235">
        <v>20</v>
      </c>
      <c r="E203" s="241" t="s">
        <v>8</v>
      </c>
      <c r="F203" s="220">
        <v>5.8</v>
      </c>
      <c r="G203" s="229">
        <v>44667</v>
      </c>
      <c r="H203" s="208" t="s">
        <v>169</v>
      </c>
      <c r="I203" s="237">
        <f t="shared" si="7"/>
        <v>116</v>
      </c>
      <c r="J203" s="90" t="s">
        <v>126</v>
      </c>
      <c r="K203" s="164">
        <v>1</v>
      </c>
      <c r="L203" s="232"/>
    </row>
    <row r="204" spans="1:12" ht="18.75" x14ac:dyDescent="0.3">
      <c r="A204" s="171">
        <v>129</v>
      </c>
      <c r="B204" s="239" t="s">
        <v>110</v>
      </c>
      <c r="C204" s="240" t="s">
        <v>140</v>
      </c>
      <c r="D204" s="235">
        <v>10</v>
      </c>
      <c r="E204" s="241" t="s">
        <v>8</v>
      </c>
      <c r="F204" s="220">
        <v>5.5</v>
      </c>
      <c r="G204" s="229">
        <v>44667</v>
      </c>
      <c r="H204" s="208" t="s">
        <v>169</v>
      </c>
      <c r="I204" s="237">
        <f t="shared" si="7"/>
        <v>55</v>
      </c>
      <c r="J204" s="90" t="s">
        <v>126</v>
      </c>
      <c r="K204" s="164">
        <v>1</v>
      </c>
      <c r="L204" s="232"/>
    </row>
    <row r="205" spans="1:12" ht="18.75" x14ac:dyDescent="0.3">
      <c r="A205" s="171">
        <v>129</v>
      </c>
      <c r="B205" s="168" t="s">
        <v>112</v>
      </c>
      <c r="C205" s="166" t="s">
        <v>137</v>
      </c>
      <c r="D205" s="219">
        <v>10</v>
      </c>
      <c r="E205" s="167" t="s">
        <v>8</v>
      </c>
      <c r="F205" s="220">
        <v>6</v>
      </c>
      <c r="G205" s="229">
        <v>44667</v>
      </c>
      <c r="H205" s="171" t="s">
        <v>231</v>
      </c>
      <c r="I205" s="221">
        <f t="shared" si="7"/>
        <v>60</v>
      </c>
      <c r="J205" s="90" t="s">
        <v>126</v>
      </c>
      <c r="K205" s="222">
        <v>1</v>
      </c>
      <c r="L205" s="222">
        <v>709507020</v>
      </c>
    </row>
    <row r="206" spans="1:12" ht="18.75" x14ac:dyDescent="0.3">
      <c r="A206" s="171">
        <v>129</v>
      </c>
      <c r="B206" s="168" t="s">
        <v>167</v>
      </c>
      <c r="C206" s="166" t="s">
        <v>168</v>
      </c>
      <c r="D206" s="219">
        <v>10</v>
      </c>
      <c r="E206" s="167" t="s">
        <v>8</v>
      </c>
      <c r="F206" s="220">
        <v>6</v>
      </c>
      <c r="G206" s="229">
        <v>44667</v>
      </c>
      <c r="H206" s="171" t="s">
        <v>231</v>
      </c>
      <c r="I206" s="221">
        <f t="shared" si="7"/>
        <v>60</v>
      </c>
      <c r="J206" s="90" t="s">
        <v>126</v>
      </c>
      <c r="K206" s="222">
        <v>1</v>
      </c>
      <c r="L206" s="222">
        <v>709507020</v>
      </c>
    </row>
    <row r="207" spans="1:12" ht="18.75" x14ac:dyDescent="0.3">
      <c r="A207" s="171">
        <v>129</v>
      </c>
      <c r="B207" s="168" t="s">
        <v>111</v>
      </c>
      <c r="C207" s="166" t="s">
        <v>138</v>
      </c>
      <c r="D207" s="219">
        <v>10</v>
      </c>
      <c r="E207" s="167" t="s">
        <v>8</v>
      </c>
      <c r="F207" s="220">
        <v>5.8</v>
      </c>
      <c r="G207" s="229">
        <v>44667</v>
      </c>
      <c r="H207" s="171" t="s">
        <v>231</v>
      </c>
      <c r="I207" s="221">
        <f t="shared" si="7"/>
        <v>58</v>
      </c>
      <c r="J207" s="90" t="s">
        <v>126</v>
      </c>
      <c r="K207" s="164">
        <v>1</v>
      </c>
      <c r="L207" s="222">
        <v>709507020</v>
      </c>
    </row>
    <row r="208" spans="1:12" ht="18.75" x14ac:dyDescent="0.3">
      <c r="A208" s="171">
        <v>129</v>
      </c>
      <c r="B208" s="168" t="s">
        <v>110</v>
      </c>
      <c r="C208" s="166" t="s">
        <v>140</v>
      </c>
      <c r="D208" s="219">
        <v>10</v>
      </c>
      <c r="E208" s="167" t="s">
        <v>8</v>
      </c>
      <c r="F208" s="220">
        <v>5.5</v>
      </c>
      <c r="G208" s="229">
        <v>44667</v>
      </c>
      <c r="H208" s="171" t="s">
        <v>231</v>
      </c>
      <c r="I208" s="221">
        <f t="shared" si="7"/>
        <v>55</v>
      </c>
      <c r="J208" s="90" t="s">
        <v>126</v>
      </c>
      <c r="K208" s="164">
        <v>1</v>
      </c>
      <c r="L208" s="222">
        <v>709507020</v>
      </c>
    </row>
    <row r="209" spans="1:12" ht="18.75" x14ac:dyDescent="0.3">
      <c r="A209" s="171">
        <v>129</v>
      </c>
      <c r="B209" s="168" t="s">
        <v>120</v>
      </c>
      <c r="C209" s="166" t="s">
        <v>120</v>
      </c>
      <c r="D209" s="219">
        <v>5</v>
      </c>
      <c r="E209" s="167" t="s">
        <v>121</v>
      </c>
      <c r="F209" s="220">
        <v>6</v>
      </c>
      <c r="G209" s="229">
        <v>44667</v>
      </c>
      <c r="H209" s="171" t="s">
        <v>231</v>
      </c>
      <c r="I209" s="221">
        <f t="shared" si="7"/>
        <v>30</v>
      </c>
      <c r="J209" s="90" t="s">
        <v>126</v>
      </c>
      <c r="K209" s="222">
        <v>1</v>
      </c>
      <c r="L209" s="222">
        <v>709507020</v>
      </c>
    </row>
    <row r="210" spans="1:12" ht="18.75" x14ac:dyDescent="0.3">
      <c r="A210" s="171">
        <v>129</v>
      </c>
      <c r="B210" s="168" t="s">
        <v>111</v>
      </c>
      <c r="C210" s="166" t="s">
        <v>138</v>
      </c>
      <c r="D210" s="219">
        <v>10</v>
      </c>
      <c r="E210" s="167" t="s">
        <v>8</v>
      </c>
      <c r="F210" s="220">
        <v>5.8</v>
      </c>
      <c r="G210" s="229">
        <v>44667</v>
      </c>
      <c r="H210" s="171" t="s">
        <v>131</v>
      </c>
      <c r="I210" s="221">
        <f t="shared" si="7"/>
        <v>58</v>
      </c>
      <c r="J210" s="90" t="s">
        <v>126</v>
      </c>
      <c r="K210" s="164">
        <v>1</v>
      </c>
      <c r="L210" s="232"/>
    </row>
    <row r="211" spans="1:12" ht="18.75" x14ac:dyDescent="0.3">
      <c r="A211" s="171">
        <v>129</v>
      </c>
      <c r="B211" s="168" t="s">
        <v>151</v>
      </c>
      <c r="C211" s="166" t="s">
        <v>152</v>
      </c>
      <c r="D211" s="219">
        <v>5</v>
      </c>
      <c r="E211" s="167" t="s">
        <v>8</v>
      </c>
      <c r="F211" s="220">
        <v>12.1</v>
      </c>
      <c r="G211" s="229">
        <v>44667</v>
      </c>
      <c r="H211" s="171" t="s">
        <v>131</v>
      </c>
      <c r="I211" s="221">
        <f t="shared" si="7"/>
        <v>60.5</v>
      </c>
      <c r="J211" s="90" t="s">
        <v>126</v>
      </c>
      <c r="K211" s="222">
        <v>1</v>
      </c>
      <c r="L211" s="232"/>
    </row>
    <row r="212" spans="1:12" ht="18.75" x14ac:dyDescent="0.3">
      <c r="A212" s="171">
        <v>129</v>
      </c>
      <c r="B212" s="168" t="s">
        <v>202</v>
      </c>
      <c r="C212" s="166" t="s">
        <v>203</v>
      </c>
      <c r="D212" s="219">
        <v>10</v>
      </c>
      <c r="E212" s="167" t="s">
        <v>8</v>
      </c>
      <c r="F212" s="220">
        <v>6.6</v>
      </c>
      <c r="G212" s="229">
        <v>44668</v>
      </c>
      <c r="H212" s="171" t="s">
        <v>116</v>
      </c>
      <c r="I212" s="221">
        <f t="shared" si="7"/>
        <v>66</v>
      </c>
      <c r="J212" s="90" t="s">
        <v>126</v>
      </c>
      <c r="K212" s="222">
        <v>1</v>
      </c>
      <c r="L212" s="232"/>
    </row>
    <row r="213" spans="1:12" ht="18.75" x14ac:dyDescent="0.3">
      <c r="A213" s="171">
        <v>129</v>
      </c>
      <c r="B213" s="168" t="s">
        <v>232</v>
      </c>
      <c r="C213" s="166" t="s">
        <v>233</v>
      </c>
      <c r="D213" s="219">
        <v>10</v>
      </c>
      <c r="E213" s="167" t="s">
        <v>8</v>
      </c>
      <c r="F213" s="220">
        <v>6.6</v>
      </c>
      <c r="G213" s="229">
        <v>44668</v>
      </c>
      <c r="H213" s="171" t="s">
        <v>116</v>
      </c>
      <c r="I213" s="221">
        <f t="shared" si="7"/>
        <v>66</v>
      </c>
      <c r="J213" s="90" t="s">
        <v>126</v>
      </c>
      <c r="K213" s="222">
        <v>1</v>
      </c>
      <c r="L213" s="232"/>
    </row>
    <row r="214" spans="1:12" ht="18.75" x14ac:dyDescent="0.3">
      <c r="A214" s="171">
        <v>129</v>
      </c>
      <c r="B214" s="168" t="s">
        <v>207</v>
      </c>
      <c r="C214" s="166" t="s">
        <v>208</v>
      </c>
      <c r="D214" s="219">
        <v>10</v>
      </c>
      <c r="E214" s="167" t="s">
        <v>8</v>
      </c>
      <c r="F214" s="220">
        <v>6.6</v>
      </c>
      <c r="G214" s="229">
        <v>44668</v>
      </c>
      <c r="H214" s="171" t="s">
        <v>116</v>
      </c>
      <c r="I214" s="221">
        <f t="shared" si="7"/>
        <v>66</v>
      </c>
      <c r="J214" s="90" t="s">
        <v>126</v>
      </c>
      <c r="K214" s="222">
        <v>1</v>
      </c>
      <c r="L214" s="232"/>
    </row>
    <row r="215" spans="1:12" ht="18.75" x14ac:dyDescent="0.3">
      <c r="A215" s="171">
        <v>129</v>
      </c>
      <c r="B215" s="168" t="s">
        <v>177</v>
      </c>
      <c r="C215" s="166" t="s">
        <v>180</v>
      </c>
      <c r="D215" s="219">
        <v>2</v>
      </c>
      <c r="E215" s="167" t="s">
        <v>8</v>
      </c>
      <c r="F215" s="220">
        <v>14</v>
      </c>
      <c r="G215" s="229">
        <v>44668</v>
      </c>
      <c r="H215" s="171" t="s">
        <v>211</v>
      </c>
      <c r="I215" s="221">
        <f t="shared" si="7"/>
        <v>28</v>
      </c>
      <c r="J215" s="90" t="s">
        <v>126</v>
      </c>
      <c r="K215" s="222">
        <v>1</v>
      </c>
      <c r="L215" s="232"/>
    </row>
    <row r="216" spans="1:12" ht="18.75" x14ac:dyDescent="0.3">
      <c r="A216" s="171">
        <v>129</v>
      </c>
      <c r="B216" s="168" t="s">
        <v>111</v>
      </c>
      <c r="C216" s="166" t="s">
        <v>138</v>
      </c>
      <c r="D216" s="219">
        <v>10</v>
      </c>
      <c r="E216" s="167" t="s">
        <v>8</v>
      </c>
      <c r="F216" s="220">
        <v>5.8</v>
      </c>
      <c r="G216" s="229">
        <v>44668</v>
      </c>
      <c r="H216" s="171" t="s">
        <v>234</v>
      </c>
      <c r="I216" s="221">
        <f t="shared" si="7"/>
        <v>58</v>
      </c>
      <c r="J216" s="90" t="s">
        <v>126</v>
      </c>
      <c r="K216" s="164">
        <v>1</v>
      </c>
      <c r="L216" s="232"/>
    </row>
    <row r="217" spans="1:12" ht="18.75" x14ac:dyDescent="0.3">
      <c r="A217" s="171">
        <v>129</v>
      </c>
      <c r="B217" s="168" t="s">
        <v>161</v>
      </c>
      <c r="C217" s="166" t="s">
        <v>162</v>
      </c>
      <c r="D217" s="219">
        <v>10</v>
      </c>
      <c r="E217" s="167" t="s">
        <v>8</v>
      </c>
      <c r="F217" s="220">
        <v>6</v>
      </c>
      <c r="G217" s="229">
        <v>44668</v>
      </c>
      <c r="H217" s="171" t="s">
        <v>234</v>
      </c>
      <c r="I217" s="221">
        <f t="shared" si="7"/>
        <v>60</v>
      </c>
      <c r="J217" s="90" t="s">
        <v>126</v>
      </c>
      <c r="K217" s="222">
        <v>1</v>
      </c>
      <c r="L217" s="232"/>
    </row>
    <row r="218" spans="1:12" ht="18.75" x14ac:dyDescent="0.3">
      <c r="A218" s="171">
        <v>129</v>
      </c>
      <c r="B218" s="168" t="s">
        <v>111</v>
      </c>
      <c r="C218" s="166" t="s">
        <v>138</v>
      </c>
      <c r="D218" s="219">
        <v>20</v>
      </c>
      <c r="E218" s="167" t="s">
        <v>8</v>
      </c>
      <c r="F218" s="220">
        <v>5.8</v>
      </c>
      <c r="G218" s="229">
        <v>44668</v>
      </c>
      <c r="H218" s="171" t="s">
        <v>218</v>
      </c>
      <c r="I218" s="221">
        <f t="shared" si="7"/>
        <v>116</v>
      </c>
      <c r="J218" s="90" t="s">
        <v>126</v>
      </c>
      <c r="K218" s="164">
        <v>1</v>
      </c>
      <c r="L218" s="232"/>
    </row>
    <row r="219" spans="1:12" ht="18.75" x14ac:dyDescent="0.3">
      <c r="A219" s="171">
        <v>129</v>
      </c>
      <c r="B219" s="168" t="s">
        <v>110</v>
      </c>
      <c r="C219" s="166" t="s">
        <v>140</v>
      </c>
      <c r="D219" s="219">
        <v>10</v>
      </c>
      <c r="E219" s="167" t="s">
        <v>8</v>
      </c>
      <c r="F219" s="220">
        <v>5.5</v>
      </c>
      <c r="G219" s="229">
        <v>44668</v>
      </c>
      <c r="H219" s="171" t="s">
        <v>165</v>
      </c>
      <c r="I219" s="221">
        <f t="shared" si="7"/>
        <v>55</v>
      </c>
      <c r="J219" s="90" t="s">
        <v>126</v>
      </c>
      <c r="K219" s="164">
        <v>1</v>
      </c>
      <c r="L219" s="232"/>
    </row>
    <row r="220" spans="1:12" ht="18.75" x14ac:dyDescent="0.3">
      <c r="A220" s="171">
        <v>129</v>
      </c>
      <c r="B220" s="168" t="s">
        <v>187</v>
      </c>
      <c r="C220" s="166" t="s">
        <v>226</v>
      </c>
      <c r="D220" s="219">
        <v>1</v>
      </c>
      <c r="E220" s="167" t="s">
        <v>8</v>
      </c>
      <c r="F220" s="220">
        <v>5.0999999999999996</v>
      </c>
      <c r="G220" s="229">
        <v>44668</v>
      </c>
      <c r="H220" s="171" t="s">
        <v>165</v>
      </c>
      <c r="I220" s="221">
        <f t="shared" si="7"/>
        <v>5.0999999999999996</v>
      </c>
      <c r="J220" s="90" t="s">
        <v>126</v>
      </c>
      <c r="K220" s="222">
        <v>1</v>
      </c>
      <c r="L220" s="232"/>
    </row>
    <row r="221" spans="1:12" ht="18.75" x14ac:dyDescent="0.3">
      <c r="A221" s="171">
        <v>129</v>
      </c>
      <c r="B221" s="168" t="s">
        <v>120</v>
      </c>
      <c r="C221" s="166" t="s">
        <v>120</v>
      </c>
      <c r="D221" s="219">
        <v>10</v>
      </c>
      <c r="E221" s="167" t="s">
        <v>8</v>
      </c>
      <c r="F221" s="220">
        <v>6</v>
      </c>
      <c r="G221" s="229">
        <v>44668</v>
      </c>
      <c r="H221" s="171" t="s">
        <v>160</v>
      </c>
      <c r="I221" s="221">
        <f t="shared" ref="I221:I266" si="8">D221*F221</f>
        <v>60</v>
      </c>
      <c r="J221" s="90" t="s">
        <v>126</v>
      </c>
      <c r="K221" s="222">
        <v>1</v>
      </c>
      <c r="L221" s="232"/>
    </row>
    <row r="222" spans="1:12" ht="18.75" x14ac:dyDescent="0.3">
      <c r="A222" s="171">
        <v>129</v>
      </c>
      <c r="B222" s="168" t="s">
        <v>161</v>
      </c>
      <c r="C222" s="166" t="s">
        <v>162</v>
      </c>
      <c r="D222" s="219">
        <v>10</v>
      </c>
      <c r="E222" s="167" t="s">
        <v>8</v>
      </c>
      <c r="F222" s="220">
        <v>6</v>
      </c>
      <c r="G222" s="229">
        <v>44668</v>
      </c>
      <c r="H222" s="171" t="s">
        <v>160</v>
      </c>
      <c r="I222" s="221">
        <f t="shared" si="8"/>
        <v>60</v>
      </c>
      <c r="J222" s="90" t="s">
        <v>126</v>
      </c>
      <c r="K222" s="222">
        <v>1</v>
      </c>
      <c r="L222" s="232"/>
    </row>
    <row r="223" spans="1:12" ht="18.75" x14ac:dyDescent="0.3">
      <c r="A223" s="171">
        <v>129</v>
      </c>
      <c r="B223" s="168" t="s">
        <v>161</v>
      </c>
      <c r="C223" s="166" t="s">
        <v>162</v>
      </c>
      <c r="D223" s="219">
        <v>10</v>
      </c>
      <c r="E223" s="167" t="s">
        <v>8</v>
      </c>
      <c r="F223" s="220">
        <v>6</v>
      </c>
      <c r="G223" s="229">
        <v>44668</v>
      </c>
      <c r="H223" s="171" t="s">
        <v>132</v>
      </c>
      <c r="I223" s="221">
        <f t="shared" si="8"/>
        <v>60</v>
      </c>
      <c r="J223" s="90" t="s">
        <v>126</v>
      </c>
      <c r="K223" s="222">
        <v>1</v>
      </c>
      <c r="L223" s="232"/>
    </row>
    <row r="224" spans="1:12" ht="18.75" x14ac:dyDescent="0.3">
      <c r="A224" s="171">
        <v>129</v>
      </c>
      <c r="B224" s="168" t="s">
        <v>235</v>
      </c>
      <c r="C224" s="166" t="s">
        <v>236</v>
      </c>
      <c r="D224" s="219">
        <v>10</v>
      </c>
      <c r="E224" s="167" t="s">
        <v>8</v>
      </c>
      <c r="F224" s="220">
        <v>6</v>
      </c>
      <c r="G224" s="229">
        <v>44668</v>
      </c>
      <c r="H224" s="171" t="s">
        <v>194</v>
      </c>
      <c r="I224" s="221">
        <f t="shared" si="8"/>
        <v>60</v>
      </c>
      <c r="J224" s="90" t="s">
        <v>126</v>
      </c>
      <c r="K224" s="222">
        <v>1</v>
      </c>
      <c r="L224" s="232"/>
    </row>
    <row r="225" spans="1:12" ht="18.75" x14ac:dyDescent="0.3">
      <c r="A225" s="171">
        <v>129</v>
      </c>
      <c r="B225" s="168" t="s">
        <v>237</v>
      </c>
      <c r="C225" s="166" t="s">
        <v>238</v>
      </c>
      <c r="D225" s="219">
        <v>5</v>
      </c>
      <c r="E225" s="167" t="s">
        <v>8</v>
      </c>
      <c r="F225" s="220">
        <v>5.0999999999999996</v>
      </c>
      <c r="G225" s="229">
        <v>44668</v>
      </c>
      <c r="H225" s="171" t="s">
        <v>194</v>
      </c>
      <c r="I225" s="221">
        <f t="shared" si="8"/>
        <v>25.5</v>
      </c>
      <c r="J225" s="90" t="s">
        <v>126</v>
      </c>
      <c r="K225" s="222"/>
      <c r="L225" s="232"/>
    </row>
    <row r="226" spans="1:12" ht="18.75" x14ac:dyDescent="0.3">
      <c r="A226" s="171">
        <v>129</v>
      </c>
      <c r="B226" s="168" t="s">
        <v>235</v>
      </c>
      <c r="C226" s="166" t="s">
        <v>236</v>
      </c>
      <c r="D226" s="219">
        <v>10</v>
      </c>
      <c r="E226" s="167" t="s">
        <v>8</v>
      </c>
      <c r="F226" s="220">
        <v>6</v>
      </c>
      <c r="G226" s="229">
        <v>44668</v>
      </c>
      <c r="H226" s="171" t="s">
        <v>122</v>
      </c>
      <c r="I226" s="221">
        <f t="shared" si="8"/>
        <v>60</v>
      </c>
      <c r="J226" s="90" t="s">
        <v>126</v>
      </c>
      <c r="K226" s="222">
        <v>1</v>
      </c>
      <c r="L226" s="232"/>
    </row>
    <row r="227" spans="1:12" ht="18.75" x14ac:dyDescent="0.3">
      <c r="A227" s="171">
        <v>129</v>
      </c>
      <c r="B227" s="168" t="s">
        <v>207</v>
      </c>
      <c r="C227" s="166" t="s">
        <v>208</v>
      </c>
      <c r="D227" s="219">
        <v>10</v>
      </c>
      <c r="E227" s="167" t="s">
        <v>8</v>
      </c>
      <c r="F227" s="220">
        <v>6.6</v>
      </c>
      <c r="G227" s="229">
        <v>44668</v>
      </c>
      <c r="H227" s="171" t="s">
        <v>122</v>
      </c>
      <c r="I227" s="221">
        <f t="shared" si="8"/>
        <v>66</v>
      </c>
      <c r="J227" s="90" t="s">
        <v>126</v>
      </c>
      <c r="K227" s="222">
        <v>1</v>
      </c>
      <c r="L227" s="232"/>
    </row>
    <row r="228" spans="1:12" ht="18.75" x14ac:dyDescent="0.3">
      <c r="A228" s="171">
        <v>129</v>
      </c>
      <c r="B228" s="168" t="s">
        <v>239</v>
      </c>
      <c r="C228" s="166" t="s">
        <v>240</v>
      </c>
      <c r="D228" s="219">
        <v>10</v>
      </c>
      <c r="E228" s="167" t="s">
        <v>8</v>
      </c>
      <c r="F228" s="220">
        <v>6.6</v>
      </c>
      <c r="G228" s="229">
        <v>44668</v>
      </c>
      <c r="H228" s="171" t="s">
        <v>122</v>
      </c>
      <c r="I228" s="221">
        <f t="shared" si="8"/>
        <v>66</v>
      </c>
      <c r="J228" s="90" t="s">
        <v>126</v>
      </c>
      <c r="K228" s="222">
        <v>1</v>
      </c>
      <c r="L228" s="232"/>
    </row>
    <row r="229" spans="1:12" ht="18.75" x14ac:dyDescent="0.3">
      <c r="A229" s="171">
        <v>129</v>
      </c>
      <c r="B229" s="168" t="s">
        <v>111</v>
      </c>
      <c r="C229" s="166" t="s">
        <v>138</v>
      </c>
      <c r="D229" s="219">
        <v>10</v>
      </c>
      <c r="E229" s="167" t="s">
        <v>8</v>
      </c>
      <c r="F229" s="220">
        <v>5.8</v>
      </c>
      <c r="G229" s="229">
        <v>44669</v>
      </c>
      <c r="H229" s="171" t="s">
        <v>165</v>
      </c>
      <c r="I229" s="221">
        <f t="shared" si="8"/>
        <v>58</v>
      </c>
      <c r="J229" s="90" t="s">
        <v>126</v>
      </c>
      <c r="K229" s="164">
        <v>1</v>
      </c>
      <c r="L229" s="232"/>
    </row>
    <row r="230" spans="1:12" ht="18.75" x14ac:dyDescent="0.3">
      <c r="A230" s="171">
        <v>129</v>
      </c>
      <c r="B230" s="168" t="s">
        <v>241</v>
      </c>
      <c r="C230" s="166" t="s">
        <v>241</v>
      </c>
      <c r="D230" s="219">
        <v>2</v>
      </c>
      <c r="E230" s="167" t="s">
        <v>65</v>
      </c>
      <c r="F230" s="220">
        <v>2.84</v>
      </c>
      <c r="G230" s="229">
        <v>44669</v>
      </c>
      <c r="H230" s="171" t="s">
        <v>165</v>
      </c>
      <c r="I230" s="221">
        <f t="shared" si="8"/>
        <v>5.68</v>
      </c>
      <c r="J230" s="90" t="s">
        <v>126</v>
      </c>
      <c r="K230" s="222"/>
      <c r="L230" s="232"/>
    </row>
    <row r="231" spans="1:12" ht="18.75" x14ac:dyDescent="0.3">
      <c r="A231" s="171">
        <v>129</v>
      </c>
      <c r="B231" s="168" t="s">
        <v>111</v>
      </c>
      <c r="C231" s="166" t="s">
        <v>138</v>
      </c>
      <c r="D231" s="219">
        <v>10</v>
      </c>
      <c r="E231" s="167" t="s">
        <v>8</v>
      </c>
      <c r="F231" s="220">
        <v>5.8</v>
      </c>
      <c r="G231" s="229">
        <v>44669</v>
      </c>
      <c r="H231" s="171" t="s">
        <v>114</v>
      </c>
      <c r="I231" s="221">
        <f t="shared" si="8"/>
        <v>58</v>
      </c>
      <c r="J231" s="90" t="s">
        <v>126</v>
      </c>
      <c r="K231" s="164">
        <v>1</v>
      </c>
      <c r="L231" s="232"/>
    </row>
    <row r="232" spans="1:12" ht="18.75" x14ac:dyDescent="0.3">
      <c r="A232" s="171">
        <v>129</v>
      </c>
      <c r="B232" s="266" t="s">
        <v>111</v>
      </c>
      <c r="C232" s="199" t="s">
        <v>138</v>
      </c>
      <c r="D232" s="267">
        <v>10</v>
      </c>
      <c r="E232" s="200" t="s">
        <v>8</v>
      </c>
      <c r="F232" s="201" t="s">
        <v>242</v>
      </c>
      <c r="G232" s="268">
        <v>44669</v>
      </c>
      <c r="H232" s="203" t="s">
        <v>217</v>
      </c>
      <c r="I232" s="269" t="e">
        <f t="shared" si="8"/>
        <v>#VALUE!</v>
      </c>
      <c r="J232" s="270" t="s">
        <v>126</v>
      </c>
      <c r="K232" s="164">
        <v>1</v>
      </c>
      <c r="L232" s="232"/>
    </row>
    <row r="233" spans="1:12" ht="18.75" x14ac:dyDescent="0.3">
      <c r="A233" s="171">
        <v>129</v>
      </c>
      <c r="B233" s="168" t="s">
        <v>111</v>
      </c>
      <c r="C233" s="166" t="s">
        <v>138</v>
      </c>
      <c r="D233" s="219">
        <v>30</v>
      </c>
      <c r="E233" s="167" t="s">
        <v>8</v>
      </c>
      <c r="F233" s="220">
        <v>5.8</v>
      </c>
      <c r="G233" s="229">
        <v>44670</v>
      </c>
      <c r="H233" s="171" t="s">
        <v>222</v>
      </c>
      <c r="I233" s="221">
        <f t="shared" si="8"/>
        <v>174</v>
      </c>
      <c r="J233" s="90" t="s">
        <v>126</v>
      </c>
      <c r="K233" s="164">
        <v>1</v>
      </c>
      <c r="L233" s="232"/>
    </row>
    <row r="234" spans="1:12" ht="18.75" x14ac:dyDescent="0.3">
      <c r="A234" s="171">
        <v>129</v>
      </c>
      <c r="B234" s="168" t="s">
        <v>111</v>
      </c>
      <c r="C234" s="166" t="s">
        <v>138</v>
      </c>
      <c r="D234" s="219">
        <v>10</v>
      </c>
      <c r="E234" s="167" t="s">
        <v>8</v>
      </c>
      <c r="F234" s="220">
        <v>5.8</v>
      </c>
      <c r="G234" s="229">
        <v>44671</v>
      </c>
      <c r="H234" s="171" t="s">
        <v>183</v>
      </c>
      <c r="I234" s="221">
        <f t="shared" si="8"/>
        <v>58</v>
      </c>
      <c r="J234" s="90" t="s">
        <v>126</v>
      </c>
      <c r="K234" s="164">
        <v>1</v>
      </c>
      <c r="L234" s="232"/>
    </row>
    <row r="235" spans="1:12" ht="18.75" x14ac:dyDescent="0.3">
      <c r="A235" s="171">
        <v>129</v>
      </c>
      <c r="B235" s="168" t="s">
        <v>110</v>
      </c>
      <c r="C235" s="166" t="s">
        <v>140</v>
      </c>
      <c r="D235" s="219">
        <v>10</v>
      </c>
      <c r="E235" s="167" t="s">
        <v>8</v>
      </c>
      <c r="F235" s="220">
        <v>5.5</v>
      </c>
      <c r="G235" s="229">
        <v>44671</v>
      </c>
      <c r="H235" s="171" t="s">
        <v>183</v>
      </c>
      <c r="I235" s="221">
        <f t="shared" si="8"/>
        <v>55</v>
      </c>
      <c r="J235" s="90" t="s">
        <v>126</v>
      </c>
      <c r="K235" s="164">
        <v>1</v>
      </c>
      <c r="L235" s="232"/>
    </row>
    <row r="236" spans="1:12" ht="18.75" x14ac:dyDescent="0.3">
      <c r="A236" s="171">
        <v>129</v>
      </c>
      <c r="B236" s="168" t="s">
        <v>176</v>
      </c>
      <c r="C236" s="166" t="s">
        <v>179</v>
      </c>
      <c r="D236" s="219">
        <v>3</v>
      </c>
      <c r="E236" s="167" t="s">
        <v>8</v>
      </c>
      <c r="F236" s="220">
        <v>16</v>
      </c>
      <c r="G236" s="229">
        <v>44671</v>
      </c>
      <c r="H236" s="171" t="s">
        <v>183</v>
      </c>
      <c r="I236" s="221">
        <f t="shared" si="8"/>
        <v>48</v>
      </c>
      <c r="J236" s="90" t="s">
        <v>126</v>
      </c>
      <c r="K236" s="222">
        <v>1</v>
      </c>
      <c r="L236" s="232"/>
    </row>
    <row r="237" spans="1:12" ht="18.75" x14ac:dyDescent="0.3">
      <c r="A237" s="171">
        <v>129</v>
      </c>
      <c r="B237" s="168" t="s">
        <v>111</v>
      </c>
      <c r="C237" s="166" t="s">
        <v>138</v>
      </c>
      <c r="D237" s="219">
        <v>10</v>
      </c>
      <c r="E237" s="167" t="s">
        <v>8</v>
      </c>
      <c r="F237" s="220">
        <v>5.8</v>
      </c>
      <c r="G237" s="229">
        <v>44671</v>
      </c>
      <c r="H237" s="171" t="s">
        <v>114</v>
      </c>
      <c r="I237" s="221">
        <f t="shared" si="8"/>
        <v>58</v>
      </c>
      <c r="J237" s="90" t="s">
        <v>126</v>
      </c>
      <c r="K237" s="164">
        <v>1</v>
      </c>
      <c r="L237" s="232"/>
    </row>
    <row r="238" spans="1:12" ht="18.75" x14ac:dyDescent="0.3">
      <c r="A238" s="171">
        <v>129</v>
      </c>
      <c r="B238" s="168" t="s">
        <v>110</v>
      </c>
      <c r="C238" s="166" t="s">
        <v>140</v>
      </c>
      <c r="D238" s="219">
        <v>10</v>
      </c>
      <c r="E238" s="167" t="s">
        <v>8</v>
      </c>
      <c r="F238" s="220">
        <v>5.5</v>
      </c>
      <c r="G238" s="229">
        <v>44671</v>
      </c>
      <c r="H238" s="171" t="s">
        <v>114</v>
      </c>
      <c r="I238" s="221">
        <f t="shared" si="8"/>
        <v>55</v>
      </c>
      <c r="J238" s="90" t="s">
        <v>126</v>
      </c>
      <c r="K238" s="164">
        <v>1</v>
      </c>
      <c r="L238" s="232"/>
    </row>
    <row r="239" spans="1:12" ht="18.75" x14ac:dyDescent="0.3">
      <c r="A239" s="171">
        <v>129</v>
      </c>
      <c r="B239" s="168" t="s">
        <v>130</v>
      </c>
      <c r="C239" s="166" t="s">
        <v>130</v>
      </c>
      <c r="D239" s="219">
        <v>5</v>
      </c>
      <c r="E239" s="167" t="s">
        <v>8</v>
      </c>
      <c r="F239" s="220">
        <v>14.1</v>
      </c>
      <c r="G239" s="229">
        <v>44671</v>
      </c>
      <c r="H239" s="171" t="s">
        <v>114</v>
      </c>
      <c r="I239" s="221">
        <f t="shared" si="8"/>
        <v>70.5</v>
      </c>
      <c r="J239" s="90" t="s">
        <v>126</v>
      </c>
      <c r="K239" s="222">
        <v>1</v>
      </c>
      <c r="L239" s="232"/>
    </row>
    <row r="240" spans="1:12" ht="18.75" x14ac:dyDescent="0.3">
      <c r="A240" s="171">
        <v>129</v>
      </c>
      <c r="B240" s="168" t="s">
        <v>111</v>
      </c>
      <c r="C240" s="166" t="s">
        <v>138</v>
      </c>
      <c r="D240" s="219">
        <v>10</v>
      </c>
      <c r="E240" s="167" t="s">
        <v>8</v>
      </c>
      <c r="F240" s="220">
        <v>5.8</v>
      </c>
      <c r="G240" s="229">
        <v>44671</v>
      </c>
      <c r="H240" s="171" t="s">
        <v>194</v>
      </c>
      <c r="I240" s="221">
        <f t="shared" si="8"/>
        <v>58</v>
      </c>
      <c r="J240" s="90" t="s">
        <v>126</v>
      </c>
      <c r="K240" s="164">
        <v>1</v>
      </c>
      <c r="L240" s="232"/>
    </row>
    <row r="241" spans="1:12" ht="18.75" x14ac:dyDescent="0.3">
      <c r="A241" s="171">
        <v>129</v>
      </c>
      <c r="B241" s="168" t="s">
        <v>110</v>
      </c>
      <c r="C241" s="166" t="s">
        <v>140</v>
      </c>
      <c r="D241" s="219">
        <v>10</v>
      </c>
      <c r="E241" s="167" t="s">
        <v>8</v>
      </c>
      <c r="F241" s="220">
        <v>5.5</v>
      </c>
      <c r="G241" s="229">
        <v>44671</v>
      </c>
      <c r="H241" s="171" t="s">
        <v>194</v>
      </c>
      <c r="I241" s="221">
        <f t="shared" ref="I241" si="9">D241*F241</f>
        <v>55</v>
      </c>
      <c r="J241" s="90" t="s">
        <v>126</v>
      </c>
      <c r="K241" s="164">
        <v>1</v>
      </c>
      <c r="L241" s="232"/>
    </row>
    <row r="242" spans="1:12" ht="18.75" x14ac:dyDescent="0.3">
      <c r="A242" s="171">
        <v>129</v>
      </c>
      <c r="B242" s="196" t="s">
        <v>241</v>
      </c>
      <c r="C242" s="196" t="s">
        <v>241</v>
      </c>
      <c r="D242" s="271">
        <v>2</v>
      </c>
      <c r="E242" s="257" t="s">
        <v>65</v>
      </c>
      <c r="F242" s="271">
        <v>2.84</v>
      </c>
      <c r="G242" s="229">
        <v>44671</v>
      </c>
      <c r="H242" s="257" t="s">
        <v>194</v>
      </c>
      <c r="I242" s="221">
        <f t="shared" ref="I242:I251" si="10">D242*F242</f>
        <v>5.68</v>
      </c>
      <c r="J242" s="90" t="s">
        <v>126</v>
      </c>
      <c r="K242" s="271"/>
      <c r="L242" s="232"/>
    </row>
    <row r="243" spans="1:12" ht="18.75" x14ac:dyDescent="0.3">
      <c r="A243" s="171">
        <v>129</v>
      </c>
      <c r="B243" s="196" t="s">
        <v>111</v>
      </c>
      <c r="C243" s="196" t="s">
        <v>138</v>
      </c>
      <c r="D243" s="271">
        <v>10</v>
      </c>
      <c r="E243" s="257" t="s">
        <v>8</v>
      </c>
      <c r="F243" s="271">
        <v>5.8</v>
      </c>
      <c r="G243" s="229">
        <v>44672</v>
      </c>
      <c r="H243" s="257" t="s">
        <v>186</v>
      </c>
      <c r="I243" s="221">
        <f t="shared" si="10"/>
        <v>58</v>
      </c>
      <c r="J243" s="272" t="s">
        <v>126</v>
      </c>
      <c r="K243" s="273">
        <v>1</v>
      </c>
      <c r="L243" s="232"/>
    </row>
    <row r="244" spans="1:12" ht="18.75" x14ac:dyDescent="0.3">
      <c r="A244" s="171">
        <v>129</v>
      </c>
      <c r="B244" s="196" t="s">
        <v>205</v>
      </c>
      <c r="C244" s="196" t="s">
        <v>127</v>
      </c>
      <c r="D244" s="271">
        <v>10</v>
      </c>
      <c r="E244" s="257" t="s">
        <v>8</v>
      </c>
      <c r="F244" s="271">
        <v>6.6</v>
      </c>
      <c r="G244" s="229">
        <v>44672</v>
      </c>
      <c r="H244" s="257" t="s">
        <v>222</v>
      </c>
      <c r="I244" s="221">
        <f t="shared" si="10"/>
        <v>66</v>
      </c>
      <c r="J244" s="272" t="s">
        <v>126</v>
      </c>
      <c r="K244" s="274">
        <v>1</v>
      </c>
      <c r="L244" s="232"/>
    </row>
    <row r="245" spans="1:12" ht="18.75" x14ac:dyDescent="0.3">
      <c r="A245" s="171">
        <v>129</v>
      </c>
      <c r="B245" s="196" t="s">
        <v>176</v>
      </c>
      <c r="C245" s="196" t="s">
        <v>179</v>
      </c>
      <c r="D245" s="271">
        <v>2</v>
      </c>
      <c r="E245" s="257" t="s">
        <v>8</v>
      </c>
      <c r="F245" s="271">
        <v>16</v>
      </c>
      <c r="G245" s="229">
        <v>44672</v>
      </c>
      <c r="H245" s="257" t="s">
        <v>165</v>
      </c>
      <c r="I245" s="221">
        <f t="shared" si="10"/>
        <v>32</v>
      </c>
      <c r="J245" s="272" t="s">
        <v>126</v>
      </c>
      <c r="K245" s="274">
        <v>1</v>
      </c>
      <c r="L245" s="232"/>
    </row>
    <row r="246" spans="1:12" ht="18.75" x14ac:dyDescent="0.3">
      <c r="A246" s="171">
        <v>129</v>
      </c>
      <c r="B246" s="196" t="s">
        <v>221</v>
      </c>
      <c r="C246" s="196" t="s">
        <v>221</v>
      </c>
      <c r="D246" s="271">
        <v>1</v>
      </c>
      <c r="E246" s="257" t="s">
        <v>65</v>
      </c>
      <c r="F246" s="271">
        <v>100</v>
      </c>
      <c r="G246" s="229">
        <v>44672</v>
      </c>
      <c r="H246" s="257" t="s">
        <v>183</v>
      </c>
      <c r="I246" s="221">
        <f t="shared" si="10"/>
        <v>100</v>
      </c>
      <c r="J246" s="272" t="s">
        <v>126</v>
      </c>
      <c r="K246" s="274">
        <v>1</v>
      </c>
      <c r="L246" s="232"/>
    </row>
    <row r="247" spans="1:12" ht="18.75" x14ac:dyDescent="0.3">
      <c r="A247" s="171">
        <v>129</v>
      </c>
      <c r="B247" s="196" t="s">
        <v>120</v>
      </c>
      <c r="C247" s="196" t="s">
        <v>120</v>
      </c>
      <c r="D247" s="271">
        <v>5.5</v>
      </c>
      <c r="E247" s="257" t="s">
        <v>121</v>
      </c>
      <c r="F247" s="271">
        <v>6</v>
      </c>
      <c r="G247" s="229">
        <v>44672</v>
      </c>
      <c r="H247" s="257" t="s">
        <v>150</v>
      </c>
      <c r="I247" s="221">
        <f t="shared" si="10"/>
        <v>33</v>
      </c>
      <c r="J247" s="272" t="s">
        <v>126</v>
      </c>
      <c r="K247" s="274">
        <v>1</v>
      </c>
      <c r="L247" s="232"/>
    </row>
    <row r="248" spans="1:12" ht="18.75" x14ac:dyDescent="0.3">
      <c r="A248" s="171">
        <v>129</v>
      </c>
      <c r="B248" s="196" t="s">
        <v>177</v>
      </c>
      <c r="C248" s="196" t="s">
        <v>180</v>
      </c>
      <c r="D248" s="271">
        <v>3</v>
      </c>
      <c r="E248" s="257" t="s">
        <v>8</v>
      </c>
      <c r="F248" s="271">
        <v>14</v>
      </c>
      <c r="G248" s="229">
        <v>44672</v>
      </c>
      <c r="H248" s="257" t="s">
        <v>243</v>
      </c>
      <c r="I248" s="221">
        <f t="shared" si="10"/>
        <v>42</v>
      </c>
      <c r="J248" s="272" t="s">
        <v>126</v>
      </c>
      <c r="K248" s="274">
        <v>1</v>
      </c>
      <c r="L248" s="232"/>
    </row>
    <row r="249" spans="1:12" ht="18.75" x14ac:dyDescent="0.3">
      <c r="A249" s="171">
        <v>129</v>
      </c>
      <c r="B249" s="196" t="s">
        <v>120</v>
      </c>
      <c r="C249" s="196" t="s">
        <v>120</v>
      </c>
      <c r="D249" s="271">
        <v>23</v>
      </c>
      <c r="E249" s="257" t="s">
        <v>121</v>
      </c>
      <c r="F249" s="271">
        <v>5.49</v>
      </c>
      <c r="G249" s="229">
        <v>44672</v>
      </c>
      <c r="H249" s="257" t="s">
        <v>218</v>
      </c>
      <c r="I249" s="221">
        <f t="shared" si="10"/>
        <v>126.27000000000001</v>
      </c>
      <c r="J249" s="272" t="s">
        <v>126</v>
      </c>
      <c r="K249" s="274">
        <v>1</v>
      </c>
      <c r="L249" s="232"/>
    </row>
    <row r="250" spans="1:12" ht="18.75" x14ac:dyDescent="0.3">
      <c r="A250" s="171">
        <v>129</v>
      </c>
      <c r="B250" s="196" t="s">
        <v>111</v>
      </c>
      <c r="C250" s="196" t="s">
        <v>138</v>
      </c>
      <c r="D250" s="271">
        <v>40</v>
      </c>
      <c r="E250" s="257" t="s">
        <v>8</v>
      </c>
      <c r="F250" s="271">
        <v>5.8</v>
      </c>
      <c r="G250" s="229">
        <v>44672</v>
      </c>
      <c r="H250" s="257" t="s">
        <v>153</v>
      </c>
      <c r="I250" s="221">
        <f t="shared" si="10"/>
        <v>232</v>
      </c>
      <c r="J250" s="272" t="s">
        <v>126</v>
      </c>
      <c r="K250" s="273">
        <v>1</v>
      </c>
      <c r="L250" s="232"/>
    </row>
    <row r="251" spans="1:12" ht="18.75" x14ac:dyDescent="0.3">
      <c r="A251" s="171">
        <v>129</v>
      </c>
      <c r="B251" s="196" t="s">
        <v>110</v>
      </c>
      <c r="C251" s="196" t="s">
        <v>140</v>
      </c>
      <c r="D251" s="271">
        <v>20</v>
      </c>
      <c r="E251" s="257" t="s">
        <v>8</v>
      </c>
      <c r="F251" s="271">
        <v>5.5</v>
      </c>
      <c r="G251" s="229">
        <v>44672</v>
      </c>
      <c r="H251" s="257" t="s">
        <v>153</v>
      </c>
      <c r="I251" s="221">
        <f t="shared" si="10"/>
        <v>110</v>
      </c>
      <c r="J251" s="272" t="s">
        <v>126</v>
      </c>
      <c r="K251" s="273">
        <v>1</v>
      </c>
      <c r="L251" s="232"/>
    </row>
    <row r="252" spans="1:12" ht="18.75" x14ac:dyDescent="0.3">
      <c r="A252" s="171">
        <v>129</v>
      </c>
      <c r="B252" s="168" t="s">
        <v>111</v>
      </c>
      <c r="C252" s="166" t="s">
        <v>138</v>
      </c>
      <c r="D252" s="219">
        <v>10</v>
      </c>
      <c r="E252" s="167" t="s">
        <v>8</v>
      </c>
      <c r="F252" s="220">
        <v>5.8</v>
      </c>
      <c r="G252" s="229">
        <v>44672</v>
      </c>
      <c r="H252" s="171" t="s">
        <v>244</v>
      </c>
      <c r="I252" s="221">
        <f t="shared" si="8"/>
        <v>58</v>
      </c>
      <c r="J252" s="90" t="s">
        <v>126</v>
      </c>
      <c r="K252" s="222">
        <v>1</v>
      </c>
      <c r="L252" s="232">
        <v>709291258</v>
      </c>
    </row>
    <row r="253" spans="1:12" ht="18.75" x14ac:dyDescent="0.3">
      <c r="A253" s="171">
        <v>129</v>
      </c>
      <c r="B253" s="168" t="s">
        <v>110</v>
      </c>
      <c r="C253" s="166" t="s">
        <v>140</v>
      </c>
      <c r="D253" s="219">
        <v>10</v>
      </c>
      <c r="E253" s="167" t="s">
        <v>8</v>
      </c>
      <c r="F253" s="220">
        <v>5.5</v>
      </c>
      <c r="G253" s="229">
        <v>44672</v>
      </c>
      <c r="H253" s="171" t="s">
        <v>244</v>
      </c>
      <c r="I253" s="221">
        <f t="shared" si="8"/>
        <v>55</v>
      </c>
      <c r="J253" s="90" t="s">
        <v>126</v>
      </c>
      <c r="K253" s="222">
        <v>1</v>
      </c>
      <c r="L253" s="232">
        <v>709291258</v>
      </c>
    </row>
    <row r="254" spans="1:12" ht="18.75" x14ac:dyDescent="0.3">
      <c r="A254" s="171">
        <v>129</v>
      </c>
      <c r="B254" s="168" t="s">
        <v>176</v>
      </c>
      <c r="C254" s="166" t="s">
        <v>179</v>
      </c>
      <c r="D254" s="219">
        <v>1</v>
      </c>
      <c r="E254" s="167" t="s">
        <v>8</v>
      </c>
      <c r="F254" s="220">
        <v>16</v>
      </c>
      <c r="G254" s="229">
        <v>44672</v>
      </c>
      <c r="H254" s="171" t="s">
        <v>169</v>
      </c>
      <c r="I254" s="221">
        <f t="shared" si="8"/>
        <v>16</v>
      </c>
      <c r="J254" s="90" t="s">
        <v>126</v>
      </c>
      <c r="K254" s="222"/>
      <c r="L254" s="232"/>
    </row>
    <row r="255" spans="1:12" ht="18.75" x14ac:dyDescent="0.3">
      <c r="A255" s="171">
        <v>129</v>
      </c>
      <c r="B255" s="168" t="s">
        <v>171</v>
      </c>
      <c r="C255" s="166" t="s">
        <v>141</v>
      </c>
      <c r="D255" s="219">
        <v>5</v>
      </c>
      <c r="E255" s="167" t="s">
        <v>65</v>
      </c>
      <c r="F255" s="220">
        <v>2.89</v>
      </c>
      <c r="G255" s="229">
        <v>44672</v>
      </c>
      <c r="H255" s="171" t="s">
        <v>245</v>
      </c>
      <c r="I255" s="221">
        <f t="shared" si="8"/>
        <v>14.450000000000001</v>
      </c>
      <c r="J255" s="90" t="s">
        <v>126</v>
      </c>
      <c r="K255" s="222"/>
      <c r="L255" s="232"/>
    </row>
    <row r="256" spans="1:12" ht="18.75" x14ac:dyDescent="0.3">
      <c r="A256" s="171">
        <v>129</v>
      </c>
      <c r="B256" s="168" t="s">
        <v>111</v>
      </c>
      <c r="C256" s="166" t="s">
        <v>138</v>
      </c>
      <c r="D256" s="219">
        <v>10</v>
      </c>
      <c r="E256" s="167" t="s">
        <v>8</v>
      </c>
      <c r="F256" s="220">
        <v>5.8</v>
      </c>
      <c r="G256" s="229">
        <v>44672</v>
      </c>
      <c r="H256" s="171" t="s">
        <v>245</v>
      </c>
      <c r="I256" s="221">
        <f t="shared" si="8"/>
        <v>58</v>
      </c>
      <c r="J256" s="90" t="s">
        <v>126</v>
      </c>
      <c r="K256" s="222">
        <v>1</v>
      </c>
      <c r="L256" s="232"/>
    </row>
    <row r="257" spans="1:12" ht="18.75" x14ac:dyDescent="0.3">
      <c r="A257" s="171">
        <v>129</v>
      </c>
      <c r="B257" s="168" t="s">
        <v>111</v>
      </c>
      <c r="C257" s="166" t="s">
        <v>138</v>
      </c>
      <c r="D257" s="219">
        <v>20</v>
      </c>
      <c r="E257" s="167" t="s">
        <v>8</v>
      </c>
      <c r="F257" s="220">
        <v>5.8</v>
      </c>
      <c r="G257" s="229">
        <v>44674</v>
      </c>
      <c r="H257" s="171" t="s">
        <v>186</v>
      </c>
      <c r="I257" s="221">
        <f t="shared" si="8"/>
        <v>116</v>
      </c>
      <c r="J257" s="90" t="s">
        <v>126</v>
      </c>
      <c r="K257" s="222">
        <v>1</v>
      </c>
      <c r="L257" s="232"/>
    </row>
    <row r="258" spans="1:12" ht="18.75" x14ac:dyDescent="0.3">
      <c r="A258" s="171">
        <v>129</v>
      </c>
      <c r="B258" s="168" t="s">
        <v>110</v>
      </c>
      <c r="C258" s="166" t="s">
        <v>140</v>
      </c>
      <c r="D258" s="219">
        <v>10</v>
      </c>
      <c r="E258" s="167" t="s">
        <v>8</v>
      </c>
      <c r="F258" s="220">
        <v>5.5</v>
      </c>
      <c r="G258" s="229">
        <v>44674</v>
      </c>
      <c r="H258" s="171" t="s">
        <v>186</v>
      </c>
      <c r="I258" s="221">
        <f t="shared" si="8"/>
        <v>55</v>
      </c>
      <c r="J258" s="90" t="s">
        <v>126</v>
      </c>
      <c r="K258" s="222">
        <v>1</v>
      </c>
      <c r="L258" s="232"/>
    </row>
    <row r="259" spans="1:12" ht="18.75" x14ac:dyDescent="0.3">
      <c r="A259" s="171">
        <v>129</v>
      </c>
      <c r="B259" s="168" t="s">
        <v>177</v>
      </c>
      <c r="C259" s="166" t="s">
        <v>180</v>
      </c>
      <c r="D259" s="219">
        <v>3</v>
      </c>
      <c r="E259" s="167" t="s">
        <v>8</v>
      </c>
      <c r="F259" s="220">
        <v>14</v>
      </c>
      <c r="G259" s="229">
        <v>44674</v>
      </c>
      <c r="H259" s="171" t="s">
        <v>186</v>
      </c>
      <c r="I259" s="221">
        <f t="shared" si="8"/>
        <v>42</v>
      </c>
      <c r="J259" s="90" t="s">
        <v>126</v>
      </c>
      <c r="K259" s="222"/>
      <c r="L259" s="232"/>
    </row>
    <row r="260" spans="1:12" ht="18.75" x14ac:dyDescent="0.3">
      <c r="A260" s="171">
        <v>129</v>
      </c>
      <c r="B260" s="168" t="s">
        <v>111</v>
      </c>
      <c r="C260" s="166" t="s">
        <v>138</v>
      </c>
      <c r="D260" s="219">
        <v>10</v>
      </c>
      <c r="E260" s="167" t="s">
        <v>8</v>
      </c>
      <c r="F260" s="220">
        <v>5.8</v>
      </c>
      <c r="G260" s="229">
        <v>44674</v>
      </c>
      <c r="H260" s="171" t="s">
        <v>150</v>
      </c>
      <c r="I260" s="221">
        <f t="shared" si="8"/>
        <v>58</v>
      </c>
      <c r="J260" s="90" t="s">
        <v>126</v>
      </c>
      <c r="K260" s="222">
        <v>1</v>
      </c>
      <c r="L260" s="232"/>
    </row>
    <row r="261" spans="1:12" ht="18.75" x14ac:dyDescent="0.3">
      <c r="A261" s="171">
        <v>129</v>
      </c>
      <c r="B261" s="168" t="s">
        <v>110</v>
      </c>
      <c r="C261" s="166" t="s">
        <v>140</v>
      </c>
      <c r="D261" s="219">
        <v>10</v>
      </c>
      <c r="E261" s="167" t="s">
        <v>8</v>
      </c>
      <c r="F261" s="220">
        <v>5.5</v>
      </c>
      <c r="G261" s="229">
        <v>44674</v>
      </c>
      <c r="H261" s="171" t="s">
        <v>150</v>
      </c>
      <c r="I261" s="221">
        <f t="shared" si="8"/>
        <v>55</v>
      </c>
      <c r="J261" s="90" t="s">
        <v>126</v>
      </c>
      <c r="K261" s="222">
        <v>1</v>
      </c>
      <c r="L261" s="232"/>
    </row>
    <row r="262" spans="1:12" ht="18.75" x14ac:dyDescent="0.3">
      <c r="A262" s="171">
        <v>129</v>
      </c>
      <c r="B262" s="168" t="s">
        <v>111</v>
      </c>
      <c r="C262" s="166" t="s">
        <v>138</v>
      </c>
      <c r="D262" s="219">
        <v>10</v>
      </c>
      <c r="E262" s="167" t="s">
        <v>8</v>
      </c>
      <c r="F262" s="220">
        <v>5.8</v>
      </c>
      <c r="G262" s="229">
        <v>44676</v>
      </c>
      <c r="H262" s="171" t="s">
        <v>249</v>
      </c>
      <c r="I262" s="221">
        <f t="shared" si="8"/>
        <v>58</v>
      </c>
      <c r="J262" s="90" t="s">
        <v>126</v>
      </c>
      <c r="K262" s="222">
        <v>1</v>
      </c>
      <c r="L262" s="232"/>
    </row>
    <row r="263" spans="1:12" ht="18.75" x14ac:dyDescent="0.3">
      <c r="A263" s="171">
        <v>129</v>
      </c>
      <c r="B263" s="168" t="s">
        <v>110</v>
      </c>
      <c r="C263" s="166" t="s">
        <v>140</v>
      </c>
      <c r="D263" s="219">
        <v>10</v>
      </c>
      <c r="E263" s="167" t="s">
        <v>8</v>
      </c>
      <c r="F263" s="220">
        <v>5.5</v>
      </c>
      <c r="G263" s="229">
        <v>44676</v>
      </c>
      <c r="H263" s="171" t="s">
        <v>249</v>
      </c>
      <c r="I263" s="221">
        <f t="shared" si="8"/>
        <v>55</v>
      </c>
      <c r="J263" s="90" t="s">
        <v>126</v>
      </c>
      <c r="K263" s="222">
        <v>1</v>
      </c>
      <c r="L263" s="232"/>
    </row>
    <row r="264" spans="1:12" ht="18.75" x14ac:dyDescent="0.3">
      <c r="A264" s="171">
        <v>129</v>
      </c>
      <c r="B264" s="168" t="s">
        <v>248</v>
      </c>
      <c r="C264" s="166" t="s">
        <v>226</v>
      </c>
      <c r="D264" s="219">
        <v>1</v>
      </c>
      <c r="E264" s="167" t="s">
        <v>8</v>
      </c>
      <c r="F264" s="220">
        <v>6</v>
      </c>
      <c r="G264" s="229">
        <v>44676</v>
      </c>
      <c r="H264" s="171" t="s">
        <v>249</v>
      </c>
      <c r="I264" s="221">
        <f t="shared" si="8"/>
        <v>6</v>
      </c>
      <c r="J264" s="90" t="s">
        <v>126</v>
      </c>
      <c r="K264" s="222"/>
      <c r="L264" s="232"/>
    </row>
    <row r="265" spans="1:12" ht="18.75" x14ac:dyDescent="0.3">
      <c r="A265" s="171">
        <v>129</v>
      </c>
      <c r="B265" s="168" t="s">
        <v>111</v>
      </c>
      <c r="C265" s="166" t="s">
        <v>138</v>
      </c>
      <c r="D265" s="219">
        <v>10</v>
      </c>
      <c r="E265" s="167" t="s">
        <v>8</v>
      </c>
      <c r="F265" s="220">
        <v>5.8</v>
      </c>
      <c r="G265" s="229">
        <v>44676</v>
      </c>
      <c r="H265" s="171" t="s">
        <v>165</v>
      </c>
      <c r="I265" s="221">
        <f t="shared" si="8"/>
        <v>58</v>
      </c>
      <c r="J265" s="90" t="s">
        <v>126</v>
      </c>
      <c r="K265" s="222">
        <v>1</v>
      </c>
      <c r="L265" s="232"/>
    </row>
    <row r="266" spans="1:12" ht="18.75" x14ac:dyDescent="0.3">
      <c r="A266" s="171">
        <v>129</v>
      </c>
      <c r="B266" s="168" t="s">
        <v>111</v>
      </c>
      <c r="C266" s="166" t="s">
        <v>138</v>
      </c>
      <c r="D266" s="219">
        <v>50</v>
      </c>
      <c r="E266" s="167" t="s">
        <v>8</v>
      </c>
      <c r="F266" s="220">
        <v>5.8</v>
      </c>
      <c r="G266" s="229">
        <v>44676</v>
      </c>
      <c r="H266" s="171" t="s">
        <v>116</v>
      </c>
      <c r="I266" s="221">
        <f t="shared" si="8"/>
        <v>290</v>
      </c>
      <c r="J266" s="90" t="s">
        <v>126</v>
      </c>
      <c r="K266" s="222">
        <v>1</v>
      </c>
      <c r="L266" s="232"/>
    </row>
    <row r="267" spans="1:12" ht="18.75" x14ac:dyDescent="0.3">
      <c r="A267" s="171">
        <v>129</v>
      </c>
      <c r="B267" s="168" t="s">
        <v>110</v>
      </c>
      <c r="C267" s="166" t="s">
        <v>140</v>
      </c>
      <c r="D267" s="167">
        <v>10</v>
      </c>
      <c r="E267" s="167" t="s">
        <v>8</v>
      </c>
      <c r="F267" s="169">
        <v>5.5</v>
      </c>
      <c r="G267" s="229">
        <v>44676</v>
      </c>
      <c r="H267" s="171" t="s">
        <v>116</v>
      </c>
      <c r="I267" s="221">
        <f t="shared" ref="I267:I281" si="11">D267*F267</f>
        <v>55</v>
      </c>
      <c r="J267" s="90" t="s">
        <v>126</v>
      </c>
      <c r="K267" s="171">
        <v>1</v>
      </c>
      <c r="L267" s="232"/>
    </row>
    <row r="268" spans="1:12" ht="18.75" x14ac:dyDescent="0.3">
      <c r="A268" s="171">
        <v>129</v>
      </c>
      <c r="B268" s="168" t="s">
        <v>112</v>
      </c>
      <c r="C268" s="166" t="s">
        <v>137</v>
      </c>
      <c r="D268" s="167">
        <v>10</v>
      </c>
      <c r="E268" s="167" t="s">
        <v>8</v>
      </c>
      <c r="F268" s="169">
        <v>6</v>
      </c>
      <c r="G268" s="229">
        <v>44676</v>
      </c>
      <c r="H268" s="171" t="s">
        <v>116</v>
      </c>
      <c r="I268" s="221">
        <f t="shared" si="11"/>
        <v>60</v>
      </c>
      <c r="J268" s="90" t="s">
        <v>126</v>
      </c>
      <c r="K268" s="171">
        <v>1</v>
      </c>
      <c r="L268" s="232"/>
    </row>
    <row r="269" spans="1:12" ht="18.75" x14ac:dyDescent="0.3">
      <c r="A269" s="171">
        <v>129</v>
      </c>
      <c r="B269" s="168" t="s">
        <v>111</v>
      </c>
      <c r="C269" s="166" t="s">
        <v>138</v>
      </c>
      <c r="D269" s="167">
        <v>30</v>
      </c>
      <c r="E269" s="167" t="s">
        <v>8</v>
      </c>
      <c r="F269" s="169">
        <v>5.8</v>
      </c>
      <c r="G269" s="229">
        <v>44676</v>
      </c>
      <c r="H269" s="171" t="s">
        <v>122</v>
      </c>
      <c r="I269" s="221">
        <f t="shared" si="11"/>
        <v>174</v>
      </c>
      <c r="J269" s="90" t="s">
        <v>126</v>
      </c>
      <c r="K269" s="171">
        <v>1</v>
      </c>
      <c r="L269" s="232"/>
    </row>
    <row r="270" spans="1:12" ht="18.75" x14ac:dyDescent="0.3">
      <c r="A270" s="171">
        <v>129</v>
      </c>
      <c r="B270" s="168" t="s">
        <v>112</v>
      </c>
      <c r="C270" s="166" t="s">
        <v>137</v>
      </c>
      <c r="D270" s="167">
        <v>20</v>
      </c>
      <c r="E270" s="167" t="s">
        <v>8</v>
      </c>
      <c r="F270" s="169">
        <v>6</v>
      </c>
      <c r="G270" s="229">
        <v>44676</v>
      </c>
      <c r="H270" s="171" t="s">
        <v>122</v>
      </c>
      <c r="I270" s="221">
        <f t="shared" si="11"/>
        <v>120</v>
      </c>
      <c r="J270" s="90" t="s">
        <v>126</v>
      </c>
      <c r="K270" s="171">
        <v>1</v>
      </c>
      <c r="L270" s="232"/>
    </row>
    <row r="271" spans="1:12" ht="18.75" x14ac:dyDescent="0.3">
      <c r="A271" s="171">
        <v>129</v>
      </c>
      <c r="B271" s="168" t="s">
        <v>177</v>
      </c>
      <c r="C271" s="166" t="s">
        <v>180</v>
      </c>
      <c r="D271" s="167">
        <v>10</v>
      </c>
      <c r="E271" s="167" t="s">
        <v>8</v>
      </c>
      <c r="F271" s="169">
        <v>12</v>
      </c>
      <c r="G271" s="170">
        <v>44677</v>
      </c>
      <c r="H271" s="171" t="s">
        <v>211</v>
      </c>
      <c r="I271" s="221">
        <f t="shared" si="11"/>
        <v>120</v>
      </c>
      <c r="J271" s="90" t="s">
        <v>126</v>
      </c>
      <c r="K271" s="171"/>
      <c r="L271" s="232"/>
    </row>
    <row r="272" spans="1:12" ht="18.75" x14ac:dyDescent="0.3">
      <c r="A272" s="171">
        <v>129</v>
      </c>
      <c r="B272" s="168" t="s">
        <v>111</v>
      </c>
      <c r="C272" s="166" t="s">
        <v>138</v>
      </c>
      <c r="D272" s="167">
        <v>10</v>
      </c>
      <c r="E272" s="167" t="s">
        <v>8</v>
      </c>
      <c r="F272" s="169">
        <v>5.8</v>
      </c>
      <c r="G272" s="170">
        <v>44677</v>
      </c>
      <c r="H272" s="171" t="s">
        <v>194</v>
      </c>
      <c r="I272" s="221">
        <f t="shared" si="11"/>
        <v>58</v>
      </c>
      <c r="J272" s="90" t="s">
        <v>126</v>
      </c>
      <c r="K272" s="171">
        <v>1</v>
      </c>
      <c r="L272" s="232"/>
    </row>
    <row r="273" spans="1:12" ht="18.75" x14ac:dyDescent="0.3">
      <c r="A273" s="171">
        <v>129</v>
      </c>
      <c r="B273" s="168" t="s">
        <v>110</v>
      </c>
      <c r="C273" s="166" t="s">
        <v>140</v>
      </c>
      <c r="D273" s="167">
        <v>10</v>
      </c>
      <c r="E273" s="167" t="s">
        <v>8</v>
      </c>
      <c r="F273" s="169">
        <v>5.5</v>
      </c>
      <c r="G273" s="170">
        <v>44677</v>
      </c>
      <c r="H273" s="171" t="s">
        <v>194</v>
      </c>
      <c r="I273" s="221">
        <f t="shared" si="11"/>
        <v>55</v>
      </c>
      <c r="J273" s="90" t="s">
        <v>126</v>
      </c>
      <c r="K273" s="171">
        <v>1</v>
      </c>
      <c r="L273" s="232"/>
    </row>
    <row r="274" spans="1:12" ht="18.75" x14ac:dyDescent="0.3">
      <c r="A274" s="171">
        <v>129</v>
      </c>
      <c r="B274" s="168" t="s">
        <v>110</v>
      </c>
      <c r="C274" s="166" t="s">
        <v>140</v>
      </c>
      <c r="D274" s="167">
        <v>10</v>
      </c>
      <c r="E274" s="167" t="s">
        <v>8</v>
      </c>
      <c r="F274" s="169">
        <v>5.5</v>
      </c>
      <c r="G274" s="170">
        <v>44677</v>
      </c>
      <c r="H274" s="171" t="s">
        <v>165</v>
      </c>
      <c r="I274" s="221">
        <f t="shared" si="11"/>
        <v>55</v>
      </c>
      <c r="J274" s="90" t="s">
        <v>126</v>
      </c>
      <c r="K274" s="171">
        <v>1</v>
      </c>
      <c r="L274" s="232"/>
    </row>
    <row r="275" spans="1:12" ht="18.75" x14ac:dyDescent="0.3">
      <c r="A275" s="171">
        <v>129</v>
      </c>
      <c r="B275" s="168" t="s">
        <v>177</v>
      </c>
      <c r="C275" s="166" t="s">
        <v>180</v>
      </c>
      <c r="D275" s="167">
        <v>10</v>
      </c>
      <c r="E275" s="167" t="s">
        <v>8</v>
      </c>
      <c r="F275" s="169">
        <v>12</v>
      </c>
      <c r="G275" s="170">
        <v>44677</v>
      </c>
      <c r="H275" s="171" t="s">
        <v>250</v>
      </c>
      <c r="I275" s="221">
        <f t="shared" si="11"/>
        <v>120</v>
      </c>
      <c r="J275" s="90" t="s">
        <v>126</v>
      </c>
      <c r="K275" s="171"/>
      <c r="L275" s="232"/>
    </row>
    <row r="276" spans="1:12" ht="18.75" x14ac:dyDescent="0.3">
      <c r="A276" s="171">
        <v>129</v>
      </c>
      <c r="B276" s="168" t="s">
        <v>176</v>
      </c>
      <c r="C276" s="166" t="s">
        <v>179</v>
      </c>
      <c r="D276" s="167">
        <v>10</v>
      </c>
      <c r="E276" s="167" t="s">
        <v>8</v>
      </c>
      <c r="F276" s="169">
        <v>14</v>
      </c>
      <c r="G276" s="170">
        <v>44677</v>
      </c>
      <c r="H276" s="171" t="s">
        <v>250</v>
      </c>
      <c r="I276" s="221">
        <f t="shared" si="11"/>
        <v>140</v>
      </c>
      <c r="J276" s="90" t="s">
        <v>126</v>
      </c>
      <c r="K276" s="171"/>
      <c r="L276" s="232"/>
    </row>
    <row r="277" spans="1:12" ht="18.75" x14ac:dyDescent="0.3">
      <c r="A277" s="171">
        <v>129</v>
      </c>
      <c r="B277" s="168" t="s">
        <v>110</v>
      </c>
      <c r="C277" s="166" t="s">
        <v>140</v>
      </c>
      <c r="D277" s="167">
        <v>10</v>
      </c>
      <c r="E277" s="167" t="s">
        <v>8</v>
      </c>
      <c r="F277" s="169">
        <v>5.5</v>
      </c>
      <c r="G277" s="170">
        <v>44677</v>
      </c>
      <c r="H277" s="171" t="s">
        <v>251</v>
      </c>
      <c r="I277" s="221">
        <f t="shared" si="11"/>
        <v>55</v>
      </c>
      <c r="J277" s="90" t="s">
        <v>126</v>
      </c>
      <c r="K277" s="171">
        <v>1</v>
      </c>
      <c r="L277" s="232"/>
    </row>
    <row r="278" spans="1:12" ht="18.75" x14ac:dyDescent="0.3">
      <c r="A278" s="171">
        <v>129</v>
      </c>
      <c r="B278" s="168" t="s">
        <v>110</v>
      </c>
      <c r="C278" s="166" t="s">
        <v>140</v>
      </c>
      <c r="D278" s="167">
        <v>40</v>
      </c>
      <c r="E278" s="167" t="s">
        <v>8</v>
      </c>
      <c r="F278" s="169">
        <v>5.5</v>
      </c>
      <c r="G278" s="170">
        <v>44680</v>
      </c>
      <c r="H278" s="171" t="s">
        <v>160</v>
      </c>
      <c r="I278" s="221">
        <f t="shared" si="11"/>
        <v>220</v>
      </c>
      <c r="J278" s="90" t="s">
        <v>126</v>
      </c>
      <c r="K278" s="171">
        <v>1</v>
      </c>
      <c r="L278" s="232"/>
    </row>
    <row r="279" spans="1:12" ht="18.75" x14ac:dyDescent="0.3">
      <c r="A279" s="171">
        <v>129</v>
      </c>
      <c r="B279" s="168" t="s">
        <v>112</v>
      </c>
      <c r="C279" s="166" t="s">
        <v>137</v>
      </c>
      <c r="D279" s="167">
        <v>20</v>
      </c>
      <c r="E279" s="167" t="s">
        <v>8</v>
      </c>
      <c r="F279" s="169">
        <v>6</v>
      </c>
      <c r="G279" s="170">
        <v>44680</v>
      </c>
      <c r="H279" s="171" t="s">
        <v>160</v>
      </c>
      <c r="I279" s="221">
        <f t="shared" si="11"/>
        <v>120</v>
      </c>
      <c r="J279" s="90" t="s">
        <v>126</v>
      </c>
      <c r="K279" s="171">
        <v>1</v>
      </c>
      <c r="L279" s="232"/>
    </row>
    <row r="280" spans="1:12" ht="18.75" x14ac:dyDescent="0.3">
      <c r="A280" s="171">
        <v>129</v>
      </c>
      <c r="B280" s="247" t="s">
        <v>171</v>
      </c>
      <c r="C280" s="248" t="s">
        <v>141</v>
      </c>
      <c r="D280" s="249">
        <v>5</v>
      </c>
      <c r="E280" s="249" t="s">
        <v>65</v>
      </c>
      <c r="F280" s="250">
        <v>2.89</v>
      </c>
      <c r="G280" s="251">
        <v>44681</v>
      </c>
      <c r="H280" s="252" t="s">
        <v>245</v>
      </c>
      <c r="I280" s="277">
        <f t="shared" si="11"/>
        <v>14.450000000000001</v>
      </c>
      <c r="J280" s="142" t="s">
        <v>126</v>
      </c>
      <c r="K280" s="252"/>
      <c r="L280" s="232"/>
    </row>
    <row r="281" spans="1:12" ht="18.75" x14ac:dyDescent="0.3">
      <c r="A281" s="171">
        <v>129</v>
      </c>
      <c r="B281" s="247" t="s">
        <v>110</v>
      </c>
      <c r="C281" s="248" t="s">
        <v>140</v>
      </c>
      <c r="D281" s="249">
        <v>10</v>
      </c>
      <c r="E281" s="249" t="s">
        <v>8</v>
      </c>
      <c r="F281" s="250">
        <v>5.5</v>
      </c>
      <c r="G281" s="251">
        <v>44681</v>
      </c>
      <c r="H281" s="252" t="s">
        <v>245</v>
      </c>
      <c r="I281" s="221">
        <f t="shared" si="11"/>
        <v>55</v>
      </c>
      <c r="J281" s="142" t="s">
        <v>126</v>
      </c>
      <c r="K281" s="252">
        <v>1</v>
      </c>
      <c r="L281" s="232"/>
    </row>
    <row r="282" spans="1:12" ht="18.75" x14ac:dyDescent="0.3">
      <c r="A282" s="171">
        <v>129</v>
      </c>
      <c r="B282" s="247"/>
      <c r="C282" s="248"/>
      <c r="D282" s="249"/>
      <c r="E282" s="249"/>
      <c r="F282" s="250"/>
      <c r="G282" s="251"/>
      <c r="H282" s="252"/>
      <c r="I282" s="221"/>
      <c r="J282" s="279"/>
      <c r="K282" s="252"/>
      <c r="L282" s="232"/>
    </row>
    <row r="283" spans="1:12" ht="18.75" x14ac:dyDescent="0.3">
      <c r="A283" s="171">
        <v>129</v>
      </c>
      <c r="B283" s="247"/>
      <c r="C283" s="248"/>
      <c r="D283" s="249"/>
      <c r="E283" s="249"/>
      <c r="F283" s="250"/>
      <c r="G283" s="251"/>
      <c r="H283" s="252"/>
      <c r="I283" s="221"/>
      <c r="J283" s="279"/>
      <c r="K283" s="252"/>
      <c r="L283" s="232"/>
    </row>
    <row r="284" spans="1:12" ht="18.75" x14ac:dyDescent="0.3">
      <c r="A284" s="102"/>
      <c r="B284" s="165"/>
      <c r="C284" s="160"/>
      <c r="D284" s="161"/>
      <c r="E284" s="161"/>
      <c r="F284" s="162"/>
      <c r="G284" s="163"/>
      <c r="H284" s="164"/>
      <c r="I284" s="311"/>
      <c r="J284" s="280"/>
      <c r="K284" s="164"/>
      <c r="L284" s="281"/>
    </row>
    <row r="285" spans="1:12" ht="18.75" x14ac:dyDescent="0.3">
      <c r="A285" s="252"/>
      <c r="B285" s="247"/>
      <c r="C285" s="248"/>
      <c r="D285" s="249"/>
      <c r="E285" s="249"/>
      <c r="F285" s="250"/>
      <c r="G285" s="251"/>
      <c r="H285" s="252"/>
      <c r="I285" s="278"/>
      <c r="J285" s="279"/>
      <c r="K285" s="252"/>
      <c r="L285" s="232"/>
    </row>
    <row r="286" spans="1:12" ht="18.75" x14ac:dyDescent="0.3">
      <c r="A286" s="252"/>
      <c r="B286" s="247"/>
      <c r="C286" s="248"/>
      <c r="D286" s="249"/>
      <c r="E286" s="249"/>
      <c r="F286" s="250"/>
      <c r="G286" s="251"/>
      <c r="H286" s="252"/>
      <c r="I286" s="360"/>
      <c r="J286" s="279"/>
      <c r="K286" s="252"/>
      <c r="L286" s="232"/>
    </row>
    <row r="287" spans="1:12" ht="18.75" x14ac:dyDescent="0.3">
      <c r="A287" s="252"/>
      <c r="B287" s="247"/>
      <c r="C287" s="248"/>
      <c r="D287" s="249"/>
      <c r="E287" s="249"/>
      <c r="F287" s="250"/>
      <c r="G287" s="251"/>
      <c r="H287" s="252"/>
      <c r="I287" s="278"/>
      <c r="J287" s="279"/>
      <c r="K287" s="252"/>
      <c r="L287" s="232"/>
    </row>
    <row r="288" spans="1:12" ht="18.75" x14ac:dyDescent="0.3">
      <c r="A288" s="252"/>
      <c r="B288" s="247"/>
      <c r="C288" s="248"/>
      <c r="D288" s="249"/>
      <c r="E288" s="249"/>
      <c r="F288" s="250"/>
      <c r="G288" s="251"/>
      <c r="H288" s="252"/>
      <c r="I288" s="278"/>
      <c r="J288" s="279"/>
      <c r="K288" s="252"/>
      <c r="L288" s="232"/>
    </row>
    <row r="289" spans="1:13" ht="18.75" x14ac:dyDescent="0.3">
      <c r="A289" s="252"/>
      <c r="B289" s="247"/>
      <c r="C289" s="248"/>
      <c r="D289" s="249"/>
      <c r="E289" s="249"/>
      <c r="F289" s="250"/>
      <c r="G289" s="251"/>
      <c r="H289" s="252"/>
      <c r="I289" s="278"/>
      <c r="J289" s="279"/>
      <c r="K289" s="252"/>
      <c r="L289" s="232"/>
    </row>
    <row r="290" spans="1:13" ht="18.75" customHeight="1" x14ac:dyDescent="0.3">
      <c r="A290" s="252"/>
      <c r="B290" s="247"/>
      <c r="C290" s="248"/>
      <c r="D290" s="249"/>
      <c r="E290" s="249"/>
      <c r="F290" s="250"/>
      <c r="G290" s="251"/>
      <c r="H290" s="252"/>
      <c r="I290" s="278"/>
      <c r="J290" s="279"/>
      <c r="K290" s="252"/>
      <c r="L290" s="232"/>
    </row>
    <row r="291" spans="1:13" ht="18.75" x14ac:dyDescent="0.3">
      <c r="A291" s="252"/>
      <c r="B291" s="247"/>
      <c r="C291" s="248"/>
      <c r="D291" s="249"/>
      <c r="E291" s="249"/>
      <c r="F291" s="250"/>
      <c r="G291" s="251"/>
      <c r="H291" s="252"/>
      <c r="I291" s="278"/>
      <c r="J291" s="279"/>
      <c r="K291" s="252"/>
      <c r="L291" s="232"/>
    </row>
    <row r="292" spans="1:13" ht="18.75" x14ac:dyDescent="0.3">
      <c r="A292" s="252"/>
      <c r="B292" s="247"/>
      <c r="C292" s="248"/>
      <c r="D292" s="249"/>
      <c r="E292" s="249"/>
      <c r="F292" s="250"/>
      <c r="G292" s="251"/>
      <c r="H292" s="252"/>
      <c r="I292" s="278"/>
      <c r="J292" s="279"/>
      <c r="K292" s="252"/>
      <c r="L292" s="232"/>
    </row>
    <row r="293" spans="1:13" ht="18.75" x14ac:dyDescent="0.3">
      <c r="A293" s="252"/>
      <c r="B293" s="247"/>
      <c r="C293" s="248"/>
      <c r="D293" s="249"/>
      <c r="E293" s="249"/>
      <c r="F293" s="250"/>
      <c r="G293" s="251"/>
      <c r="H293" s="252"/>
      <c r="I293" s="278"/>
      <c r="J293" s="279"/>
      <c r="K293" s="252"/>
      <c r="L293" s="232"/>
    </row>
    <row r="294" spans="1:13" ht="18.75" customHeight="1" x14ac:dyDescent="0.3">
      <c r="A294" s="252"/>
      <c r="B294" s="247"/>
      <c r="C294" s="248"/>
      <c r="D294" s="249"/>
      <c r="E294" s="249"/>
      <c r="F294" s="250"/>
      <c r="G294" s="251"/>
      <c r="H294" s="252"/>
      <c r="I294" s="278"/>
      <c r="J294" s="279"/>
      <c r="K294" s="252"/>
      <c r="L294" s="232"/>
    </row>
    <row r="295" spans="1:13" ht="18.75" customHeight="1" x14ac:dyDescent="0.3">
      <c r="A295" s="252"/>
      <c r="B295" s="247"/>
      <c r="C295" s="248"/>
      <c r="D295" s="249"/>
      <c r="E295" s="249"/>
      <c r="F295" s="250"/>
      <c r="G295" s="251"/>
      <c r="H295" s="252"/>
      <c r="I295" s="278"/>
      <c r="J295" s="279"/>
      <c r="K295" s="252"/>
      <c r="L295" s="232"/>
    </row>
    <row r="296" spans="1:13" ht="18.75" x14ac:dyDescent="0.3">
      <c r="A296" s="252"/>
      <c r="B296" s="247"/>
      <c r="C296" s="248"/>
      <c r="D296" s="249"/>
      <c r="E296" s="249"/>
      <c r="F296" s="250"/>
      <c r="G296" s="251"/>
      <c r="H296" s="252"/>
      <c r="I296" s="278"/>
      <c r="J296" s="279"/>
      <c r="K296" s="252"/>
      <c r="L296" s="232"/>
    </row>
    <row r="297" spans="1:13" ht="18.75" x14ac:dyDescent="0.3">
      <c r="A297" s="252"/>
      <c r="B297" s="247"/>
      <c r="C297" s="248"/>
      <c r="D297" s="249"/>
      <c r="E297" s="249"/>
      <c r="F297" s="250"/>
      <c r="G297" s="251"/>
      <c r="H297" s="252"/>
      <c r="I297" s="278"/>
      <c r="J297" s="279"/>
      <c r="K297" s="252"/>
      <c r="L297" s="232"/>
    </row>
    <row r="298" spans="1:13" ht="18.75" x14ac:dyDescent="0.3">
      <c r="A298" s="252"/>
      <c r="B298" s="247"/>
      <c r="C298" s="248"/>
      <c r="D298" s="249"/>
      <c r="E298" s="249"/>
      <c r="F298" s="250"/>
      <c r="G298" s="251"/>
      <c r="H298" s="252"/>
      <c r="I298" s="278"/>
      <c r="J298" s="279"/>
      <c r="K298" s="252"/>
      <c r="L298" s="232"/>
    </row>
    <row r="299" spans="1:13" ht="18.75" customHeight="1" x14ac:dyDescent="0.3">
      <c r="A299" s="252"/>
      <c r="B299" s="247"/>
      <c r="C299" s="248"/>
      <c r="D299" s="249"/>
      <c r="E299" s="249"/>
      <c r="F299" s="250"/>
      <c r="G299" s="251"/>
      <c r="H299" s="252"/>
      <c r="I299" s="278"/>
      <c r="J299" s="279"/>
      <c r="K299" s="252"/>
      <c r="L299" s="232"/>
    </row>
    <row r="300" spans="1:13" ht="18.75" customHeight="1" x14ac:dyDescent="0.3">
      <c r="A300" s="252"/>
      <c r="B300" s="247"/>
      <c r="C300" s="248"/>
      <c r="D300" s="249"/>
      <c r="E300" s="249"/>
      <c r="F300" s="250"/>
      <c r="G300" s="251"/>
      <c r="H300" s="252"/>
      <c r="I300" s="278"/>
      <c r="J300" s="279"/>
      <c r="K300" s="252"/>
      <c r="L300" s="232"/>
    </row>
    <row r="301" spans="1:13" ht="18.75" customHeight="1" x14ac:dyDescent="0.25">
      <c r="A301" s="252"/>
      <c r="B301" s="299"/>
      <c r="C301" s="299"/>
      <c r="D301" s="299"/>
      <c r="E301" s="299"/>
      <c r="F301" s="299"/>
      <c r="G301" s="299"/>
      <c r="H301" s="299"/>
      <c r="I301" s="299"/>
      <c r="J301" s="299"/>
      <c r="K301" s="299"/>
      <c r="L301" s="299"/>
      <c r="M301" s="299"/>
    </row>
    <row r="302" spans="1:13" ht="18" customHeight="1" x14ac:dyDescent="0.25">
      <c r="A302" s="252"/>
      <c r="B302" s="299"/>
      <c r="C302" s="299"/>
      <c r="D302" s="299"/>
      <c r="E302" s="299"/>
      <c r="F302" s="299"/>
      <c r="G302" s="299"/>
      <c r="H302" s="299"/>
      <c r="I302" s="299"/>
      <c r="J302" s="299"/>
      <c r="K302" s="299"/>
      <c r="L302" s="299"/>
      <c r="M302" s="299"/>
    </row>
    <row r="303" spans="1:13" ht="20.25" customHeight="1" x14ac:dyDescent="0.25">
      <c r="A303" s="252"/>
      <c r="B303" s="299"/>
      <c r="C303" s="299"/>
      <c r="D303" s="299"/>
      <c r="E303" s="299"/>
      <c r="F303" s="299"/>
      <c r="G303" s="299"/>
      <c r="H303" s="299"/>
      <c r="I303" s="299"/>
      <c r="J303" s="299"/>
      <c r="K303" s="299"/>
      <c r="L303" s="299"/>
      <c r="M303" s="299"/>
    </row>
    <row r="304" spans="1:13" ht="18.75" x14ac:dyDescent="0.25">
      <c r="A304" s="252"/>
      <c r="B304" s="301"/>
      <c r="C304" s="302"/>
      <c r="D304" s="301"/>
      <c r="E304" s="303"/>
      <c r="F304" s="301"/>
      <c r="G304" s="301"/>
      <c r="H304" s="303"/>
      <c r="I304" s="283"/>
      <c r="J304" s="304"/>
      <c r="K304" s="301"/>
      <c r="L304" s="301"/>
      <c r="M304" s="302"/>
    </row>
    <row r="305" spans="1:13" ht="18.75" customHeight="1" x14ac:dyDescent="0.25">
      <c r="A305" s="252"/>
      <c r="B305" s="300"/>
      <c r="C305" s="300"/>
      <c r="D305" s="300"/>
      <c r="E305" s="300"/>
      <c r="F305" s="300"/>
      <c r="G305" s="300"/>
      <c r="H305" s="300"/>
      <c r="I305" s="300"/>
      <c r="J305" s="300"/>
      <c r="K305" s="300"/>
      <c r="L305" s="300"/>
      <c r="M305" s="300"/>
    </row>
    <row r="306" spans="1:13" ht="18.75" customHeight="1" x14ac:dyDescent="0.25">
      <c r="A306" s="252"/>
      <c r="B306" s="300"/>
      <c r="C306" s="300"/>
      <c r="D306" s="300"/>
      <c r="E306" s="300"/>
      <c r="F306" s="300"/>
      <c r="G306" s="300"/>
      <c r="H306" s="300"/>
      <c r="I306" s="300"/>
      <c r="J306" s="300"/>
      <c r="K306" s="300"/>
      <c r="L306" s="300"/>
      <c r="M306" s="300"/>
    </row>
    <row r="307" spans="1:13" ht="18.75" x14ac:dyDescent="0.25">
      <c r="A307" s="252"/>
      <c r="B307" s="301"/>
      <c r="C307" s="284"/>
      <c r="D307" s="284"/>
      <c r="E307" s="285"/>
      <c r="F307" s="305"/>
      <c r="G307" s="283"/>
      <c r="H307" s="303"/>
      <c r="I307" s="283"/>
      <c r="J307" s="304"/>
      <c r="K307" s="301"/>
      <c r="L307" s="301"/>
      <c r="M307" s="302"/>
    </row>
    <row r="308" spans="1:13" ht="18.75" x14ac:dyDescent="0.3">
      <c r="A308" s="252"/>
      <c r="B308" s="306"/>
      <c r="C308" s="286"/>
      <c r="D308" s="286"/>
      <c r="E308" s="287"/>
      <c r="F308" s="307"/>
      <c r="G308" s="288"/>
      <c r="H308" s="308"/>
      <c r="I308" s="288"/>
      <c r="J308" s="309"/>
      <c r="K308" s="306"/>
      <c r="L308" s="306"/>
      <c r="M308" s="302"/>
    </row>
    <row r="309" spans="1:13" ht="19.5" customHeight="1" x14ac:dyDescent="0.25">
      <c r="A309" s="252"/>
      <c r="B309" s="289"/>
      <c r="C309" s="289"/>
      <c r="D309" s="289"/>
      <c r="E309" s="290"/>
      <c r="F309" s="289"/>
      <c r="G309" s="310"/>
      <c r="H309" s="289"/>
      <c r="I309" s="289"/>
      <c r="J309" s="291"/>
      <c r="K309" s="289"/>
      <c r="L309" s="289"/>
      <c r="M309" s="290"/>
    </row>
    <row r="310" spans="1:13" ht="18.75" x14ac:dyDescent="0.3">
      <c r="A310" s="252"/>
      <c r="B310" s="279"/>
      <c r="C310" s="292"/>
      <c r="D310" s="292"/>
      <c r="E310" s="293"/>
      <c r="F310" s="293"/>
      <c r="G310" s="294"/>
      <c r="H310" s="295"/>
      <c r="I310" s="296"/>
      <c r="J310" s="297"/>
      <c r="K310" s="296"/>
      <c r="L310" s="279"/>
      <c r="M310" s="298"/>
    </row>
    <row r="311" spans="1:13" ht="18.75" x14ac:dyDescent="0.3">
      <c r="A311" s="252"/>
      <c r="B311" s="247"/>
      <c r="C311" s="248"/>
      <c r="D311" s="249"/>
      <c r="E311" s="249"/>
      <c r="F311" s="250"/>
      <c r="G311" s="251"/>
      <c r="H311" s="252"/>
      <c r="I311" s="278"/>
      <c r="J311" s="279"/>
      <c r="K311" s="252"/>
      <c r="L311" s="232"/>
    </row>
    <row r="325" spans="1:12" x14ac:dyDescent="0.25">
      <c r="A325" s="466" t="s">
        <v>109</v>
      </c>
      <c r="B325" s="466"/>
      <c r="C325" s="466"/>
      <c r="D325" s="466"/>
      <c r="E325" s="466"/>
      <c r="F325" s="466"/>
      <c r="G325" s="466"/>
      <c r="H325" s="466"/>
      <c r="I325" s="466"/>
      <c r="J325" s="466"/>
      <c r="K325" s="466"/>
      <c r="L325" s="466"/>
    </row>
    <row r="326" spans="1:12" x14ac:dyDescent="0.25">
      <c r="A326" s="466"/>
      <c r="B326" s="466"/>
      <c r="C326" s="466"/>
      <c r="D326" s="466"/>
      <c r="E326" s="466"/>
      <c r="F326" s="466"/>
      <c r="G326" s="466"/>
      <c r="H326" s="466"/>
      <c r="I326" s="466"/>
      <c r="J326" s="466"/>
      <c r="K326" s="466"/>
      <c r="L326" s="466"/>
    </row>
    <row r="327" spans="1:12" x14ac:dyDescent="0.25">
      <c r="A327" s="466"/>
      <c r="B327" s="466"/>
      <c r="C327" s="466"/>
      <c r="D327" s="466"/>
      <c r="E327" s="466"/>
      <c r="F327" s="466"/>
      <c r="G327" s="466"/>
      <c r="H327" s="466"/>
      <c r="I327" s="466"/>
      <c r="J327" s="466"/>
      <c r="K327" s="466"/>
      <c r="L327" s="466"/>
    </row>
    <row r="328" spans="1:12" x14ac:dyDescent="0.25">
      <c r="A328" s="47"/>
      <c r="B328" s="48"/>
      <c r="C328" s="47"/>
      <c r="D328" s="49"/>
      <c r="E328" s="47"/>
      <c r="F328" s="47"/>
      <c r="G328" s="49"/>
      <c r="H328" s="50"/>
      <c r="I328" s="183"/>
      <c r="J328" s="47"/>
      <c r="K328" s="47"/>
    </row>
    <row r="329" spans="1:12" x14ac:dyDescent="0.25">
      <c r="A329" s="463" t="s">
        <v>255</v>
      </c>
      <c r="B329" s="463"/>
      <c r="C329" s="463"/>
      <c r="D329" s="463"/>
      <c r="E329" s="463"/>
      <c r="F329" s="463"/>
      <c r="G329" s="463"/>
      <c r="H329" s="463"/>
      <c r="I329" s="463"/>
      <c r="J329" s="463"/>
      <c r="K329" s="463"/>
      <c r="L329" s="463"/>
    </row>
    <row r="330" spans="1:12" x14ac:dyDescent="0.25">
      <c r="A330" s="463"/>
      <c r="B330" s="463"/>
      <c r="C330" s="463"/>
      <c r="D330" s="463"/>
      <c r="E330" s="463"/>
      <c r="F330" s="463"/>
      <c r="G330" s="463"/>
      <c r="H330" s="463"/>
      <c r="I330" s="463"/>
      <c r="J330" s="463"/>
      <c r="K330" s="463"/>
      <c r="L330" s="463"/>
    </row>
    <row r="331" spans="1:12" x14ac:dyDescent="0.25">
      <c r="A331" s="47"/>
      <c r="B331" s="51"/>
      <c r="C331" s="51"/>
      <c r="D331" s="52"/>
      <c r="E331" s="53"/>
      <c r="F331" s="50"/>
      <c r="G331" s="49"/>
      <c r="H331" s="50"/>
      <c r="I331" s="183"/>
      <c r="J331" s="47"/>
      <c r="K331" s="47"/>
    </row>
    <row r="332" spans="1:12" ht="18.75" x14ac:dyDescent="0.3">
      <c r="A332" s="54"/>
      <c r="B332" s="55"/>
      <c r="C332" s="55"/>
      <c r="D332" s="56"/>
      <c r="E332" s="57"/>
      <c r="F332" s="58"/>
      <c r="G332" s="59"/>
      <c r="H332" s="58"/>
      <c r="I332" s="184"/>
      <c r="J332" s="54"/>
      <c r="K332" s="54"/>
    </row>
    <row r="333" spans="1:12" ht="18.75" x14ac:dyDescent="0.25">
      <c r="A333" s="92" t="s">
        <v>135</v>
      </c>
      <c r="B333" s="93" t="s">
        <v>117</v>
      </c>
      <c r="C333" s="94" t="s">
        <v>136</v>
      </c>
      <c r="D333" s="95" t="s">
        <v>87</v>
      </c>
      <c r="E333" s="93" t="s">
        <v>106</v>
      </c>
      <c r="F333" s="96" t="s">
        <v>108</v>
      </c>
      <c r="G333" s="94" t="s">
        <v>107</v>
      </c>
      <c r="H333" s="94" t="s">
        <v>114</v>
      </c>
      <c r="I333" s="185" t="s">
        <v>115</v>
      </c>
      <c r="J333" s="94" t="s">
        <v>125</v>
      </c>
      <c r="K333" s="94" t="s">
        <v>149</v>
      </c>
      <c r="L333" s="178" t="s">
        <v>154</v>
      </c>
    </row>
    <row r="334" spans="1:12" ht="18.75" x14ac:dyDescent="0.3">
      <c r="A334" s="209">
        <v>1</v>
      </c>
      <c r="B334" s="144" t="s">
        <v>120</v>
      </c>
      <c r="C334" s="144" t="s">
        <v>120</v>
      </c>
      <c r="D334" s="145">
        <v>13.5</v>
      </c>
      <c r="E334" s="145" t="s">
        <v>121</v>
      </c>
      <c r="F334" s="146">
        <v>6</v>
      </c>
      <c r="G334" s="147">
        <v>44682</v>
      </c>
      <c r="H334" s="148" t="s">
        <v>116</v>
      </c>
      <c r="I334" s="192">
        <f t="shared" ref="I334:I354" si="12">D334*F334</f>
        <v>81</v>
      </c>
      <c r="J334" s="90" t="s">
        <v>253</v>
      </c>
      <c r="K334" s="171"/>
      <c r="L334" s="282"/>
    </row>
    <row r="335" spans="1:12" ht="18.75" x14ac:dyDescent="0.3">
      <c r="A335" s="209">
        <v>2</v>
      </c>
      <c r="B335" s="144" t="s">
        <v>130</v>
      </c>
      <c r="C335" s="144" t="s">
        <v>130</v>
      </c>
      <c r="D335" s="145">
        <v>5</v>
      </c>
      <c r="E335" s="145" t="s">
        <v>8</v>
      </c>
      <c r="F335" s="146">
        <v>14.1</v>
      </c>
      <c r="G335" s="147">
        <v>44682</v>
      </c>
      <c r="H335" s="148" t="s">
        <v>116</v>
      </c>
      <c r="I335" s="192">
        <f t="shared" si="12"/>
        <v>70.5</v>
      </c>
      <c r="J335" s="90" t="s">
        <v>253</v>
      </c>
      <c r="K335" s="171"/>
      <c r="L335" s="282"/>
    </row>
    <row r="336" spans="1:12" ht="18.75" x14ac:dyDescent="0.3">
      <c r="A336" s="209">
        <v>3</v>
      </c>
      <c r="B336" s="144" t="s">
        <v>110</v>
      </c>
      <c r="C336" s="144" t="s">
        <v>140</v>
      </c>
      <c r="D336" s="145">
        <v>20</v>
      </c>
      <c r="E336" s="145" t="s">
        <v>8</v>
      </c>
      <c r="F336" s="146">
        <v>5.5</v>
      </c>
      <c r="G336" s="147">
        <v>44682</v>
      </c>
      <c r="H336" s="148" t="s">
        <v>252</v>
      </c>
      <c r="I336" s="192">
        <f t="shared" si="12"/>
        <v>110</v>
      </c>
      <c r="J336" s="90" t="s">
        <v>253</v>
      </c>
      <c r="K336" s="171">
        <v>1</v>
      </c>
      <c r="L336" s="282"/>
    </row>
    <row r="337" spans="1:12" ht="18.75" x14ac:dyDescent="0.3">
      <c r="A337" s="209">
        <v>4</v>
      </c>
      <c r="B337" s="144" t="s">
        <v>213</v>
      </c>
      <c r="C337" s="144" t="s">
        <v>254</v>
      </c>
      <c r="D337" s="145">
        <v>10</v>
      </c>
      <c r="E337" s="145" t="s">
        <v>8</v>
      </c>
      <c r="F337" s="146">
        <v>6</v>
      </c>
      <c r="G337" s="147">
        <v>44682</v>
      </c>
      <c r="H337" s="148" t="s">
        <v>252</v>
      </c>
      <c r="I337" s="192">
        <f t="shared" si="12"/>
        <v>60</v>
      </c>
      <c r="J337" s="90" t="s">
        <v>253</v>
      </c>
      <c r="K337" s="171"/>
      <c r="L337" s="282"/>
    </row>
    <row r="338" spans="1:12" ht="18.75" x14ac:dyDescent="0.3">
      <c r="A338" s="209">
        <v>5</v>
      </c>
      <c r="B338" s="144" t="s">
        <v>202</v>
      </c>
      <c r="C338" s="144" t="s">
        <v>203</v>
      </c>
      <c r="D338" s="145">
        <v>10</v>
      </c>
      <c r="E338" s="145" t="s">
        <v>8</v>
      </c>
      <c r="F338" s="146">
        <v>6.6</v>
      </c>
      <c r="G338" s="147">
        <v>44682</v>
      </c>
      <c r="H338" s="148" t="s">
        <v>252</v>
      </c>
      <c r="I338" s="192">
        <f t="shared" si="12"/>
        <v>66</v>
      </c>
      <c r="J338" s="90" t="s">
        <v>253</v>
      </c>
      <c r="K338" s="171"/>
      <c r="L338" s="282"/>
    </row>
    <row r="339" spans="1:12" ht="18.75" x14ac:dyDescent="0.3">
      <c r="A339" s="209">
        <v>6</v>
      </c>
      <c r="B339" s="144" t="s">
        <v>110</v>
      </c>
      <c r="C339" s="144" t="s">
        <v>140</v>
      </c>
      <c r="D339" s="145">
        <v>20</v>
      </c>
      <c r="E339" s="145" t="s">
        <v>8</v>
      </c>
      <c r="F339" s="146">
        <v>5.5</v>
      </c>
      <c r="G339" s="147">
        <v>44684</v>
      </c>
      <c r="H339" s="148" t="s">
        <v>122</v>
      </c>
      <c r="I339" s="192">
        <f t="shared" si="12"/>
        <v>110</v>
      </c>
      <c r="J339" s="90" t="s">
        <v>253</v>
      </c>
      <c r="K339" s="171">
        <v>1</v>
      </c>
      <c r="L339" s="282"/>
    </row>
    <row r="340" spans="1:12" ht="18.75" x14ac:dyDescent="0.3">
      <c r="A340" s="209">
        <v>7</v>
      </c>
      <c r="B340" s="144" t="s">
        <v>202</v>
      </c>
      <c r="C340" s="144" t="s">
        <v>203</v>
      </c>
      <c r="D340" s="145">
        <v>10</v>
      </c>
      <c r="E340" s="145" t="s">
        <v>8</v>
      </c>
      <c r="F340" s="146">
        <v>6.6</v>
      </c>
      <c r="G340" s="147">
        <v>44685</v>
      </c>
      <c r="H340" s="148" t="s">
        <v>256</v>
      </c>
      <c r="I340" s="192">
        <f t="shared" si="12"/>
        <v>66</v>
      </c>
      <c r="J340" s="90" t="s">
        <v>253</v>
      </c>
      <c r="K340" s="171"/>
      <c r="L340" s="282"/>
    </row>
    <row r="341" spans="1:12" ht="18.75" x14ac:dyDescent="0.3">
      <c r="A341" s="209">
        <v>8</v>
      </c>
      <c r="B341" s="144" t="s">
        <v>177</v>
      </c>
      <c r="C341" s="144" t="s">
        <v>180</v>
      </c>
      <c r="D341" s="145">
        <v>10</v>
      </c>
      <c r="E341" s="145" t="s">
        <v>8</v>
      </c>
      <c r="F341" s="146">
        <v>11</v>
      </c>
      <c r="G341" s="147">
        <v>44685</v>
      </c>
      <c r="H341" s="148" t="s">
        <v>118</v>
      </c>
      <c r="I341" s="192">
        <f t="shared" si="12"/>
        <v>110</v>
      </c>
      <c r="J341" s="90" t="s">
        <v>253</v>
      </c>
      <c r="K341" s="171"/>
      <c r="L341" s="282"/>
    </row>
    <row r="342" spans="1:12" ht="18.75" x14ac:dyDescent="0.3">
      <c r="A342" s="209">
        <v>9</v>
      </c>
      <c r="B342" s="144" t="s">
        <v>110</v>
      </c>
      <c r="C342" s="144" t="s">
        <v>140</v>
      </c>
      <c r="D342" s="145">
        <v>10</v>
      </c>
      <c r="E342" s="145" t="s">
        <v>8</v>
      </c>
      <c r="F342" s="146">
        <v>5.5</v>
      </c>
      <c r="G342" s="147">
        <v>44685</v>
      </c>
      <c r="H342" s="148" t="s">
        <v>150</v>
      </c>
      <c r="I342" s="192">
        <f t="shared" si="12"/>
        <v>55</v>
      </c>
      <c r="J342" s="90" t="s">
        <v>253</v>
      </c>
      <c r="K342" s="171">
        <v>1</v>
      </c>
      <c r="L342" s="282"/>
    </row>
    <row r="343" spans="1:12" ht="18.75" x14ac:dyDescent="0.3">
      <c r="A343" s="209">
        <v>10</v>
      </c>
      <c r="B343" s="144" t="s">
        <v>110</v>
      </c>
      <c r="C343" s="144" t="s">
        <v>140</v>
      </c>
      <c r="D343" s="145">
        <v>10</v>
      </c>
      <c r="E343" s="145" t="s">
        <v>8</v>
      </c>
      <c r="F343" s="146">
        <v>5.5</v>
      </c>
      <c r="G343" s="147">
        <v>44687</v>
      </c>
      <c r="H343" s="148" t="s">
        <v>194</v>
      </c>
      <c r="I343" s="192">
        <f t="shared" si="12"/>
        <v>55</v>
      </c>
      <c r="J343" s="90" t="s">
        <v>253</v>
      </c>
      <c r="K343" s="171">
        <v>1</v>
      </c>
      <c r="L343" s="282"/>
    </row>
    <row r="344" spans="1:12" ht="18.75" x14ac:dyDescent="0.3">
      <c r="A344" s="209">
        <v>11</v>
      </c>
      <c r="B344" s="144" t="s">
        <v>177</v>
      </c>
      <c r="C344" s="144" t="s">
        <v>180</v>
      </c>
      <c r="D344" s="145">
        <v>10</v>
      </c>
      <c r="E344" s="145" t="s">
        <v>8</v>
      </c>
      <c r="F344" s="146">
        <v>12</v>
      </c>
      <c r="G344" s="147">
        <v>44687</v>
      </c>
      <c r="H344" s="148" t="s">
        <v>150</v>
      </c>
      <c r="I344" s="192">
        <f t="shared" si="12"/>
        <v>120</v>
      </c>
      <c r="J344" s="90" t="s">
        <v>253</v>
      </c>
      <c r="K344" s="171"/>
      <c r="L344" s="282"/>
    </row>
    <row r="345" spans="1:12" ht="18.75" x14ac:dyDescent="0.3">
      <c r="A345" s="209">
        <v>12</v>
      </c>
      <c r="B345" s="144" t="s">
        <v>177</v>
      </c>
      <c r="C345" s="144" t="s">
        <v>180</v>
      </c>
      <c r="D345" s="145">
        <v>10</v>
      </c>
      <c r="E345" s="145" t="s">
        <v>8</v>
      </c>
      <c r="F345" s="146">
        <v>12</v>
      </c>
      <c r="G345" s="147">
        <v>44690</v>
      </c>
      <c r="H345" s="148" t="s">
        <v>250</v>
      </c>
      <c r="I345" s="192">
        <f t="shared" si="12"/>
        <v>120</v>
      </c>
      <c r="J345" s="90" t="s">
        <v>253</v>
      </c>
      <c r="K345" s="171"/>
      <c r="L345" s="282"/>
    </row>
    <row r="346" spans="1:12" ht="18.75" x14ac:dyDescent="0.3">
      <c r="A346" s="209">
        <v>13</v>
      </c>
      <c r="B346" s="144" t="s">
        <v>177</v>
      </c>
      <c r="C346" s="144" t="s">
        <v>180</v>
      </c>
      <c r="D346" s="145">
        <v>10</v>
      </c>
      <c r="E346" s="145" t="s">
        <v>8</v>
      </c>
      <c r="F346" s="146">
        <v>12</v>
      </c>
      <c r="G346" s="147">
        <v>44690</v>
      </c>
      <c r="H346" s="148" t="s">
        <v>231</v>
      </c>
      <c r="I346" s="192">
        <f>D346*F346</f>
        <v>120</v>
      </c>
      <c r="J346" s="90" t="s">
        <v>253</v>
      </c>
      <c r="K346" s="171"/>
      <c r="L346" s="282"/>
    </row>
    <row r="347" spans="1:12" ht="18.75" x14ac:dyDescent="0.3">
      <c r="A347" s="209">
        <v>14</v>
      </c>
      <c r="B347" s="144" t="s">
        <v>176</v>
      </c>
      <c r="C347" s="144" t="s">
        <v>179</v>
      </c>
      <c r="D347" s="145">
        <v>1</v>
      </c>
      <c r="E347" s="145" t="s">
        <v>8</v>
      </c>
      <c r="F347" s="146">
        <v>14</v>
      </c>
      <c r="G347" s="147">
        <v>44690</v>
      </c>
      <c r="H347" s="148" t="s">
        <v>231</v>
      </c>
      <c r="I347" s="192">
        <f>D347*F347</f>
        <v>14</v>
      </c>
      <c r="J347" s="90" t="s">
        <v>253</v>
      </c>
      <c r="K347" s="171"/>
      <c r="L347" s="282"/>
    </row>
    <row r="348" spans="1:12" ht="18.75" x14ac:dyDescent="0.3">
      <c r="A348" s="209">
        <v>15</v>
      </c>
      <c r="B348" s="144" t="s">
        <v>110</v>
      </c>
      <c r="C348" s="144" t="s">
        <v>140</v>
      </c>
      <c r="D348" s="145">
        <v>10</v>
      </c>
      <c r="E348" s="145" t="s">
        <v>8</v>
      </c>
      <c r="F348" s="146">
        <v>5.5</v>
      </c>
      <c r="G348" s="147">
        <v>44689</v>
      </c>
      <c r="H348" s="148" t="s">
        <v>231</v>
      </c>
      <c r="I348" s="192">
        <f t="shared" si="12"/>
        <v>55</v>
      </c>
      <c r="J348" s="90" t="s">
        <v>253</v>
      </c>
      <c r="K348" s="171">
        <v>1</v>
      </c>
      <c r="L348" s="282"/>
    </row>
    <row r="349" spans="1:12" ht="18.75" x14ac:dyDescent="0.3">
      <c r="A349" s="209">
        <v>16</v>
      </c>
      <c r="B349" s="144" t="s">
        <v>188</v>
      </c>
      <c r="C349" s="144" t="s">
        <v>188</v>
      </c>
      <c r="D349" s="145">
        <v>1</v>
      </c>
      <c r="E349" s="145" t="s">
        <v>8</v>
      </c>
      <c r="F349" s="146">
        <v>5.0999999999999996</v>
      </c>
      <c r="G349" s="147">
        <v>44690</v>
      </c>
      <c r="H349" s="148" t="s">
        <v>257</v>
      </c>
      <c r="I349" s="192">
        <f>D349*F349</f>
        <v>5.0999999999999996</v>
      </c>
      <c r="J349" s="90" t="s">
        <v>253</v>
      </c>
      <c r="K349" s="171"/>
      <c r="L349" s="282"/>
    </row>
    <row r="350" spans="1:12" ht="18.75" x14ac:dyDescent="0.3">
      <c r="A350" s="209">
        <v>17</v>
      </c>
      <c r="B350" s="144" t="s">
        <v>237</v>
      </c>
      <c r="C350" s="144" t="s">
        <v>139</v>
      </c>
      <c r="D350" s="145">
        <v>5</v>
      </c>
      <c r="E350" s="145" t="s">
        <v>8</v>
      </c>
      <c r="F350" s="146">
        <v>5.0999999999999996</v>
      </c>
      <c r="G350" s="147">
        <v>44690</v>
      </c>
      <c r="H350" s="148" t="s">
        <v>257</v>
      </c>
      <c r="I350" s="192">
        <f>D350*F350</f>
        <v>25.5</v>
      </c>
      <c r="J350" s="90" t="s">
        <v>253</v>
      </c>
      <c r="K350" s="171"/>
      <c r="L350" s="282"/>
    </row>
    <row r="351" spans="1:12" ht="18.75" x14ac:dyDescent="0.3">
      <c r="A351" s="209">
        <v>17</v>
      </c>
      <c r="B351" s="144" t="s">
        <v>130</v>
      </c>
      <c r="C351" s="144" t="s">
        <v>130</v>
      </c>
      <c r="D351" s="145">
        <v>5</v>
      </c>
      <c r="E351" s="145" t="s">
        <v>8</v>
      </c>
      <c r="F351" s="146">
        <v>14.1</v>
      </c>
      <c r="G351" s="147">
        <v>44691</v>
      </c>
      <c r="H351" s="148" t="s">
        <v>258</v>
      </c>
      <c r="I351" s="192">
        <f t="shared" si="12"/>
        <v>70.5</v>
      </c>
      <c r="J351" s="90" t="s">
        <v>253</v>
      </c>
      <c r="K351" s="207" t="s">
        <v>259</v>
      </c>
      <c r="L351" s="282"/>
    </row>
    <row r="352" spans="1:12" ht="18.75" x14ac:dyDescent="0.3">
      <c r="A352" s="209">
        <v>17</v>
      </c>
      <c r="B352" s="144" t="s">
        <v>237</v>
      </c>
      <c r="C352" s="144" t="s">
        <v>139</v>
      </c>
      <c r="D352" s="145">
        <v>5</v>
      </c>
      <c r="E352" s="145" t="s">
        <v>8</v>
      </c>
      <c r="F352" s="146">
        <v>5.0999999999999996</v>
      </c>
      <c r="G352" s="147">
        <v>44692</v>
      </c>
      <c r="H352" s="148" t="s">
        <v>114</v>
      </c>
      <c r="I352" s="192">
        <f t="shared" si="12"/>
        <v>25.5</v>
      </c>
      <c r="J352" s="90" t="s">
        <v>253</v>
      </c>
      <c r="K352" s="171"/>
      <c r="L352" s="282"/>
    </row>
    <row r="353" spans="1:12" ht="18.75" x14ac:dyDescent="0.3">
      <c r="A353" s="209">
        <v>17</v>
      </c>
      <c r="B353" s="144" t="s">
        <v>110</v>
      </c>
      <c r="C353" s="144" t="s">
        <v>140</v>
      </c>
      <c r="D353" s="145">
        <v>10</v>
      </c>
      <c r="E353" s="145" t="s">
        <v>8</v>
      </c>
      <c r="F353" s="146">
        <v>5.5</v>
      </c>
      <c r="G353" s="147">
        <v>44693</v>
      </c>
      <c r="H353" s="148" t="s">
        <v>218</v>
      </c>
      <c r="I353" s="192">
        <f t="shared" si="12"/>
        <v>55</v>
      </c>
      <c r="J353" s="90" t="s">
        <v>253</v>
      </c>
      <c r="K353" s="171">
        <v>1</v>
      </c>
      <c r="L353" s="282"/>
    </row>
    <row r="354" spans="1:12" ht="18.75" x14ac:dyDescent="0.3">
      <c r="A354" s="209">
        <v>17</v>
      </c>
      <c r="B354" s="144" t="s">
        <v>177</v>
      </c>
      <c r="C354" s="144" t="s">
        <v>180</v>
      </c>
      <c r="D354" s="145">
        <v>10</v>
      </c>
      <c r="E354" s="145" t="s">
        <v>8</v>
      </c>
      <c r="F354" s="146">
        <v>12</v>
      </c>
      <c r="G354" s="147">
        <v>44697</v>
      </c>
      <c r="H354" s="148" t="s">
        <v>250</v>
      </c>
      <c r="I354" s="192">
        <f t="shared" si="12"/>
        <v>120</v>
      </c>
      <c r="J354" s="90" t="s">
        <v>253</v>
      </c>
      <c r="K354" s="171"/>
      <c r="L354" s="282"/>
    </row>
    <row r="355" spans="1:12" ht="18.75" x14ac:dyDescent="0.3">
      <c r="A355" s="209">
        <v>17</v>
      </c>
      <c r="B355" s="144" t="s">
        <v>151</v>
      </c>
      <c r="C355" s="144" t="s">
        <v>260</v>
      </c>
      <c r="D355" s="145">
        <v>5</v>
      </c>
      <c r="E355" s="145" t="s">
        <v>8</v>
      </c>
      <c r="F355" s="146">
        <v>12.1</v>
      </c>
      <c r="G355" s="147">
        <v>44697</v>
      </c>
      <c r="H355" s="148" t="s">
        <v>261</v>
      </c>
      <c r="I355" s="192">
        <f t="shared" ref="I355:I375" si="13">D355*F355</f>
        <v>60.5</v>
      </c>
      <c r="J355" s="90" t="s">
        <v>253</v>
      </c>
      <c r="K355" s="171"/>
      <c r="L355" s="282"/>
    </row>
    <row r="356" spans="1:12" ht="18.75" x14ac:dyDescent="0.3">
      <c r="A356" s="209">
        <v>17</v>
      </c>
      <c r="B356" s="144" t="s">
        <v>110</v>
      </c>
      <c r="C356" s="144" t="s">
        <v>140</v>
      </c>
      <c r="D356" s="145">
        <v>50</v>
      </c>
      <c r="E356" s="145" t="s">
        <v>8</v>
      </c>
      <c r="F356" s="146">
        <v>5.5</v>
      </c>
      <c r="G356" s="147">
        <v>44696</v>
      </c>
      <c r="H356" s="148" t="s">
        <v>116</v>
      </c>
      <c r="I356" s="192">
        <f t="shared" si="13"/>
        <v>275</v>
      </c>
      <c r="J356" s="90" t="s">
        <v>253</v>
      </c>
      <c r="K356" s="171">
        <v>1</v>
      </c>
      <c r="L356" s="282"/>
    </row>
    <row r="357" spans="1:12" ht="18.75" x14ac:dyDescent="0.3">
      <c r="A357" s="209">
        <v>17</v>
      </c>
      <c r="B357" s="144" t="s">
        <v>110</v>
      </c>
      <c r="C357" s="144" t="s">
        <v>140</v>
      </c>
      <c r="D357" s="145">
        <v>10</v>
      </c>
      <c r="E357" s="145" t="s">
        <v>8</v>
      </c>
      <c r="F357" s="146">
        <v>5.5</v>
      </c>
      <c r="G357" s="147">
        <v>44698</v>
      </c>
      <c r="H357" s="148" t="s">
        <v>194</v>
      </c>
      <c r="I357" s="192">
        <f t="shared" si="13"/>
        <v>55</v>
      </c>
      <c r="J357" s="90" t="s">
        <v>253</v>
      </c>
      <c r="K357" s="171">
        <v>1</v>
      </c>
      <c r="L357" s="282"/>
    </row>
    <row r="358" spans="1:12" ht="18.75" x14ac:dyDescent="0.3">
      <c r="A358" s="209">
        <v>17</v>
      </c>
      <c r="B358" s="144" t="s">
        <v>110</v>
      </c>
      <c r="C358" s="144" t="s">
        <v>140</v>
      </c>
      <c r="D358" s="145">
        <v>20</v>
      </c>
      <c r="E358" s="145" t="s">
        <v>8</v>
      </c>
      <c r="F358" s="146">
        <v>5.5</v>
      </c>
      <c r="G358" s="147">
        <v>44698</v>
      </c>
      <c r="H358" s="148" t="s">
        <v>262</v>
      </c>
      <c r="I358" s="192">
        <f t="shared" si="13"/>
        <v>110</v>
      </c>
      <c r="J358" s="90" t="s">
        <v>253</v>
      </c>
      <c r="K358" s="171">
        <v>1</v>
      </c>
      <c r="L358" s="282"/>
    </row>
    <row r="359" spans="1:12" ht="18.75" x14ac:dyDescent="0.3">
      <c r="A359" s="209">
        <v>17</v>
      </c>
      <c r="B359" s="144" t="s">
        <v>237</v>
      </c>
      <c r="C359" s="144" t="s">
        <v>139</v>
      </c>
      <c r="D359" s="145">
        <v>5</v>
      </c>
      <c r="E359" s="145" t="s">
        <v>8</v>
      </c>
      <c r="F359" s="146">
        <v>5.0999999999999996</v>
      </c>
      <c r="G359" s="147">
        <v>44698</v>
      </c>
      <c r="H359" s="148" t="s">
        <v>262</v>
      </c>
      <c r="I359" s="192">
        <f t="shared" si="13"/>
        <v>25.5</v>
      </c>
      <c r="J359" s="90" t="s">
        <v>253</v>
      </c>
      <c r="K359" s="171"/>
      <c r="L359" s="282"/>
    </row>
    <row r="360" spans="1:12" ht="18.75" x14ac:dyDescent="0.3">
      <c r="A360" s="209">
        <v>17</v>
      </c>
      <c r="B360" s="144" t="s">
        <v>110</v>
      </c>
      <c r="C360" s="144" t="s">
        <v>140</v>
      </c>
      <c r="D360" s="145">
        <v>10</v>
      </c>
      <c r="E360" s="145" t="s">
        <v>8</v>
      </c>
      <c r="F360" s="146">
        <v>5.5</v>
      </c>
      <c r="G360" s="147">
        <v>44702</v>
      </c>
      <c r="H360" s="148" t="s">
        <v>261</v>
      </c>
      <c r="I360" s="192">
        <f t="shared" si="13"/>
        <v>55</v>
      </c>
      <c r="J360" s="90" t="s">
        <v>253</v>
      </c>
      <c r="K360" s="171">
        <v>1</v>
      </c>
      <c r="L360" s="282"/>
    </row>
    <row r="361" spans="1:12" ht="18.75" x14ac:dyDescent="0.3">
      <c r="A361" s="209">
        <v>17</v>
      </c>
      <c r="B361" s="144" t="s">
        <v>221</v>
      </c>
      <c r="C361" s="144" t="s">
        <v>221</v>
      </c>
      <c r="D361" s="145">
        <v>100</v>
      </c>
      <c r="E361" s="145" t="s">
        <v>121</v>
      </c>
      <c r="F361" s="146">
        <v>1.05</v>
      </c>
      <c r="G361" s="147">
        <v>44703</v>
      </c>
      <c r="H361" s="148" t="s">
        <v>218</v>
      </c>
      <c r="I361" s="192">
        <f t="shared" si="13"/>
        <v>105</v>
      </c>
      <c r="J361" s="90" t="s">
        <v>253</v>
      </c>
      <c r="K361" s="171"/>
      <c r="L361" s="282"/>
    </row>
    <row r="362" spans="1:12" ht="18.75" x14ac:dyDescent="0.3">
      <c r="A362" s="209">
        <v>17</v>
      </c>
      <c r="B362" s="144" t="s">
        <v>110</v>
      </c>
      <c r="C362" s="144" t="s">
        <v>140</v>
      </c>
      <c r="D362" s="145">
        <v>20</v>
      </c>
      <c r="E362" s="145" t="s">
        <v>8</v>
      </c>
      <c r="F362" s="146">
        <v>5.5</v>
      </c>
      <c r="G362" s="147">
        <v>44703</v>
      </c>
      <c r="H362" s="148" t="s">
        <v>231</v>
      </c>
      <c r="I362" s="192">
        <f t="shared" si="13"/>
        <v>110</v>
      </c>
      <c r="J362" s="90" t="s">
        <v>253</v>
      </c>
      <c r="K362" s="171">
        <v>1</v>
      </c>
      <c r="L362" s="282"/>
    </row>
    <row r="363" spans="1:12" ht="18.75" x14ac:dyDescent="0.3">
      <c r="A363" s="209">
        <v>17</v>
      </c>
      <c r="B363" s="144" t="s">
        <v>221</v>
      </c>
      <c r="C363" s="144" t="s">
        <v>221</v>
      </c>
      <c r="D363" s="145">
        <v>100</v>
      </c>
      <c r="E363" s="145" t="s">
        <v>121</v>
      </c>
      <c r="F363" s="146">
        <v>1.1000000000000001</v>
      </c>
      <c r="G363" s="147">
        <v>44704</v>
      </c>
      <c r="H363" s="148" t="s">
        <v>231</v>
      </c>
      <c r="I363" s="192">
        <f t="shared" si="13"/>
        <v>110.00000000000001</v>
      </c>
      <c r="J363" s="90" t="s">
        <v>253</v>
      </c>
      <c r="K363" s="171"/>
      <c r="L363" s="282"/>
    </row>
    <row r="364" spans="1:12" ht="31.5" customHeight="1" x14ac:dyDescent="0.3">
      <c r="A364" s="209">
        <v>17</v>
      </c>
      <c r="B364" s="144" t="s">
        <v>220</v>
      </c>
      <c r="C364" s="144" t="s">
        <v>220</v>
      </c>
      <c r="D364" s="145">
        <v>100</v>
      </c>
      <c r="E364" s="145" t="s">
        <v>121</v>
      </c>
      <c r="F364" s="146">
        <v>1.1000000000000001</v>
      </c>
      <c r="G364" s="147">
        <v>44704</v>
      </c>
      <c r="H364" s="148" t="s">
        <v>231</v>
      </c>
      <c r="I364" s="192">
        <f t="shared" si="13"/>
        <v>110.00000000000001</v>
      </c>
      <c r="J364" s="90" t="s">
        <v>253</v>
      </c>
      <c r="K364" s="171"/>
      <c r="L364" s="282"/>
    </row>
    <row r="365" spans="1:12" ht="18.75" x14ac:dyDescent="0.3">
      <c r="A365" s="209">
        <v>17</v>
      </c>
      <c r="B365" s="144" t="s">
        <v>130</v>
      </c>
      <c r="C365" s="144" t="s">
        <v>130</v>
      </c>
      <c r="D365" s="145">
        <v>5</v>
      </c>
      <c r="E365" s="145" t="s">
        <v>8</v>
      </c>
      <c r="F365" s="146">
        <v>14.1</v>
      </c>
      <c r="G365" s="147">
        <v>44708</v>
      </c>
      <c r="H365" s="148" t="s">
        <v>263</v>
      </c>
      <c r="I365" s="192">
        <f t="shared" si="13"/>
        <v>70.5</v>
      </c>
      <c r="J365" s="90" t="s">
        <v>253</v>
      </c>
      <c r="K365" s="171"/>
      <c r="L365" s="282"/>
    </row>
    <row r="366" spans="1:12" ht="18.75" x14ac:dyDescent="0.3">
      <c r="A366" s="209">
        <v>17</v>
      </c>
      <c r="B366" s="144" t="s">
        <v>110</v>
      </c>
      <c r="C366" s="144" t="s">
        <v>140</v>
      </c>
      <c r="D366" s="145">
        <v>10</v>
      </c>
      <c r="E366" s="145" t="s">
        <v>8</v>
      </c>
      <c r="F366" s="146">
        <v>5.5</v>
      </c>
      <c r="G366" s="147">
        <v>44711</v>
      </c>
      <c r="H366" s="148" t="s">
        <v>261</v>
      </c>
      <c r="I366" s="192">
        <f t="shared" si="13"/>
        <v>55</v>
      </c>
      <c r="J366" s="90" t="s">
        <v>253</v>
      </c>
      <c r="K366" s="171"/>
      <c r="L366" s="282"/>
    </row>
    <row r="367" spans="1:12" ht="18.75" x14ac:dyDescent="0.3">
      <c r="A367" s="209">
        <v>17</v>
      </c>
      <c r="B367" s="144" t="s">
        <v>111</v>
      </c>
      <c r="C367" s="144" t="s">
        <v>138</v>
      </c>
      <c r="D367" s="145">
        <v>40</v>
      </c>
      <c r="E367" s="145" t="s">
        <v>8</v>
      </c>
      <c r="F367" s="146">
        <v>5.8</v>
      </c>
      <c r="G367" s="147">
        <v>44711</v>
      </c>
      <c r="H367" s="148" t="s">
        <v>261</v>
      </c>
      <c r="I367" s="192">
        <f t="shared" si="13"/>
        <v>232</v>
      </c>
      <c r="J367" s="90" t="s">
        <v>253</v>
      </c>
      <c r="K367" s="171"/>
      <c r="L367" s="282"/>
    </row>
    <row r="368" spans="1:12" ht="18.75" x14ac:dyDescent="0.3">
      <c r="A368" s="209">
        <v>17</v>
      </c>
      <c r="B368" s="144" t="s">
        <v>141</v>
      </c>
      <c r="C368" s="144" t="s">
        <v>141</v>
      </c>
      <c r="D368" s="145">
        <v>2</v>
      </c>
      <c r="E368" s="145" t="s">
        <v>65</v>
      </c>
      <c r="F368" s="146">
        <v>3</v>
      </c>
      <c r="G368" s="147">
        <v>44711</v>
      </c>
      <c r="H368" s="148" t="s">
        <v>261</v>
      </c>
      <c r="I368" s="192">
        <f t="shared" si="13"/>
        <v>6</v>
      </c>
      <c r="J368" s="90" t="s">
        <v>253</v>
      </c>
      <c r="K368" s="171"/>
      <c r="L368" s="282"/>
    </row>
    <row r="369" spans="1:12" ht="18.75" x14ac:dyDescent="0.3">
      <c r="A369" s="209">
        <v>17</v>
      </c>
      <c r="B369" s="144" t="s">
        <v>161</v>
      </c>
      <c r="C369" s="144" t="s">
        <v>162</v>
      </c>
      <c r="D369" s="145">
        <v>10</v>
      </c>
      <c r="E369" s="145" t="s">
        <v>8</v>
      </c>
      <c r="F369" s="146">
        <v>7</v>
      </c>
      <c r="G369" s="147">
        <v>44712</v>
      </c>
      <c r="H369" s="148" t="s">
        <v>165</v>
      </c>
      <c r="I369" s="192">
        <f t="shared" si="13"/>
        <v>70</v>
      </c>
      <c r="J369" s="90" t="s">
        <v>253</v>
      </c>
      <c r="K369" s="171"/>
      <c r="L369" s="282"/>
    </row>
    <row r="370" spans="1:12" ht="18.75" x14ac:dyDescent="0.3">
      <c r="A370" s="209">
        <v>17</v>
      </c>
      <c r="B370" s="144" t="s">
        <v>111</v>
      </c>
      <c r="C370" s="144" t="s">
        <v>138</v>
      </c>
      <c r="D370" s="145">
        <v>50</v>
      </c>
      <c r="E370" s="145" t="s">
        <v>8</v>
      </c>
      <c r="F370" s="146">
        <v>6</v>
      </c>
      <c r="G370" s="147">
        <v>44712</v>
      </c>
      <c r="H370" s="148" t="s">
        <v>222</v>
      </c>
      <c r="I370" s="192">
        <f t="shared" si="13"/>
        <v>300</v>
      </c>
      <c r="J370" s="90" t="s">
        <v>253</v>
      </c>
      <c r="K370" s="171"/>
      <c r="L370" s="282"/>
    </row>
    <row r="371" spans="1:12" ht="18.75" x14ac:dyDescent="0.3">
      <c r="A371" s="209">
        <v>17</v>
      </c>
      <c r="B371" s="144" t="s">
        <v>130</v>
      </c>
      <c r="C371" s="144" t="s">
        <v>130</v>
      </c>
      <c r="D371" s="145">
        <v>1</v>
      </c>
      <c r="E371" s="145" t="s">
        <v>65</v>
      </c>
      <c r="F371" s="146">
        <v>16</v>
      </c>
      <c r="G371" s="147">
        <v>44712</v>
      </c>
      <c r="H371" s="148" t="s">
        <v>222</v>
      </c>
      <c r="I371" s="192">
        <f t="shared" si="13"/>
        <v>16</v>
      </c>
      <c r="J371" s="90" t="s">
        <v>253</v>
      </c>
      <c r="K371" s="171"/>
      <c r="L371" s="282"/>
    </row>
    <row r="372" spans="1:12" ht="18.75" x14ac:dyDescent="0.3">
      <c r="A372" s="209">
        <v>17</v>
      </c>
      <c r="B372" s="144" t="s">
        <v>110</v>
      </c>
      <c r="C372" s="144" t="s">
        <v>140</v>
      </c>
      <c r="D372" s="145">
        <v>10</v>
      </c>
      <c r="E372" s="145" t="s">
        <v>8</v>
      </c>
      <c r="F372" s="146">
        <v>5.8</v>
      </c>
      <c r="G372" s="147">
        <v>44712</v>
      </c>
      <c r="H372" s="148" t="s">
        <v>222</v>
      </c>
      <c r="I372" s="192">
        <f t="shared" si="13"/>
        <v>58</v>
      </c>
      <c r="J372" s="90" t="s">
        <v>253</v>
      </c>
      <c r="K372" s="171"/>
      <c r="L372" s="282"/>
    </row>
    <row r="373" spans="1:12" ht="18.75" x14ac:dyDescent="0.3">
      <c r="A373" s="209">
        <v>17</v>
      </c>
      <c r="B373" s="144" t="s">
        <v>111</v>
      </c>
      <c r="C373" s="144" t="s">
        <v>138</v>
      </c>
      <c r="D373" s="145">
        <v>10</v>
      </c>
      <c r="E373" s="145" t="s">
        <v>8</v>
      </c>
      <c r="F373" s="146">
        <v>6</v>
      </c>
      <c r="G373" s="147">
        <v>44712</v>
      </c>
      <c r="H373" s="148" t="s">
        <v>264</v>
      </c>
      <c r="I373" s="192">
        <f t="shared" si="13"/>
        <v>60</v>
      </c>
      <c r="J373" s="90" t="s">
        <v>253</v>
      </c>
      <c r="K373" s="171"/>
      <c r="L373" s="282"/>
    </row>
    <row r="374" spans="1:12" ht="18.75" x14ac:dyDescent="0.3">
      <c r="A374" s="209">
        <v>17</v>
      </c>
      <c r="B374" s="144" t="s">
        <v>111</v>
      </c>
      <c r="C374" s="144" t="s">
        <v>138</v>
      </c>
      <c r="D374" s="145">
        <v>40</v>
      </c>
      <c r="E374" s="145" t="s">
        <v>8</v>
      </c>
      <c r="F374" s="146">
        <v>5.8</v>
      </c>
      <c r="G374" s="147">
        <v>44712</v>
      </c>
      <c r="H374" s="148" t="s">
        <v>252</v>
      </c>
      <c r="I374" s="192">
        <f t="shared" si="13"/>
        <v>232</v>
      </c>
      <c r="J374" s="90" t="s">
        <v>253</v>
      </c>
      <c r="K374" s="171"/>
      <c r="L374" s="282"/>
    </row>
    <row r="375" spans="1:12" ht="18.75" x14ac:dyDescent="0.3">
      <c r="A375" s="209">
        <v>17</v>
      </c>
      <c r="B375" s="144"/>
      <c r="C375" s="144"/>
      <c r="D375" s="145"/>
      <c r="E375" s="145"/>
      <c r="F375" s="146"/>
      <c r="G375" s="147"/>
      <c r="H375" s="148"/>
      <c r="I375" s="192">
        <f t="shared" si="13"/>
        <v>0</v>
      </c>
      <c r="J375" s="149"/>
      <c r="K375" s="171"/>
      <c r="L375" s="282"/>
    </row>
    <row r="376" spans="1:12" ht="18.75" x14ac:dyDescent="0.3">
      <c r="A376" s="209">
        <v>17</v>
      </c>
      <c r="B376" s="150"/>
      <c r="C376" s="150"/>
      <c r="D376" s="151"/>
      <c r="E376" s="151"/>
      <c r="F376" s="152"/>
      <c r="G376" s="153"/>
      <c r="H376" s="154"/>
      <c r="I376" s="312">
        <f>SUM(I334:I374)</f>
        <v>3629.6</v>
      </c>
      <c r="J376" s="313"/>
      <c r="K376" s="205"/>
      <c r="L376" s="314"/>
    </row>
    <row r="377" spans="1:12" ht="18.75" x14ac:dyDescent="0.3">
      <c r="A377" s="315"/>
      <c r="B377" s="292"/>
      <c r="C377" s="292"/>
      <c r="D377" s="293"/>
      <c r="E377" s="293"/>
      <c r="F377" s="294"/>
      <c r="G377" s="295"/>
      <c r="H377" s="296"/>
      <c r="I377" s="297"/>
      <c r="J377" s="296"/>
      <c r="K377" s="279"/>
      <c r="L377" s="298"/>
    </row>
    <row r="378" spans="1:12" ht="18.75" x14ac:dyDescent="0.3">
      <c r="A378" s="315"/>
      <c r="B378" s="292"/>
      <c r="C378" s="292"/>
      <c r="D378" s="293"/>
      <c r="E378" s="293"/>
      <c r="F378" s="294"/>
      <c r="G378" s="295"/>
      <c r="H378" s="296"/>
      <c r="I378" s="297"/>
      <c r="J378" s="296"/>
      <c r="K378" s="279"/>
      <c r="L378" s="298"/>
    </row>
    <row r="379" spans="1:12" ht="18.75" x14ac:dyDescent="0.3">
      <c r="A379" s="315"/>
      <c r="B379" s="292"/>
      <c r="C379" s="292"/>
      <c r="D379" s="293"/>
      <c r="E379" s="293"/>
      <c r="F379" s="294"/>
      <c r="G379" s="295"/>
      <c r="H379" s="296"/>
      <c r="I379" s="297"/>
      <c r="J379" s="296"/>
      <c r="K379" s="279"/>
      <c r="L379" s="298"/>
    </row>
    <row r="380" spans="1:12" ht="18.75" x14ac:dyDescent="0.3">
      <c r="A380" s="315"/>
      <c r="B380" s="292"/>
      <c r="C380" s="292"/>
      <c r="D380" s="293"/>
      <c r="E380" s="293"/>
      <c r="F380" s="294"/>
      <c r="G380" s="295"/>
      <c r="H380" s="296"/>
      <c r="I380" s="297"/>
      <c r="J380" s="296"/>
      <c r="K380" s="279"/>
      <c r="L380" s="298"/>
    </row>
    <row r="381" spans="1:12" ht="18.75" x14ac:dyDescent="0.3">
      <c r="A381" s="315"/>
      <c r="B381" s="292"/>
      <c r="C381" s="292"/>
      <c r="D381" s="293"/>
      <c r="E381" s="293"/>
      <c r="F381" s="294"/>
      <c r="G381" s="295"/>
      <c r="H381" s="296"/>
      <c r="I381" s="297"/>
      <c r="J381" s="296"/>
      <c r="K381" s="279"/>
      <c r="L381" s="298"/>
    </row>
    <row r="382" spans="1:12" ht="18.75" x14ac:dyDescent="0.3">
      <c r="A382" s="315"/>
      <c r="B382" s="292"/>
      <c r="C382" s="292"/>
      <c r="D382" s="293"/>
      <c r="E382" s="293"/>
      <c r="F382" s="294"/>
      <c r="G382" s="295"/>
      <c r="H382" s="296"/>
      <c r="I382" s="297"/>
      <c r="J382" s="296"/>
      <c r="K382" s="279"/>
      <c r="L382" s="298"/>
    </row>
    <row r="383" spans="1:12" ht="18.75" x14ac:dyDescent="0.3">
      <c r="A383" s="315"/>
      <c r="B383" s="292"/>
      <c r="C383" s="292"/>
      <c r="D383" s="293"/>
      <c r="E383" s="293"/>
      <c r="F383" s="294"/>
      <c r="G383" s="295"/>
      <c r="H383" s="296"/>
      <c r="I383" s="297"/>
      <c r="J383" s="296"/>
      <c r="K383" s="279"/>
      <c r="L383" s="298"/>
    </row>
    <row r="384" spans="1:12" ht="18.75" x14ac:dyDescent="0.3">
      <c r="A384" s="315"/>
      <c r="B384" s="292"/>
      <c r="C384" s="292"/>
      <c r="D384" s="293"/>
      <c r="E384" s="293"/>
      <c r="F384" s="294"/>
      <c r="G384" s="295"/>
      <c r="H384" s="296"/>
      <c r="I384" s="297"/>
      <c r="J384" s="296"/>
      <c r="K384" s="279"/>
      <c r="L384" s="298"/>
    </row>
    <row r="385" spans="1:12" ht="18.75" x14ac:dyDescent="0.3">
      <c r="A385" s="315"/>
      <c r="B385" s="292"/>
      <c r="C385" s="292"/>
      <c r="D385" s="293"/>
      <c r="E385" s="293"/>
      <c r="F385" s="294"/>
      <c r="G385" s="295"/>
      <c r="H385" s="296"/>
      <c r="I385" s="297"/>
      <c r="J385" s="296"/>
      <c r="K385" s="279"/>
      <c r="L385" s="298"/>
    </row>
    <row r="386" spans="1:12" ht="18.75" x14ac:dyDescent="0.3">
      <c r="A386" s="315"/>
      <c r="B386" s="292"/>
      <c r="C386" s="292"/>
      <c r="D386" s="293"/>
      <c r="E386" s="293"/>
      <c r="F386" s="294"/>
      <c r="G386" s="295"/>
      <c r="H386" s="296"/>
      <c r="I386" s="297"/>
      <c r="J386" s="296"/>
      <c r="K386" s="279"/>
      <c r="L386" s="298"/>
    </row>
    <row r="387" spans="1:12" ht="18.75" x14ac:dyDescent="0.3">
      <c r="A387" s="315"/>
      <c r="B387" s="292"/>
      <c r="C387" s="292"/>
      <c r="D387" s="293"/>
      <c r="E387" s="293"/>
      <c r="F387" s="294"/>
      <c r="G387" s="295"/>
      <c r="H387" s="296"/>
      <c r="I387" s="297"/>
      <c r="J387" s="296"/>
      <c r="K387" s="279"/>
      <c r="L387" s="298"/>
    </row>
    <row r="388" spans="1:12" ht="18.75" x14ac:dyDescent="0.3">
      <c r="A388" s="315"/>
      <c r="B388" s="292"/>
      <c r="C388" s="292"/>
      <c r="D388" s="293"/>
      <c r="E388" s="293"/>
      <c r="F388" s="294"/>
      <c r="G388" s="295"/>
      <c r="H388" s="296"/>
      <c r="I388" s="297"/>
      <c r="J388" s="296"/>
      <c r="K388" s="279"/>
      <c r="L388" s="298"/>
    </row>
    <row r="389" spans="1:12" ht="18.75" x14ac:dyDescent="0.3">
      <c r="A389" s="315"/>
      <c r="B389" s="292"/>
      <c r="C389" s="292"/>
      <c r="D389" s="293"/>
      <c r="E389" s="293"/>
      <c r="F389" s="294"/>
      <c r="G389" s="295"/>
      <c r="H389" s="296"/>
      <c r="I389" s="297"/>
      <c r="J389" s="296"/>
      <c r="K389" s="279"/>
      <c r="L389" s="298"/>
    </row>
    <row r="390" spans="1:12" ht="18.75" x14ac:dyDescent="0.3">
      <c r="A390" s="315"/>
      <c r="B390" s="292"/>
      <c r="C390" s="292"/>
      <c r="D390" s="293"/>
      <c r="E390" s="293"/>
      <c r="F390" s="294"/>
      <c r="G390" s="295"/>
      <c r="H390" s="296"/>
      <c r="I390" s="297"/>
      <c r="J390" s="296"/>
      <c r="K390" s="279"/>
      <c r="L390" s="298"/>
    </row>
    <row r="391" spans="1:12" ht="18.75" x14ac:dyDescent="0.3">
      <c r="A391" s="315"/>
      <c r="B391" s="292"/>
      <c r="C391" s="292"/>
      <c r="D391" s="293"/>
      <c r="E391" s="293"/>
      <c r="F391" s="294"/>
      <c r="G391" s="295"/>
      <c r="H391" s="296"/>
      <c r="I391" s="297"/>
      <c r="J391" s="296"/>
      <c r="K391" s="279"/>
      <c r="L391" s="298"/>
    </row>
    <row r="392" spans="1:12" ht="18.75" x14ac:dyDescent="0.3">
      <c r="A392" s="315"/>
      <c r="B392" s="292"/>
      <c r="C392" s="292"/>
      <c r="D392" s="293"/>
      <c r="E392" s="293"/>
      <c r="F392" s="294"/>
      <c r="G392" s="295"/>
      <c r="H392" s="296"/>
      <c r="I392" s="297"/>
      <c r="J392" s="296"/>
      <c r="K392" s="279"/>
      <c r="L392" s="298"/>
    </row>
    <row r="393" spans="1:12" ht="18.75" x14ac:dyDescent="0.3">
      <c r="A393" s="315"/>
      <c r="B393" s="292"/>
      <c r="C393" s="292"/>
      <c r="D393" s="293"/>
      <c r="E393" s="293"/>
      <c r="F393" s="294"/>
      <c r="G393" s="295"/>
      <c r="H393" s="296"/>
      <c r="I393" s="297"/>
      <c r="J393" s="296"/>
      <c r="K393" s="279"/>
      <c r="L393" s="298"/>
    </row>
    <row r="394" spans="1:12" ht="18.75" x14ac:dyDescent="0.3">
      <c r="A394" s="315"/>
      <c r="B394" s="292"/>
      <c r="C394" s="292"/>
      <c r="D394" s="293"/>
      <c r="E394" s="293"/>
      <c r="F394" s="294"/>
      <c r="G394" s="295"/>
      <c r="H394" s="296"/>
      <c r="I394" s="297"/>
      <c r="J394" s="296"/>
      <c r="K394" s="279"/>
      <c r="L394" s="298"/>
    </row>
    <row r="395" spans="1:12" ht="18.75" x14ac:dyDescent="0.3">
      <c r="A395" s="315"/>
      <c r="B395" s="292"/>
      <c r="C395" s="292"/>
      <c r="D395" s="293"/>
      <c r="E395" s="293"/>
      <c r="F395" s="294"/>
      <c r="G395" s="295"/>
      <c r="H395" s="296"/>
      <c r="I395" s="297"/>
      <c r="J395" s="296"/>
      <c r="K395" s="279"/>
      <c r="L395" s="298"/>
    </row>
    <row r="396" spans="1:12" ht="18.75" x14ac:dyDescent="0.3">
      <c r="A396" s="315"/>
      <c r="B396" s="292"/>
      <c r="C396" s="292"/>
      <c r="D396" s="293"/>
      <c r="E396" s="293"/>
      <c r="F396" s="294"/>
      <c r="G396" s="295"/>
      <c r="H396" s="296"/>
      <c r="I396" s="297"/>
      <c r="J396" s="296"/>
      <c r="K396" s="279"/>
      <c r="L396" s="298"/>
    </row>
    <row r="397" spans="1:12" ht="18.75" x14ac:dyDescent="0.3">
      <c r="A397" s="315"/>
      <c r="B397" s="292"/>
      <c r="C397" s="292"/>
      <c r="D397" s="293"/>
      <c r="E397" s="293"/>
      <c r="F397" s="294"/>
      <c r="G397" s="295"/>
      <c r="H397" s="296"/>
      <c r="I397" s="297"/>
      <c r="J397" s="296"/>
      <c r="K397" s="279"/>
      <c r="L397" s="298"/>
    </row>
    <row r="398" spans="1:12" ht="18.75" x14ac:dyDescent="0.3">
      <c r="A398" s="315"/>
      <c r="B398" s="292"/>
      <c r="C398" s="292"/>
      <c r="D398" s="293"/>
      <c r="E398" s="293"/>
      <c r="F398" s="294"/>
      <c r="G398" s="295"/>
      <c r="H398" s="296"/>
      <c r="I398" s="297"/>
      <c r="J398" s="296"/>
      <c r="K398" s="279"/>
      <c r="L398" s="298"/>
    </row>
    <row r="399" spans="1:12" ht="18.75" x14ac:dyDescent="0.3">
      <c r="A399" s="315"/>
      <c r="B399" s="292"/>
      <c r="C399" s="292"/>
      <c r="D399" s="293"/>
      <c r="E399" s="293"/>
      <c r="F399" s="294"/>
      <c r="G399" s="295"/>
      <c r="H399" s="296"/>
      <c r="I399" s="297"/>
      <c r="J399" s="296"/>
      <c r="K399" s="279"/>
      <c r="L399" s="298"/>
    </row>
    <row r="400" spans="1:12" ht="18.75" x14ac:dyDescent="0.3">
      <c r="A400" s="315"/>
      <c r="B400" s="292"/>
      <c r="C400" s="292"/>
      <c r="D400" s="293"/>
      <c r="E400" s="293"/>
      <c r="F400" s="294"/>
      <c r="G400" s="295"/>
      <c r="H400" s="296"/>
      <c r="I400" s="297"/>
      <c r="J400" s="296"/>
      <c r="K400" s="279"/>
      <c r="L400" s="298"/>
    </row>
    <row r="401" spans="1:12" ht="18.75" x14ac:dyDescent="0.3">
      <c r="A401" s="315"/>
      <c r="B401" s="292"/>
      <c r="C401" s="292"/>
      <c r="D401" s="293"/>
      <c r="E401" s="293"/>
      <c r="F401" s="294"/>
      <c r="G401" s="295"/>
      <c r="H401" s="296"/>
      <c r="I401" s="297"/>
      <c r="J401" s="296"/>
      <c r="K401" s="279"/>
      <c r="L401" s="298"/>
    </row>
    <row r="402" spans="1:12" ht="18.75" x14ac:dyDescent="0.3">
      <c r="A402" s="315"/>
      <c r="B402" s="292"/>
      <c r="C402" s="292"/>
      <c r="D402" s="293"/>
      <c r="E402" s="293"/>
      <c r="F402" s="294"/>
      <c r="G402" s="295"/>
      <c r="H402" s="296"/>
      <c r="I402" s="297"/>
      <c r="J402" s="296"/>
      <c r="K402" s="279"/>
      <c r="L402" s="298"/>
    </row>
    <row r="403" spans="1:12" ht="18.75" x14ac:dyDescent="0.3">
      <c r="A403" s="315"/>
      <c r="B403" s="292"/>
      <c r="C403" s="292"/>
      <c r="D403" s="293"/>
      <c r="E403" s="293"/>
      <c r="F403" s="294"/>
      <c r="G403" s="295"/>
      <c r="H403" s="296"/>
      <c r="I403" s="297"/>
      <c r="J403" s="296"/>
      <c r="K403" s="279"/>
      <c r="L403" s="298"/>
    </row>
    <row r="404" spans="1:12" x14ac:dyDescent="0.25">
      <c r="A404" s="454" t="s">
        <v>109</v>
      </c>
      <c r="B404" s="455"/>
      <c r="C404" s="455"/>
      <c r="D404" s="455"/>
      <c r="E404" s="455"/>
      <c r="F404" s="455"/>
      <c r="G404" s="455"/>
      <c r="H404" s="455"/>
      <c r="I404" s="455"/>
      <c r="J404" s="455"/>
      <c r="K404" s="456"/>
      <c r="L404" s="457"/>
    </row>
    <row r="405" spans="1:12" x14ac:dyDescent="0.25">
      <c r="A405" s="458"/>
      <c r="B405" s="455"/>
      <c r="C405" s="455"/>
      <c r="D405" s="455"/>
      <c r="E405" s="455"/>
      <c r="F405" s="455"/>
      <c r="G405" s="455"/>
      <c r="H405" s="455"/>
      <c r="I405" s="455"/>
      <c r="J405" s="455"/>
      <c r="K405" s="456"/>
      <c r="L405" s="457"/>
    </row>
    <row r="406" spans="1:12" x14ac:dyDescent="0.25">
      <c r="A406" s="458"/>
      <c r="B406" s="455"/>
      <c r="C406" s="455"/>
      <c r="D406" s="455"/>
      <c r="E406" s="455"/>
      <c r="F406" s="455"/>
      <c r="G406" s="455"/>
      <c r="H406" s="455"/>
      <c r="I406" s="455"/>
      <c r="J406" s="455"/>
      <c r="K406" s="456"/>
      <c r="L406" s="457"/>
    </row>
    <row r="407" spans="1:12" x14ac:dyDescent="0.25">
      <c r="A407" s="47"/>
      <c r="B407" s="48"/>
      <c r="C407" s="47"/>
      <c r="D407" s="49"/>
      <c r="E407" s="47"/>
      <c r="F407" s="47"/>
      <c r="G407" s="49"/>
      <c r="H407" s="50"/>
      <c r="I407" s="183"/>
      <c r="J407" s="47"/>
      <c r="K407" s="47"/>
    </row>
    <row r="408" spans="1:12" x14ac:dyDescent="0.25">
      <c r="A408" s="459" t="s">
        <v>265</v>
      </c>
      <c r="B408" s="460"/>
      <c r="C408" s="460"/>
      <c r="D408" s="460"/>
      <c r="E408" s="460"/>
      <c r="F408" s="460"/>
      <c r="G408" s="460"/>
      <c r="H408" s="460"/>
      <c r="I408" s="460"/>
      <c r="J408" s="460"/>
      <c r="K408" s="461"/>
      <c r="L408" s="457"/>
    </row>
    <row r="409" spans="1:12" x14ac:dyDescent="0.25">
      <c r="A409" s="459"/>
      <c r="B409" s="460"/>
      <c r="C409" s="460"/>
      <c r="D409" s="460"/>
      <c r="E409" s="460"/>
      <c r="F409" s="460"/>
      <c r="G409" s="460"/>
      <c r="H409" s="460"/>
      <c r="I409" s="460"/>
      <c r="J409" s="460"/>
      <c r="K409" s="461"/>
      <c r="L409" s="457"/>
    </row>
    <row r="410" spans="1:12" x14ac:dyDescent="0.25">
      <c r="A410" s="47"/>
      <c r="B410" s="51"/>
      <c r="C410" s="51"/>
      <c r="D410" s="52"/>
      <c r="E410" s="53"/>
      <c r="F410" s="50"/>
      <c r="G410" s="49"/>
      <c r="H410" s="50"/>
      <c r="I410" s="183"/>
      <c r="J410" s="47"/>
      <c r="K410" s="47"/>
    </row>
    <row r="411" spans="1:12" ht="18.75" x14ac:dyDescent="0.3">
      <c r="A411" s="54"/>
      <c r="B411" s="55"/>
      <c r="C411" s="55"/>
      <c r="D411" s="56"/>
      <c r="E411" s="57"/>
      <c r="F411" s="58"/>
      <c r="G411" s="59"/>
      <c r="H411" s="58"/>
      <c r="I411" s="184"/>
      <c r="J411" s="54"/>
      <c r="K411" s="54"/>
    </row>
    <row r="412" spans="1:12" ht="18.75" x14ac:dyDescent="0.25">
      <c r="A412" s="92" t="s">
        <v>135</v>
      </c>
      <c r="B412" s="93" t="s">
        <v>117</v>
      </c>
      <c r="C412" s="94" t="s">
        <v>136</v>
      </c>
      <c r="D412" s="95" t="s">
        <v>87</v>
      </c>
      <c r="E412" s="93" t="s">
        <v>106</v>
      </c>
      <c r="F412" s="96" t="s">
        <v>108</v>
      </c>
      <c r="G412" s="94" t="s">
        <v>107</v>
      </c>
      <c r="H412" s="94" t="s">
        <v>114</v>
      </c>
      <c r="I412" s="185" t="s">
        <v>115</v>
      </c>
      <c r="J412" s="94" t="s">
        <v>125</v>
      </c>
      <c r="K412" s="97" t="s">
        <v>149</v>
      </c>
      <c r="L412" s="174" t="s">
        <v>154</v>
      </c>
    </row>
    <row r="413" spans="1:12" ht="18.75" x14ac:dyDescent="0.3">
      <c r="A413" s="91">
        <v>1</v>
      </c>
      <c r="B413" s="85" t="s">
        <v>266</v>
      </c>
      <c r="C413" s="85" t="s">
        <v>266</v>
      </c>
      <c r="D413" s="86">
        <v>5</v>
      </c>
      <c r="E413" s="86" t="s">
        <v>8</v>
      </c>
      <c r="F413" s="87">
        <v>7.6</v>
      </c>
      <c r="G413" s="88">
        <v>44713</v>
      </c>
      <c r="H413" s="84" t="s">
        <v>218</v>
      </c>
      <c r="I413" s="186">
        <f t="shared" ref="I413:I456" si="14">D413*F413</f>
        <v>38</v>
      </c>
      <c r="J413" s="90" t="s">
        <v>253</v>
      </c>
      <c r="K413" s="103"/>
      <c r="L413" s="175"/>
    </row>
    <row r="414" spans="1:12" ht="18.75" x14ac:dyDescent="0.3">
      <c r="A414" s="91">
        <v>2</v>
      </c>
      <c r="B414" s="85" t="s">
        <v>111</v>
      </c>
      <c r="C414" s="85" t="s">
        <v>138</v>
      </c>
      <c r="D414" s="86">
        <v>10</v>
      </c>
      <c r="E414" s="86" t="s">
        <v>8</v>
      </c>
      <c r="F414" s="87">
        <v>5.8</v>
      </c>
      <c r="G414" s="88">
        <v>44713</v>
      </c>
      <c r="H414" s="84" t="s">
        <v>218</v>
      </c>
      <c r="I414" s="186">
        <f t="shared" si="14"/>
        <v>58</v>
      </c>
      <c r="J414" s="90" t="s">
        <v>253</v>
      </c>
      <c r="K414" s="103"/>
      <c r="L414" s="176"/>
    </row>
    <row r="415" spans="1:12" ht="18.75" x14ac:dyDescent="0.3">
      <c r="A415" s="91">
        <v>3</v>
      </c>
      <c r="B415" s="85" t="s">
        <v>161</v>
      </c>
      <c r="C415" s="85" t="s">
        <v>161</v>
      </c>
      <c r="D415" s="86">
        <v>10</v>
      </c>
      <c r="E415" s="86" t="s">
        <v>8</v>
      </c>
      <c r="F415" s="87">
        <v>7</v>
      </c>
      <c r="G415" s="88">
        <v>44713</v>
      </c>
      <c r="H415" s="84" t="s">
        <v>218</v>
      </c>
      <c r="I415" s="186">
        <f t="shared" si="14"/>
        <v>70</v>
      </c>
      <c r="J415" s="90" t="s">
        <v>253</v>
      </c>
      <c r="K415" s="103"/>
      <c r="L415" s="176"/>
    </row>
    <row r="416" spans="1:12" ht="18.75" x14ac:dyDescent="0.3">
      <c r="A416" s="91">
        <v>4</v>
      </c>
      <c r="B416" s="85" t="s">
        <v>237</v>
      </c>
      <c r="C416" s="85" t="s">
        <v>238</v>
      </c>
      <c r="D416" s="86">
        <v>5</v>
      </c>
      <c r="E416" s="86" t="s">
        <v>8</v>
      </c>
      <c r="F416" s="87">
        <v>5.0999999999999996</v>
      </c>
      <c r="G416" s="88">
        <v>44713</v>
      </c>
      <c r="H416" s="84" t="s">
        <v>218</v>
      </c>
      <c r="I416" s="186">
        <f t="shared" si="14"/>
        <v>25.5</v>
      </c>
      <c r="J416" s="90" t="s">
        <v>253</v>
      </c>
      <c r="K416" s="103"/>
      <c r="L416" s="176"/>
    </row>
    <row r="417" spans="1:12" ht="18.75" x14ac:dyDescent="0.3">
      <c r="A417" s="91">
        <v>5</v>
      </c>
      <c r="B417" s="85" t="s">
        <v>111</v>
      </c>
      <c r="C417" s="85" t="s">
        <v>138</v>
      </c>
      <c r="D417" s="86">
        <v>40</v>
      </c>
      <c r="E417" s="86" t="s">
        <v>8</v>
      </c>
      <c r="F417" s="89">
        <v>6</v>
      </c>
      <c r="G417" s="88">
        <v>44713</v>
      </c>
      <c r="H417" s="84" t="s">
        <v>186</v>
      </c>
      <c r="I417" s="186">
        <f t="shared" si="14"/>
        <v>240</v>
      </c>
      <c r="J417" s="90" t="s">
        <v>253</v>
      </c>
      <c r="K417" s="103"/>
      <c r="L417" s="176"/>
    </row>
    <row r="418" spans="1:12" ht="18.75" x14ac:dyDescent="0.3">
      <c r="A418" s="91">
        <v>6</v>
      </c>
      <c r="B418" s="85" t="s">
        <v>110</v>
      </c>
      <c r="C418" s="85" t="s">
        <v>140</v>
      </c>
      <c r="D418" s="86">
        <v>30</v>
      </c>
      <c r="E418" s="86" t="s">
        <v>8</v>
      </c>
      <c r="F418" s="89">
        <v>5.5</v>
      </c>
      <c r="G418" s="88">
        <v>44713</v>
      </c>
      <c r="H418" s="84" t="s">
        <v>186</v>
      </c>
      <c r="I418" s="186">
        <f t="shared" si="14"/>
        <v>165</v>
      </c>
      <c r="J418" s="90" t="s">
        <v>253</v>
      </c>
      <c r="K418" s="103"/>
      <c r="L418" s="176"/>
    </row>
    <row r="419" spans="1:12" ht="18.75" x14ac:dyDescent="0.3">
      <c r="A419" s="91">
        <v>7</v>
      </c>
      <c r="B419" s="85" t="s">
        <v>273</v>
      </c>
      <c r="C419" s="85" t="s">
        <v>180</v>
      </c>
      <c r="D419" s="86">
        <v>10</v>
      </c>
      <c r="E419" s="86" t="s">
        <v>8</v>
      </c>
      <c r="F419" s="89">
        <v>12</v>
      </c>
      <c r="G419" s="88">
        <v>44713</v>
      </c>
      <c r="H419" s="84" t="s">
        <v>186</v>
      </c>
      <c r="I419" s="186">
        <f t="shared" si="14"/>
        <v>120</v>
      </c>
      <c r="J419" s="90" t="s">
        <v>253</v>
      </c>
      <c r="K419" s="103"/>
      <c r="L419" s="176"/>
    </row>
    <row r="420" spans="1:12" ht="18.75" x14ac:dyDescent="0.3">
      <c r="A420" s="91">
        <v>8</v>
      </c>
      <c r="B420" s="85" t="s">
        <v>111</v>
      </c>
      <c r="C420" s="85" t="s">
        <v>138</v>
      </c>
      <c r="D420" s="86">
        <v>80</v>
      </c>
      <c r="E420" s="86" t="s">
        <v>8</v>
      </c>
      <c r="F420" s="89">
        <v>6</v>
      </c>
      <c r="G420" s="88">
        <v>44713</v>
      </c>
      <c r="H420" s="84" t="s">
        <v>160</v>
      </c>
      <c r="I420" s="186">
        <f t="shared" si="14"/>
        <v>480</v>
      </c>
      <c r="J420" s="90" t="s">
        <v>253</v>
      </c>
      <c r="K420" s="103"/>
      <c r="L420" s="176"/>
    </row>
    <row r="421" spans="1:12" ht="18.75" x14ac:dyDescent="0.3">
      <c r="A421" s="91">
        <v>9</v>
      </c>
      <c r="B421" s="85" t="s">
        <v>268</v>
      </c>
      <c r="C421" s="85" t="s">
        <v>269</v>
      </c>
      <c r="D421" s="86">
        <v>5</v>
      </c>
      <c r="E421" s="86" t="s">
        <v>8</v>
      </c>
      <c r="F421" s="89">
        <v>12</v>
      </c>
      <c r="G421" s="88">
        <v>44713</v>
      </c>
      <c r="H421" s="84" t="s">
        <v>160</v>
      </c>
      <c r="I421" s="186">
        <f t="shared" si="14"/>
        <v>60</v>
      </c>
      <c r="J421" s="90" t="s">
        <v>253</v>
      </c>
      <c r="K421" s="103"/>
      <c r="L421" s="176"/>
    </row>
    <row r="422" spans="1:12" ht="18.75" x14ac:dyDescent="0.3">
      <c r="A422" s="91">
        <v>10</v>
      </c>
      <c r="B422" s="85" t="s">
        <v>111</v>
      </c>
      <c r="C422" s="85" t="s">
        <v>138</v>
      </c>
      <c r="D422" s="86">
        <v>10</v>
      </c>
      <c r="E422" s="86" t="s">
        <v>8</v>
      </c>
      <c r="F422" s="89">
        <v>6</v>
      </c>
      <c r="G422" s="88">
        <v>44713</v>
      </c>
      <c r="H422" s="84" t="s">
        <v>114</v>
      </c>
      <c r="I422" s="186">
        <f t="shared" si="14"/>
        <v>60</v>
      </c>
      <c r="J422" s="90" t="s">
        <v>253</v>
      </c>
      <c r="K422" s="103"/>
      <c r="L422" s="176"/>
    </row>
    <row r="423" spans="1:12" ht="18.75" x14ac:dyDescent="0.3">
      <c r="A423" s="91">
        <v>11</v>
      </c>
      <c r="B423" s="85" t="s">
        <v>111</v>
      </c>
      <c r="C423" s="85" t="s">
        <v>138</v>
      </c>
      <c r="D423" s="86">
        <v>80</v>
      </c>
      <c r="E423" s="86" t="s">
        <v>8</v>
      </c>
      <c r="F423" s="89">
        <v>6</v>
      </c>
      <c r="G423" s="88">
        <v>44713</v>
      </c>
      <c r="H423" s="84" t="s">
        <v>246</v>
      </c>
      <c r="I423" s="186">
        <f t="shared" si="14"/>
        <v>480</v>
      </c>
      <c r="J423" s="90" t="s">
        <v>253</v>
      </c>
      <c r="K423" s="103"/>
      <c r="L423" s="176"/>
    </row>
    <row r="424" spans="1:12" ht="18.75" x14ac:dyDescent="0.3">
      <c r="A424" s="91">
        <v>12</v>
      </c>
      <c r="B424" s="85" t="s">
        <v>110</v>
      </c>
      <c r="C424" s="85" t="s">
        <v>140</v>
      </c>
      <c r="D424" s="86">
        <v>20</v>
      </c>
      <c r="E424" s="86" t="s">
        <v>8</v>
      </c>
      <c r="F424" s="89">
        <v>5.8</v>
      </c>
      <c r="G424" s="88">
        <v>44713</v>
      </c>
      <c r="H424" s="84" t="s">
        <v>246</v>
      </c>
      <c r="I424" s="186">
        <f t="shared" si="14"/>
        <v>116</v>
      </c>
      <c r="J424" s="90" t="s">
        <v>253</v>
      </c>
      <c r="K424" s="103"/>
      <c r="L424" s="176"/>
    </row>
    <row r="425" spans="1:12" ht="18.75" x14ac:dyDescent="0.3">
      <c r="A425" s="91">
        <v>13</v>
      </c>
      <c r="B425" s="85" t="s">
        <v>111</v>
      </c>
      <c r="C425" s="85" t="s">
        <v>138</v>
      </c>
      <c r="D425" s="86">
        <v>110</v>
      </c>
      <c r="E425" s="86" t="s">
        <v>8</v>
      </c>
      <c r="F425" s="89">
        <v>6</v>
      </c>
      <c r="G425" s="88">
        <v>44714</v>
      </c>
      <c r="H425" s="84" t="s">
        <v>272</v>
      </c>
      <c r="I425" s="186">
        <f t="shared" si="14"/>
        <v>660</v>
      </c>
      <c r="J425" s="90" t="s">
        <v>253</v>
      </c>
      <c r="K425" s="103"/>
      <c r="L425" s="176"/>
    </row>
    <row r="426" spans="1:12" ht="18.75" x14ac:dyDescent="0.3">
      <c r="A426" s="91">
        <v>14</v>
      </c>
      <c r="B426" s="85" t="s">
        <v>270</v>
      </c>
      <c r="C426" s="85" t="s">
        <v>271</v>
      </c>
      <c r="D426" s="86">
        <v>70</v>
      </c>
      <c r="E426" s="86" t="s">
        <v>8</v>
      </c>
      <c r="F426" s="89">
        <v>6</v>
      </c>
      <c r="G426" s="88">
        <v>44714</v>
      </c>
      <c r="H426" s="84" t="s">
        <v>272</v>
      </c>
      <c r="I426" s="186">
        <f t="shared" si="14"/>
        <v>420</v>
      </c>
      <c r="J426" s="90" t="s">
        <v>253</v>
      </c>
      <c r="K426" s="103"/>
      <c r="L426" s="176"/>
    </row>
    <row r="427" spans="1:12" ht="18.75" x14ac:dyDescent="0.3">
      <c r="A427" s="91">
        <v>15</v>
      </c>
      <c r="B427" s="85" t="s">
        <v>273</v>
      </c>
      <c r="C427" s="85" t="s">
        <v>180</v>
      </c>
      <c r="D427" s="86">
        <v>10</v>
      </c>
      <c r="E427" s="86" t="s">
        <v>8</v>
      </c>
      <c r="F427" s="89">
        <v>12</v>
      </c>
      <c r="G427" s="88">
        <v>44714</v>
      </c>
      <c r="H427" s="84" t="s">
        <v>250</v>
      </c>
      <c r="I427" s="186">
        <f t="shared" si="14"/>
        <v>120</v>
      </c>
      <c r="J427" s="90" t="s">
        <v>253</v>
      </c>
      <c r="K427" s="103"/>
      <c r="L427" s="176"/>
    </row>
    <row r="428" spans="1:12" ht="18.75" x14ac:dyDescent="0.3">
      <c r="A428" s="91">
        <v>16</v>
      </c>
      <c r="B428" s="85" t="s">
        <v>176</v>
      </c>
      <c r="C428" s="85" t="s">
        <v>179</v>
      </c>
      <c r="D428" s="86">
        <v>10</v>
      </c>
      <c r="E428" s="86" t="s">
        <v>8</v>
      </c>
      <c r="F428" s="89">
        <v>14</v>
      </c>
      <c r="G428" s="88">
        <v>44714</v>
      </c>
      <c r="H428" s="84" t="s">
        <v>250</v>
      </c>
      <c r="I428" s="186">
        <f t="shared" si="14"/>
        <v>140</v>
      </c>
      <c r="J428" s="90" t="s">
        <v>253</v>
      </c>
      <c r="K428" s="103"/>
      <c r="L428" s="176"/>
    </row>
    <row r="429" spans="1:12" ht="18.75" x14ac:dyDescent="0.3">
      <c r="A429" s="91">
        <v>17</v>
      </c>
      <c r="B429" s="85" t="s">
        <v>111</v>
      </c>
      <c r="C429" s="85" t="s">
        <v>138</v>
      </c>
      <c r="D429" s="86">
        <v>10</v>
      </c>
      <c r="E429" s="86" t="s">
        <v>8</v>
      </c>
      <c r="F429" s="89">
        <v>6</v>
      </c>
      <c r="G429" s="88">
        <v>44714</v>
      </c>
      <c r="H429" s="84" t="s">
        <v>114</v>
      </c>
      <c r="I429" s="186">
        <f t="shared" si="14"/>
        <v>60</v>
      </c>
      <c r="J429" s="90" t="s">
        <v>253</v>
      </c>
      <c r="K429" s="103"/>
      <c r="L429" s="176"/>
    </row>
    <row r="430" spans="1:12" ht="18.75" x14ac:dyDescent="0.3">
      <c r="A430" s="91">
        <v>18</v>
      </c>
      <c r="B430" s="85" t="s">
        <v>110</v>
      </c>
      <c r="C430" s="85" t="s">
        <v>140</v>
      </c>
      <c r="D430" s="86">
        <v>10</v>
      </c>
      <c r="E430" s="86" t="s">
        <v>8</v>
      </c>
      <c r="F430" s="89">
        <v>5.8</v>
      </c>
      <c r="G430" s="88">
        <v>44714</v>
      </c>
      <c r="H430" s="84" t="s">
        <v>114</v>
      </c>
      <c r="I430" s="186">
        <f t="shared" si="14"/>
        <v>58</v>
      </c>
      <c r="J430" s="90" t="s">
        <v>253</v>
      </c>
      <c r="K430" s="103"/>
      <c r="L430" s="176"/>
    </row>
    <row r="431" spans="1:12" ht="18.75" x14ac:dyDescent="0.3">
      <c r="A431" s="91">
        <v>19</v>
      </c>
      <c r="B431" s="98" t="s">
        <v>120</v>
      </c>
      <c r="C431" s="98" t="s">
        <v>120</v>
      </c>
      <c r="D431" s="99">
        <v>5</v>
      </c>
      <c r="E431" s="99" t="s">
        <v>121</v>
      </c>
      <c r="F431" s="100">
        <v>6</v>
      </c>
      <c r="G431" s="101">
        <v>44714</v>
      </c>
      <c r="H431" s="102" t="s">
        <v>231</v>
      </c>
      <c r="I431" s="187">
        <f t="shared" si="14"/>
        <v>30</v>
      </c>
      <c r="J431" s="255" t="s">
        <v>253</v>
      </c>
      <c r="K431" s="103"/>
      <c r="L431" s="176"/>
    </row>
    <row r="432" spans="1:12" ht="18.75" x14ac:dyDescent="0.3">
      <c r="A432" s="91">
        <v>20</v>
      </c>
      <c r="B432" s="85" t="s">
        <v>274</v>
      </c>
      <c r="C432" s="85" t="s">
        <v>275</v>
      </c>
      <c r="D432" s="122">
        <v>40</v>
      </c>
      <c r="E432" s="86" t="s">
        <v>8</v>
      </c>
      <c r="F432" s="123">
        <v>7</v>
      </c>
      <c r="G432" s="124">
        <v>44715</v>
      </c>
      <c r="H432" s="84" t="s">
        <v>276</v>
      </c>
      <c r="I432" s="188">
        <f t="shared" si="14"/>
        <v>280</v>
      </c>
      <c r="J432" s="255" t="s">
        <v>253</v>
      </c>
      <c r="K432" s="126"/>
      <c r="L432" s="176"/>
    </row>
    <row r="433" spans="1:12" ht="18.75" x14ac:dyDescent="0.3">
      <c r="A433" s="91">
        <v>21</v>
      </c>
      <c r="B433" s="85" t="s">
        <v>130</v>
      </c>
      <c r="C433" s="85" t="s">
        <v>130</v>
      </c>
      <c r="D433" s="122">
        <v>5</v>
      </c>
      <c r="E433" s="86" t="s">
        <v>8</v>
      </c>
      <c r="F433" s="123">
        <v>16</v>
      </c>
      <c r="G433" s="124">
        <v>44715</v>
      </c>
      <c r="H433" s="84" t="s">
        <v>276</v>
      </c>
      <c r="I433" s="188">
        <f t="shared" si="14"/>
        <v>80</v>
      </c>
      <c r="J433" s="255" t="s">
        <v>253</v>
      </c>
      <c r="K433" s="126"/>
      <c r="L433" s="176"/>
    </row>
    <row r="434" spans="1:12" ht="18.75" x14ac:dyDescent="0.3">
      <c r="A434" s="91">
        <v>22</v>
      </c>
      <c r="B434" s="85" t="s">
        <v>110</v>
      </c>
      <c r="C434" s="85" t="s">
        <v>140</v>
      </c>
      <c r="D434" s="122">
        <v>200</v>
      </c>
      <c r="E434" s="86" t="s">
        <v>8</v>
      </c>
      <c r="F434" s="123">
        <v>5.6</v>
      </c>
      <c r="G434" s="124">
        <v>44715</v>
      </c>
      <c r="H434" s="84" t="s">
        <v>272</v>
      </c>
      <c r="I434" s="188">
        <f t="shared" si="14"/>
        <v>1120</v>
      </c>
      <c r="J434" s="90" t="s">
        <v>253</v>
      </c>
      <c r="K434" s="126"/>
      <c r="L434" s="176"/>
    </row>
    <row r="435" spans="1:12" ht="18.75" x14ac:dyDescent="0.3">
      <c r="A435" s="91">
        <v>23</v>
      </c>
      <c r="B435" s="85" t="s">
        <v>224</v>
      </c>
      <c r="C435" s="85" t="s">
        <v>277</v>
      </c>
      <c r="D435" s="122">
        <v>10</v>
      </c>
      <c r="E435" s="86" t="s">
        <v>8</v>
      </c>
      <c r="F435" s="123">
        <v>7</v>
      </c>
      <c r="G435" s="124">
        <v>44715</v>
      </c>
      <c r="H435" s="84" t="s">
        <v>218</v>
      </c>
      <c r="I435" s="188">
        <f t="shared" si="14"/>
        <v>70</v>
      </c>
      <c r="J435" s="90" t="s">
        <v>253</v>
      </c>
      <c r="K435" s="126"/>
      <c r="L435" s="176"/>
    </row>
    <row r="436" spans="1:12" ht="18.75" x14ac:dyDescent="0.3">
      <c r="A436" s="91">
        <v>24</v>
      </c>
      <c r="B436" s="85" t="s">
        <v>130</v>
      </c>
      <c r="C436" s="85" t="s">
        <v>130</v>
      </c>
      <c r="D436" s="122">
        <v>1</v>
      </c>
      <c r="E436" s="86" t="s">
        <v>8</v>
      </c>
      <c r="F436" s="123">
        <v>16</v>
      </c>
      <c r="G436" s="124">
        <v>44716</v>
      </c>
      <c r="H436" s="84" t="s">
        <v>222</v>
      </c>
      <c r="I436" s="188">
        <f t="shared" si="14"/>
        <v>16</v>
      </c>
      <c r="J436" s="90" t="s">
        <v>253</v>
      </c>
      <c r="K436" s="126"/>
      <c r="L436" s="176"/>
    </row>
    <row r="437" spans="1:12" ht="18.75" x14ac:dyDescent="0.3">
      <c r="A437" s="91">
        <v>25</v>
      </c>
      <c r="B437" s="85" t="s">
        <v>111</v>
      </c>
      <c r="C437" s="85" t="s">
        <v>138</v>
      </c>
      <c r="D437" s="122">
        <v>20</v>
      </c>
      <c r="E437" s="86" t="s">
        <v>8</v>
      </c>
      <c r="F437" s="123">
        <v>6</v>
      </c>
      <c r="G437" s="124">
        <v>44716</v>
      </c>
      <c r="H437" s="84" t="s">
        <v>278</v>
      </c>
      <c r="I437" s="188">
        <f t="shared" si="14"/>
        <v>120</v>
      </c>
      <c r="J437" s="90" t="s">
        <v>253</v>
      </c>
      <c r="K437" s="126"/>
      <c r="L437" s="176"/>
    </row>
    <row r="438" spans="1:12" ht="18.75" x14ac:dyDescent="0.3">
      <c r="A438" s="91">
        <v>26</v>
      </c>
      <c r="B438" s="85" t="s">
        <v>110</v>
      </c>
      <c r="C438" s="85" t="s">
        <v>140</v>
      </c>
      <c r="D438" s="122">
        <v>20</v>
      </c>
      <c r="E438" s="86" t="s">
        <v>8</v>
      </c>
      <c r="F438" s="123">
        <v>5.8</v>
      </c>
      <c r="G438" s="124">
        <v>44716</v>
      </c>
      <c r="H438" s="84" t="s">
        <v>278</v>
      </c>
      <c r="I438" s="188">
        <f t="shared" si="14"/>
        <v>116</v>
      </c>
      <c r="J438" s="90" t="s">
        <v>253</v>
      </c>
      <c r="K438" s="126"/>
      <c r="L438" s="176"/>
    </row>
    <row r="439" spans="1:12" ht="18.75" x14ac:dyDescent="0.3">
      <c r="A439" s="91">
        <v>27</v>
      </c>
      <c r="B439" s="85" t="s">
        <v>111</v>
      </c>
      <c r="C439" s="85" t="s">
        <v>138</v>
      </c>
      <c r="D439" s="122">
        <v>10</v>
      </c>
      <c r="E439" s="86" t="s">
        <v>8</v>
      </c>
      <c r="F439" s="123">
        <v>6</v>
      </c>
      <c r="G439" s="124">
        <v>44716</v>
      </c>
      <c r="H439" s="84" t="s">
        <v>218</v>
      </c>
      <c r="I439" s="188">
        <f t="shared" si="14"/>
        <v>60</v>
      </c>
      <c r="J439" s="90" t="s">
        <v>253</v>
      </c>
      <c r="K439" s="126"/>
      <c r="L439" s="176"/>
    </row>
    <row r="440" spans="1:12" ht="18.75" x14ac:dyDescent="0.3">
      <c r="A440" s="91">
        <v>28</v>
      </c>
      <c r="B440" s="85" t="s">
        <v>205</v>
      </c>
      <c r="C440" s="85" t="s">
        <v>127</v>
      </c>
      <c r="D440" s="122">
        <v>10</v>
      </c>
      <c r="E440" s="86" t="s">
        <v>8</v>
      </c>
      <c r="F440" s="123">
        <v>8</v>
      </c>
      <c r="G440" s="124">
        <v>44716</v>
      </c>
      <c r="H440" s="84" t="s">
        <v>218</v>
      </c>
      <c r="I440" s="188">
        <f t="shared" si="14"/>
        <v>80</v>
      </c>
      <c r="J440" s="90" t="s">
        <v>253</v>
      </c>
      <c r="K440" s="126"/>
      <c r="L440" s="176"/>
    </row>
    <row r="441" spans="1:12" ht="18.75" x14ac:dyDescent="0.3">
      <c r="A441" s="91">
        <v>29</v>
      </c>
      <c r="B441" s="85" t="s">
        <v>221</v>
      </c>
      <c r="C441" s="85" t="s">
        <v>221</v>
      </c>
      <c r="D441" s="122">
        <v>95</v>
      </c>
      <c r="E441" s="86" t="s">
        <v>121</v>
      </c>
      <c r="F441" s="123">
        <v>1.1000000000000001</v>
      </c>
      <c r="G441" s="124">
        <v>44716</v>
      </c>
      <c r="H441" s="84" t="s">
        <v>218</v>
      </c>
      <c r="I441" s="188">
        <f t="shared" si="14"/>
        <v>104.50000000000001</v>
      </c>
      <c r="J441" s="90" t="s">
        <v>253</v>
      </c>
      <c r="K441" s="126"/>
      <c r="L441" s="176"/>
    </row>
    <row r="442" spans="1:12" ht="18.75" x14ac:dyDescent="0.3">
      <c r="A442" s="91">
        <v>30</v>
      </c>
      <c r="B442" s="85" t="s">
        <v>161</v>
      </c>
      <c r="C442" s="85" t="s">
        <v>161</v>
      </c>
      <c r="D442" s="122">
        <v>10</v>
      </c>
      <c r="E442" s="86" t="s">
        <v>8</v>
      </c>
      <c r="F442" s="123">
        <v>7</v>
      </c>
      <c r="G442" s="124">
        <v>44716</v>
      </c>
      <c r="H442" s="84" t="s">
        <v>153</v>
      </c>
      <c r="I442" s="188">
        <f t="shared" si="14"/>
        <v>70</v>
      </c>
      <c r="J442" s="90" t="s">
        <v>253</v>
      </c>
      <c r="K442" s="126"/>
      <c r="L442" s="176"/>
    </row>
    <row r="443" spans="1:12" ht="18.75" x14ac:dyDescent="0.3">
      <c r="A443" s="91">
        <v>31</v>
      </c>
      <c r="B443" s="85" t="s">
        <v>151</v>
      </c>
      <c r="C443" s="85" t="s">
        <v>260</v>
      </c>
      <c r="D443" s="122">
        <v>5</v>
      </c>
      <c r="E443" s="86" t="s">
        <v>8</v>
      </c>
      <c r="F443" s="123">
        <v>14.1</v>
      </c>
      <c r="G443" s="124">
        <v>44716</v>
      </c>
      <c r="H443" s="84" t="s">
        <v>153</v>
      </c>
      <c r="I443" s="188">
        <f t="shared" si="14"/>
        <v>70.5</v>
      </c>
      <c r="J443" s="90" t="s">
        <v>253</v>
      </c>
      <c r="K443" s="126"/>
      <c r="L443" s="176"/>
    </row>
    <row r="444" spans="1:12" ht="18.75" x14ac:dyDescent="0.3">
      <c r="A444" s="258">
        <v>32</v>
      </c>
      <c r="B444" s="263" t="s">
        <v>273</v>
      </c>
      <c r="C444" s="263" t="s">
        <v>180</v>
      </c>
      <c r="D444" s="264">
        <v>3</v>
      </c>
      <c r="E444" s="264" t="s">
        <v>8</v>
      </c>
      <c r="F444" s="316">
        <v>14</v>
      </c>
      <c r="G444" s="317">
        <v>44716</v>
      </c>
      <c r="H444" s="265" t="s">
        <v>222</v>
      </c>
      <c r="I444" s="262">
        <f t="shared" si="14"/>
        <v>42</v>
      </c>
      <c r="J444" s="90" t="s">
        <v>253</v>
      </c>
      <c r="K444" s="126"/>
      <c r="L444" s="176"/>
    </row>
    <row r="445" spans="1:12" ht="18.75" x14ac:dyDescent="0.3">
      <c r="A445" s="258">
        <v>33</v>
      </c>
      <c r="B445" s="263" t="s">
        <v>111</v>
      </c>
      <c r="C445" s="263" t="s">
        <v>138</v>
      </c>
      <c r="D445" s="264">
        <v>10</v>
      </c>
      <c r="E445" s="264" t="s">
        <v>8</v>
      </c>
      <c r="F445" s="316">
        <v>6</v>
      </c>
      <c r="G445" s="317">
        <v>44716</v>
      </c>
      <c r="H445" s="265" t="s">
        <v>276</v>
      </c>
      <c r="I445" s="262">
        <f t="shared" si="14"/>
        <v>60</v>
      </c>
      <c r="J445" s="90" t="s">
        <v>253</v>
      </c>
      <c r="K445" s="126"/>
      <c r="L445" s="176"/>
    </row>
    <row r="446" spans="1:12" ht="18.75" x14ac:dyDescent="0.3">
      <c r="A446" s="258">
        <v>34</v>
      </c>
      <c r="B446" s="263" t="s">
        <v>110</v>
      </c>
      <c r="C446" s="263" t="s">
        <v>140</v>
      </c>
      <c r="D446" s="264">
        <v>10</v>
      </c>
      <c r="E446" s="264" t="s">
        <v>8</v>
      </c>
      <c r="F446" s="316">
        <v>5.8</v>
      </c>
      <c r="G446" s="317">
        <v>44716</v>
      </c>
      <c r="H446" s="265" t="s">
        <v>276</v>
      </c>
      <c r="I446" s="262">
        <f t="shared" si="14"/>
        <v>58</v>
      </c>
      <c r="J446" s="90" t="s">
        <v>253</v>
      </c>
      <c r="K446" s="126"/>
      <c r="L446" s="176"/>
    </row>
    <row r="447" spans="1:12" ht="18.75" x14ac:dyDescent="0.3">
      <c r="A447" s="258">
        <v>35</v>
      </c>
      <c r="B447" s="263" t="s">
        <v>279</v>
      </c>
      <c r="C447" s="263" t="s">
        <v>280</v>
      </c>
      <c r="D447" s="264">
        <v>10</v>
      </c>
      <c r="E447" s="264" t="s">
        <v>8</v>
      </c>
      <c r="F447" s="316">
        <v>7</v>
      </c>
      <c r="G447" s="317">
        <v>44716</v>
      </c>
      <c r="H447" s="265" t="s">
        <v>276</v>
      </c>
      <c r="I447" s="262">
        <f t="shared" si="14"/>
        <v>70</v>
      </c>
      <c r="J447" s="90" t="s">
        <v>253</v>
      </c>
      <c r="K447" s="126"/>
      <c r="L447" s="176"/>
    </row>
    <row r="448" spans="1:12" ht="18.75" x14ac:dyDescent="0.3">
      <c r="A448" s="258">
        <v>36</v>
      </c>
      <c r="B448" s="263" t="s">
        <v>214</v>
      </c>
      <c r="C448" s="263" t="s">
        <v>215</v>
      </c>
      <c r="D448" s="264">
        <v>10</v>
      </c>
      <c r="E448" s="264" t="s">
        <v>8</v>
      </c>
      <c r="F448" s="316">
        <v>7.5</v>
      </c>
      <c r="G448" s="317">
        <v>44717</v>
      </c>
      <c r="H448" s="265" t="s">
        <v>218</v>
      </c>
      <c r="I448" s="262">
        <f t="shared" si="14"/>
        <v>75</v>
      </c>
      <c r="J448" s="90" t="s">
        <v>253</v>
      </c>
      <c r="K448" s="126"/>
      <c r="L448" s="176"/>
    </row>
    <row r="449" spans="1:12" ht="18.75" x14ac:dyDescent="0.3">
      <c r="A449" s="258">
        <v>37</v>
      </c>
      <c r="B449" s="263" t="s">
        <v>205</v>
      </c>
      <c r="C449" s="263" t="s">
        <v>127</v>
      </c>
      <c r="D449" s="264">
        <v>10</v>
      </c>
      <c r="E449" s="264" t="s">
        <v>8</v>
      </c>
      <c r="F449" s="316">
        <v>6.6</v>
      </c>
      <c r="G449" s="317">
        <v>44717</v>
      </c>
      <c r="H449" s="265" t="s">
        <v>217</v>
      </c>
      <c r="I449" s="262">
        <f t="shared" si="14"/>
        <v>66</v>
      </c>
      <c r="J449" s="90" t="s">
        <v>253</v>
      </c>
      <c r="K449" s="126"/>
      <c r="L449" s="176"/>
    </row>
    <row r="450" spans="1:12" ht="18.75" x14ac:dyDescent="0.3">
      <c r="A450" s="91">
        <v>38</v>
      </c>
      <c r="B450" s="263" t="s">
        <v>279</v>
      </c>
      <c r="C450" s="263" t="s">
        <v>280</v>
      </c>
      <c r="D450" s="264">
        <v>10</v>
      </c>
      <c r="E450" s="264" t="s">
        <v>8</v>
      </c>
      <c r="F450" s="316">
        <v>6</v>
      </c>
      <c r="G450" s="317">
        <v>44717</v>
      </c>
      <c r="H450" s="265" t="s">
        <v>217</v>
      </c>
      <c r="I450" s="262">
        <f t="shared" si="14"/>
        <v>60</v>
      </c>
      <c r="J450" s="90" t="s">
        <v>253</v>
      </c>
      <c r="K450" s="126"/>
      <c r="L450" s="176"/>
    </row>
    <row r="451" spans="1:12" ht="18.75" x14ac:dyDescent="0.3">
      <c r="A451" s="91">
        <v>39</v>
      </c>
      <c r="B451" s="85" t="s">
        <v>112</v>
      </c>
      <c r="C451" s="85" t="s">
        <v>137</v>
      </c>
      <c r="D451" s="264">
        <v>10</v>
      </c>
      <c r="E451" s="86" t="s">
        <v>8</v>
      </c>
      <c r="F451" s="123">
        <v>6</v>
      </c>
      <c r="G451" s="317">
        <v>44717</v>
      </c>
      <c r="H451" s="265" t="s">
        <v>217</v>
      </c>
      <c r="I451" s="188">
        <f t="shared" si="14"/>
        <v>60</v>
      </c>
      <c r="J451" s="90" t="s">
        <v>253</v>
      </c>
      <c r="K451" s="126"/>
      <c r="L451" s="176"/>
    </row>
    <row r="452" spans="1:12" ht="18.75" x14ac:dyDescent="0.3">
      <c r="A452" s="91">
        <v>40</v>
      </c>
      <c r="B452" s="85" t="s">
        <v>281</v>
      </c>
      <c r="C452" s="85" t="s">
        <v>190</v>
      </c>
      <c r="D452" s="264">
        <v>10</v>
      </c>
      <c r="E452" s="86" t="s">
        <v>8</v>
      </c>
      <c r="F452" s="123">
        <v>6</v>
      </c>
      <c r="G452" s="317">
        <v>44717</v>
      </c>
      <c r="H452" s="265" t="s">
        <v>217</v>
      </c>
      <c r="I452" s="188">
        <f t="shared" si="14"/>
        <v>60</v>
      </c>
      <c r="J452" s="90" t="s">
        <v>253</v>
      </c>
      <c r="K452" s="126"/>
      <c r="L452" s="176"/>
    </row>
    <row r="453" spans="1:12" ht="18.75" x14ac:dyDescent="0.3">
      <c r="A453" s="91">
        <v>41</v>
      </c>
      <c r="B453" s="85" t="s">
        <v>216</v>
      </c>
      <c r="C453" s="85" t="s">
        <v>198</v>
      </c>
      <c r="D453" s="264">
        <v>10</v>
      </c>
      <c r="E453" s="86" t="s">
        <v>8</v>
      </c>
      <c r="F453" s="123">
        <v>6</v>
      </c>
      <c r="G453" s="317">
        <v>44717</v>
      </c>
      <c r="H453" s="265" t="s">
        <v>217</v>
      </c>
      <c r="I453" s="188">
        <f t="shared" si="14"/>
        <v>60</v>
      </c>
      <c r="J453" s="90" t="s">
        <v>253</v>
      </c>
      <c r="K453" s="126"/>
      <c r="L453" s="176"/>
    </row>
    <row r="454" spans="1:12" ht="18.75" x14ac:dyDescent="0.3">
      <c r="A454" s="91">
        <v>42</v>
      </c>
      <c r="B454" s="85" t="s">
        <v>111</v>
      </c>
      <c r="C454" s="85" t="s">
        <v>138</v>
      </c>
      <c r="D454" s="122">
        <v>10</v>
      </c>
      <c r="E454" s="86" t="s">
        <v>8</v>
      </c>
      <c r="F454" s="123">
        <v>6</v>
      </c>
      <c r="G454" s="124">
        <v>44718</v>
      </c>
      <c r="H454" s="84" t="s">
        <v>194</v>
      </c>
      <c r="I454" s="188">
        <f t="shared" si="14"/>
        <v>60</v>
      </c>
      <c r="J454" s="90" t="s">
        <v>253</v>
      </c>
      <c r="K454" s="103" t="s">
        <v>310</v>
      </c>
      <c r="L454" s="176"/>
    </row>
    <row r="455" spans="1:12" ht="18.75" x14ac:dyDescent="0.3">
      <c r="A455" s="91">
        <v>43</v>
      </c>
      <c r="B455" s="121" t="s">
        <v>110</v>
      </c>
      <c r="C455" s="121" t="s">
        <v>140</v>
      </c>
      <c r="D455" s="122">
        <v>10</v>
      </c>
      <c r="E455" s="122" t="s">
        <v>8</v>
      </c>
      <c r="F455" s="123">
        <v>5.8</v>
      </c>
      <c r="G455" s="124">
        <v>44718</v>
      </c>
      <c r="H455" s="125" t="s">
        <v>114</v>
      </c>
      <c r="I455" s="188">
        <f t="shared" si="14"/>
        <v>58</v>
      </c>
      <c r="J455" s="90" t="s">
        <v>253</v>
      </c>
      <c r="K455" s="126"/>
      <c r="L455" s="176"/>
    </row>
    <row r="456" spans="1:12" ht="18.75" x14ac:dyDescent="0.3">
      <c r="A456" s="318">
        <v>44</v>
      </c>
      <c r="B456" s="127" t="s">
        <v>111</v>
      </c>
      <c r="C456" s="127" t="s">
        <v>138</v>
      </c>
      <c r="D456" s="128">
        <v>10</v>
      </c>
      <c r="E456" s="128" t="s">
        <v>8</v>
      </c>
      <c r="F456" s="129">
        <v>6</v>
      </c>
      <c r="G456" s="130">
        <v>44719</v>
      </c>
      <c r="H456" s="131" t="s">
        <v>153</v>
      </c>
      <c r="I456" s="189">
        <f t="shared" si="14"/>
        <v>60</v>
      </c>
      <c r="J456" s="255" t="s">
        <v>253</v>
      </c>
      <c r="K456" s="132"/>
      <c r="L456" s="176"/>
    </row>
    <row r="457" spans="1:12" ht="18.75" x14ac:dyDescent="0.3">
      <c r="A457" s="318">
        <v>45</v>
      </c>
      <c r="B457" s="127" t="s">
        <v>130</v>
      </c>
      <c r="C457" s="127" t="s">
        <v>130</v>
      </c>
      <c r="D457" s="128">
        <v>5</v>
      </c>
      <c r="E457" s="128" t="s">
        <v>8</v>
      </c>
      <c r="F457" s="129">
        <v>16</v>
      </c>
      <c r="G457" s="130">
        <v>44719</v>
      </c>
      <c r="H457" s="131" t="s">
        <v>153</v>
      </c>
      <c r="I457" s="189">
        <f t="shared" ref="I457:I508" si="15">D457*F457</f>
        <v>80</v>
      </c>
      <c r="J457" s="255" t="s">
        <v>253</v>
      </c>
      <c r="K457" s="320"/>
      <c r="L457" s="177"/>
    </row>
    <row r="458" spans="1:12" ht="18.75" x14ac:dyDescent="0.3">
      <c r="A458" s="318">
        <v>46</v>
      </c>
      <c r="B458" s="127" t="s">
        <v>111</v>
      </c>
      <c r="C458" s="127" t="s">
        <v>138</v>
      </c>
      <c r="D458" s="128">
        <v>20</v>
      </c>
      <c r="E458" s="128" t="s">
        <v>8</v>
      </c>
      <c r="F458" s="129">
        <v>6</v>
      </c>
      <c r="G458" s="130">
        <v>44719</v>
      </c>
      <c r="H458" s="131" t="s">
        <v>169</v>
      </c>
      <c r="I458" s="189">
        <f t="shared" si="15"/>
        <v>120</v>
      </c>
      <c r="J458" s="255" t="s">
        <v>253</v>
      </c>
      <c r="K458" s="132"/>
    </row>
    <row r="459" spans="1:12" ht="18.75" x14ac:dyDescent="0.3">
      <c r="A459" s="318">
        <v>47</v>
      </c>
      <c r="B459" s="127" t="s">
        <v>110</v>
      </c>
      <c r="C459" s="127" t="s">
        <v>140</v>
      </c>
      <c r="D459" s="128">
        <v>10</v>
      </c>
      <c r="E459" s="128" t="s">
        <v>8</v>
      </c>
      <c r="F459" s="129">
        <v>5.8</v>
      </c>
      <c r="G459" s="130">
        <v>44719</v>
      </c>
      <c r="H459" s="131" t="s">
        <v>169</v>
      </c>
      <c r="I459" s="189">
        <f t="shared" si="15"/>
        <v>58</v>
      </c>
      <c r="J459" s="255" t="s">
        <v>253</v>
      </c>
      <c r="K459" s="132"/>
    </row>
    <row r="460" spans="1:12" ht="18.75" x14ac:dyDescent="0.3">
      <c r="A460" s="318">
        <v>48</v>
      </c>
      <c r="B460" s="98" t="s">
        <v>111</v>
      </c>
      <c r="C460" s="98" t="s">
        <v>138</v>
      </c>
      <c r="D460" s="128">
        <v>30</v>
      </c>
      <c r="E460" s="99" t="s">
        <v>8</v>
      </c>
      <c r="F460" s="129">
        <v>6</v>
      </c>
      <c r="G460" s="130">
        <v>44720</v>
      </c>
      <c r="H460" s="102" t="s">
        <v>305</v>
      </c>
      <c r="I460" s="189">
        <f t="shared" si="15"/>
        <v>180</v>
      </c>
      <c r="J460" s="255" t="s">
        <v>253</v>
      </c>
      <c r="K460" s="132"/>
    </row>
    <row r="461" spans="1:12" ht="18.75" x14ac:dyDescent="0.3">
      <c r="A461" s="318">
        <v>49</v>
      </c>
      <c r="B461" s="98" t="s">
        <v>282</v>
      </c>
      <c r="C461" s="98" t="s">
        <v>282</v>
      </c>
      <c r="D461" s="128">
        <v>3</v>
      </c>
      <c r="E461" s="99" t="s">
        <v>65</v>
      </c>
      <c r="F461" s="129">
        <v>3</v>
      </c>
      <c r="G461" s="130">
        <v>44720</v>
      </c>
      <c r="H461" s="102" t="s">
        <v>305</v>
      </c>
      <c r="I461" s="189">
        <f t="shared" si="15"/>
        <v>9</v>
      </c>
      <c r="J461" s="255" t="s">
        <v>253</v>
      </c>
      <c r="K461" s="132"/>
    </row>
    <row r="462" spans="1:12" ht="18.75" x14ac:dyDescent="0.3">
      <c r="A462" s="318">
        <v>50</v>
      </c>
      <c r="B462" s="98" t="s">
        <v>205</v>
      </c>
      <c r="C462" s="98" t="s">
        <v>127</v>
      </c>
      <c r="D462" s="128">
        <v>50</v>
      </c>
      <c r="E462" s="99" t="s">
        <v>8</v>
      </c>
      <c r="F462" s="129">
        <v>6.6</v>
      </c>
      <c r="G462" s="130">
        <v>44721</v>
      </c>
      <c r="H462" s="102" t="s">
        <v>257</v>
      </c>
      <c r="I462" s="189">
        <f t="shared" si="15"/>
        <v>330</v>
      </c>
      <c r="J462" s="255" t="s">
        <v>253</v>
      </c>
      <c r="K462" s="132"/>
    </row>
    <row r="463" spans="1:12" ht="18.75" x14ac:dyDescent="0.3">
      <c r="A463" s="318">
        <v>51</v>
      </c>
      <c r="B463" s="98" t="s">
        <v>270</v>
      </c>
      <c r="C463" s="98" t="s">
        <v>271</v>
      </c>
      <c r="D463" s="128">
        <v>10</v>
      </c>
      <c r="E463" s="99" t="s">
        <v>8</v>
      </c>
      <c r="F463" s="129">
        <v>6.6</v>
      </c>
      <c r="G463" s="130">
        <v>44721</v>
      </c>
      <c r="H463" s="102" t="s">
        <v>257</v>
      </c>
      <c r="I463" s="189">
        <f t="shared" si="15"/>
        <v>66</v>
      </c>
      <c r="J463" s="255" t="s">
        <v>253</v>
      </c>
      <c r="K463" s="132"/>
    </row>
    <row r="464" spans="1:12" ht="18.75" x14ac:dyDescent="0.3">
      <c r="A464" s="318">
        <v>52</v>
      </c>
      <c r="B464" s="98" t="s">
        <v>111</v>
      </c>
      <c r="C464" s="98" t="s">
        <v>138</v>
      </c>
      <c r="D464" s="128">
        <v>80</v>
      </c>
      <c r="E464" s="99" t="s">
        <v>8</v>
      </c>
      <c r="F464" s="129">
        <v>5.8</v>
      </c>
      <c r="G464" s="130">
        <v>44721</v>
      </c>
      <c r="H464" s="102" t="s">
        <v>257</v>
      </c>
      <c r="I464" s="189">
        <f t="shared" si="15"/>
        <v>464</v>
      </c>
      <c r="J464" s="255" t="s">
        <v>253</v>
      </c>
      <c r="K464" s="132"/>
    </row>
    <row r="465" spans="1:11" ht="18.75" x14ac:dyDescent="0.3">
      <c r="A465" s="318">
        <v>53</v>
      </c>
      <c r="B465" s="98" t="s">
        <v>113</v>
      </c>
      <c r="C465" s="98" t="s">
        <v>200</v>
      </c>
      <c r="D465" s="128">
        <v>50</v>
      </c>
      <c r="E465" s="99" t="s">
        <v>8</v>
      </c>
      <c r="F465" s="129">
        <v>6</v>
      </c>
      <c r="G465" s="130">
        <v>44721</v>
      </c>
      <c r="H465" s="102" t="s">
        <v>257</v>
      </c>
      <c r="I465" s="189">
        <f t="shared" si="15"/>
        <v>300</v>
      </c>
      <c r="J465" s="255" t="s">
        <v>253</v>
      </c>
      <c r="K465" s="132"/>
    </row>
    <row r="466" spans="1:11" ht="18.75" x14ac:dyDescent="0.3">
      <c r="A466" s="318">
        <v>54</v>
      </c>
      <c r="B466" s="98" t="s">
        <v>283</v>
      </c>
      <c r="C466" s="98" t="s">
        <v>284</v>
      </c>
      <c r="D466" s="128">
        <v>10</v>
      </c>
      <c r="E466" s="99" t="s">
        <v>8</v>
      </c>
      <c r="F466" s="129">
        <v>6</v>
      </c>
      <c r="G466" s="130">
        <v>44721</v>
      </c>
      <c r="H466" s="102" t="s">
        <v>257</v>
      </c>
      <c r="I466" s="189">
        <f t="shared" si="15"/>
        <v>60</v>
      </c>
      <c r="J466" s="255" t="s">
        <v>253</v>
      </c>
      <c r="K466" s="132"/>
    </row>
    <row r="467" spans="1:11" ht="18.75" x14ac:dyDescent="0.3">
      <c r="A467" s="318">
        <v>55</v>
      </c>
      <c r="B467" s="98" t="s">
        <v>112</v>
      </c>
      <c r="C467" s="98" t="s">
        <v>137</v>
      </c>
      <c r="D467" s="128">
        <v>20</v>
      </c>
      <c r="E467" s="99" t="s">
        <v>8</v>
      </c>
      <c r="F467" s="129">
        <v>6</v>
      </c>
      <c r="G467" s="130">
        <v>44721</v>
      </c>
      <c r="H467" s="102" t="s">
        <v>257</v>
      </c>
      <c r="I467" s="189">
        <f t="shared" si="15"/>
        <v>120</v>
      </c>
      <c r="J467" s="255" t="s">
        <v>253</v>
      </c>
      <c r="K467" s="132"/>
    </row>
    <row r="468" spans="1:11" ht="18.75" x14ac:dyDescent="0.3">
      <c r="A468" s="318">
        <v>56</v>
      </c>
      <c r="B468" s="98" t="s">
        <v>161</v>
      </c>
      <c r="C468" s="98" t="s">
        <v>161</v>
      </c>
      <c r="D468" s="128">
        <v>20</v>
      </c>
      <c r="E468" s="99" t="s">
        <v>8</v>
      </c>
      <c r="F468" s="129">
        <v>7</v>
      </c>
      <c r="G468" s="130">
        <v>44721</v>
      </c>
      <c r="H468" s="102" t="s">
        <v>257</v>
      </c>
      <c r="I468" s="189">
        <f t="shared" si="15"/>
        <v>140</v>
      </c>
      <c r="J468" s="255" t="s">
        <v>253</v>
      </c>
      <c r="K468" s="132"/>
    </row>
    <row r="469" spans="1:11" ht="18.75" x14ac:dyDescent="0.3">
      <c r="A469" s="318">
        <v>57</v>
      </c>
      <c r="B469" s="98" t="s">
        <v>219</v>
      </c>
      <c r="C469" s="98" t="s">
        <v>219</v>
      </c>
      <c r="D469" s="128">
        <v>20</v>
      </c>
      <c r="E469" s="99" t="s">
        <v>8</v>
      </c>
      <c r="F469" s="129">
        <v>7.5</v>
      </c>
      <c r="G469" s="130">
        <v>44721</v>
      </c>
      <c r="H469" s="102" t="s">
        <v>257</v>
      </c>
      <c r="I469" s="189">
        <f t="shared" si="15"/>
        <v>150</v>
      </c>
      <c r="J469" s="255" t="s">
        <v>253</v>
      </c>
      <c r="K469" s="132"/>
    </row>
    <row r="470" spans="1:11" ht="18.75" x14ac:dyDescent="0.3">
      <c r="A470" s="318">
        <v>58</v>
      </c>
      <c r="B470" s="98" t="s">
        <v>285</v>
      </c>
      <c r="C470" s="98" t="s">
        <v>285</v>
      </c>
      <c r="D470" s="128">
        <v>1</v>
      </c>
      <c r="E470" s="99" t="s">
        <v>8</v>
      </c>
      <c r="F470" s="129">
        <v>10</v>
      </c>
      <c r="G470" s="130">
        <v>44722</v>
      </c>
      <c r="H470" s="102" t="s">
        <v>292</v>
      </c>
      <c r="I470" s="189">
        <f t="shared" si="15"/>
        <v>10</v>
      </c>
      <c r="J470" s="255" t="s">
        <v>253</v>
      </c>
      <c r="K470" s="132"/>
    </row>
    <row r="471" spans="1:11" ht="18.75" x14ac:dyDescent="0.3">
      <c r="A471" s="318">
        <v>59</v>
      </c>
      <c r="B471" s="98" t="s">
        <v>286</v>
      </c>
      <c r="C471" s="98" t="s">
        <v>286</v>
      </c>
      <c r="D471" s="128">
        <v>1</v>
      </c>
      <c r="E471" s="99" t="s">
        <v>8</v>
      </c>
      <c r="F471" s="129">
        <v>10</v>
      </c>
      <c r="G471" s="130">
        <v>44722</v>
      </c>
      <c r="H471" s="102" t="s">
        <v>292</v>
      </c>
      <c r="I471" s="189">
        <f t="shared" si="15"/>
        <v>10</v>
      </c>
      <c r="J471" s="255" t="s">
        <v>253</v>
      </c>
      <c r="K471" s="132"/>
    </row>
    <row r="472" spans="1:11" ht="18.75" x14ac:dyDescent="0.3">
      <c r="A472" s="318">
        <v>60</v>
      </c>
      <c r="B472" s="98" t="s">
        <v>287</v>
      </c>
      <c r="C472" s="98" t="s">
        <v>287</v>
      </c>
      <c r="D472" s="128">
        <v>1</v>
      </c>
      <c r="E472" s="99" t="s">
        <v>8</v>
      </c>
      <c r="F472" s="129">
        <v>11</v>
      </c>
      <c r="G472" s="130">
        <v>44722</v>
      </c>
      <c r="H472" s="102" t="s">
        <v>292</v>
      </c>
      <c r="I472" s="189">
        <f t="shared" si="15"/>
        <v>11</v>
      </c>
      <c r="J472" s="255" t="s">
        <v>253</v>
      </c>
      <c r="K472" s="132"/>
    </row>
    <row r="473" spans="1:11" ht="18.75" x14ac:dyDescent="0.3">
      <c r="A473" s="318">
        <v>61</v>
      </c>
      <c r="B473" s="98" t="s">
        <v>288</v>
      </c>
      <c r="C473" s="98" t="s">
        <v>288</v>
      </c>
      <c r="D473" s="128">
        <v>1</v>
      </c>
      <c r="E473" s="99" t="s">
        <v>8</v>
      </c>
      <c r="F473" s="129">
        <v>13</v>
      </c>
      <c r="G473" s="130">
        <v>44722</v>
      </c>
      <c r="H473" s="102" t="s">
        <v>292</v>
      </c>
      <c r="I473" s="189">
        <f t="shared" si="15"/>
        <v>13</v>
      </c>
      <c r="J473" s="255" t="s">
        <v>253</v>
      </c>
      <c r="K473" s="132"/>
    </row>
    <row r="474" spans="1:11" ht="18.75" x14ac:dyDescent="0.3">
      <c r="A474" s="318">
        <v>62</v>
      </c>
      <c r="B474" s="98" t="s">
        <v>289</v>
      </c>
      <c r="C474" s="98" t="s">
        <v>289</v>
      </c>
      <c r="D474" s="128">
        <v>1</v>
      </c>
      <c r="E474" s="99" t="s">
        <v>8</v>
      </c>
      <c r="F474" s="129">
        <v>8</v>
      </c>
      <c r="G474" s="130">
        <v>44722</v>
      </c>
      <c r="H474" s="102" t="s">
        <v>292</v>
      </c>
      <c r="I474" s="189">
        <f t="shared" si="15"/>
        <v>8</v>
      </c>
      <c r="J474" s="255" t="s">
        <v>253</v>
      </c>
      <c r="K474" s="132"/>
    </row>
    <row r="475" spans="1:11" ht="18.75" x14ac:dyDescent="0.3">
      <c r="A475" s="318">
        <v>63</v>
      </c>
      <c r="B475" s="98" t="s">
        <v>290</v>
      </c>
      <c r="C475" s="98" t="s">
        <v>291</v>
      </c>
      <c r="D475" s="128">
        <v>1</v>
      </c>
      <c r="E475" s="99" t="s">
        <v>65</v>
      </c>
      <c r="F475" s="129">
        <v>28</v>
      </c>
      <c r="G475" s="130">
        <v>44722</v>
      </c>
      <c r="H475" s="102" t="s">
        <v>292</v>
      </c>
      <c r="I475" s="189">
        <f t="shared" si="15"/>
        <v>28</v>
      </c>
      <c r="J475" s="255" t="s">
        <v>253</v>
      </c>
      <c r="K475" s="132"/>
    </row>
    <row r="476" spans="1:11" ht="18.75" x14ac:dyDescent="0.3">
      <c r="A476" s="318">
        <v>64</v>
      </c>
      <c r="B476" s="98" t="s">
        <v>293</v>
      </c>
      <c r="C476" s="98" t="s">
        <v>294</v>
      </c>
      <c r="D476" s="128">
        <v>30</v>
      </c>
      <c r="E476" s="99" t="s">
        <v>8</v>
      </c>
      <c r="F476" s="129">
        <v>7</v>
      </c>
      <c r="G476" s="130">
        <v>44722</v>
      </c>
      <c r="H476" s="102" t="s">
        <v>276</v>
      </c>
      <c r="I476" s="189">
        <f t="shared" si="15"/>
        <v>210</v>
      </c>
      <c r="J476" s="255" t="s">
        <v>253</v>
      </c>
      <c r="K476" s="132"/>
    </row>
    <row r="477" spans="1:11" ht="18.75" x14ac:dyDescent="0.3">
      <c r="A477" s="318">
        <v>65</v>
      </c>
      <c r="B477" s="98" t="s">
        <v>111</v>
      </c>
      <c r="C477" s="98" t="s">
        <v>138</v>
      </c>
      <c r="D477" s="128">
        <v>10</v>
      </c>
      <c r="E477" s="99" t="s">
        <v>8</v>
      </c>
      <c r="F477" s="129">
        <v>6</v>
      </c>
      <c r="G477" s="130">
        <v>44722</v>
      </c>
      <c r="H477" s="102" t="s">
        <v>276</v>
      </c>
      <c r="I477" s="189">
        <f t="shared" si="15"/>
        <v>60</v>
      </c>
      <c r="J477" s="255" t="s">
        <v>253</v>
      </c>
      <c r="K477" s="132"/>
    </row>
    <row r="478" spans="1:11" ht="18.75" x14ac:dyDescent="0.3">
      <c r="A478" s="318">
        <v>66</v>
      </c>
      <c r="B478" s="98" t="s">
        <v>295</v>
      </c>
      <c r="C478" s="98" t="s">
        <v>295</v>
      </c>
      <c r="D478" s="128">
        <v>1</v>
      </c>
      <c r="E478" s="99" t="s">
        <v>192</v>
      </c>
      <c r="F478" s="129">
        <v>16</v>
      </c>
      <c r="G478" s="130">
        <v>44722</v>
      </c>
      <c r="H478" s="102" t="s">
        <v>276</v>
      </c>
      <c r="I478" s="189">
        <f t="shared" si="15"/>
        <v>16</v>
      </c>
      <c r="J478" s="255" t="s">
        <v>253</v>
      </c>
      <c r="K478" s="132"/>
    </row>
    <row r="479" spans="1:11" ht="18.75" x14ac:dyDescent="0.3">
      <c r="A479" s="318">
        <v>67</v>
      </c>
      <c r="B479" s="98" t="s">
        <v>113</v>
      </c>
      <c r="C479" s="98" t="s">
        <v>200</v>
      </c>
      <c r="D479" s="128">
        <v>10</v>
      </c>
      <c r="E479" s="99" t="s">
        <v>8</v>
      </c>
      <c r="F479" s="129">
        <v>7</v>
      </c>
      <c r="G479" s="130">
        <v>44723</v>
      </c>
      <c r="H479" s="102" t="s">
        <v>160</v>
      </c>
      <c r="I479" s="189">
        <f t="shared" si="15"/>
        <v>70</v>
      </c>
      <c r="J479" s="255" t="s">
        <v>253</v>
      </c>
      <c r="K479" s="132"/>
    </row>
    <row r="480" spans="1:11" ht="18.75" x14ac:dyDescent="0.3">
      <c r="A480" s="318">
        <v>68</v>
      </c>
      <c r="B480" s="98" t="s">
        <v>130</v>
      </c>
      <c r="C480" s="98" t="s">
        <v>130</v>
      </c>
      <c r="D480" s="128">
        <v>1</v>
      </c>
      <c r="E480" s="99" t="s">
        <v>8</v>
      </c>
      <c r="F480" s="129">
        <v>16</v>
      </c>
      <c r="G480" s="130">
        <v>44723</v>
      </c>
      <c r="H480" s="102" t="s">
        <v>114</v>
      </c>
      <c r="I480" s="189">
        <f t="shared" si="15"/>
        <v>16</v>
      </c>
      <c r="J480" s="255" t="s">
        <v>253</v>
      </c>
      <c r="K480" s="132"/>
    </row>
    <row r="481" spans="1:11" ht="18.75" x14ac:dyDescent="0.3">
      <c r="A481" s="318">
        <v>69</v>
      </c>
      <c r="B481" s="98" t="s">
        <v>294</v>
      </c>
      <c r="C481" s="98" t="s">
        <v>294</v>
      </c>
      <c r="D481" s="128">
        <v>30</v>
      </c>
      <c r="E481" s="99" t="s">
        <v>8</v>
      </c>
      <c r="F481" s="129">
        <v>7</v>
      </c>
      <c r="G481" s="130">
        <v>44724</v>
      </c>
      <c r="H481" s="102" t="s">
        <v>278</v>
      </c>
      <c r="I481" s="189">
        <f t="shared" si="15"/>
        <v>210</v>
      </c>
      <c r="J481" s="90" t="s">
        <v>253</v>
      </c>
      <c r="K481" s="132"/>
    </row>
    <row r="482" spans="1:11" ht="18.75" x14ac:dyDescent="0.3">
      <c r="A482" s="318">
        <v>70</v>
      </c>
      <c r="B482" s="98" t="s">
        <v>296</v>
      </c>
      <c r="C482" s="98" t="s">
        <v>296</v>
      </c>
      <c r="D482" s="128">
        <v>40</v>
      </c>
      <c r="E482" s="99" t="s">
        <v>8</v>
      </c>
      <c r="F482" s="129">
        <v>7</v>
      </c>
      <c r="G482" s="130">
        <v>44724</v>
      </c>
      <c r="H482" s="102" t="s">
        <v>278</v>
      </c>
      <c r="I482" s="189">
        <f t="shared" si="15"/>
        <v>280</v>
      </c>
      <c r="J482" s="90" t="s">
        <v>253</v>
      </c>
      <c r="K482" s="320" t="s">
        <v>309</v>
      </c>
    </row>
    <row r="483" spans="1:11" ht="18.75" x14ac:dyDescent="0.3">
      <c r="A483" s="318">
        <v>71</v>
      </c>
      <c r="B483" s="98" t="s">
        <v>110</v>
      </c>
      <c r="C483" s="98" t="s">
        <v>140</v>
      </c>
      <c r="D483" s="128">
        <v>20</v>
      </c>
      <c r="E483" s="99" t="s">
        <v>8</v>
      </c>
      <c r="F483" s="129">
        <v>5.8</v>
      </c>
      <c r="G483" s="130">
        <v>44726</v>
      </c>
      <c r="H483" s="102" t="s">
        <v>305</v>
      </c>
      <c r="I483" s="189">
        <f t="shared" si="15"/>
        <v>116</v>
      </c>
      <c r="J483" s="255" t="s">
        <v>253</v>
      </c>
      <c r="K483" s="132"/>
    </row>
    <row r="484" spans="1:11" ht="18.75" x14ac:dyDescent="0.3">
      <c r="A484" s="318">
        <v>72</v>
      </c>
      <c r="B484" s="98" t="s">
        <v>207</v>
      </c>
      <c r="C484" s="98" t="s">
        <v>208</v>
      </c>
      <c r="D484" s="128">
        <v>10</v>
      </c>
      <c r="E484" s="99" t="s">
        <v>8</v>
      </c>
      <c r="F484" s="129">
        <v>8</v>
      </c>
      <c r="G484" s="130">
        <v>44726</v>
      </c>
      <c r="H484" s="102" t="s">
        <v>305</v>
      </c>
      <c r="I484" s="189">
        <f t="shared" si="15"/>
        <v>80</v>
      </c>
      <c r="J484" s="255" t="s">
        <v>253</v>
      </c>
      <c r="K484" s="132"/>
    </row>
    <row r="485" spans="1:11" ht="18.75" x14ac:dyDescent="0.3">
      <c r="A485" s="318">
        <v>73</v>
      </c>
      <c r="B485" s="98" t="s">
        <v>110</v>
      </c>
      <c r="C485" s="98" t="s">
        <v>140</v>
      </c>
      <c r="D485" s="128">
        <v>20</v>
      </c>
      <c r="E485" s="99" t="s">
        <v>8</v>
      </c>
      <c r="F485" s="129">
        <v>5.8</v>
      </c>
      <c r="G485" s="130">
        <v>44730</v>
      </c>
      <c r="H485" s="102" t="s">
        <v>160</v>
      </c>
      <c r="I485" s="189">
        <f t="shared" si="15"/>
        <v>116</v>
      </c>
      <c r="J485" s="255" t="s">
        <v>253</v>
      </c>
      <c r="K485" s="132"/>
    </row>
    <row r="486" spans="1:11" ht="18.75" x14ac:dyDescent="0.3">
      <c r="A486" s="318">
        <v>74</v>
      </c>
      <c r="B486" s="98" t="s">
        <v>297</v>
      </c>
      <c r="C486" s="98" t="s">
        <v>297</v>
      </c>
      <c r="D486" s="128">
        <v>10</v>
      </c>
      <c r="E486" s="99" t="s">
        <v>8</v>
      </c>
      <c r="F486" s="129">
        <v>8</v>
      </c>
      <c r="G486" s="130">
        <v>44731</v>
      </c>
      <c r="H486" s="102" t="s">
        <v>218</v>
      </c>
      <c r="I486" s="189">
        <f t="shared" si="15"/>
        <v>80</v>
      </c>
      <c r="J486" s="255" t="s">
        <v>253</v>
      </c>
      <c r="K486" s="132"/>
    </row>
    <row r="487" spans="1:11" ht="18.75" x14ac:dyDescent="0.3">
      <c r="A487" s="318">
        <v>75</v>
      </c>
      <c r="B487" s="98" t="s">
        <v>110</v>
      </c>
      <c r="C487" s="98" t="s">
        <v>140</v>
      </c>
      <c r="D487" s="128">
        <v>10</v>
      </c>
      <c r="E487" s="99" t="s">
        <v>8</v>
      </c>
      <c r="F487" s="129">
        <v>5.8</v>
      </c>
      <c r="G487" s="130">
        <v>44733</v>
      </c>
      <c r="H487" s="102" t="s">
        <v>261</v>
      </c>
      <c r="I487" s="189">
        <f t="shared" si="15"/>
        <v>58</v>
      </c>
      <c r="J487" s="255" t="s">
        <v>253</v>
      </c>
      <c r="K487" s="132"/>
    </row>
    <row r="488" spans="1:11" ht="18.75" x14ac:dyDescent="0.3">
      <c r="A488" s="318">
        <v>76</v>
      </c>
      <c r="B488" s="98" t="s">
        <v>298</v>
      </c>
      <c r="C488" s="98" t="s">
        <v>141</v>
      </c>
      <c r="D488" s="128">
        <v>2</v>
      </c>
      <c r="E488" s="99" t="s">
        <v>65</v>
      </c>
      <c r="F488" s="129">
        <v>5</v>
      </c>
      <c r="G488" s="130">
        <v>44733</v>
      </c>
      <c r="H488" s="102" t="s">
        <v>261</v>
      </c>
      <c r="I488" s="189">
        <f t="shared" si="15"/>
        <v>10</v>
      </c>
      <c r="J488" s="255" t="s">
        <v>253</v>
      </c>
      <c r="K488" s="132"/>
    </row>
    <row r="489" spans="1:11" ht="18.75" x14ac:dyDescent="0.3">
      <c r="A489" s="318">
        <v>77</v>
      </c>
      <c r="B489" s="98" t="s">
        <v>110</v>
      </c>
      <c r="C489" s="98" t="s">
        <v>140</v>
      </c>
      <c r="D489" s="128">
        <v>10</v>
      </c>
      <c r="E489" s="99" t="s">
        <v>8</v>
      </c>
      <c r="F489" s="129">
        <v>5.8</v>
      </c>
      <c r="G489" s="130">
        <v>44733</v>
      </c>
      <c r="H489" s="102" t="s">
        <v>194</v>
      </c>
      <c r="I489" s="189">
        <f t="shared" si="15"/>
        <v>58</v>
      </c>
      <c r="J489" s="255" t="s">
        <v>253</v>
      </c>
      <c r="K489" s="132"/>
    </row>
    <row r="490" spans="1:11" ht="18.75" x14ac:dyDescent="0.3">
      <c r="A490" s="318">
        <v>78</v>
      </c>
      <c r="B490" s="98" t="s">
        <v>110</v>
      </c>
      <c r="C490" s="98" t="s">
        <v>140</v>
      </c>
      <c r="D490" s="128">
        <v>10</v>
      </c>
      <c r="E490" s="99" t="s">
        <v>8</v>
      </c>
      <c r="F490" s="129">
        <v>5.8</v>
      </c>
      <c r="G490" s="130">
        <v>44733</v>
      </c>
      <c r="H490" s="102" t="s">
        <v>299</v>
      </c>
      <c r="I490" s="189">
        <f t="shared" si="15"/>
        <v>58</v>
      </c>
      <c r="J490" s="255" t="s">
        <v>253</v>
      </c>
      <c r="K490" s="132"/>
    </row>
    <row r="491" spans="1:11" ht="18.75" x14ac:dyDescent="0.3">
      <c r="A491" s="318">
        <v>79</v>
      </c>
      <c r="B491" s="98" t="s">
        <v>273</v>
      </c>
      <c r="C491" s="98" t="s">
        <v>180</v>
      </c>
      <c r="D491" s="128">
        <v>3</v>
      </c>
      <c r="E491" s="99" t="s">
        <v>8</v>
      </c>
      <c r="F491" s="129">
        <v>12</v>
      </c>
      <c r="G491" s="130">
        <v>44733</v>
      </c>
      <c r="H491" s="102" t="s">
        <v>300</v>
      </c>
      <c r="I491" s="189">
        <f t="shared" si="15"/>
        <v>36</v>
      </c>
      <c r="J491" s="255" t="s">
        <v>253</v>
      </c>
      <c r="K491" s="132"/>
    </row>
    <row r="492" spans="1:11" ht="18.75" x14ac:dyDescent="0.3">
      <c r="A492" s="318">
        <v>80</v>
      </c>
      <c r="B492" s="98" t="s">
        <v>273</v>
      </c>
      <c r="C492" s="98" t="s">
        <v>180</v>
      </c>
      <c r="D492" s="128">
        <v>10</v>
      </c>
      <c r="E492" s="99" t="s">
        <v>8</v>
      </c>
      <c r="F492" s="129">
        <v>12</v>
      </c>
      <c r="G492" s="130">
        <v>44734</v>
      </c>
      <c r="H492" s="102" t="s">
        <v>250</v>
      </c>
      <c r="I492" s="189">
        <f t="shared" si="15"/>
        <v>120</v>
      </c>
      <c r="J492" s="255" t="s">
        <v>253</v>
      </c>
      <c r="K492" s="132"/>
    </row>
    <row r="493" spans="1:11" ht="18.75" x14ac:dyDescent="0.3">
      <c r="A493" s="318">
        <v>81</v>
      </c>
      <c r="B493" s="98" t="s">
        <v>176</v>
      </c>
      <c r="C493" s="98" t="s">
        <v>179</v>
      </c>
      <c r="D493" s="128">
        <v>10</v>
      </c>
      <c r="E493" s="99" t="s">
        <v>8</v>
      </c>
      <c r="F493" s="129">
        <v>14</v>
      </c>
      <c r="G493" s="130">
        <v>44734</v>
      </c>
      <c r="H493" s="102" t="s">
        <v>250</v>
      </c>
      <c r="I493" s="189">
        <f t="shared" si="15"/>
        <v>140</v>
      </c>
      <c r="J493" s="255" t="s">
        <v>253</v>
      </c>
      <c r="K493" s="132"/>
    </row>
    <row r="494" spans="1:11" ht="18.75" x14ac:dyDescent="0.3">
      <c r="A494" s="318">
        <v>82</v>
      </c>
      <c r="B494" s="98" t="s">
        <v>301</v>
      </c>
      <c r="C494" s="98" t="s">
        <v>301</v>
      </c>
      <c r="D494" s="128">
        <v>15</v>
      </c>
      <c r="E494" s="99" t="s">
        <v>8</v>
      </c>
      <c r="F494" s="129">
        <v>8</v>
      </c>
      <c r="G494" s="130">
        <v>44734</v>
      </c>
      <c r="H494" s="102" t="s">
        <v>218</v>
      </c>
      <c r="I494" s="189">
        <f t="shared" si="15"/>
        <v>120</v>
      </c>
      <c r="J494" s="255" t="s">
        <v>253</v>
      </c>
      <c r="K494" s="132"/>
    </row>
    <row r="495" spans="1:11" ht="18.75" x14ac:dyDescent="0.3">
      <c r="A495" s="318">
        <v>83</v>
      </c>
      <c r="B495" s="98" t="s">
        <v>130</v>
      </c>
      <c r="C495" s="98" t="s">
        <v>130</v>
      </c>
      <c r="D495" s="128">
        <v>1</v>
      </c>
      <c r="E495" s="99" t="s">
        <v>8</v>
      </c>
      <c r="F495" s="129">
        <v>16</v>
      </c>
      <c r="G495" s="130">
        <v>44734</v>
      </c>
      <c r="H495" s="102" t="s">
        <v>218</v>
      </c>
      <c r="I495" s="189">
        <f t="shared" si="15"/>
        <v>16</v>
      </c>
      <c r="J495" s="255" t="s">
        <v>253</v>
      </c>
      <c r="K495" s="132"/>
    </row>
    <row r="496" spans="1:11" ht="18.75" x14ac:dyDescent="0.3">
      <c r="A496" s="318">
        <v>84</v>
      </c>
      <c r="B496" s="98" t="s">
        <v>273</v>
      </c>
      <c r="C496" s="98" t="s">
        <v>180</v>
      </c>
      <c r="D496" s="128">
        <v>1.5</v>
      </c>
      <c r="E496" s="99" t="s">
        <v>8</v>
      </c>
      <c r="F496" s="129">
        <v>12</v>
      </c>
      <c r="G496" s="130">
        <v>44735</v>
      </c>
      <c r="H496" s="102" t="s">
        <v>299</v>
      </c>
      <c r="I496" s="189">
        <f t="shared" si="15"/>
        <v>18</v>
      </c>
      <c r="J496" s="255" t="s">
        <v>253</v>
      </c>
      <c r="K496" s="132"/>
    </row>
    <row r="497" spans="1:11" ht="18.75" x14ac:dyDescent="0.3">
      <c r="A497" s="318">
        <v>85</v>
      </c>
      <c r="B497" s="98" t="s">
        <v>151</v>
      </c>
      <c r="C497" s="98" t="s">
        <v>260</v>
      </c>
      <c r="D497" s="128">
        <v>5</v>
      </c>
      <c r="E497" s="99" t="s">
        <v>8</v>
      </c>
      <c r="F497" s="129">
        <v>14</v>
      </c>
      <c r="G497" s="130">
        <v>44736</v>
      </c>
      <c r="H497" s="102" t="s">
        <v>218</v>
      </c>
      <c r="I497" s="189">
        <f t="shared" si="15"/>
        <v>70</v>
      </c>
      <c r="J497" s="255" t="s">
        <v>253</v>
      </c>
      <c r="K497" s="132"/>
    </row>
    <row r="498" spans="1:11" ht="18.75" x14ac:dyDescent="0.3">
      <c r="A498" s="318">
        <v>86</v>
      </c>
      <c r="B498" s="98" t="s">
        <v>130</v>
      </c>
      <c r="C498" s="98" t="s">
        <v>130</v>
      </c>
      <c r="D498" s="128">
        <v>1</v>
      </c>
      <c r="E498" s="99" t="s">
        <v>8</v>
      </c>
      <c r="F498" s="129">
        <v>16</v>
      </c>
      <c r="G498" s="130">
        <v>44736</v>
      </c>
      <c r="H498" s="102" t="s">
        <v>302</v>
      </c>
      <c r="I498" s="189">
        <f t="shared" si="15"/>
        <v>16</v>
      </c>
      <c r="J498" s="255" t="s">
        <v>253</v>
      </c>
      <c r="K498" s="132"/>
    </row>
    <row r="499" spans="1:11" ht="18.75" x14ac:dyDescent="0.3">
      <c r="A499" s="318">
        <v>87</v>
      </c>
      <c r="B499" s="98" t="s">
        <v>110</v>
      </c>
      <c r="C499" s="98" t="s">
        <v>140</v>
      </c>
      <c r="D499" s="128">
        <v>10</v>
      </c>
      <c r="E499" s="99" t="s">
        <v>8</v>
      </c>
      <c r="F499" s="129">
        <v>5.8</v>
      </c>
      <c r="G499" s="130">
        <v>44737</v>
      </c>
      <c r="H499" s="102" t="s">
        <v>303</v>
      </c>
      <c r="I499" s="189">
        <f t="shared" si="15"/>
        <v>58</v>
      </c>
      <c r="J499" s="255" t="s">
        <v>253</v>
      </c>
      <c r="K499" s="132"/>
    </row>
    <row r="500" spans="1:11" ht="18.75" x14ac:dyDescent="0.3">
      <c r="A500" s="318">
        <v>88</v>
      </c>
      <c r="B500" s="98" t="s">
        <v>110</v>
      </c>
      <c r="C500" s="98" t="s">
        <v>140</v>
      </c>
      <c r="D500" s="128">
        <v>10</v>
      </c>
      <c r="E500" s="99" t="s">
        <v>8</v>
      </c>
      <c r="F500" s="129">
        <v>5.8</v>
      </c>
      <c r="G500" s="130">
        <v>44737</v>
      </c>
      <c r="H500" s="102" t="s">
        <v>276</v>
      </c>
      <c r="I500" s="189">
        <f t="shared" si="15"/>
        <v>58</v>
      </c>
      <c r="J500" s="255" t="s">
        <v>253</v>
      </c>
      <c r="K500" s="132"/>
    </row>
    <row r="501" spans="1:11" ht="18.75" x14ac:dyDescent="0.3">
      <c r="A501" s="318">
        <v>89</v>
      </c>
      <c r="B501" s="98" t="s">
        <v>130</v>
      </c>
      <c r="C501" s="98" t="s">
        <v>130</v>
      </c>
      <c r="D501" s="128">
        <v>5</v>
      </c>
      <c r="E501" s="99" t="s">
        <v>8</v>
      </c>
      <c r="F501" s="129">
        <v>16</v>
      </c>
      <c r="G501" s="130">
        <v>44707</v>
      </c>
      <c r="H501" s="102" t="s">
        <v>114</v>
      </c>
      <c r="I501" s="189">
        <f t="shared" si="15"/>
        <v>80</v>
      </c>
      <c r="J501" s="255" t="s">
        <v>253</v>
      </c>
      <c r="K501" s="132"/>
    </row>
    <row r="502" spans="1:11" ht="18.75" x14ac:dyDescent="0.3">
      <c r="A502" s="318">
        <v>90</v>
      </c>
      <c r="B502" s="98" t="s">
        <v>110</v>
      </c>
      <c r="C502" s="98" t="s">
        <v>140</v>
      </c>
      <c r="D502" s="128">
        <v>10</v>
      </c>
      <c r="E502" s="99" t="s">
        <v>8</v>
      </c>
      <c r="F502" s="129">
        <v>5.8</v>
      </c>
      <c r="G502" s="130">
        <v>44740</v>
      </c>
      <c r="H502" s="102" t="s">
        <v>114</v>
      </c>
      <c r="I502" s="189">
        <f t="shared" si="15"/>
        <v>58</v>
      </c>
      <c r="J502" s="255" t="s">
        <v>253</v>
      </c>
      <c r="K502" s="132"/>
    </row>
    <row r="503" spans="1:11" ht="18.75" x14ac:dyDescent="0.3">
      <c r="A503" s="318">
        <v>91</v>
      </c>
      <c r="B503" s="98" t="s">
        <v>110</v>
      </c>
      <c r="C503" s="98" t="s">
        <v>140</v>
      </c>
      <c r="D503" s="128">
        <v>20</v>
      </c>
      <c r="E503" s="99" t="s">
        <v>8</v>
      </c>
      <c r="F503" s="129">
        <v>5.8</v>
      </c>
      <c r="G503" s="130">
        <v>44740</v>
      </c>
      <c r="H503" s="102" t="s">
        <v>305</v>
      </c>
      <c r="I503" s="189">
        <f t="shared" si="15"/>
        <v>116</v>
      </c>
      <c r="J503" s="255" t="s">
        <v>253</v>
      </c>
      <c r="K503" s="132"/>
    </row>
    <row r="504" spans="1:11" ht="18.75" x14ac:dyDescent="0.3">
      <c r="A504" s="318">
        <v>92</v>
      </c>
      <c r="B504" s="98" t="s">
        <v>304</v>
      </c>
      <c r="C504" s="98" t="s">
        <v>304</v>
      </c>
      <c r="D504" s="128">
        <v>25</v>
      </c>
      <c r="E504" s="99" t="s">
        <v>8</v>
      </c>
      <c r="F504" s="129">
        <v>6.4</v>
      </c>
      <c r="G504" s="130">
        <v>44740</v>
      </c>
      <c r="H504" s="102" t="s">
        <v>305</v>
      </c>
      <c r="I504" s="189">
        <f t="shared" si="15"/>
        <v>160</v>
      </c>
      <c r="J504" s="255" t="s">
        <v>253</v>
      </c>
      <c r="K504" s="320" t="s">
        <v>326</v>
      </c>
    </row>
    <row r="505" spans="1:11" ht="18.75" x14ac:dyDescent="0.3">
      <c r="A505" s="318">
        <v>93</v>
      </c>
      <c r="B505" s="98" t="s">
        <v>295</v>
      </c>
      <c r="C505" s="98" t="s">
        <v>295</v>
      </c>
      <c r="D505" s="128">
        <v>1</v>
      </c>
      <c r="E505" s="99" t="s">
        <v>65</v>
      </c>
      <c r="F505" s="129">
        <v>15.1</v>
      </c>
      <c r="G505" s="130">
        <v>44742</v>
      </c>
      <c r="H505" s="102" t="s">
        <v>118</v>
      </c>
      <c r="I505" s="189">
        <f t="shared" si="15"/>
        <v>15.1</v>
      </c>
      <c r="J505" s="255" t="s">
        <v>253</v>
      </c>
      <c r="K505" s="132"/>
    </row>
    <row r="506" spans="1:11" ht="18.75" x14ac:dyDescent="0.3">
      <c r="A506" s="318">
        <v>94</v>
      </c>
      <c r="B506" s="98" t="s">
        <v>289</v>
      </c>
      <c r="C506" s="98" t="s">
        <v>289</v>
      </c>
      <c r="D506" s="128">
        <v>2</v>
      </c>
      <c r="E506" s="99" t="s">
        <v>8</v>
      </c>
      <c r="F506" s="129">
        <v>8</v>
      </c>
      <c r="G506" s="130">
        <v>44742</v>
      </c>
      <c r="H506" s="102" t="s">
        <v>118</v>
      </c>
      <c r="I506" s="189">
        <f t="shared" si="15"/>
        <v>16</v>
      </c>
      <c r="J506" s="255" t="s">
        <v>253</v>
      </c>
      <c r="K506" s="132"/>
    </row>
    <row r="507" spans="1:11" ht="21" x14ac:dyDescent="0.3">
      <c r="A507" s="318">
        <v>95</v>
      </c>
      <c r="B507" s="98" t="s">
        <v>130</v>
      </c>
      <c r="C507" s="98" t="s">
        <v>130</v>
      </c>
      <c r="D507" s="128">
        <v>1</v>
      </c>
      <c r="E507" s="99" t="s">
        <v>8</v>
      </c>
      <c r="F507" s="129">
        <v>16</v>
      </c>
      <c r="G507" s="130">
        <v>44742</v>
      </c>
      <c r="H507" s="102" t="s">
        <v>118</v>
      </c>
      <c r="I507" s="189">
        <f t="shared" si="15"/>
        <v>16</v>
      </c>
      <c r="J507" s="255" t="s">
        <v>253</v>
      </c>
      <c r="K507" s="321" t="s">
        <v>308</v>
      </c>
    </row>
    <row r="508" spans="1:11" ht="18.75" x14ac:dyDescent="0.3">
      <c r="A508" s="318">
        <v>96</v>
      </c>
      <c r="B508" s="98" t="s">
        <v>130</v>
      </c>
      <c r="C508" s="98" t="s">
        <v>130</v>
      </c>
      <c r="D508" s="128">
        <v>1</v>
      </c>
      <c r="E508" s="99" t="s">
        <v>8</v>
      </c>
      <c r="F508" s="129">
        <v>16</v>
      </c>
      <c r="G508" s="130">
        <v>44742</v>
      </c>
      <c r="H508" s="102" t="s">
        <v>300</v>
      </c>
      <c r="I508" s="189">
        <f t="shared" si="15"/>
        <v>16</v>
      </c>
      <c r="J508" s="255" t="s">
        <v>253</v>
      </c>
      <c r="K508" s="132"/>
    </row>
    <row r="509" spans="1:11" ht="18.75" x14ac:dyDescent="0.3">
      <c r="A509" s="84"/>
      <c r="B509" s="85"/>
      <c r="C509" s="85"/>
      <c r="D509" s="122"/>
      <c r="E509" s="86"/>
      <c r="F509" s="123"/>
      <c r="G509" s="124"/>
      <c r="H509" s="84"/>
      <c r="I509" s="188"/>
      <c r="J509" s="90"/>
      <c r="K509" s="125"/>
    </row>
    <row r="510" spans="1:11" ht="18.75" x14ac:dyDescent="0.3">
      <c r="A510" s="58"/>
      <c r="B510" s="54"/>
      <c r="C510" s="54"/>
      <c r="D510" s="329"/>
      <c r="E510" s="55"/>
      <c r="F510" s="330"/>
      <c r="G510" s="331"/>
      <c r="H510" s="58"/>
      <c r="I510" s="332"/>
      <c r="J510" s="288"/>
      <c r="K510" s="58"/>
    </row>
    <row r="511" spans="1:11" ht="18.75" x14ac:dyDescent="0.3">
      <c r="A511" s="58"/>
      <c r="B511" s="54"/>
      <c r="C511" s="54"/>
      <c r="D511" s="329"/>
      <c r="E511" s="55"/>
      <c r="F511" s="330"/>
      <c r="G511" s="331"/>
      <c r="H511" s="58"/>
      <c r="I511" s="332">
        <f>SUM(I413:I508)</f>
        <v>11100.6</v>
      </c>
      <c r="J511" s="289"/>
      <c r="K511" s="133"/>
    </row>
    <row r="512" spans="1:11" ht="18.75" x14ac:dyDescent="0.3">
      <c r="A512" s="58"/>
      <c r="B512" s="54"/>
      <c r="C512" s="54"/>
      <c r="D512" s="329"/>
      <c r="E512" s="55"/>
      <c r="F512" s="330"/>
      <c r="G512" s="331"/>
      <c r="H512" s="58"/>
      <c r="I512" s="332"/>
      <c r="J512" s="289"/>
      <c r="K512" s="133"/>
    </row>
    <row r="513" spans="1:11" ht="18.75" x14ac:dyDescent="0.3">
      <c r="A513" s="58"/>
      <c r="B513" s="54"/>
      <c r="C513" s="54"/>
      <c r="D513" s="329"/>
      <c r="E513" s="55"/>
      <c r="F513" s="330"/>
      <c r="G513" s="331"/>
      <c r="H513" s="58"/>
      <c r="I513" s="332"/>
      <c r="J513" s="289"/>
      <c r="K513" s="133"/>
    </row>
    <row r="514" spans="1:11" ht="18.75" x14ac:dyDescent="0.3">
      <c r="A514" s="58"/>
      <c r="B514" s="54"/>
      <c r="C514" s="54"/>
      <c r="D514" s="329"/>
      <c r="E514" s="55"/>
      <c r="F514" s="330"/>
      <c r="G514" s="331"/>
      <c r="H514" s="58"/>
      <c r="I514" s="332"/>
      <c r="J514" s="289"/>
      <c r="K514" s="133"/>
    </row>
    <row r="515" spans="1:11" ht="18.75" x14ac:dyDescent="0.3">
      <c r="A515" s="58"/>
      <c r="B515" s="54"/>
      <c r="C515" s="54"/>
      <c r="D515" s="329"/>
      <c r="E515" s="55"/>
      <c r="F515" s="330"/>
      <c r="G515" s="331"/>
      <c r="H515" s="58"/>
      <c r="I515" s="332"/>
      <c r="J515" s="289"/>
      <c r="K515" s="133"/>
    </row>
    <row r="516" spans="1:11" ht="18.75" x14ac:dyDescent="0.3">
      <c r="A516" s="58"/>
      <c r="B516" s="54"/>
      <c r="C516" s="54"/>
      <c r="D516" s="329"/>
      <c r="E516" s="55"/>
      <c r="F516" s="330"/>
      <c r="G516" s="331"/>
      <c r="H516" s="58"/>
      <c r="I516" s="332"/>
      <c r="J516" s="289"/>
      <c r="K516" s="133"/>
    </row>
    <row r="517" spans="1:11" ht="18.75" x14ac:dyDescent="0.3">
      <c r="A517" s="58"/>
      <c r="B517" s="333"/>
      <c r="C517" s="333"/>
      <c r="D517" s="329"/>
      <c r="E517" s="329"/>
      <c r="F517" s="330"/>
      <c r="G517" s="331"/>
      <c r="H517" s="133"/>
      <c r="I517" s="332"/>
      <c r="J517" s="334"/>
      <c r="K517" s="133"/>
    </row>
    <row r="518" spans="1:11" ht="18.75" x14ac:dyDescent="0.3">
      <c r="A518" s="58"/>
      <c r="B518" s="333"/>
      <c r="C518" s="333"/>
      <c r="D518" s="329"/>
      <c r="E518" s="329"/>
      <c r="F518" s="330"/>
      <c r="G518" s="331"/>
      <c r="H518" s="133"/>
      <c r="I518" s="332"/>
      <c r="J518" s="334"/>
      <c r="K518" s="133"/>
    </row>
    <row r="519" spans="1:11" ht="18.75" x14ac:dyDescent="0.3">
      <c r="A519" s="58"/>
      <c r="B519" s="333"/>
      <c r="C519" s="333"/>
      <c r="D519" s="329"/>
      <c r="E519" s="329"/>
      <c r="F519" s="330"/>
      <c r="G519" s="331"/>
      <c r="H519" s="133"/>
      <c r="I519" s="332"/>
      <c r="J519" s="334"/>
      <c r="K519" s="133"/>
    </row>
    <row r="520" spans="1:11" ht="18.75" x14ac:dyDescent="0.3">
      <c r="A520" s="58"/>
      <c r="B520" s="333"/>
      <c r="C520" s="333"/>
      <c r="D520" s="329"/>
      <c r="E520" s="329"/>
      <c r="F520" s="330"/>
      <c r="G520" s="331"/>
      <c r="H520" s="133"/>
      <c r="I520" s="332"/>
      <c r="J520" s="334"/>
      <c r="K520" s="133"/>
    </row>
    <row r="521" spans="1:11" ht="18.75" x14ac:dyDescent="0.3">
      <c r="A521" s="58"/>
      <c r="B521" s="333"/>
      <c r="C521" s="333"/>
      <c r="D521" s="329"/>
      <c r="E521" s="329"/>
      <c r="F521" s="330"/>
      <c r="G521" s="331"/>
      <c r="H521" s="133"/>
      <c r="I521" s="332"/>
      <c r="J521" s="334"/>
      <c r="K521" s="133"/>
    </row>
    <row r="522" spans="1:11" ht="18.75" x14ac:dyDescent="0.3">
      <c r="A522" s="58"/>
      <c r="B522" s="333"/>
      <c r="C522" s="333"/>
      <c r="D522" s="329"/>
      <c r="E522" s="329"/>
      <c r="F522" s="330"/>
      <c r="G522" s="331"/>
      <c r="H522" s="133"/>
      <c r="I522" s="332"/>
      <c r="J522" s="334"/>
      <c r="K522" s="133"/>
    </row>
    <row r="523" spans="1:11" ht="18.75" x14ac:dyDescent="0.3">
      <c r="A523" s="58"/>
      <c r="B523" s="333"/>
      <c r="C523" s="333"/>
      <c r="D523" s="329"/>
      <c r="E523" s="329"/>
      <c r="F523" s="330"/>
      <c r="G523" s="331"/>
      <c r="H523" s="133"/>
      <c r="I523" s="332"/>
      <c r="J523" s="334"/>
      <c r="K523" s="133"/>
    </row>
    <row r="524" spans="1:11" ht="18.75" x14ac:dyDescent="0.3">
      <c r="A524" s="58"/>
      <c r="B524" s="333"/>
      <c r="C524" s="333"/>
      <c r="D524" s="329"/>
      <c r="E524" s="329"/>
      <c r="F524" s="330"/>
      <c r="G524" s="331"/>
      <c r="H524" s="133"/>
      <c r="I524" s="332"/>
      <c r="J524" s="334"/>
      <c r="K524" s="133"/>
    </row>
    <row r="525" spans="1:11" ht="18.75" x14ac:dyDescent="0.3">
      <c r="A525" s="58"/>
      <c r="B525" s="333"/>
      <c r="C525" s="333"/>
      <c r="D525" s="329"/>
      <c r="E525" s="329"/>
      <c r="F525" s="330"/>
      <c r="G525" s="331"/>
      <c r="H525" s="133"/>
      <c r="I525" s="332"/>
      <c r="J525" s="334"/>
      <c r="K525" s="133"/>
    </row>
    <row r="526" spans="1:11" ht="18.75" x14ac:dyDescent="0.3">
      <c r="A526" s="58"/>
      <c r="B526" s="54"/>
      <c r="C526" s="333"/>
      <c r="D526" s="329"/>
      <c r="E526" s="329"/>
      <c r="F526" s="330"/>
      <c r="G526" s="331"/>
      <c r="H526" s="133"/>
      <c r="I526" s="332"/>
      <c r="J526" s="334"/>
      <c r="K526" s="133"/>
    </row>
    <row r="527" spans="1:11" ht="18.75" x14ac:dyDescent="0.3">
      <c r="A527" s="58"/>
      <c r="B527" s="333"/>
      <c r="C527" s="333"/>
      <c r="D527" s="329"/>
      <c r="E527" s="329"/>
      <c r="F527" s="330"/>
      <c r="G527" s="331"/>
      <c r="H527" s="133"/>
      <c r="I527" s="332"/>
      <c r="J527" s="334"/>
      <c r="K527" s="133"/>
    </row>
    <row r="528" spans="1:11" ht="18.75" x14ac:dyDescent="0.3">
      <c r="A528" s="58"/>
      <c r="B528" s="333"/>
      <c r="C528" s="333"/>
      <c r="D528" s="329"/>
      <c r="E528" s="329"/>
      <c r="F528" s="330"/>
      <c r="G528" s="331"/>
      <c r="H528" s="133"/>
      <c r="I528" s="332"/>
      <c r="J528" s="334"/>
      <c r="K528" s="133"/>
    </row>
    <row r="529" spans="1:11" ht="18.75" x14ac:dyDescent="0.3">
      <c r="A529" s="58"/>
      <c r="B529" s="333"/>
      <c r="C529" s="333"/>
      <c r="D529" s="329"/>
      <c r="E529" s="329"/>
      <c r="F529" s="330"/>
      <c r="G529" s="331"/>
      <c r="H529" s="133"/>
      <c r="I529" s="332"/>
      <c r="J529" s="334"/>
      <c r="K529" s="133"/>
    </row>
    <row r="530" spans="1:11" ht="18.75" x14ac:dyDescent="0.3">
      <c r="A530" s="58"/>
      <c r="B530" s="333"/>
      <c r="C530" s="333"/>
      <c r="D530" s="329"/>
      <c r="E530" s="329"/>
      <c r="F530" s="330"/>
      <c r="G530" s="331"/>
      <c r="H530" s="133"/>
      <c r="I530" s="332"/>
      <c r="J530" s="334"/>
      <c r="K530" s="133"/>
    </row>
    <row r="531" spans="1:11" ht="18.75" x14ac:dyDescent="0.3">
      <c r="A531" s="58"/>
      <c r="B531" s="333"/>
      <c r="C531" s="333"/>
      <c r="D531" s="329"/>
      <c r="E531" s="329"/>
      <c r="F531" s="330"/>
      <c r="G531" s="331"/>
      <c r="H531" s="133"/>
      <c r="I531" s="332"/>
      <c r="J531" s="334"/>
      <c r="K531" s="133"/>
    </row>
    <row r="532" spans="1:11" ht="18.75" x14ac:dyDescent="0.3">
      <c r="A532" s="58"/>
      <c r="B532" s="333"/>
      <c r="C532" s="333"/>
      <c r="D532" s="329"/>
      <c r="E532" s="329"/>
      <c r="F532" s="330"/>
      <c r="G532" s="331"/>
      <c r="H532" s="133"/>
      <c r="I532" s="332"/>
      <c r="J532" s="334"/>
      <c r="K532" s="133"/>
    </row>
    <row r="533" spans="1:11" ht="18.75" x14ac:dyDescent="0.3">
      <c r="A533" s="58"/>
      <c r="B533" s="333"/>
      <c r="C533" s="333"/>
      <c r="D533" s="329"/>
      <c r="E533" s="329"/>
      <c r="F533" s="330"/>
      <c r="G533" s="331"/>
      <c r="H533" s="133"/>
      <c r="I533" s="332"/>
      <c r="J533" s="334"/>
      <c r="K533" s="133"/>
    </row>
    <row r="534" spans="1:11" ht="18.75" x14ac:dyDescent="0.3">
      <c r="A534" s="58"/>
      <c r="B534" s="333"/>
      <c r="C534" s="333"/>
      <c r="D534" s="329"/>
      <c r="E534" s="329"/>
      <c r="F534" s="330"/>
      <c r="G534" s="331"/>
      <c r="H534" s="133"/>
      <c r="I534" s="332"/>
      <c r="J534" s="334"/>
      <c r="K534" s="133"/>
    </row>
    <row r="535" spans="1:11" ht="18.75" x14ac:dyDescent="0.3">
      <c r="A535" s="58"/>
      <c r="B535" s="333"/>
      <c r="C535" s="333"/>
      <c r="D535" s="329"/>
      <c r="E535" s="329"/>
      <c r="F535" s="330"/>
      <c r="G535" s="331"/>
      <c r="H535" s="133"/>
      <c r="I535" s="332"/>
      <c r="J535" s="334"/>
      <c r="K535" s="133"/>
    </row>
    <row r="536" spans="1:11" ht="18.75" x14ac:dyDescent="0.3">
      <c r="A536" s="58"/>
      <c r="B536" s="333"/>
      <c r="C536" s="333"/>
      <c r="D536" s="329"/>
      <c r="E536" s="329"/>
      <c r="F536" s="330"/>
      <c r="G536" s="331"/>
      <c r="H536" s="133"/>
      <c r="I536" s="332"/>
      <c r="J536" s="334"/>
      <c r="K536" s="133"/>
    </row>
    <row r="537" spans="1:11" ht="18.75" x14ac:dyDescent="0.3">
      <c r="A537" s="58"/>
      <c r="B537" s="333"/>
      <c r="C537" s="333"/>
      <c r="D537" s="329"/>
      <c r="E537" s="329"/>
      <c r="F537" s="330"/>
      <c r="G537" s="331"/>
      <c r="H537" s="133"/>
      <c r="I537" s="332"/>
      <c r="J537" s="334"/>
      <c r="K537" s="133"/>
    </row>
    <row r="538" spans="1:11" ht="18.75" x14ac:dyDescent="0.3">
      <c r="A538" s="58"/>
      <c r="B538" s="333"/>
      <c r="C538" s="333"/>
      <c r="D538" s="329"/>
      <c r="E538" s="329"/>
      <c r="F538" s="330"/>
      <c r="G538" s="331"/>
      <c r="H538" s="133"/>
      <c r="I538" s="332"/>
      <c r="J538" s="334"/>
      <c r="K538" s="133"/>
    </row>
    <row r="539" spans="1:11" ht="18.75" x14ac:dyDescent="0.3">
      <c r="A539" s="58"/>
      <c r="B539" s="333"/>
      <c r="C539" s="333"/>
      <c r="D539" s="329"/>
      <c r="E539" s="329"/>
      <c r="F539" s="330"/>
      <c r="G539" s="331"/>
      <c r="H539" s="133"/>
      <c r="I539" s="332"/>
      <c r="J539" s="334"/>
      <c r="K539" s="133"/>
    </row>
    <row r="540" spans="1:11" ht="18.75" x14ac:dyDescent="0.3">
      <c r="A540" s="58"/>
      <c r="B540" s="333"/>
      <c r="C540" s="333"/>
      <c r="D540" s="329"/>
      <c r="E540" s="329"/>
      <c r="F540" s="330"/>
      <c r="G540" s="331"/>
      <c r="H540" s="133"/>
      <c r="I540" s="332"/>
      <c r="J540" s="334"/>
      <c r="K540" s="133"/>
    </row>
    <row r="541" spans="1:11" ht="18.75" x14ac:dyDescent="0.3">
      <c r="A541" s="58"/>
      <c r="B541" s="333"/>
      <c r="C541" s="333"/>
      <c r="D541" s="329"/>
      <c r="E541" s="329"/>
      <c r="F541" s="330"/>
      <c r="G541" s="331"/>
      <c r="H541" s="133"/>
      <c r="I541" s="332"/>
      <c r="J541" s="334"/>
      <c r="K541" s="133"/>
    </row>
    <row r="546" spans="1:12" x14ac:dyDescent="0.25">
      <c r="A546" s="454" t="s">
        <v>109</v>
      </c>
      <c r="B546" s="455"/>
      <c r="C546" s="455"/>
      <c r="D546" s="455"/>
      <c r="E546" s="455"/>
      <c r="F546" s="455"/>
      <c r="G546" s="455"/>
      <c r="H546" s="455"/>
      <c r="I546" s="455"/>
      <c r="J546" s="455"/>
      <c r="K546" s="456"/>
      <c r="L546" s="457"/>
    </row>
    <row r="547" spans="1:12" x14ac:dyDescent="0.25">
      <c r="A547" s="458"/>
      <c r="B547" s="455"/>
      <c r="C547" s="455"/>
      <c r="D547" s="455"/>
      <c r="E547" s="455"/>
      <c r="F547" s="455"/>
      <c r="G547" s="455"/>
      <c r="H547" s="455"/>
      <c r="I547" s="455"/>
      <c r="J547" s="455"/>
      <c r="K547" s="456"/>
      <c r="L547" s="457"/>
    </row>
    <row r="548" spans="1:12" x14ac:dyDescent="0.25">
      <c r="A548" s="458"/>
      <c r="B548" s="455"/>
      <c r="C548" s="455"/>
      <c r="D548" s="455"/>
      <c r="E548" s="455"/>
      <c r="F548" s="455"/>
      <c r="G548" s="455"/>
      <c r="H548" s="455"/>
      <c r="I548" s="455"/>
      <c r="J548" s="455"/>
      <c r="K548" s="456"/>
      <c r="L548" s="457"/>
    </row>
    <row r="549" spans="1:12" x14ac:dyDescent="0.25">
      <c r="A549" s="47"/>
      <c r="B549" s="48"/>
      <c r="C549" s="47"/>
      <c r="D549" s="49"/>
      <c r="E549" s="47"/>
      <c r="F549" s="47"/>
      <c r="G549" s="49"/>
      <c r="H549" s="50"/>
      <c r="I549" s="183"/>
      <c r="J549" s="47"/>
      <c r="K549" s="47"/>
    </row>
    <row r="550" spans="1:12" x14ac:dyDescent="0.25">
      <c r="A550" s="459" t="s">
        <v>355</v>
      </c>
      <c r="B550" s="460"/>
      <c r="C550" s="460"/>
      <c r="D550" s="460"/>
      <c r="E550" s="460"/>
      <c r="F550" s="460"/>
      <c r="G550" s="460"/>
      <c r="H550" s="460"/>
      <c r="I550" s="460"/>
      <c r="J550" s="460"/>
      <c r="K550" s="461"/>
      <c r="L550" s="457"/>
    </row>
    <row r="551" spans="1:12" x14ac:dyDescent="0.25">
      <c r="A551" s="459"/>
      <c r="B551" s="460"/>
      <c r="C551" s="460"/>
      <c r="D551" s="460"/>
      <c r="E551" s="460"/>
      <c r="F551" s="460"/>
      <c r="G551" s="460"/>
      <c r="H551" s="460"/>
      <c r="I551" s="460"/>
      <c r="J551" s="460"/>
      <c r="K551" s="461"/>
      <c r="L551" s="457"/>
    </row>
    <row r="552" spans="1:12" x14ac:dyDescent="0.25">
      <c r="A552" s="47"/>
      <c r="B552" s="51"/>
      <c r="C552" s="51"/>
      <c r="D552" s="52"/>
      <c r="E552" s="53"/>
      <c r="F552" s="50"/>
      <c r="G552" s="49"/>
      <c r="H552" s="50"/>
      <c r="I552" s="183"/>
      <c r="J552" s="47"/>
      <c r="K552" s="47"/>
    </row>
    <row r="553" spans="1:12" ht="18.75" x14ac:dyDescent="0.3">
      <c r="A553" s="54"/>
      <c r="B553" s="55"/>
      <c r="C553" s="55"/>
      <c r="D553" s="56"/>
      <c r="E553" s="57"/>
      <c r="F553" s="58"/>
      <c r="G553" s="59"/>
      <c r="H553" s="58"/>
      <c r="I553" s="184"/>
      <c r="J553" s="54"/>
      <c r="K553" s="54"/>
    </row>
    <row r="554" spans="1:12" ht="18.75" x14ac:dyDescent="0.25">
      <c r="A554" s="322" t="s">
        <v>135</v>
      </c>
      <c r="B554" s="323" t="s">
        <v>117</v>
      </c>
      <c r="C554" s="324" t="s">
        <v>136</v>
      </c>
      <c r="D554" s="325" t="s">
        <v>87</v>
      </c>
      <c r="E554" s="323" t="s">
        <v>106</v>
      </c>
      <c r="F554" s="326" t="s">
        <v>108</v>
      </c>
      <c r="G554" s="324" t="s">
        <v>107</v>
      </c>
      <c r="H554" s="324" t="s">
        <v>114</v>
      </c>
      <c r="I554" s="327" t="s">
        <v>115</v>
      </c>
      <c r="J554" s="324" t="s">
        <v>125</v>
      </c>
      <c r="K554" s="328" t="s">
        <v>149</v>
      </c>
      <c r="L554" s="174" t="s">
        <v>154</v>
      </c>
    </row>
    <row r="555" spans="1:12" ht="18.75" x14ac:dyDescent="0.3">
      <c r="A555" s="84">
        <v>1</v>
      </c>
      <c r="B555" s="85" t="s">
        <v>113</v>
      </c>
      <c r="C555" s="85" t="s">
        <v>200</v>
      </c>
      <c r="D555" s="122">
        <v>10</v>
      </c>
      <c r="E555" s="86" t="s">
        <v>8</v>
      </c>
      <c r="F555" s="123">
        <v>7</v>
      </c>
      <c r="G555" s="124">
        <v>44743</v>
      </c>
      <c r="H555" s="84" t="s">
        <v>276</v>
      </c>
      <c r="I555" s="188">
        <f t="shared" ref="I555:I618" si="16">D555*F555</f>
        <v>70</v>
      </c>
      <c r="J555" s="90" t="s">
        <v>253</v>
      </c>
      <c r="K555" s="125"/>
      <c r="L555" s="175"/>
    </row>
    <row r="556" spans="1:12" ht="18.75" x14ac:dyDescent="0.3">
      <c r="A556" s="84">
        <v>2</v>
      </c>
      <c r="B556" s="85" t="s">
        <v>213</v>
      </c>
      <c r="C556" s="85" t="s">
        <v>306</v>
      </c>
      <c r="D556" s="122">
        <v>10</v>
      </c>
      <c r="E556" s="86" t="s">
        <v>8</v>
      </c>
      <c r="F556" s="123">
        <v>7</v>
      </c>
      <c r="G556" s="124">
        <v>44743</v>
      </c>
      <c r="H556" s="84" t="s">
        <v>276</v>
      </c>
      <c r="I556" s="188">
        <f t="shared" si="16"/>
        <v>70</v>
      </c>
      <c r="J556" s="90" t="s">
        <v>253</v>
      </c>
      <c r="K556" s="84" t="s">
        <v>307</v>
      </c>
    </row>
    <row r="557" spans="1:12" ht="18.75" x14ac:dyDescent="0.3">
      <c r="A557" s="84">
        <v>3</v>
      </c>
      <c r="B557" s="85" t="s">
        <v>110</v>
      </c>
      <c r="C557" s="85" t="s">
        <v>140</v>
      </c>
      <c r="D557" s="122">
        <v>10</v>
      </c>
      <c r="E557" s="86" t="s">
        <v>8</v>
      </c>
      <c r="F557" s="123">
        <v>5.8</v>
      </c>
      <c r="G557" s="124">
        <v>44743</v>
      </c>
      <c r="H557" s="84" t="s">
        <v>150</v>
      </c>
      <c r="I557" s="188">
        <f t="shared" si="16"/>
        <v>58</v>
      </c>
      <c r="J557" s="90" t="s">
        <v>253</v>
      </c>
      <c r="K557" s="125"/>
    </row>
    <row r="558" spans="1:12" ht="18.75" x14ac:dyDescent="0.3">
      <c r="A558" s="84">
        <v>4</v>
      </c>
      <c r="B558" s="85" t="s">
        <v>216</v>
      </c>
      <c r="C558" s="85" t="s">
        <v>198</v>
      </c>
      <c r="D558" s="122">
        <v>10</v>
      </c>
      <c r="E558" s="86" t="s">
        <v>8</v>
      </c>
      <c r="F558" s="123">
        <v>7</v>
      </c>
      <c r="G558" s="124">
        <v>44743</v>
      </c>
      <c r="H558" s="84" t="s">
        <v>218</v>
      </c>
      <c r="I558" s="188">
        <f t="shared" si="16"/>
        <v>70</v>
      </c>
      <c r="J558" s="90" t="s">
        <v>253</v>
      </c>
      <c r="K558" s="125"/>
    </row>
    <row r="559" spans="1:12" ht="18.75" x14ac:dyDescent="0.3">
      <c r="A559" s="84">
        <v>5</v>
      </c>
      <c r="B559" s="85" t="s">
        <v>110</v>
      </c>
      <c r="C559" s="85" t="s">
        <v>140</v>
      </c>
      <c r="D559" s="122">
        <v>10</v>
      </c>
      <c r="E559" s="86" t="s">
        <v>8</v>
      </c>
      <c r="F559" s="123">
        <v>5.8</v>
      </c>
      <c r="G559" s="124">
        <v>44743</v>
      </c>
      <c r="H559" s="84" t="s">
        <v>218</v>
      </c>
      <c r="I559" s="188">
        <f t="shared" si="16"/>
        <v>58</v>
      </c>
      <c r="J559" s="90" t="s">
        <v>253</v>
      </c>
      <c r="K559" s="125"/>
    </row>
    <row r="560" spans="1:12" ht="18.75" x14ac:dyDescent="0.3">
      <c r="A560" s="84">
        <v>6</v>
      </c>
      <c r="B560" s="85" t="s">
        <v>130</v>
      </c>
      <c r="C560" s="85" t="s">
        <v>130</v>
      </c>
      <c r="D560" s="122">
        <v>1</v>
      </c>
      <c r="E560" s="86" t="s">
        <v>8</v>
      </c>
      <c r="F560" s="123">
        <v>16</v>
      </c>
      <c r="G560" s="124">
        <v>44744</v>
      </c>
      <c r="H560" s="84" t="s">
        <v>244</v>
      </c>
      <c r="I560" s="188">
        <f t="shared" si="16"/>
        <v>16</v>
      </c>
      <c r="J560" s="90" t="s">
        <v>253</v>
      </c>
      <c r="K560" s="125"/>
    </row>
    <row r="561" spans="1:11" ht="18.75" x14ac:dyDescent="0.3">
      <c r="A561" s="84">
        <v>7</v>
      </c>
      <c r="B561" s="85" t="s">
        <v>110</v>
      </c>
      <c r="C561" s="85" t="s">
        <v>140</v>
      </c>
      <c r="D561" s="122">
        <v>20</v>
      </c>
      <c r="E561" s="86" t="s">
        <v>8</v>
      </c>
      <c r="F561" s="123">
        <v>5.8</v>
      </c>
      <c r="G561" s="124">
        <v>44744</v>
      </c>
      <c r="H561" s="84" t="s">
        <v>160</v>
      </c>
      <c r="I561" s="188">
        <f t="shared" si="16"/>
        <v>116</v>
      </c>
      <c r="J561" s="90" t="s">
        <v>253</v>
      </c>
      <c r="K561" s="125"/>
    </row>
    <row r="562" spans="1:11" ht="18.75" x14ac:dyDescent="0.3">
      <c r="A562" s="84">
        <v>8</v>
      </c>
      <c r="B562" s="85" t="s">
        <v>120</v>
      </c>
      <c r="C562" s="85" t="s">
        <v>120</v>
      </c>
      <c r="D562" s="122">
        <v>10</v>
      </c>
      <c r="E562" s="86" t="s">
        <v>121</v>
      </c>
      <c r="F562" s="123">
        <v>7</v>
      </c>
      <c r="G562" s="124">
        <v>44744</v>
      </c>
      <c r="H562" s="84" t="s">
        <v>160</v>
      </c>
      <c r="I562" s="188">
        <f t="shared" si="16"/>
        <v>70</v>
      </c>
      <c r="J562" s="90" t="s">
        <v>253</v>
      </c>
      <c r="K562" s="125"/>
    </row>
    <row r="563" spans="1:11" ht="18.75" x14ac:dyDescent="0.3">
      <c r="A563" s="84">
        <v>9</v>
      </c>
      <c r="B563" s="85" t="s">
        <v>130</v>
      </c>
      <c r="C563" s="85" t="s">
        <v>130</v>
      </c>
      <c r="D563" s="122">
        <v>1</v>
      </c>
      <c r="E563" s="86" t="s">
        <v>8</v>
      </c>
      <c r="F563" s="123">
        <v>16</v>
      </c>
      <c r="G563" s="124">
        <v>44746</v>
      </c>
      <c r="H563" s="84" t="s">
        <v>250</v>
      </c>
      <c r="I563" s="188">
        <f t="shared" si="16"/>
        <v>16</v>
      </c>
      <c r="J563" s="90" t="s">
        <v>253</v>
      </c>
      <c r="K563" s="125"/>
    </row>
    <row r="564" spans="1:11" ht="18.75" x14ac:dyDescent="0.3">
      <c r="A564" s="84">
        <v>10</v>
      </c>
      <c r="B564" s="85" t="s">
        <v>110</v>
      </c>
      <c r="C564" s="85" t="s">
        <v>140</v>
      </c>
      <c r="D564" s="122">
        <v>20</v>
      </c>
      <c r="E564" s="86" t="s">
        <v>8</v>
      </c>
      <c r="F564" s="123">
        <v>5.8</v>
      </c>
      <c r="G564" s="124">
        <v>44747</v>
      </c>
      <c r="H564" s="84" t="s">
        <v>305</v>
      </c>
      <c r="I564" s="188">
        <f t="shared" si="16"/>
        <v>116</v>
      </c>
      <c r="J564" s="90" t="s">
        <v>253</v>
      </c>
      <c r="K564" s="125"/>
    </row>
    <row r="565" spans="1:11" ht="18.75" x14ac:dyDescent="0.3">
      <c r="A565" s="84">
        <v>11</v>
      </c>
      <c r="B565" s="85" t="s">
        <v>130</v>
      </c>
      <c r="C565" s="85" t="s">
        <v>130</v>
      </c>
      <c r="D565" s="86">
        <v>1</v>
      </c>
      <c r="E565" s="86" t="s">
        <v>8</v>
      </c>
      <c r="F565" s="123">
        <v>16</v>
      </c>
      <c r="G565" s="124">
        <v>44748</v>
      </c>
      <c r="H565" s="84" t="s">
        <v>114</v>
      </c>
      <c r="I565" s="188">
        <f t="shared" si="16"/>
        <v>16</v>
      </c>
      <c r="J565" s="90" t="s">
        <v>253</v>
      </c>
      <c r="K565" s="125"/>
    </row>
    <row r="566" spans="1:11" ht="18.75" x14ac:dyDescent="0.3">
      <c r="A566" s="84">
        <v>12</v>
      </c>
      <c r="B566" s="85" t="s">
        <v>130</v>
      </c>
      <c r="C566" s="85" t="s">
        <v>130</v>
      </c>
      <c r="D566" s="122">
        <v>1</v>
      </c>
      <c r="E566" s="86" t="s">
        <v>8</v>
      </c>
      <c r="F566" s="123">
        <v>16</v>
      </c>
      <c r="G566" s="124">
        <v>44754</v>
      </c>
      <c r="H566" s="84" t="s">
        <v>114</v>
      </c>
      <c r="I566" s="188">
        <f t="shared" si="16"/>
        <v>16</v>
      </c>
      <c r="J566" s="90" t="s">
        <v>253</v>
      </c>
      <c r="K566" s="125"/>
    </row>
    <row r="567" spans="1:11" ht="18.75" x14ac:dyDescent="0.3">
      <c r="A567" s="84">
        <v>13</v>
      </c>
      <c r="B567" s="85" t="s">
        <v>311</v>
      </c>
      <c r="C567" s="85" t="s">
        <v>312</v>
      </c>
      <c r="D567" s="122">
        <v>25</v>
      </c>
      <c r="E567" s="86" t="s">
        <v>8</v>
      </c>
      <c r="F567" s="123">
        <v>6.4</v>
      </c>
      <c r="G567" s="124">
        <v>44754</v>
      </c>
      <c r="H567" s="84" t="s">
        <v>305</v>
      </c>
      <c r="I567" s="188">
        <f t="shared" si="16"/>
        <v>160</v>
      </c>
      <c r="J567" s="90" t="s">
        <v>253</v>
      </c>
      <c r="K567" s="125"/>
    </row>
    <row r="568" spans="1:11" ht="18.75" x14ac:dyDescent="0.3">
      <c r="A568" s="84">
        <v>14</v>
      </c>
      <c r="B568" s="85" t="s">
        <v>110</v>
      </c>
      <c r="C568" s="85" t="s">
        <v>140</v>
      </c>
      <c r="D568" s="122">
        <v>20</v>
      </c>
      <c r="E568" s="86" t="s">
        <v>8</v>
      </c>
      <c r="F568" s="123">
        <v>5.8</v>
      </c>
      <c r="G568" s="124">
        <v>44754</v>
      </c>
      <c r="H568" s="84" t="s">
        <v>305</v>
      </c>
      <c r="I568" s="188">
        <f t="shared" si="16"/>
        <v>116</v>
      </c>
      <c r="J568" s="90" t="s">
        <v>253</v>
      </c>
      <c r="K568" s="84" t="s">
        <v>325</v>
      </c>
    </row>
    <row r="569" spans="1:11" ht="18.75" x14ac:dyDescent="0.3">
      <c r="A569" s="84">
        <v>15</v>
      </c>
      <c r="B569" s="85" t="s">
        <v>161</v>
      </c>
      <c r="C569" s="85" t="s">
        <v>161</v>
      </c>
      <c r="D569" s="122">
        <v>10</v>
      </c>
      <c r="E569" s="86" t="s">
        <v>8</v>
      </c>
      <c r="F569" s="123">
        <v>6</v>
      </c>
      <c r="G569" s="124">
        <v>44754</v>
      </c>
      <c r="H569" s="84" t="s">
        <v>218</v>
      </c>
      <c r="I569" s="188">
        <f t="shared" si="16"/>
        <v>60</v>
      </c>
      <c r="J569" s="90" t="s">
        <v>253</v>
      </c>
      <c r="K569" s="125"/>
    </row>
    <row r="570" spans="1:11" ht="18.75" x14ac:dyDescent="0.3">
      <c r="A570" s="84">
        <v>16</v>
      </c>
      <c r="B570" s="85" t="s">
        <v>313</v>
      </c>
      <c r="C570" s="85" t="s">
        <v>314</v>
      </c>
      <c r="D570" s="122">
        <v>5</v>
      </c>
      <c r="E570" s="86" t="s">
        <v>8</v>
      </c>
      <c r="F570" s="123">
        <v>14</v>
      </c>
      <c r="G570" s="124">
        <v>44755</v>
      </c>
      <c r="H570" s="84" t="s">
        <v>160</v>
      </c>
      <c r="I570" s="188">
        <f t="shared" si="16"/>
        <v>70</v>
      </c>
      <c r="J570" s="90" t="s">
        <v>253</v>
      </c>
      <c r="K570" s="125"/>
    </row>
    <row r="571" spans="1:11" ht="18.75" x14ac:dyDescent="0.3">
      <c r="A571" s="84">
        <v>17</v>
      </c>
      <c r="B571" s="85" t="s">
        <v>221</v>
      </c>
      <c r="C571" s="85" t="s">
        <v>315</v>
      </c>
      <c r="D571" s="122">
        <v>100</v>
      </c>
      <c r="E571" s="86" t="s">
        <v>316</v>
      </c>
      <c r="F571" s="123">
        <v>1</v>
      </c>
      <c r="G571" s="124">
        <v>44756</v>
      </c>
      <c r="H571" s="84" t="s">
        <v>218</v>
      </c>
      <c r="I571" s="188">
        <f t="shared" si="16"/>
        <v>100</v>
      </c>
      <c r="J571" s="90" t="s">
        <v>253</v>
      </c>
      <c r="K571" s="125"/>
    </row>
    <row r="572" spans="1:11" ht="18.75" x14ac:dyDescent="0.3">
      <c r="A572" s="84">
        <v>18</v>
      </c>
      <c r="B572" s="85" t="s">
        <v>110</v>
      </c>
      <c r="C572" s="85" t="s">
        <v>140</v>
      </c>
      <c r="D572" s="122">
        <v>10</v>
      </c>
      <c r="E572" s="86" t="s">
        <v>8</v>
      </c>
      <c r="F572" s="123">
        <v>5.8</v>
      </c>
      <c r="G572" s="124">
        <v>44758</v>
      </c>
      <c r="H572" s="84" t="s">
        <v>218</v>
      </c>
      <c r="I572" s="188">
        <f t="shared" si="16"/>
        <v>58</v>
      </c>
      <c r="J572" s="90" t="s">
        <v>253</v>
      </c>
      <c r="K572" s="125"/>
    </row>
    <row r="573" spans="1:11" ht="18.75" x14ac:dyDescent="0.3">
      <c r="A573" s="84">
        <v>19</v>
      </c>
      <c r="B573" s="85" t="s">
        <v>111</v>
      </c>
      <c r="C573" s="85" t="s">
        <v>138</v>
      </c>
      <c r="D573" s="122">
        <v>10</v>
      </c>
      <c r="E573" s="86" t="s">
        <v>8</v>
      </c>
      <c r="F573" s="123">
        <v>6</v>
      </c>
      <c r="G573" s="124">
        <v>44758</v>
      </c>
      <c r="H573" s="84" t="s">
        <v>244</v>
      </c>
      <c r="I573" s="188">
        <f t="shared" si="16"/>
        <v>60</v>
      </c>
      <c r="J573" s="90" t="s">
        <v>253</v>
      </c>
      <c r="K573" s="125"/>
    </row>
    <row r="574" spans="1:11" ht="18.75" x14ac:dyDescent="0.3">
      <c r="A574" s="84">
        <v>20</v>
      </c>
      <c r="B574" s="85" t="s">
        <v>110</v>
      </c>
      <c r="C574" s="85" t="s">
        <v>140</v>
      </c>
      <c r="D574" s="122">
        <v>20</v>
      </c>
      <c r="E574" s="86" t="s">
        <v>8</v>
      </c>
      <c r="F574" s="123">
        <v>5.8</v>
      </c>
      <c r="G574" s="124">
        <v>44758</v>
      </c>
      <c r="H574" s="84" t="s">
        <v>317</v>
      </c>
      <c r="I574" s="188">
        <f t="shared" si="16"/>
        <v>116</v>
      </c>
      <c r="J574" s="319" t="s">
        <v>267</v>
      </c>
      <c r="K574" s="84" t="s">
        <v>318</v>
      </c>
    </row>
    <row r="575" spans="1:11" ht="18.75" x14ac:dyDescent="0.3">
      <c r="A575" s="84">
        <v>21</v>
      </c>
      <c r="B575" s="85" t="s">
        <v>111</v>
      </c>
      <c r="C575" s="85" t="s">
        <v>138</v>
      </c>
      <c r="D575" s="122">
        <v>20</v>
      </c>
      <c r="E575" s="86" t="s">
        <v>8</v>
      </c>
      <c r="F575" s="123">
        <v>6</v>
      </c>
      <c r="G575" s="124">
        <v>44759</v>
      </c>
      <c r="H575" s="84" t="s">
        <v>276</v>
      </c>
      <c r="I575" s="188">
        <f t="shared" si="16"/>
        <v>120</v>
      </c>
      <c r="J575" s="90" t="s">
        <v>253</v>
      </c>
      <c r="K575" s="125"/>
    </row>
    <row r="576" spans="1:11" ht="18.75" x14ac:dyDescent="0.3">
      <c r="A576" s="84">
        <v>22</v>
      </c>
      <c r="B576" s="85" t="s">
        <v>319</v>
      </c>
      <c r="C576" s="85" t="s">
        <v>320</v>
      </c>
      <c r="D576" s="122">
        <v>10</v>
      </c>
      <c r="E576" s="86" t="s">
        <v>8</v>
      </c>
      <c r="F576" s="123">
        <v>7</v>
      </c>
      <c r="G576" s="124">
        <v>44759</v>
      </c>
      <c r="H576" s="84" t="s">
        <v>276</v>
      </c>
      <c r="I576" s="188">
        <f t="shared" si="16"/>
        <v>70</v>
      </c>
      <c r="J576" s="90" t="s">
        <v>253</v>
      </c>
      <c r="K576" s="125"/>
    </row>
    <row r="577" spans="1:11" ht="18.75" x14ac:dyDescent="0.3">
      <c r="A577" s="84">
        <v>23</v>
      </c>
      <c r="B577" s="85" t="s">
        <v>237</v>
      </c>
      <c r="C577" s="85" t="s">
        <v>238</v>
      </c>
      <c r="D577" s="122">
        <v>5</v>
      </c>
      <c r="E577" s="86" t="s">
        <v>8</v>
      </c>
      <c r="F577" s="123">
        <v>6</v>
      </c>
      <c r="G577" s="124">
        <v>44759</v>
      </c>
      <c r="H577" s="84" t="s">
        <v>276</v>
      </c>
      <c r="I577" s="188">
        <f t="shared" si="16"/>
        <v>30</v>
      </c>
      <c r="J577" s="90" t="s">
        <v>253</v>
      </c>
      <c r="K577" s="125"/>
    </row>
    <row r="578" spans="1:11" ht="18.75" x14ac:dyDescent="0.3">
      <c r="A578" s="84">
        <v>24</v>
      </c>
      <c r="B578" s="85" t="s">
        <v>213</v>
      </c>
      <c r="C578" s="85" t="s">
        <v>254</v>
      </c>
      <c r="D578" s="122">
        <v>10</v>
      </c>
      <c r="E578" s="86" t="s">
        <v>8</v>
      </c>
      <c r="F578" s="123">
        <v>7</v>
      </c>
      <c r="G578" s="124">
        <v>44759</v>
      </c>
      <c r="H578" s="84" t="s">
        <v>276</v>
      </c>
      <c r="I578" s="188">
        <f t="shared" si="16"/>
        <v>70</v>
      </c>
      <c r="J578" s="90" t="s">
        <v>253</v>
      </c>
      <c r="K578" s="125"/>
    </row>
    <row r="579" spans="1:11" ht="18.75" x14ac:dyDescent="0.3">
      <c r="A579" s="84">
        <v>25</v>
      </c>
      <c r="B579" s="85" t="s">
        <v>321</v>
      </c>
      <c r="C579" s="85" t="s">
        <v>322</v>
      </c>
      <c r="D579" s="122">
        <v>5.8</v>
      </c>
      <c r="E579" s="86" t="s">
        <v>8</v>
      </c>
      <c r="F579" s="123">
        <v>6.5</v>
      </c>
      <c r="G579" s="124">
        <v>44759</v>
      </c>
      <c r="H579" s="84" t="s">
        <v>276</v>
      </c>
      <c r="I579" s="188">
        <f t="shared" si="16"/>
        <v>37.699999999999996</v>
      </c>
      <c r="J579" s="90" t="s">
        <v>253</v>
      </c>
      <c r="K579" s="84" t="s">
        <v>324</v>
      </c>
    </row>
    <row r="580" spans="1:11" ht="18.75" x14ac:dyDescent="0.3">
      <c r="A580" s="84">
        <v>26</v>
      </c>
      <c r="B580" s="85" t="s">
        <v>111</v>
      </c>
      <c r="C580" s="85" t="s">
        <v>138</v>
      </c>
      <c r="D580" s="122">
        <v>10</v>
      </c>
      <c r="E580" s="86" t="s">
        <v>8</v>
      </c>
      <c r="F580" s="123">
        <v>6</v>
      </c>
      <c r="G580" s="124">
        <v>44758</v>
      </c>
      <c r="H580" s="84" t="s">
        <v>165</v>
      </c>
      <c r="I580" s="188">
        <f t="shared" si="16"/>
        <v>60</v>
      </c>
      <c r="J580" s="90" t="s">
        <v>253</v>
      </c>
      <c r="K580" s="125"/>
    </row>
    <row r="581" spans="1:11" ht="18.75" x14ac:dyDescent="0.3">
      <c r="A581" s="84">
        <v>27</v>
      </c>
      <c r="B581" s="85" t="s">
        <v>111</v>
      </c>
      <c r="C581" s="85" t="s">
        <v>138</v>
      </c>
      <c r="D581" s="122">
        <v>10</v>
      </c>
      <c r="E581" s="86" t="s">
        <v>8</v>
      </c>
      <c r="F581" s="123">
        <v>6</v>
      </c>
      <c r="G581" s="124">
        <v>44759</v>
      </c>
      <c r="H581" s="84" t="s">
        <v>323</v>
      </c>
      <c r="I581" s="188">
        <f t="shared" si="16"/>
        <v>60</v>
      </c>
      <c r="J581" s="90" t="s">
        <v>253</v>
      </c>
      <c r="K581" s="125"/>
    </row>
    <row r="582" spans="1:11" ht="18.75" x14ac:dyDescent="0.3">
      <c r="A582" s="84">
        <v>28</v>
      </c>
      <c r="B582" s="85" t="s">
        <v>110</v>
      </c>
      <c r="C582" s="85" t="s">
        <v>140</v>
      </c>
      <c r="D582" s="122">
        <v>10</v>
      </c>
      <c r="E582" s="86" t="s">
        <v>8</v>
      </c>
      <c r="F582" s="123">
        <v>5.8</v>
      </c>
      <c r="G582" s="124">
        <v>44759</v>
      </c>
      <c r="H582" s="84" t="s">
        <v>323</v>
      </c>
      <c r="I582" s="188">
        <f t="shared" si="16"/>
        <v>58</v>
      </c>
      <c r="J582" s="90" t="s">
        <v>253</v>
      </c>
      <c r="K582" s="125"/>
    </row>
    <row r="583" spans="1:11" ht="18.75" x14ac:dyDescent="0.3">
      <c r="A583" s="84">
        <v>29</v>
      </c>
      <c r="B583" s="85" t="s">
        <v>110</v>
      </c>
      <c r="C583" s="85" t="s">
        <v>140</v>
      </c>
      <c r="D583" s="122">
        <v>10</v>
      </c>
      <c r="E583" s="86" t="s">
        <v>8</v>
      </c>
      <c r="F583" s="123">
        <v>5.8</v>
      </c>
      <c r="G583" s="124">
        <v>44759</v>
      </c>
      <c r="H583" s="84" t="s">
        <v>165</v>
      </c>
      <c r="I583" s="188">
        <f t="shared" si="16"/>
        <v>58</v>
      </c>
      <c r="J583" s="90" t="s">
        <v>253</v>
      </c>
      <c r="K583" s="125"/>
    </row>
    <row r="584" spans="1:11" ht="18.75" x14ac:dyDescent="0.3">
      <c r="A584" s="84">
        <v>30</v>
      </c>
      <c r="B584" s="85" t="s">
        <v>111</v>
      </c>
      <c r="C584" s="85" t="s">
        <v>138</v>
      </c>
      <c r="D584" s="122">
        <v>10</v>
      </c>
      <c r="E584" s="86" t="s">
        <v>8</v>
      </c>
      <c r="F584" s="123">
        <v>6</v>
      </c>
      <c r="G584" s="124">
        <v>44759</v>
      </c>
      <c r="H584" s="84" t="s">
        <v>160</v>
      </c>
      <c r="I584" s="188">
        <f t="shared" si="16"/>
        <v>60</v>
      </c>
      <c r="J584" s="90" t="s">
        <v>253</v>
      </c>
      <c r="K584" s="125"/>
    </row>
    <row r="585" spans="1:11" ht="18.75" x14ac:dyDescent="0.3">
      <c r="A585" s="84">
        <v>31</v>
      </c>
      <c r="B585" s="85" t="s">
        <v>110</v>
      </c>
      <c r="C585" s="85" t="s">
        <v>140</v>
      </c>
      <c r="D585" s="122">
        <v>10</v>
      </c>
      <c r="E585" s="86" t="s">
        <v>8</v>
      </c>
      <c r="F585" s="123">
        <v>5.8</v>
      </c>
      <c r="G585" s="124">
        <v>44759</v>
      </c>
      <c r="H585" s="84" t="s">
        <v>160</v>
      </c>
      <c r="I585" s="188">
        <f t="shared" si="16"/>
        <v>58</v>
      </c>
      <c r="J585" s="90" t="s">
        <v>253</v>
      </c>
      <c r="K585" s="84"/>
    </row>
    <row r="586" spans="1:11" ht="18.75" x14ac:dyDescent="0.3">
      <c r="A586" s="84">
        <v>32</v>
      </c>
      <c r="B586" s="85" t="s">
        <v>130</v>
      </c>
      <c r="C586" s="85" t="s">
        <v>130</v>
      </c>
      <c r="D586" s="122">
        <v>1</v>
      </c>
      <c r="E586" s="86" t="s">
        <v>8</v>
      </c>
      <c r="F586" s="123">
        <v>16</v>
      </c>
      <c r="G586" s="124">
        <v>44759</v>
      </c>
      <c r="H586" s="84" t="s">
        <v>218</v>
      </c>
      <c r="I586" s="188">
        <f t="shared" si="16"/>
        <v>16</v>
      </c>
      <c r="J586" s="90" t="s">
        <v>253</v>
      </c>
      <c r="K586" s="125"/>
    </row>
    <row r="587" spans="1:11" ht="18.75" x14ac:dyDescent="0.3">
      <c r="A587" s="84">
        <v>33</v>
      </c>
      <c r="B587" s="85" t="s">
        <v>111</v>
      </c>
      <c r="C587" s="85" t="s">
        <v>138</v>
      </c>
      <c r="D587" s="122">
        <v>50</v>
      </c>
      <c r="E587" s="86" t="s">
        <v>8</v>
      </c>
      <c r="F587" s="123">
        <v>6</v>
      </c>
      <c r="G587" s="124">
        <v>44761</v>
      </c>
      <c r="H587" s="84" t="s">
        <v>218</v>
      </c>
      <c r="I587" s="188">
        <f t="shared" si="16"/>
        <v>300</v>
      </c>
      <c r="J587" s="90" t="s">
        <v>253</v>
      </c>
      <c r="K587" s="125"/>
    </row>
    <row r="588" spans="1:11" ht="18.75" x14ac:dyDescent="0.3">
      <c r="A588" s="84">
        <v>34</v>
      </c>
      <c r="B588" s="85" t="s">
        <v>110</v>
      </c>
      <c r="C588" s="85" t="s">
        <v>140</v>
      </c>
      <c r="D588" s="122">
        <v>20</v>
      </c>
      <c r="E588" s="86" t="s">
        <v>8</v>
      </c>
      <c r="F588" s="123">
        <v>5.8</v>
      </c>
      <c r="G588" s="124">
        <v>44761</v>
      </c>
      <c r="H588" s="84" t="s">
        <v>218</v>
      </c>
      <c r="I588" s="188">
        <f t="shared" si="16"/>
        <v>116</v>
      </c>
      <c r="J588" s="90" t="s">
        <v>253</v>
      </c>
      <c r="K588" s="125"/>
    </row>
    <row r="589" spans="1:11" ht="18.75" x14ac:dyDescent="0.3">
      <c r="A589" s="84">
        <v>35</v>
      </c>
      <c r="B589" s="85" t="s">
        <v>130</v>
      </c>
      <c r="C589" s="85" t="s">
        <v>130</v>
      </c>
      <c r="D589" s="122">
        <v>2</v>
      </c>
      <c r="E589" s="86" t="s">
        <v>8</v>
      </c>
      <c r="F589" s="123">
        <v>16</v>
      </c>
      <c r="G589" s="124">
        <v>44762</v>
      </c>
      <c r="H589" s="84" t="s">
        <v>305</v>
      </c>
      <c r="I589" s="188">
        <f t="shared" si="16"/>
        <v>32</v>
      </c>
      <c r="J589" s="90" t="s">
        <v>253</v>
      </c>
      <c r="K589" s="125"/>
    </row>
    <row r="590" spans="1:11" ht="18.75" x14ac:dyDescent="0.3">
      <c r="A590" s="84">
        <v>36</v>
      </c>
      <c r="B590" s="85" t="s">
        <v>111</v>
      </c>
      <c r="C590" s="85" t="s">
        <v>138</v>
      </c>
      <c r="D590" s="122">
        <v>10</v>
      </c>
      <c r="E590" s="86" t="s">
        <v>8</v>
      </c>
      <c r="F590" s="123">
        <v>6</v>
      </c>
      <c r="G590" s="124">
        <v>44763</v>
      </c>
      <c r="H590" s="84" t="s">
        <v>327</v>
      </c>
      <c r="I590" s="188">
        <f t="shared" si="16"/>
        <v>60</v>
      </c>
      <c r="J590" s="90" t="s">
        <v>253</v>
      </c>
      <c r="K590" s="125"/>
    </row>
    <row r="591" spans="1:11" ht="18.75" x14ac:dyDescent="0.3">
      <c r="A591" s="84">
        <v>37</v>
      </c>
      <c r="B591" s="85" t="s">
        <v>111</v>
      </c>
      <c r="C591" s="85" t="s">
        <v>138</v>
      </c>
      <c r="D591" s="122">
        <v>20</v>
      </c>
      <c r="E591" s="86" t="s">
        <v>8</v>
      </c>
      <c r="F591" s="123">
        <v>6</v>
      </c>
      <c r="G591" s="124">
        <v>44763</v>
      </c>
      <c r="H591" s="84" t="s">
        <v>222</v>
      </c>
      <c r="I591" s="188">
        <f t="shared" si="16"/>
        <v>120</v>
      </c>
      <c r="J591" s="90" t="s">
        <v>253</v>
      </c>
      <c r="K591" s="125"/>
    </row>
    <row r="592" spans="1:11" ht="18.75" x14ac:dyDescent="0.3">
      <c r="A592" s="84">
        <v>38</v>
      </c>
      <c r="B592" s="85" t="s">
        <v>110</v>
      </c>
      <c r="C592" s="85" t="s">
        <v>140</v>
      </c>
      <c r="D592" s="122">
        <v>10</v>
      </c>
      <c r="E592" s="86" t="s">
        <v>8</v>
      </c>
      <c r="F592" s="123">
        <v>5.8</v>
      </c>
      <c r="G592" s="124">
        <v>44763</v>
      </c>
      <c r="H592" s="84" t="s">
        <v>222</v>
      </c>
      <c r="I592" s="188">
        <f t="shared" si="16"/>
        <v>58</v>
      </c>
      <c r="J592" s="90" t="s">
        <v>253</v>
      </c>
      <c r="K592" s="125"/>
    </row>
    <row r="593" spans="1:11" ht="18.75" x14ac:dyDescent="0.3">
      <c r="A593" s="84">
        <v>39</v>
      </c>
      <c r="B593" s="85" t="s">
        <v>328</v>
      </c>
      <c r="C593" s="85" t="s">
        <v>313</v>
      </c>
      <c r="D593" s="122">
        <v>5</v>
      </c>
      <c r="E593" s="86" t="s">
        <v>8</v>
      </c>
      <c r="F593" s="123">
        <v>14</v>
      </c>
      <c r="G593" s="124">
        <v>44763</v>
      </c>
      <c r="H593" s="84" t="s">
        <v>218</v>
      </c>
      <c r="I593" s="188">
        <f t="shared" si="16"/>
        <v>70</v>
      </c>
      <c r="J593" s="90" t="s">
        <v>253</v>
      </c>
      <c r="K593" s="125"/>
    </row>
    <row r="594" spans="1:11" ht="18.75" x14ac:dyDescent="0.3">
      <c r="A594" s="84">
        <v>40</v>
      </c>
      <c r="B594" s="85" t="s">
        <v>111</v>
      </c>
      <c r="C594" s="85" t="s">
        <v>138</v>
      </c>
      <c r="D594" s="122">
        <v>10</v>
      </c>
      <c r="E594" s="86" t="s">
        <v>8</v>
      </c>
      <c r="F594" s="123">
        <v>6</v>
      </c>
      <c r="G594" s="124">
        <v>44763</v>
      </c>
      <c r="H594" s="84" t="s">
        <v>114</v>
      </c>
      <c r="I594" s="188">
        <f t="shared" si="16"/>
        <v>60</v>
      </c>
      <c r="J594" s="90" t="s">
        <v>253</v>
      </c>
      <c r="K594" s="125"/>
    </row>
    <row r="595" spans="1:11" ht="18.75" x14ac:dyDescent="0.3">
      <c r="A595" s="84">
        <v>41</v>
      </c>
      <c r="B595" s="85" t="s">
        <v>111</v>
      </c>
      <c r="C595" s="85" t="s">
        <v>138</v>
      </c>
      <c r="D595" s="122">
        <v>10</v>
      </c>
      <c r="E595" s="86" t="s">
        <v>8</v>
      </c>
      <c r="F595" s="123">
        <v>6</v>
      </c>
      <c r="G595" s="124">
        <v>44764</v>
      </c>
      <c r="H595" s="84" t="s">
        <v>114</v>
      </c>
      <c r="I595" s="188">
        <f t="shared" si="16"/>
        <v>60</v>
      </c>
      <c r="J595" s="90" t="s">
        <v>253</v>
      </c>
      <c r="K595" s="125"/>
    </row>
    <row r="596" spans="1:11" ht="18.75" x14ac:dyDescent="0.3">
      <c r="A596" s="84">
        <v>42</v>
      </c>
      <c r="B596" s="85" t="s">
        <v>143</v>
      </c>
      <c r="C596" s="85" t="s">
        <v>329</v>
      </c>
      <c r="D596" s="122">
        <v>1</v>
      </c>
      <c r="E596" s="86" t="s">
        <v>8</v>
      </c>
      <c r="F596" s="123">
        <v>6.5</v>
      </c>
      <c r="G596" s="124">
        <v>44764</v>
      </c>
      <c r="H596" s="84" t="s">
        <v>114</v>
      </c>
      <c r="I596" s="188">
        <f t="shared" si="16"/>
        <v>6.5</v>
      </c>
      <c r="J596" s="90" t="s">
        <v>253</v>
      </c>
      <c r="K596" s="125"/>
    </row>
    <row r="597" spans="1:11" ht="18.75" x14ac:dyDescent="0.3">
      <c r="A597" s="84">
        <v>43</v>
      </c>
      <c r="B597" s="85" t="s">
        <v>111</v>
      </c>
      <c r="C597" s="85" t="s">
        <v>138</v>
      </c>
      <c r="D597" s="122">
        <v>10</v>
      </c>
      <c r="E597" s="86" t="s">
        <v>8</v>
      </c>
      <c r="F597" s="123">
        <v>6</v>
      </c>
      <c r="G597" s="124">
        <v>44765</v>
      </c>
      <c r="H597" s="84" t="s">
        <v>114</v>
      </c>
      <c r="I597" s="188">
        <f t="shared" si="16"/>
        <v>60</v>
      </c>
      <c r="J597" s="90" t="s">
        <v>253</v>
      </c>
      <c r="K597" s="125"/>
    </row>
    <row r="598" spans="1:11" ht="18.75" x14ac:dyDescent="0.3">
      <c r="A598" s="84">
        <v>44</v>
      </c>
      <c r="B598" s="85" t="s">
        <v>330</v>
      </c>
      <c r="C598" s="85" t="s">
        <v>161</v>
      </c>
      <c r="D598" s="122">
        <v>10</v>
      </c>
      <c r="E598" s="86" t="s">
        <v>8</v>
      </c>
      <c r="F598" s="123">
        <v>7</v>
      </c>
      <c r="G598" s="124">
        <v>44767</v>
      </c>
      <c r="H598" s="84" t="s">
        <v>218</v>
      </c>
      <c r="I598" s="188">
        <f t="shared" si="16"/>
        <v>70</v>
      </c>
      <c r="J598" s="90" t="s">
        <v>253</v>
      </c>
      <c r="K598" s="125"/>
    </row>
    <row r="599" spans="1:11" ht="18.75" x14ac:dyDescent="0.3">
      <c r="A599" s="84">
        <v>45</v>
      </c>
      <c r="B599" s="85" t="s">
        <v>111</v>
      </c>
      <c r="C599" s="85" t="s">
        <v>138</v>
      </c>
      <c r="D599" s="122">
        <v>10</v>
      </c>
      <c r="E599" s="86" t="s">
        <v>8</v>
      </c>
      <c r="F599" s="123">
        <v>6</v>
      </c>
      <c r="G599" s="124">
        <v>44767</v>
      </c>
      <c r="H599" s="84" t="s">
        <v>250</v>
      </c>
      <c r="I599" s="188">
        <f t="shared" si="16"/>
        <v>60</v>
      </c>
      <c r="J599" s="90" t="s">
        <v>253</v>
      </c>
      <c r="K599" s="125"/>
    </row>
    <row r="600" spans="1:11" ht="18.75" x14ac:dyDescent="0.3">
      <c r="A600" s="84">
        <v>46</v>
      </c>
      <c r="B600" s="85" t="s">
        <v>331</v>
      </c>
      <c r="C600" s="85" t="s">
        <v>179</v>
      </c>
      <c r="D600" s="122">
        <v>10</v>
      </c>
      <c r="E600" s="86" t="s">
        <v>8</v>
      </c>
      <c r="F600" s="123">
        <v>14</v>
      </c>
      <c r="G600" s="124">
        <v>44767</v>
      </c>
      <c r="H600" s="84" t="s">
        <v>250</v>
      </c>
      <c r="I600" s="188">
        <f t="shared" si="16"/>
        <v>140</v>
      </c>
      <c r="J600" s="90" t="s">
        <v>253</v>
      </c>
      <c r="K600" s="125"/>
    </row>
    <row r="601" spans="1:11" ht="18.75" x14ac:dyDescent="0.3">
      <c r="A601" s="84">
        <v>47</v>
      </c>
      <c r="B601" s="85" t="s">
        <v>332</v>
      </c>
      <c r="C601" s="85" t="s">
        <v>333</v>
      </c>
      <c r="D601" s="122">
        <v>10</v>
      </c>
      <c r="E601" s="86" t="s">
        <v>8</v>
      </c>
      <c r="F601" s="123">
        <v>12</v>
      </c>
      <c r="G601" s="124">
        <v>44767</v>
      </c>
      <c r="H601" s="84" t="s">
        <v>250</v>
      </c>
      <c r="I601" s="188">
        <f t="shared" si="16"/>
        <v>120</v>
      </c>
      <c r="J601" s="90" t="s">
        <v>253</v>
      </c>
      <c r="K601" s="125"/>
    </row>
    <row r="602" spans="1:11" ht="18.75" x14ac:dyDescent="0.3">
      <c r="A602" s="84">
        <v>48</v>
      </c>
      <c r="B602" s="85" t="s">
        <v>130</v>
      </c>
      <c r="C602" s="85" t="s">
        <v>130</v>
      </c>
      <c r="D602" s="122">
        <v>5</v>
      </c>
      <c r="E602" s="86" t="s">
        <v>8</v>
      </c>
      <c r="F602" s="123">
        <v>14.1</v>
      </c>
      <c r="G602" s="124">
        <v>44767</v>
      </c>
      <c r="H602" s="84" t="s">
        <v>258</v>
      </c>
      <c r="I602" s="188">
        <f t="shared" si="16"/>
        <v>70.5</v>
      </c>
      <c r="J602" s="90" t="s">
        <v>253</v>
      </c>
      <c r="K602" s="125"/>
    </row>
    <row r="603" spans="1:11" ht="18.75" x14ac:dyDescent="0.3">
      <c r="A603" s="84">
        <v>49</v>
      </c>
      <c r="B603" s="85" t="s">
        <v>111</v>
      </c>
      <c r="C603" s="85" t="s">
        <v>138</v>
      </c>
      <c r="D603" s="122">
        <v>10</v>
      </c>
      <c r="E603" s="86" t="s">
        <v>8</v>
      </c>
      <c r="F603" s="123">
        <v>6</v>
      </c>
      <c r="G603" s="124">
        <v>44768</v>
      </c>
      <c r="H603" s="84" t="s">
        <v>114</v>
      </c>
      <c r="I603" s="188">
        <f t="shared" si="16"/>
        <v>60</v>
      </c>
      <c r="J603" s="90" t="s">
        <v>253</v>
      </c>
      <c r="K603" s="125"/>
    </row>
    <row r="604" spans="1:11" ht="18.75" x14ac:dyDescent="0.3">
      <c r="A604" s="84">
        <v>50</v>
      </c>
      <c r="B604" s="85" t="s">
        <v>110</v>
      </c>
      <c r="C604" s="85" t="s">
        <v>140</v>
      </c>
      <c r="D604" s="122">
        <v>10</v>
      </c>
      <c r="E604" s="86" t="s">
        <v>8</v>
      </c>
      <c r="F604" s="123">
        <v>5.8</v>
      </c>
      <c r="G604" s="124">
        <v>44769</v>
      </c>
      <c r="H604" s="84" t="s">
        <v>114</v>
      </c>
      <c r="I604" s="188">
        <f t="shared" si="16"/>
        <v>58</v>
      </c>
      <c r="J604" s="90" t="s">
        <v>253</v>
      </c>
      <c r="K604" s="125"/>
    </row>
    <row r="605" spans="1:11" ht="18.75" x14ac:dyDescent="0.3">
      <c r="A605" s="84">
        <v>51</v>
      </c>
      <c r="B605" s="85" t="s">
        <v>111</v>
      </c>
      <c r="C605" s="85" t="s">
        <v>138</v>
      </c>
      <c r="D605" s="122">
        <v>10</v>
      </c>
      <c r="E605" s="86" t="s">
        <v>8</v>
      </c>
      <c r="F605" s="123">
        <v>6</v>
      </c>
      <c r="G605" s="124">
        <v>44769</v>
      </c>
      <c r="H605" s="84" t="s">
        <v>261</v>
      </c>
      <c r="I605" s="188">
        <f t="shared" si="16"/>
        <v>60</v>
      </c>
      <c r="J605" s="90" t="s">
        <v>253</v>
      </c>
      <c r="K605" s="125"/>
    </row>
    <row r="606" spans="1:11" ht="18.75" x14ac:dyDescent="0.3">
      <c r="A606" s="84">
        <v>52</v>
      </c>
      <c r="B606" s="85" t="s">
        <v>130</v>
      </c>
      <c r="C606" s="85" t="s">
        <v>130</v>
      </c>
      <c r="D606" s="122">
        <v>1</v>
      </c>
      <c r="E606" s="86" t="s">
        <v>8</v>
      </c>
      <c r="F606" s="123">
        <v>16</v>
      </c>
      <c r="G606" s="124">
        <v>44769</v>
      </c>
      <c r="H606" s="84" t="s">
        <v>334</v>
      </c>
      <c r="I606" s="188">
        <f t="shared" si="16"/>
        <v>16</v>
      </c>
      <c r="J606" s="90" t="s">
        <v>253</v>
      </c>
      <c r="K606" s="125"/>
    </row>
    <row r="607" spans="1:11" ht="18.75" x14ac:dyDescent="0.3">
      <c r="A607" s="84">
        <v>53</v>
      </c>
      <c r="B607" s="85" t="s">
        <v>111</v>
      </c>
      <c r="C607" s="85" t="s">
        <v>138</v>
      </c>
      <c r="D607" s="122">
        <v>10</v>
      </c>
      <c r="E607" s="86" t="s">
        <v>8</v>
      </c>
      <c r="F607" s="123">
        <v>6</v>
      </c>
      <c r="G607" s="124">
        <v>44769</v>
      </c>
      <c r="H607" s="84" t="s">
        <v>114</v>
      </c>
      <c r="I607" s="188">
        <f t="shared" si="16"/>
        <v>60</v>
      </c>
      <c r="J607" s="90" t="s">
        <v>253</v>
      </c>
      <c r="K607" s="125"/>
    </row>
    <row r="608" spans="1:11" ht="18.75" x14ac:dyDescent="0.3">
      <c r="A608" s="84">
        <v>54</v>
      </c>
      <c r="B608" s="85" t="s">
        <v>111</v>
      </c>
      <c r="C608" s="85" t="s">
        <v>138</v>
      </c>
      <c r="D608" s="122">
        <v>10</v>
      </c>
      <c r="E608" s="86" t="s">
        <v>8</v>
      </c>
      <c r="F608" s="123">
        <v>6</v>
      </c>
      <c r="G608" s="124">
        <v>44769</v>
      </c>
      <c r="H608" s="84" t="s">
        <v>335</v>
      </c>
      <c r="I608" s="188">
        <f t="shared" si="16"/>
        <v>60</v>
      </c>
      <c r="J608" s="90" t="s">
        <v>253</v>
      </c>
      <c r="K608" s="125"/>
    </row>
    <row r="609" spans="1:11" ht="18.75" x14ac:dyDescent="0.3">
      <c r="A609" s="84">
        <v>55</v>
      </c>
      <c r="B609" s="85" t="s">
        <v>111</v>
      </c>
      <c r="C609" s="85" t="s">
        <v>138</v>
      </c>
      <c r="D609" s="122">
        <v>40</v>
      </c>
      <c r="E609" s="86" t="s">
        <v>8</v>
      </c>
      <c r="F609" s="123">
        <v>6</v>
      </c>
      <c r="G609" s="124">
        <v>44769</v>
      </c>
      <c r="H609" s="84" t="s">
        <v>336</v>
      </c>
      <c r="I609" s="188">
        <f t="shared" si="16"/>
        <v>240</v>
      </c>
      <c r="J609" s="90" t="s">
        <v>253</v>
      </c>
      <c r="K609" s="125"/>
    </row>
    <row r="610" spans="1:11" ht="18.75" x14ac:dyDescent="0.3">
      <c r="A610" s="84">
        <v>56</v>
      </c>
      <c r="B610" s="85" t="s">
        <v>110</v>
      </c>
      <c r="C610" s="85" t="s">
        <v>140</v>
      </c>
      <c r="D610" s="122">
        <v>40</v>
      </c>
      <c r="E610" s="86" t="s">
        <v>8</v>
      </c>
      <c r="F610" s="123">
        <v>5.8</v>
      </c>
      <c r="G610" s="124">
        <v>44769</v>
      </c>
      <c r="H610" s="84" t="s">
        <v>336</v>
      </c>
      <c r="I610" s="188">
        <f t="shared" si="16"/>
        <v>232</v>
      </c>
      <c r="J610" s="90" t="s">
        <v>253</v>
      </c>
      <c r="K610" s="125"/>
    </row>
    <row r="611" spans="1:11" ht="18.75" x14ac:dyDescent="0.3">
      <c r="A611" s="84">
        <v>57</v>
      </c>
      <c r="B611" s="85" t="s">
        <v>319</v>
      </c>
      <c r="C611" s="85" t="s">
        <v>320</v>
      </c>
      <c r="D611" s="122">
        <v>10</v>
      </c>
      <c r="E611" s="86" t="s">
        <v>8</v>
      </c>
      <c r="F611" s="123">
        <v>7</v>
      </c>
      <c r="G611" s="124">
        <v>44770</v>
      </c>
      <c r="H611" s="84" t="s">
        <v>337</v>
      </c>
      <c r="I611" s="188">
        <f t="shared" si="16"/>
        <v>70</v>
      </c>
      <c r="J611" s="90" t="s">
        <v>253</v>
      </c>
      <c r="K611" s="125"/>
    </row>
    <row r="612" spans="1:11" ht="18.75" x14ac:dyDescent="0.3">
      <c r="A612" s="84">
        <v>58</v>
      </c>
      <c r="B612" s="85" t="s">
        <v>279</v>
      </c>
      <c r="C612" s="85" t="s">
        <v>280</v>
      </c>
      <c r="D612" s="122">
        <v>10</v>
      </c>
      <c r="E612" s="86" t="s">
        <v>8</v>
      </c>
      <c r="F612" s="123">
        <v>7</v>
      </c>
      <c r="G612" s="124">
        <v>44770</v>
      </c>
      <c r="H612" s="84" t="s">
        <v>337</v>
      </c>
      <c r="I612" s="188">
        <f t="shared" si="16"/>
        <v>70</v>
      </c>
      <c r="J612" s="90" t="s">
        <v>253</v>
      </c>
      <c r="K612" s="125"/>
    </row>
    <row r="613" spans="1:11" ht="18.75" x14ac:dyDescent="0.3">
      <c r="A613" s="84">
        <v>59</v>
      </c>
      <c r="B613" s="85" t="s">
        <v>143</v>
      </c>
      <c r="C613" s="85" t="s">
        <v>329</v>
      </c>
      <c r="D613" s="122">
        <v>2</v>
      </c>
      <c r="E613" s="86" t="s">
        <v>8</v>
      </c>
      <c r="F613" s="123">
        <v>6</v>
      </c>
      <c r="G613" s="124">
        <v>44770</v>
      </c>
      <c r="H613" s="84" t="s">
        <v>337</v>
      </c>
      <c r="I613" s="188">
        <f t="shared" si="16"/>
        <v>12</v>
      </c>
      <c r="J613" s="90" t="s">
        <v>253</v>
      </c>
      <c r="K613" s="125"/>
    </row>
    <row r="614" spans="1:11" ht="18.75" x14ac:dyDescent="0.3">
      <c r="A614" s="84">
        <v>60</v>
      </c>
      <c r="B614" s="85" t="s">
        <v>111</v>
      </c>
      <c r="C614" s="85" t="s">
        <v>138</v>
      </c>
      <c r="D614" s="122">
        <v>120</v>
      </c>
      <c r="E614" s="86" t="s">
        <v>8</v>
      </c>
      <c r="F614" s="123">
        <v>5.8</v>
      </c>
      <c r="G614" s="124">
        <v>44772</v>
      </c>
      <c r="H614" s="84" t="s">
        <v>257</v>
      </c>
      <c r="I614" s="188">
        <f t="shared" si="16"/>
        <v>696</v>
      </c>
      <c r="J614" s="90" t="s">
        <v>253</v>
      </c>
      <c r="K614" s="125"/>
    </row>
    <row r="615" spans="1:11" ht="18.75" x14ac:dyDescent="0.3">
      <c r="A615" s="84">
        <v>61</v>
      </c>
      <c r="B615" s="85" t="s">
        <v>237</v>
      </c>
      <c r="C615" s="85" t="s">
        <v>238</v>
      </c>
      <c r="D615" s="122">
        <v>65</v>
      </c>
      <c r="E615" s="86" t="s">
        <v>8</v>
      </c>
      <c r="F615" s="123">
        <v>6</v>
      </c>
      <c r="G615" s="124">
        <v>44772</v>
      </c>
      <c r="H615" s="84" t="s">
        <v>257</v>
      </c>
      <c r="I615" s="188">
        <f t="shared" si="16"/>
        <v>390</v>
      </c>
      <c r="J615" s="90" t="s">
        <v>253</v>
      </c>
      <c r="K615" s="125"/>
    </row>
    <row r="616" spans="1:11" ht="18.75" x14ac:dyDescent="0.3">
      <c r="A616" s="84">
        <v>62</v>
      </c>
      <c r="B616" s="85" t="s">
        <v>270</v>
      </c>
      <c r="C616" s="85" t="s">
        <v>338</v>
      </c>
      <c r="D616" s="122">
        <v>20</v>
      </c>
      <c r="E616" s="86" t="s">
        <v>8</v>
      </c>
      <c r="F616" s="123">
        <v>6.6</v>
      </c>
      <c r="G616" s="124">
        <v>44772</v>
      </c>
      <c r="H616" s="84" t="s">
        <v>257</v>
      </c>
      <c r="I616" s="188">
        <f t="shared" si="16"/>
        <v>132</v>
      </c>
      <c r="J616" s="90" t="s">
        <v>253</v>
      </c>
      <c r="K616" s="125"/>
    </row>
    <row r="617" spans="1:11" ht="18.75" x14ac:dyDescent="0.3">
      <c r="A617" s="84">
        <v>63</v>
      </c>
      <c r="B617" s="85" t="s">
        <v>111</v>
      </c>
      <c r="C617" s="85" t="s">
        <v>138</v>
      </c>
      <c r="D617" s="122">
        <v>20</v>
      </c>
      <c r="E617" s="86" t="s">
        <v>8</v>
      </c>
      <c r="F617" s="123">
        <v>6</v>
      </c>
      <c r="G617" s="124">
        <v>44772</v>
      </c>
      <c r="H617" s="84" t="s">
        <v>305</v>
      </c>
      <c r="I617" s="188">
        <f t="shared" si="16"/>
        <v>120</v>
      </c>
      <c r="J617" s="90" t="s">
        <v>253</v>
      </c>
      <c r="K617" s="125"/>
    </row>
    <row r="618" spans="1:11" ht="18.75" x14ac:dyDescent="0.3">
      <c r="A618" s="84">
        <v>64</v>
      </c>
      <c r="B618" s="85" t="s">
        <v>295</v>
      </c>
      <c r="C618" s="85" t="s">
        <v>295</v>
      </c>
      <c r="D618" s="122">
        <v>2</v>
      </c>
      <c r="E618" s="86" t="s">
        <v>65</v>
      </c>
      <c r="F618" s="123">
        <v>18</v>
      </c>
      <c r="G618" s="124">
        <v>44772</v>
      </c>
      <c r="H618" s="84" t="s">
        <v>305</v>
      </c>
      <c r="I618" s="188">
        <f t="shared" si="16"/>
        <v>36</v>
      </c>
      <c r="J618" s="90" t="s">
        <v>253</v>
      </c>
      <c r="K618" s="125"/>
    </row>
    <row r="619" spans="1:11" ht="18.75" x14ac:dyDescent="0.3">
      <c r="A619" s="84">
        <v>65</v>
      </c>
      <c r="B619" s="85" t="s">
        <v>111</v>
      </c>
      <c r="C619" s="85" t="s">
        <v>138</v>
      </c>
      <c r="D619" s="122">
        <v>10</v>
      </c>
      <c r="E619" s="86" t="s">
        <v>8</v>
      </c>
      <c r="F619" s="123">
        <v>6</v>
      </c>
      <c r="G619" s="124">
        <v>44773</v>
      </c>
      <c r="H619" s="84" t="s">
        <v>339</v>
      </c>
      <c r="I619" s="188">
        <f t="shared" ref="I619:I681" si="17">D619*F619</f>
        <v>60</v>
      </c>
      <c r="J619" s="90" t="s">
        <v>253</v>
      </c>
      <c r="K619" s="125"/>
    </row>
    <row r="620" spans="1:11" ht="18.75" x14ac:dyDescent="0.3">
      <c r="A620" s="84">
        <v>66</v>
      </c>
      <c r="B620" s="85" t="s">
        <v>110</v>
      </c>
      <c r="C620" s="85" t="s">
        <v>140</v>
      </c>
      <c r="D620" s="122">
        <v>10</v>
      </c>
      <c r="E620" s="86" t="s">
        <v>8</v>
      </c>
      <c r="F620" s="123">
        <v>5.8</v>
      </c>
      <c r="G620" s="124">
        <v>44774</v>
      </c>
      <c r="H620" s="84" t="s">
        <v>276</v>
      </c>
      <c r="I620" s="188">
        <f t="shared" si="17"/>
        <v>58</v>
      </c>
      <c r="J620" s="90" t="s">
        <v>253</v>
      </c>
      <c r="K620" s="125"/>
    </row>
    <row r="621" spans="1:11" ht="18.75" x14ac:dyDescent="0.3">
      <c r="A621" s="84">
        <v>67</v>
      </c>
      <c r="B621" s="85" t="s">
        <v>332</v>
      </c>
      <c r="C621" s="85" t="s">
        <v>333</v>
      </c>
      <c r="D621" s="122">
        <v>2.6</v>
      </c>
      <c r="E621" s="86" t="s">
        <v>8</v>
      </c>
      <c r="F621" s="123">
        <v>12</v>
      </c>
      <c r="G621" s="124">
        <v>44774</v>
      </c>
      <c r="H621" s="84" t="s">
        <v>243</v>
      </c>
      <c r="I621" s="188">
        <f t="shared" si="17"/>
        <v>31.200000000000003</v>
      </c>
      <c r="J621" s="90" t="s">
        <v>253</v>
      </c>
      <c r="K621" s="125"/>
    </row>
    <row r="622" spans="1:11" ht="18.75" x14ac:dyDescent="0.3">
      <c r="A622" s="84">
        <v>68</v>
      </c>
      <c r="B622" s="85" t="s">
        <v>111</v>
      </c>
      <c r="C622" s="85" t="s">
        <v>138</v>
      </c>
      <c r="D622" s="122">
        <v>10</v>
      </c>
      <c r="E622" s="86" t="s">
        <v>8</v>
      </c>
      <c r="F622" s="123">
        <v>6</v>
      </c>
      <c r="G622" s="124">
        <v>44774</v>
      </c>
      <c r="H622" s="84" t="s">
        <v>114</v>
      </c>
      <c r="I622" s="188">
        <f t="shared" si="17"/>
        <v>60</v>
      </c>
      <c r="J622" s="90" t="s">
        <v>253</v>
      </c>
      <c r="K622" s="125"/>
    </row>
    <row r="623" spans="1:11" ht="18.75" x14ac:dyDescent="0.3">
      <c r="A623" s="84">
        <v>69</v>
      </c>
      <c r="B623" s="85" t="s">
        <v>130</v>
      </c>
      <c r="C623" s="85" t="s">
        <v>130</v>
      </c>
      <c r="D623" s="122">
        <v>1</v>
      </c>
      <c r="E623" s="86" t="s">
        <v>8</v>
      </c>
      <c r="F623" s="123">
        <v>16</v>
      </c>
      <c r="G623" s="124">
        <v>44775</v>
      </c>
      <c r="H623" s="84" t="s">
        <v>218</v>
      </c>
      <c r="I623" s="188">
        <f t="shared" si="17"/>
        <v>16</v>
      </c>
      <c r="J623" s="90" t="s">
        <v>253</v>
      </c>
      <c r="K623" s="125"/>
    </row>
    <row r="624" spans="1:11" ht="18.75" x14ac:dyDescent="0.3">
      <c r="A624" s="84">
        <v>70</v>
      </c>
      <c r="B624" s="85" t="s">
        <v>110</v>
      </c>
      <c r="C624" s="85" t="s">
        <v>140</v>
      </c>
      <c r="D624" s="122">
        <v>20</v>
      </c>
      <c r="E624" s="86" t="s">
        <v>8</v>
      </c>
      <c r="F624" s="123">
        <v>5.8</v>
      </c>
      <c r="G624" s="124">
        <v>44776</v>
      </c>
      <c r="H624" s="84" t="s">
        <v>334</v>
      </c>
      <c r="I624" s="188">
        <f t="shared" si="17"/>
        <v>116</v>
      </c>
      <c r="J624" s="90" t="s">
        <v>253</v>
      </c>
      <c r="K624" s="125"/>
    </row>
    <row r="625" spans="1:11" ht="18.75" x14ac:dyDescent="0.3">
      <c r="A625" s="84">
        <v>71</v>
      </c>
      <c r="B625" s="85" t="s">
        <v>328</v>
      </c>
      <c r="C625" s="85" t="s">
        <v>313</v>
      </c>
      <c r="D625" s="122">
        <v>5</v>
      </c>
      <c r="E625" s="86" t="s">
        <v>8</v>
      </c>
      <c r="F625" s="123">
        <v>14.1</v>
      </c>
      <c r="G625" s="124">
        <v>44776</v>
      </c>
      <c r="H625" s="84" t="s">
        <v>334</v>
      </c>
      <c r="I625" s="188">
        <f t="shared" si="17"/>
        <v>70.5</v>
      </c>
      <c r="J625" s="90" t="s">
        <v>253</v>
      </c>
      <c r="K625" s="125"/>
    </row>
    <row r="626" spans="1:11" ht="18.75" x14ac:dyDescent="0.3">
      <c r="A626" s="84">
        <v>72</v>
      </c>
      <c r="B626" s="85" t="s">
        <v>295</v>
      </c>
      <c r="C626" s="85" t="s">
        <v>295</v>
      </c>
      <c r="D626" s="122">
        <v>1</v>
      </c>
      <c r="E626" s="86" t="s">
        <v>8</v>
      </c>
      <c r="F626" s="123">
        <v>18</v>
      </c>
      <c r="G626" s="124">
        <v>44776</v>
      </c>
      <c r="H626" s="84" t="s">
        <v>334</v>
      </c>
      <c r="I626" s="188">
        <f t="shared" si="17"/>
        <v>18</v>
      </c>
      <c r="J626" s="90" t="s">
        <v>253</v>
      </c>
      <c r="K626" s="84"/>
    </row>
    <row r="627" spans="1:11" ht="18.75" x14ac:dyDescent="0.3">
      <c r="A627" s="84">
        <v>73</v>
      </c>
      <c r="B627" s="85" t="s">
        <v>221</v>
      </c>
      <c r="C627" s="85" t="s">
        <v>315</v>
      </c>
      <c r="D627" s="122">
        <v>1</v>
      </c>
      <c r="E627" s="86" t="s">
        <v>65</v>
      </c>
      <c r="F627" s="123">
        <v>100</v>
      </c>
      <c r="G627" s="124">
        <v>44776</v>
      </c>
      <c r="H627" s="84" t="s">
        <v>218</v>
      </c>
      <c r="I627" s="188">
        <f t="shared" si="17"/>
        <v>100</v>
      </c>
      <c r="J627" s="90" t="s">
        <v>253</v>
      </c>
      <c r="K627" s="125"/>
    </row>
    <row r="628" spans="1:11" ht="18.75" x14ac:dyDescent="0.3">
      <c r="A628" s="84">
        <v>74</v>
      </c>
      <c r="B628" s="85" t="s">
        <v>111</v>
      </c>
      <c r="C628" s="85" t="s">
        <v>138</v>
      </c>
      <c r="D628" s="122">
        <v>10</v>
      </c>
      <c r="E628" s="86" t="s">
        <v>8</v>
      </c>
      <c r="F628" s="123">
        <v>6</v>
      </c>
      <c r="G628" s="124">
        <v>44778</v>
      </c>
      <c r="H628" s="84" t="s">
        <v>340</v>
      </c>
      <c r="I628" s="188">
        <f t="shared" si="17"/>
        <v>60</v>
      </c>
      <c r="J628" s="90" t="s">
        <v>253</v>
      </c>
      <c r="K628" s="125"/>
    </row>
    <row r="629" spans="1:11" ht="18.75" x14ac:dyDescent="0.3">
      <c r="A629" s="84">
        <v>75</v>
      </c>
      <c r="B629" s="85" t="s">
        <v>328</v>
      </c>
      <c r="C629" s="85" t="s">
        <v>313</v>
      </c>
      <c r="D629" s="122">
        <v>5</v>
      </c>
      <c r="E629" s="86" t="s">
        <v>8</v>
      </c>
      <c r="F629" s="123">
        <v>14.1</v>
      </c>
      <c r="G629" s="124">
        <v>44778</v>
      </c>
      <c r="H629" s="84" t="s">
        <v>276</v>
      </c>
      <c r="I629" s="188">
        <f t="shared" si="17"/>
        <v>70.5</v>
      </c>
      <c r="J629" s="90" t="s">
        <v>253</v>
      </c>
      <c r="K629" s="125"/>
    </row>
    <row r="630" spans="1:11" ht="18.75" x14ac:dyDescent="0.3">
      <c r="A630" s="84">
        <v>76</v>
      </c>
      <c r="B630" s="85" t="s">
        <v>111</v>
      </c>
      <c r="C630" s="85" t="s">
        <v>138</v>
      </c>
      <c r="D630" s="122">
        <v>10</v>
      </c>
      <c r="E630" s="86" t="s">
        <v>8</v>
      </c>
      <c r="F630" s="123">
        <v>6</v>
      </c>
      <c r="G630" s="124">
        <v>44778</v>
      </c>
      <c r="H630" s="84" t="s">
        <v>114</v>
      </c>
      <c r="I630" s="188">
        <f t="shared" si="17"/>
        <v>60</v>
      </c>
      <c r="J630" s="90" t="s">
        <v>253</v>
      </c>
      <c r="K630" s="125"/>
    </row>
    <row r="631" spans="1:11" ht="18.75" x14ac:dyDescent="0.3">
      <c r="A631" s="84">
        <v>77</v>
      </c>
      <c r="B631" s="85" t="s">
        <v>143</v>
      </c>
      <c r="C631" s="85" t="s">
        <v>329</v>
      </c>
      <c r="D631" s="122">
        <v>30</v>
      </c>
      <c r="E631" s="86" t="s">
        <v>8</v>
      </c>
      <c r="F631" s="123">
        <v>6.5</v>
      </c>
      <c r="G631" s="124">
        <v>44779</v>
      </c>
      <c r="H631" s="335" t="s">
        <v>278</v>
      </c>
      <c r="I631" s="188">
        <f t="shared" si="17"/>
        <v>195</v>
      </c>
      <c r="J631" s="90" t="s">
        <v>253</v>
      </c>
      <c r="K631" s="125"/>
    </row>
    <row r="632" spans="1:11" ht="18.75" x14ac:dyDescent="0.3">
      <c r="A632" s="84">
        <v>78</v>
      </c>
      <c r="B632" s="85" t="s">
        <v>111</v>
      </c>
      <c r="C632" s="85" t="s">
        <v>138</v>
      </c>
      <c r="D632" s="122">
        <v>10</v>
      </c>
      <c r="E632" s="86" t="s">
        <v>8</v>
      </c>
      <c r="F632" s="123">
        <v>6</v>
      </c>
      <c r="G632" s="124">
        <v>44779</v>
      </c>
      <c r="H632" s="335" t="s">
        <v>278</v>
      </c>
      <c r="I632" s="188">
        <f t="shared" si="17"/>
        <v>60</v>
      </c>
      <c r="J632" s="90" t="s">
        <v>253</v>
      </c>
      <c r="K632" s="84"/>
    </row>
    <row r="633" spans="1:11" ht="18.75" x14ac:dyDescent="0.3">
      <c r="A633" s="84">
        <v>79</v>
      </c>
      <c r="B633" s="85" t="s">
        <v>110</v>
      </c>
      <c r="C633" s="85" t="s">
        <v>140</v>
      </c>
      <c r="D633" s="122">
        <v>10</v>
      </c>
      <c r="E633" s="86" t="s">
        <v>8</v>
      </c>
      <c r="F633" s="123">
        <v>5.8</v>
      </c>
      <c r="G633" s="124">
        <v>44779</v>
      </c>
      <c r="H633" s="335" t="s">
        <v>278</v>
      </c>
      <c r="I633" s="188">
        <f t="shared" si="17"/>
        <v>58</v>
      </c>
      <c r="J633" s="90" t="s">
        <v>253</v>
      </c>
      <c r="K633" s="125"/>
    </row>
    <row r="634" spans="1:11" ht="18.75" x14ac:dyDescent="0.3">
      <c r="A634" s="84">
        <v>80</v>
      </c>
      <c r="B634" s="85" t="s">
        <v>110</v>
      </c>
      <c r="C634" s="85" t="s">
        <v>140</v>
      </c>
      <c r="D634" s="122">
        <v>30</v>
      </c>
      <c r="E634" s="86" t="s">
        <v>8</v>
      </c>
      <c r="F634" s="123">
        <v>5.8</v>
      </c>
      <c r="G634" s="124">
        <v>44781</v>
      </c>
      <c r="H634" s="84" t="s">
        <v>218</v>
      </c>
      <c r="I634" s="188">
        <f t="shared" si="17"/>
        <v>174</v>
      </c>
      <c r="J634" s="90" t="s">
        <v>253</v>
      </c>
      <c r="K634" s="125"/>
    </row>
    <row r="635" spans="1:11" ht="18.75" x14ac:dyDescent="0.3">
      <c r="A635" s="84">
        <v>81</v>
      </c>
      <c r="B635" s="85" t="s">
        <v>341</v>
      </c>
      <c r="C635" s="85" t="s">
        <v>172</v>
      </c>
      <c r="D635" s="122">
        <v>10</v>
      </c>
      <c r="E635" s="86" t="s">
        <v>8</v>
      </c>
      <c r="F635" s="123">
        <v>8</v>
      </c>
      <c r="G635" s="124">
        <v>44781</v>
      </c>
      <c r="H635" s="84" t="s">
        <v>218</v>
      </c>
      <c r="I635" s="188">
        <f t="shared" si="17"/>
        <v>80</v>
      </c>
      <c r="J635" s="90" t="s">
        <v>253</v>
      </c>
      <c r="K635" s="125"/>
    </row>
    <row r="636" spans="1:11" ht="18.75" x14ac:dyDescent="0.3">
      <c r="A636" s="84">
        <v>82</v>
      </c>
      <c r="B636" s="85" t="s">
        <v>111</v>
      </c>
      <c r="C636" s="85" t="s">
        <v>138</v>
      </c>
      <c r="D636" s="122">
        <v>10</v>
      </c>
      <c r="E636" s="86" t="s">
        <v>8</v>
      </c>
      <c r="F636" s="123">
        <v>6</v>
      </c>
      <c r="G636" s="124">
        <v>44781</v>
      </c>
      <c r="H636" s="84" t="s">
        <v>194</v>
      </c>
      <c r="I636" s="188">
        <f t="shared" si="17"/>
        <v>60</v>
      </c>
      <c r="J636" s="90" t="s">
        <v>253</v>
      </c>
      <c r="K636" s="125"/>
    </row>
    <row r="637" spans="1:11" ht="18.75" x14ac:dyDescent="0.3">
      <c r="A637" s="84">
        <v>83</v>
      </c>
      <c r="B637" s="85" t="s">
        <v>130</v>
      </c>
      <c r="C637" s="85" t="s">
        <v>130</v>
      </c>
      <c r="D637" s="122">
        <v>1</v>
      </c>
      <c r="E637" s="86" t="s">
        <v>8</v>
      </c>
      <c r="F637" s="123">
        <v>16</v>
      </c>
      <c r="G637" s="124">
        <v>44781</v>
      </c>
      <c r="H637" s="84" t="s">
        <v>186</v>
      </c>
      <c r="I637" s="188">
        <f t="shared" si="17"/>
        <v>16</v>
      </c>
      <c r="J637" s="90" t="s">
        <v>253</v>
      </c>
      <c r="K637" s="125"/>
    </row>
    <row r="638" spans="1:11" ht="18.75" x14ac:dyDescent="0.3">
      <c r="A638" s="84">
        <v>84</v>
      </c>
      <c r="B638" s="85" t="s">
        <v>110</v>
      </c>
      <c r="C638" s="85" t="s">
        <v>140</v>
      </c>
      <c r="D638" s="122">
        <v>40</v>
      </c>
      <c r="E638" s="86" t="s">
        <v>8</v>
      </c>
      <c r="F638" s="123">
        <v>5.8</v>
      </c>
      <c r="G638" s="124">
        <v>44781</v>
      </c>
      <c r="H638" s="84" t="s">
        <v>305</v>
      </c>
      <c r="I638" s="188">
        <f t="shared" si="17"/>
        <v>232</v>
      </c>
      <c r="J638" s="90" t="s">
        <v>253</v>
      </c>
      <c r="K638" s="125"/>
    </row>
    <row r="639" spans="1:11" ht="18.75" x14ac:dyDescent="0.3">
      <c r="A639" s="84">
        <v>85</v>
      </c>
      <c r="B639" s="85" t="s">
        <v>111</v>
      </c>
      <c r="C639" s="85" t="s">
        <v>138</v>
      </c>
      <c r="D639" s="122">
        <v>10</v>
      </c>
      <c r="E639" s="86" t="s">
        <v>8</v>
      </c>
      <c r="F639" s="123">
        <v>6</v>
      </c>
      <c r="G639" s="124">
        <v>44782</v>
      </c>
      <c r="H639" s="84" t="s">
        <v>114</v>
      </c>
      <c r="I639" s="188">
        <f t="shared" si="17"/>
        <v>60</v>
      </c>
      <c r="J639" s="90" t="s">
        <v>253</v>
      </c>
      <c r="K639" s="125"/>
    </row>
    <row r="640" spans="1:11" ht="18.75" x14ac:dyDescent="0.3">
      <c r="A640" s="84">
        <v>86</v>
      </c>
      <c r="B640" s="85" t="s">
        <v>161</v>
      </c>
      <c r="C640" s="85" t="s">
        <v>161</v>
      </c>
      <c r="D640" s="122">
        <v>10</v>
      </c>
      <c r="E640" s="86" t="s">
        <v>8</v>
      </c>
      <c r="F640" s="123">
        <v>7</v>
      </c>
      <c r="G640" s="124">
        <v>44782</v>
      </c>
      <c r="H640" s="84" t="s">
        <v>114</v>
      </c>
      <c r="I640" s="188">
        <f t="shared" si="17"/>
        <v>70</v>
      </c>
      <c r="J640" s="90" t="s">
        <v>253</v>
      </c>
      <c r="K640" s="125"/>
    </row>
    <row r="641" spans="1:11" ht="18.75" x14ac:dyDescent="0.3">
      <c r="A641" s="84">
        <v>87</v>
      </c>
      <c r="B641" s="85" t="s">
        <v>111</v>
      </c>
      <c r="C641" s="85" t="s">
        <v>138</v>
      </c>
      <c r="D641" s="122">
        <v>10</v>
      </c>
      <c r="E641" s="86" t="s">
        <v>8</v>
      </c>
      <c r="F641" s="123">
        <v>6</v>
      </c>
      <c r="G641" s="124">
        <v>44782</v>
      </c>
      <c r="H641" s="84" t="s">
        <v>114</v>
      </c>
      <c r="I641" s="188">
        <f t="shared" si="17"/>
        <v>60</v>
      </c>
      <c r="J641" s="90" t="s">
        <v>253</v>
      </c>
      <c r="K641" s="125"/>
    </row>
    <row r="642" spans="1:11" ht="18.75" x14ac:dyDescent="0.3">
      <c r="A642" s="84">
        <v>88</v>
      </c>
      <c r="B642" s="85" t="s">
        <v>111</v>
      </c>
      <c r="C642" s="85" t="s">
        <v>138</v>
      </c>
      <c r="D642" s="122">
        <v>10</v>
      </c>
      <c r="E642" s="86" t="s">
        <v>8</v>
      </c>
      <c r="F642" s="123">
        <v>6</v>
      </c>
      <c r="G642" s="124">
        <v>44782</v>
      </c>
      <c r="H642" s="84" t="s">
        <v>114</v>
      </c>
      <c r="I642" s="188">
        <f t="shared" si="17"/>
        <v>60</v>
      </c>
      <c r="J642" s="90" t="s">
        <v>253</v>
      </c>
      <c r="K642" s="125"/>
    </row>
    <row r="643" spans="1:11" ht="18.75" x14ac:dyDescent="0.3">
      <c r="A643" s="84">
        <v>89</v>
      </c>
      <c r="B643" s="85" t="s">
        <v>110</v>
      </c>
      <c r="C643" s="85" t="s">
        <v>140</v>
      </c>
      <c r="D643" s="122">
        <v>10</v>
      </c>
      <c r="E643" s="86" t="s">
        <v>8</v>
      </c>
      <c r="F643" s="123">
        <v>5.8</v>
      </c>
      <c r="G643" s="124">
        <v>44783</v>
      </c>
      <c r="H643" s="84" t="s">
        <v>342</v>
      </c>
      <c r="I643" s="188">
        <f t="shared" si="17"/>
        <v>58</v>
      </c>
      <c r="J643" s="90" t="s">
        <v>253</v>
      </c>
      <c r="K643" s="125"/>
    </row>
    <row r="644" spans="1:11" ht="18.75" x14ac:dyDescent="0.3">
      <c r="A644" s="84">
        <v>90</v>
      </c>
      <c r="B644" s="85" t="s">
        <v>143</v>
      </c>
      <c r="C644" s="85" t="s">
        <v>329</v>
      </c>
      <c r="D644" s="122">
        <v>3</v>
      </c>
      <c r="E644" s="86" t="s">
        <v>8</v>
      </c>
      <c r="F644" s="123">
        <v>6.5</v>
      </c>
      <c r="G644" s="124">
        <v>44782</v>
      </c>
      <c r="H644" s="84" t="s">
        <v>194</v>
      </c>
      <c r="I644" s="188">
        <f t="shared" si="17"/>
        <v>19.5</v>
      </c>
      <c r="J644" s="90" t="s">
        <v>253</v>
      </c>
      <c r="K644" s="125" t="s">
        <v>343</v>
      </c>
    </row>
    <row r="645" spans="1:11" ht="18.75" x14ac:dyDescent="0.3">
      <c r="A645" s="84">
        <v>91</v>
      </c>
      <c r="B645" s="85" t="s">
        <v>111</v>
      </c>
      <c r="C645" s="85" t="s">
        <v>138</v>
      </c>
      <c r="D645" s="122">
        <v>120</v>
      </c>
      <c r="E645" s="86" t="s">
        <v>8</v>
      </c>
      <c r="F645" s="123">
        <v>6</v>
      </c>
      <c r="G645" s="124">
        <v>44783</v>
      </c>
      <c r="H645" s="84" t="s">
        <v>336</v>
      </c>
      <c r="I645" s="188">
        <f t="shared" si="17"/>
        <v>720</v>
      </c>
      <c r="J645" s="90" t="s">
        <v>253</v>
      </c>
      <c r="K645" s="125"/>
    </row>
    <row r="646" spans="1:11" ht="18.75" x14ac:dyDescent="0.3">
      <c r="A646" s="84">
        <v>92</v>
      </c>
      <c r="B646" s="85" t="s">
        <v>110</v>
      </c>
      <c r="C646" s="85" t="s">
        <v>140</v>
      </c>
      <c r="D646" s="122">
        <v>20</v>
      </c>
      <c r="E646" s="86" t="s">
        <v>8</v>
      </c>
      <c r="F646" s="123">
        <v>5.88</v>
      </c>
      <c r="G646" s="124">
        <v>44783</v>
      </c>
      <c r="H646" s="84" t="s">
        <v>336</v>
      </c>
      <c r="I646" s="188">
        <f t="shared" si="17"/>
        <v>117.6</v>
      </c>
      <c r="J646" s="90" t="s">
        <v>253</v>
      </c>
      <c r="K646" s="125"/>
    </row>
    <row r="647" spans="1:11" ht="18.75" x14ac:dyDescent="0.3">
      <c r="A647" s="84">
        <v>93</v>
      </c>
      <c r="B647" s="85" t="s">
        <v>111</v>
      </c>
      <c r="C647" s="85" t="s">
        <v>138</v>
      </c>
      <c r="D647" s="122">
        <v>10</v>
      </c>
      <c r="E647" s="86" t="s">
        <v>8</v>
      </c>
      <c r="F647" s="123">
        <v>6</v>
      </c>
      <c r="G647" s="124">
        <v>44784</v>
      </c>
      <c r="H647" s="84" t="s">
        <v>114</v>
      </c>
      <c r="I647" s="188">
        <f t="shared" si="17"/>
        <v>60</v>
      </c>
      <c r="J647" s="90" t="s">
        <v>253</v>
      </c>
      <c r="K647" s="125"/>
    </row>
    <row r="648" spans="1:11" ht="18.75" x14ac:dyDescent="0.3">
      <c r="A648" s="84">
        <v>94</v>
      </c>
      <c r="B648" s="85" t="s">
        <v>130</v>
      </c>
      <c r="C648" s="85" t="s">
        <v>130</v>
      </c>
      <c r="D648" s="122">
        <v>10</v>
      </c>
      <c r="E648" s="86" t="s">
        <v>8</v>
      </c>
      <c r="F648" s="123">
        <v>16</v>
      </c>
      <c r="G648" s="124">
        <v>44784</v>
      </c>
      <c r="H648" s="84" t="s">
        <v>114</v>
      </c>
      <c r="I648" s="188">
        <f t="shared" si="17"/>
        <v>160</v>
      </c>
      <c r="J648" s="90" t="s">
        <v>253</v>
      </c>
      <c r="K648" s="125"/>
    </row>
    <row r="649" spans="1:11" ht="18.75" x14ac:dyDescent="0.3">
      <c r="A649" s="84">
        <v>95</v>
      </c>
      <c r="B649" s="85" t="s">
        <v>111</v>
      </c>
      <c r="C649" s="85" t="s">
        <v>138</v>
      </c>
      <c r="D649" s="122">
        <v>10</v>
      </c>
      <c r="E649" s="86" t="s">
        <v>8</v>
      </c>
      <c r="F649" s="123">
        <v>6</v>
      </c>
      <c r="G649" s="124">
        <v>44784</v>
      </c>
      <c r="H649" s="84" t="s">
        <v>252</v>
      </c>
      <c r="I649" s="188">
        <f t="shared" si="17"/>
        <v>60</v>
      </c>
      <c r="J649" s="90" t="s">
        <v>253</v>
      </c>
      <c r="K649" s="125"/>
    </row>
    <row r="650" spans="1:11" ht="18.75" x14ac:dyDescent="0.3">
      <c r="A650" s="84">
        <v>96</v>
      </c>
      <c r="B650" s="85" t="s">
        <v>110</v>
      </c>
      <c r="C650" s="85" t="s">
        <v>140</v>
      </c>
      <c r="D650" s="122">
        <v>10</v>
      </c>
      <c r="E650" s="86" t="s">
        <v>8</v>
      </c>
      <c r="F650" s="123">
        <v>5.8</v>
      </c>
      <c r="G650" s="124">
        <v>44784</v>
      </c>
      <c r="H650" s="84" t="s">
        <v>252</v>
      </c>
      <c r="I650" s="188">
        <f t="shared" si="17"/>
        <v>58</v>
      </c>
      <c r="J650" s="90" t="s">
        <v>253</v>
      </c>
      <c r="K650" s="125">
        <v>706772717</v>
      </c>
    </row>
    <row r="651" spans="1:11" ht="18.75" x14ac:dyDescent="0.3">
      <c r="A651" s="84">
        <v>97</v>
      </c>
      <c r="B651" s="85" t="s">
        <v>332</v>
      </c>
      <c r="C651" s="85" t="s">
        <v>333</v>
      </c>
      <c r="D651" s="122">
        <v>10</v>
      </c>
      <c r="E651" s="86" t="s">
        <v>8</v>
      </c>
      <c r="F651" s="123">
        <v>12</v>
      </c>
      <c r="G651" s="124">
        <v>44784</v>
      </c>
      <c r="H651" s="84" t="s">
        <v>250</v>
      </c>
      <c r="I651" s="188">
        <f t="shared" si="17"/>
        <v>120</v>
      </c>
      <c r="J651" s="90" t="s">
        <v>253</v>
      </c>
      <c r="K651" s="84"/>
    </row>
    <row r="652" spans="1:11" ht="18.75" x14ac:dyDescent="0.3">
      <c r="A652" s="84">
        <v>98</v>
      </c>
      <c r="B652" s="85" t="s">
        <v>328</v>
      </c>
      <c r="C652" s="85" t="s">
        <v>313</v>
      </c>
      <c r="D652" s="122">
        <v>5</v>
      </c>
      <c r="E652" s="86" t="s">
        <v>8</v>
      </c>
      <c r="F652" s="123">
        <v>14</v>
      </c>
      <c r="G652" s="124">
        <v>44786</v>
      </c>
      <c r="H652" s="84" t="s">
        <v>218</v>
      </c>
      <c r="I652" s="188">
        <f t="shared" si="17"/>
        <v>70</v>
      </c>
      <c r="J652" s="90" t="s">
        <v>253</v>
      </c>
      <c r="K652" s="125"/>
    </row>
    <row r="653" spans="1:11" ht="18.75" x14ac:dyDescent="0.3">
      <c r="A653" s="84">
        <v>99</v>
      </c>
      <c r="B653" s="85" t="s">
        <v>110</v>
      </c>
      <c r="C653" s="85" t="s">
        <v>140</v>
      </c>
      <c r="D653" s="122">
        <v>10</v>
      </c>
      <c r="E653" s="86" t="s">
        <v>8</v>
      </c>
      <c r="F653" s="123">
        <v>5.8</v>
      </c>
      <c r="G653" s="124">
        <v>44787</v>
      </c>
      <c r="H653" s="84" t="s">
        <v>344</v>
      </c>
      <c r="I653" s="188">
        <f t="shared" si="17"/>
        <v>58</v>
      </c>
      <c r="J653" s="90" t="s">
        <v>253</v>
      </c>
      <c r="K653" s="125"/>
    </row>
    <row r="654" spans="1:11" ht="18.75" x14ac:dyDescent="0.3">
      <c r="A654" s="84">
        <v>100</v>
      </c>
      <c r="B654" s="85" t="s">
        <v>130</v>
      </c>
      <c r="C654" s="85" t="s">
        <v>130</v>
      </c>
      <c r="D654" s="122">
        <v>3</v>
      </c>
      <c r="E654" s="86" t="s">
        <v>8</v>
      </c>
      <c r="F654" s="123">
        <v>16</v>
      </c>
      <c r="G654" s="124">
        <v>44787</v>
      </c>
      <c r="H654" s="84" t="s">
        <v>305</v>
      </c>
      <c r="I654" s="188">
        <f t="shared" si="17"/>
        <v>48</v>
      </c>
      <c r="J654" s="90" t="s">
        <v>253</v>
      </c>
      <c r="K654" s="125"/>
    </row>
    <row r="655" spans="1:11" ht="18.75" x14ac:dyDescent="0.3">
      <c r="A655" s="84">
        <v>101</v>
      </c>
      <c r="B655" s="85" t="s">
        <v>224</v>
      </c>
      <c r="C655" s="85" t="s">
        <v>277</v>
      </c>
      <c r="D655" s="122">
        <v>10</v>
      </c>
      <c r="E655" s="86" t="s">
        <v>8</v>
      </c>
      <c r="F655" s="123">
        <v>7</v>
      </c>
      <c r="G655" s="124">
        <v>44787</v>
      </c>
      <c r="H655" s="84" t="s">
        <v>114</v>
      </c>
      <c r="I655" s="188">
        <f t="shared" si="17"/>
        <v>70</v>
      </c>
      <c r="J655" s="90" t="s">
        <v>253</v>
      </c>
      <c r="K655" s="125"/>
    </row>
    <row r="656" spans="1:11" ht="18.75" x14ac:dyDescent="0.3">
      <c r="A656" s="84">
        <v>102</v>
      </c>
      <c r="B656" s="85" t="s">
        <v>110</v>
      </c>
      <c r="C656" s="85" t="s">
        <v>140</v>
      </c>
      <c r="D656" s="122">
        <v>10</v>
      </c>
      <c r="E656" s="86" t="s">
        <v>8</v>
      </c>
      <c r="F656" s="123">
        <v>5.8</v>
      </c>
      <c r="G656" s="124">
        <v>44787</v>
      </c>
      <c r="H656" s="84" t="s">
        <v>194</v>
      </c>
      <c r="I656" s="188">
        <f t="shared" si="17"/>
        <v>58</v>
      </c>
      <c r="J656" s="90" t="s">
        <v>253</v>
      </c>
      <c r="K656" s="125"/>
    </row>
    <row r="657" spans="1:11" ht="18.75" x14ac:dyDescent="0.3">
      <c r="A657" s="84">
        <v>103</v>
      </c>
      <c r="B657" s="85" t="s">
        <v>111</v>
      </c>
      <c r="C657" s="85" t="s">
        <v>138</v>
      </c>
      <c r="D657" s="122">
        <v>10</v>
      </c>
      <c r="E657" s="86" t="s">
        <v>8</v>
      </c>
      <c r="F657" s="123">
        <v>6</v>
      </c>
      <c r="G657" s="124">
        <v>44787</v>
      </c>
      <c r="H657" s="84" t="s">
        <v>194</v>
      </c>
      <c r="I657" s="188">
        <f t="shared" si="17"/>
        <v>60</v>
      </c>
      <c r="J657" s="90" t="s">
        <v>253</v>
      </c>
      <c r="K657" s="125"/>
    </row>
    <row r="658" spans="1:11" ht="18.75" x14ac:dyDescent="0.3">
      <c r="A658" s="84">
        <v>104</v>
      </c>
      <c r="B658" s="85" t="s">
        <v>111</v>
      </c>
      <c r="C658" s="85" t="s">
        <v>138</v>
      </c>
      <c r="D658" s="122">
        <v>10</v>
      </c>
      <c r="E658" s="86" t="s">
        <v>8</v>
      </c>
      <c r="F658" s="123">
        <v>6</v>
      </c>
      <c r="G658" s="124">
        <v>44787</v>
      </c>
      <c r="H658" s="84" t="s">
        <v>222</v>
      </c>
      <c r="I658" s="188">
        <f t="shared" si="17"/>
        <v>60</v>
      </c>
      <c r="J658" s="90" t="s">
        <v>253</v>
      </c>
      <c r="K658" s="125"/>
    </row>
    <row r="659" spans="1:11" ht="18.75" x14ac:dyDescent="0.3">
      <c r="A659" s="84">
        <v>105</v>
      </c>
      <c r="B659" s="85" t="s">
        <v>110</v>
      </c>
      <c r="C659" s="85" t="s">
        <v>140</v>
      </c>
      <c r="D659" s="122">
        <v>10</v>
      </c>
      <c r="E659" s="86" t="s">
        <v>8</v>
      </c>
      <c r="F659" s="123">
        <v>5.8</v>
      </c>
      <c r="G659" s="124">
        <v>44787</v>
      </c>
      <c r="H659" s="84" t="s">
        <v>222</v>
      </c>
      <c r="I659" s="188">
        <f t="shared" si="17"/>
        <v>58</v>
      </c>
      <c r="J659" s="90" t="s">
        <v>253</v>
      </c>
      <c r="K659" s="125"/>
    </row>
    <row r="660" spans="1:11" ht="18.75" x14ac:dyDescent="0.3">
      <c r="A660" s="84">
        <v>106</v>
      </c>
      <c r="B660" s="85" t="s">
        <v>111</v>
      </c>
      <c r="C660" s="85" t="s">
        <v>138</v>
      </c>
      <c r="D660" s="122">
        <v>20</v>
      </c>
      <c r="E660" s="86" t="s">
        <v>8</v>
      </c>
      <c r="F660" s="123">
        <v>6</v>
      </c>
      <c r="G660" s="124">
        <v>44788</v>
      </c>
      <c r="H660" s="84" t="s">
        <v>160</v>
      </c>
      <c r="I660" s="188">
        <f t="shared" si="17"/>
        <v>120</v>
      </c>
      <c r="J660" s="90" t="s">
        <v>253</v>
      </c>
      <c r="K660" s="125"/>
    </row>
    <row r="661" spans="1:11" ht="18.75" x14ac:dyDescent="0.3">
      <c r="A661" s="84">
        <v>107</v>
      </c>
      <c r="B661" s="85" t="s">
        <v>110</v>
      </c>
      <c r="C661" s="85" t="s">
        <v>140</v>
      </c>
      <c r="D661" s="122">
        <v>20</v>
      </c>
      <c r="E661" s="86" t="s">
        <v>8</v>
      </c>
      <c r="F661" s="123">
        <v>5.8</v>
      </c>
      <c r="G661" s="124">
        <v>44788</v>
      </c>
      <c r="H661" s="84" t="s">
        <v>160</v>
      </c>
      <c r="I661" s="188">
        <f t="shared" si="17"/>
        <v>116</v>
      </c>
      <c r="J661" s="90" t="s">
        <v>253</v>
      </c>
      <c r="K661" s="125"/>
    </row>
    <row r="662" spans="1:11" ht="18.75" x14ac:dyDescent="0.3">
      <c r="A662" s="84">
        <v>108</v>
      </c>
      <c r="B662" s="85" t="s">
        <v>111</v>
      </c>
      <c r="C662" s="85" t="s">
        <v>138</v>
      </c>
      <c r="D662" s="122">
        <v>10</v>
      </c>
      <c r="E662" s="86" t="s">
        <v>8</v>
      </c>
      <c r="F662" s="123">
        <v>6</v>
      </c>
      <c r="G662" s="124">
        <v>44789</v>
      </c>
      <c r="H662" s="84" t="s">
        <v>345</v>
      </c>
      <c r="I662" s="188">
        <f t="shared" si="17"/>
        <v>60</v>
      </c>
      <c r="J662" s="90" t="s">
        <v>253</v>
      </c>
      <c r="K662" s="125"/>
    </row>
    <row r="663" spans="1:11" ht="18.75" x14ac:dyDescent="0.3">
      <c r="A663" s="84">
        <v>109</v>
      </c>
      <c r="B663" s="85" t="s">
        <v>110</v>
      </c>
      <c r="C663" s="85" t="s">
        <v>140</v>
      </c>
      <c r="D663" s="122">
        <v>10</v>
      </c>
      <c r="E663" s="86" t="s">
        <v>8</v>
      </c>
      <c r="F663" s="123">
        <v>5.8</v>
      </c>
      <c r="G663" s="124">
        <v>44789</v>
      </c>
      <c r="H663" s="84" t="s">
        <v>261</v>
      </c>
      <c r="I663" s="188">
        <f t="shared" si="17"/>
        <v>58</v>
      </c>
      <c r="J663" s="90" t="s">
        <v>253</v>
      </c>
      <c r="K663" s="125"/>
    </row>
    <row r="664" spans="1:11" ht="18.75" x14ac:dyDescent="0.3">
      <c r="A664" s="84">
        <v>110</v>
      </c>
      <c r="B664" s="85" t="s">
        <v>111</v>
      </c>
      <c r="C664" s="85" t="s">
        <v>138</v>
      </c>
      <c r="D664" s="122">
        <v>40</v>
      </c>
      <c r="E664" s="86" t="s">
        <v>8</v>
      </c>
      <c r="F664" s="123">
        <v>6</v>
      </c>
      <c r="G664" s="124">
        <v>44789</v>
      </c>
      <c r="H664" s="84" t="s">
        <v>336</v>
      </c>
      <c r="I664" s="188">
        <f t="shared" si="17"/>
        <v>240</v>
      </c>
      <c r="J664" s="90" t="s">
        <v>253</v>
      </c>
      <c r="K664" s="125"/>
    </row>
    <row r="665" spans="1:11" ht="18.75" x14ac:dyDescent="0.3">
      <c r="A665" s="84">
        <v>111</v>
      </c>
      <c r="B665" s="85" t="s">
        <v>110</v>
      </c>
      <c r="C665" s="85" t="s">
        <v>140</v>
      </c>
      <c r="D665" s="122">
        <v>40</v>
      </c>
      <c r="E665" s="86" t="s">
        <v>8</v>
      </c>
      <c r="F665" s="123">
        <v>5.8</v>
      </c>
      <c r="G665" s="124">
        <v>44789</v>
      </c>
      <c r="H665" s="84" t="s">
        <v>336</v>
      </c>
      <c r="I665" s="188">
        <f t="shared" si="17"/>
        <v>232</v>
      </c>
      <c r="J665" s="90" t="s">
        <v>253</v>
      </c>
      <c r="K665" s="125"/>
    </row>
    <row r="666" spans="1:11" ht="18.75" x14ac:dyDescent="0.3">
      <c r="A666" s="84">
        <v>112</v>
      </c>
      <c r="B666" s="85" t="s">
        <v>111</v>
      </c>
      <c r="C666" s="85" t="s">
        <v>138</v>
      </c>
      <c r="D666" s="122">
        <v>40</v>
      </c>
      <c r="E666" s="86" t="s">
        <v>8</v>
      </c>
      <c r="F666" s="123">
        <v>6</v>
      </c>
      <c r="G666" s="124">
        <v>44789</v>
      </c>
      <c r="H666" s="84" t="s">
        <v>276</v>
      </c>
      <c r="I666" s="188">
        <f t="shared" si="17"/>
        <v>240</v>
      </c>
      <c r="J666" s="90" t="s">
        <v>253</v>
      </c>
      <c r="K666" s="84"/>
    </row>
    <row r="667" spans="1:11" ht="18.75" x14ac:dyDescent="0.3">
      <c r="A667" s="84">
        <v>113</v>
      </c>
      <c r="B667" s="85" t="s">
        <v>111</v>
      </c>
      <c r="C667" s="85" t="s">
        <v>138</v>
      </c>
      <c r="D667" s="122">
        <v>10</v>
      </c>
      <c r="E667" s="86" t="s">
        <v>8</v>
      </c>
      <c r="F667" s="123">
        <v>6</v>
      </c>
      <c r="G667" s="124">
        <v>44791</v>
      </c>
      <c r="H667" s="84" t="s">
        <v>302</v>
      </c>
      <c r="I667" s="188">
        <f t="shared" si="17"/>
        <v>60</v>
      </c>
      <c r="J667" s="90" t="s">
        <v>253</v>
      </c>
      <c r="K667" s="125"/>
    </row>
    <row r="668" spans="1:11" ht="18.75" x14ac:dyDescent="0.3">
      <c r="A668" s="84">
        <v>114</v>
      </c>
      <c r="B668" s="85" t="s">
        <v>330</v>
      </c>
      <c r="C668" s="85" t="s">
        <v>161</v>
      </c>
      <c r="D668" s="122">
        <v>10</v>
      </c>
      <c r="E668" s="86" t="s">
        <v>8</v>
      </c>
      <c r="F668" s="123">
        <v>7</v>
      </c>
      <c r="G668" s="124">
        <v>44791</v>
      </c>
      <c r="H668" s="84" t="s">
        <v>302</v>
      </c>
      <c r="I668" s="188">
        <f t="shared" si="17"/>
        <v>70</v>
      </c>
      <c r="J668" s="319" t="s">
        <v>267</v>
      </c>
      <c r="K668" s="84" t="s">
        <v>812</v>
      </c>
    </row>
    <row r="669" spans="1:11" ht="18.75" x14ac:dyDescent="0.3">
      <c r="A669" s="84">
        <v>115</v>
      </c>
      <c r="B669" s="85" t="s">
        <v>130</v>
      </c>
      <c r="C669" s="85" t="s">
        <v>130</v>
      </c>
      <c r="D669" s="122">
        <v>6</v>
      </c>
      <c r="E669" s="86" t="s">
        <v>8</v>
      </c>
      <c r="F669" s="123">
        <v>16</v>
      </c>
      <c r="G669" s="124">
        <v>44793</v>
      </c>
      <c r="H669" s="84" t="s">
        <v>346</v>
      </c>
      <c r="I669" s="188">
        <f t="shared" si="17"/>
        <v>96</v>
      </c>
      <c r="J669" s="90" t="s">
        <v>253</v>
      </c>
      <c r="K669" s="125"/>
    </row>
    <row r="670" spans="1:11" ht="18.75" x14ac:dyDescent="0.3">
      <c r="A670" s="84">
        <v>116</v>
      </c>
      <c r="B670" s="85" t="s">
        <v>191</v>
      </c>
      <c r="C670" s="85" t="s">
        <v>191</v>
      </c>
      <c r="D670" s="122">
        <v>10</v>
      </c>
      <c r="E670" s="86" t="s">
        <v>8</v>
      </c>
      <c r="F670" s="123">
        <v>7</v>
      </c>
      <c r="G670" s="124">
        <v>44793</v>
      </c>
      <c r="H670" s="84" t="s">
        <v>346</v>
      </c>
      <c r="I670" s="188">
        <f t="shared" si="17"/>
        <v>70</v>
      </c>
      <c r="J670" s="90" t="s">
        <v>253</v>
      </c>
      <c r="K670" s="125"/>
    </row>
    <row r="671" spans="1:11" ht="18.75" x14ac:dyDescent="0.3">
      <c r="A671" s="84">
        <v>117</v>
      </c>
      <c r="B671" s="85" t="s">
        <v>111</v>
      </c>
      <c r="C671" s="85" t="s">
        <v>138</v>
      </c>
      <c r="D671" s="122">
        <v>10</v>
      </c>
      <c r="E671" s="86" t="s">
        <v>8</v>
      </c>
      <c r="F671" s="123">
        <v>6</v>
      </c>
      <c r="G671" s="124">
        <v>44793</v>
      </c>
      <c r="H671" s="84" t="s">
        <v>150</v>
      </c>
      <c r="I671" s="188">
        <f t="shared" si="17"/>
        <v>60</v>
      </c>
      <c r="J671" s="90" t="s">
        <v>253</v>
      </c>
      <c r="K671" s="84" t="s">
        <v>347</v>
      </c>
    </row>
    <row r="672" spans="1:11" ht="18.75" x14ac:dyDescent="0.3">
      <c r="A672" s="84">
        <v>118</v>
      </c>
      <c r="B672" s="85" t="s">
        <v>111</v>
      </c>
      <c r="C672" s="85" t="s">
        <v>138</v>
      </c>
      <c r="D672" s="122">
        <v>10</v>
      </c>
      <c r="E672" s="86" t="s">
        <v>8</v>
      </c>
      <c r="F672" s="123">
        <v>6</v>
      </c>
      <c r="G672" s="124">
        <v>44793</v>
      </c>
      <c r="H672" s="84" t="s">
        <v>218</v>
      </c>
      <c r="I672" s="188">
        <f t="shared" si="17"/>
        <v>60</v>
      </c>
      <c r="J672" s="90" t="s">
        <v>253</v>
      </c>
      <c r="K672" s="125"/>
    </row>
    <row r="673" spans="1:11" ht="18.75" x14ac:dyDescent="0.3">
      <c r="A673" s="84">
        <v>119</v>
      </c>
      <c r="B673" s="85" t="s">
        <v>330</v>
      </c>
      <c r="C673" s="85" t="s">
        <v>161</v>
      </c>
      <c r="D673" s="122">
        <v>10</v>
      </c>
      <c r="E673" s="86" t="s">
        <v>8</v>
      </c>
      <c r="F673" s="123">
        <v>7</v>
      </c>
      <c r="G673" s="124">
        <v>44793</v>
      </c>
      <c r="H673" s="84" t="s">
        <v>218</v>
      </c>
      <c r="I673" s="188">
        <f t="shared" si="17"/>
        <v>70</v>
      </c>
      <c r="J673" s="90" t="s">
        <v>253</v>
      </c>
      <c r="K673" s="125"/>
    </row>
    <row r="674" spans="1:11" ht="18.75" x14ac:dyDescent="0.3">
      <c r="A674" s="84">
        <v>120</v>
      </c>
      <c r="B674" s="85" t="s">
        <v>328</v>
      </c>
      <c r="C674" s="85" t="s">
        <v>313</v>
      </c>
      <c r="D674" s="122">
        <v>5</v>
      </c>
      <c r="E674" s="86" t="s">
        <v>8</v>
      </c>
      <c r="F674" s="123">
        <v>14.1</v>
      </c>
      <c r="G674" s="124">
        <v>44793</v>
      </c>
      <c r="H674" s="84" t="s">
        <v>218</v>
      </c>
      <c r="I674" s="188">
        <f t="shared" si="17"/>
        <v>70.5</v>
      </c>
      <c r="J674" s="90" t="s">
        <v>253</v>
      </c>
      <c r="K674" s="125"/>
    </row>
    <row r="675" spans="1:11" ht="18.75" x14ac:dyDescent="0.3">
      <c r="A675" s="84">
        <v>121</v>
      </c>
      <c r="B675" s="85" t="s">
        <v>143</v>
      </c>
      <c r="C675" s="85" t="s">
        <v>329</v>
      </c>
      <c r="D675" s="122">
        <v>3</v>
      </c>
      <c r="E675" s="86" t="s">
        <v>8</v>
      </c>
      <c r="F675" s="336">
        <v>6</v>
      </c>
      <c r="G675" s="124">
        <v>44793</v>
      </c>
      <c r="H675" s="84" t="s">
        <v>218</v>
      </c>
      <c r="I675" s="188">
        <f t="shared" si="17"/>
        <v>18</v>
      </c>
      <c r="J675" s="90" t="s">
        <v>253</v>
      </c>
      <c r="K675" s="125"/>
    </row>
    <row r="676" spans="1:11" ht="18.75" x14ac:dyDescent="0.3">
      <c r="A676" s="84">
        <v>122</v>
      </c>
      <c r="B676" s="85" t="s">
        <v>130</v>
      </c>
      <c r="C676" s="85" t="s">
        <v>130</v>
      </c>
      <c r="D676" s="122">
        <v>1</v>
      </c>
      <c r="E676" s="86" t="s">
        <v>8</v>
      </c>
      <c r="F676" s="123">
        <v>16</v>
      </c>
      <c r="G676" s="124">
        <v>44793</v>
      </c>
      <c r="H676" s="84" t="s">
        <v>218</v>
      </c>
      <c r="I676" s="188">
        <f t="shared" si="17"/>
        <v>16</v>
      </c>
      <c r="J676" s="90" t="s">
        <v>253</v>
      </c>
      <c r="K676" s="125"/>
    </row>
    <row r="677" spans="1:11" ht="18.75" x14ac:dyDescent="0.3">
      <c r="A677" s="84">
        <v>123</v>
      </c>
      <c r="B677" s="85" t="s">
        <v>328</v>
      </c>
      <c r="C677" s="85" t="s">
        <v>313</v>
      </c>
      <c r="D677" s="122">
        <v>5</v>
      </c>
      <c r="E677" s="86" t="s">
        <v>8</v>
      </c>
      <c r="F677" s="123">
        <v>14.1</v>
      </c>
      <c r="G677" s="124">
        <v>44793</v>
      </c>
      <c r="H677" s="84" t="s">
        <v>150</v>
      </c>
      <c r="I677" s="188">
        <f t="shared" si="17"/>
        <v>70.5</v>
      </c>
      <c r="J677" s="90" t="s">
        <v>253</v>
      </c>
      <c r="K677" s="84"/>
    </row>
    <row r="678" spans="1:11" ht="18.75" x14ac:dyDescent="0.3">
      <c r="A678" s="84">
        <v>124</v>
      </c>
      <c r="B678" s="85" t="s">
        <v>111</v>
      </c>
      <c r="C678" s="85" t="s">
        <v>138</v>
      </c>
      <c r="D678" s="122">
        <v>50</v>
      </c>
      <c r="E678" s="86" t="s">
        <v>8</v>
      </c>
      <c r="F678" s="123">
        <v>6</v>
      </c>
      <c r="G678" s="124">
        <v>44794</v>
      </c>
      <c r="H678" s="84" t="s">
        <v>305</v>
      </c>
      <c r="I678" s="188">
        <f t="shared" si="17"/>
        <v>300</v>
      </c>
      <c r="J678" s="90" t="s">
        <v>253</v>
      </c>
      <c r="K678" s="84"/>
    </row>
    <row r="679" spans="1:11" ht="18.75" x14ac:dyDescent="0.3">
      <c r="A679" s="84">
        <v>125</v>
      </c>
      <c r="B679" s="85" t="s">
        <v>111</v>
      </c>
      <c r="C679" s="85" t="s">
        <v>138</v>
      </c>
      <c r="D679" s="122">
        <v>10</v>
      </c>
      <c r="E679" s="86" t="s">
        <v>8</v>
      </c>
      <c r="F679" s="123">
        <v>6</v>
      </c>
      <c r="G679" s="124">
        <v>44795</v>
      </c>
      <c r="H679" s="84" t="s">
        <v>194</v>
      </c>
      <c r="I679" s="188">
        <f t="shared" si="17"/>
        <v>60</v>
      </c>
      <c r="J679" s="90" t="s">
        <v>253</v>
      </c>
      <c r="K679" s="84"/>
    </row>
    <row r="680" spans="1:11" ht="18.75" x14ac:dyDescent="0.3">
      <c r="A680" s="84">
        <v>126</v>
      </c>
      <c r="B680" s="85" t="s">
        <v>111</v>
      </c>
      <c r="C680" s="85" t="s">
        <v>138</v>
      </c>
      <c r="D680" s="122">
        <v>10</v>
      </c>
      <c r="E680" s="86" t="s">
        <v>8</v>
      </c>
      <c r="F680" s="123">
        <v>6</v>
      </c>
      <c r="G680" s="124">
        <v>44795</v>
      </c>
      <c r="H680" s="84" t="s">
        <v>345</v>
      </c>
      <c r="I680" s="188">
        <f t="shared" si="17"/>
        <v>60</v>
      </c>
      <c r="J680" s="90" t="s">
        <v>253</v>
      </c>
      <c r="K680" s="125"/>
    </row>
    <row r="681" spans="1:11" ht="18.75" x14ac:dyDescent="0.3">
      <c r="A681" s="84">
        <v>127</v>
      </c>
      <c r="B681" s="85" t="s">
        <v>130</v>
      </c>
      <c r="C681" s="85" t="s">
        <v>130</v>
      </c>
      <c r="D681" s="122">
        <v>5</v>
      </c>
      <c r="E681" s="86" t="s">
        <v>8</v>
      </c>
      <c r="F681" s="123">
        <v>16</v>
      </c>
      <c r="G681" s="124">
        <v>44796</v>
      </c>
      <c r="H681" s="84" t="s">
        <v>348</v>
      </c>
      <c r="I681" s="188">
        <f t="shared" si="17"/>
        <v>80</v>
      </c>
      <c r="J681" s="90" t="s">
        <v>253</v>
      </c>
      <c r="K681" s="125"/>
    </row>
    <row r="682" spans="1:11" ht="18.75" x14ac:dyDescent="0.3">
      <c r="A682" s="84">
        <v>128</v>
      </c>
      <c r="B682" s="85" t="s">
        <v>295</v>
      </c>
      <c r="C682" s="85" t="s">
        <v>295</v>
      </c>
      <c r="D682" s="122">
        <v>1</v>
      </c>
      <c r="E682" s="86" t="s">
        <v>65</v>
      </c>
      <c r="F682" s="123">
        <v>18</v>
      </c>
      <c r="G682" s="124">
        <v>44796</v>
      </c>
      <c r="H682" s="84" t="s">
        <v>348</v>
      </c>
      <c r="I682" s="188">
        <f t="shared" ref="I682:I708" si="18">D682*F682</f>
        <v>18</v>
      </c>
      <c r="J682" s="90" t="s">
        <v>253</v>
      </c>
      <c r="K682" s="125"/>
    </row>
    <row r="683" spans="1:11" ht="18.75" x14ac:dyDescent="0.3">
      <c r="A683" s="84">
        <v>129</v>
      </c>
      <c r="B683" s="85" t="s">
        <v>111</v>
      </c>
      <c r="C683" s="85" t="s">
        <v>138</v>
      </c>
      <c r="D683" s="122">
        <v>10</v>
      </c>
      <c r="E683" s="86" t="s">
        <v>8</v>
      </c>
      <c r="F683" s="123">
        <v>6</v>
      </c>
      <c r="G683" s="124">
        <v>44796</v>
      </c>
      <c r="H683" s="84" t="s">
        <v>222</v>
      </c>
      <c r="I683" s="188">
        <f t="shared" si="18"/>
        <v>60</v>
      </c>
      <c r="J683" s="90" t="s">
        <v>253</v>
      </c>
      <c r="K683" s="125"/>
    </row>
    <row r="684" spans="1:11" ht="18.75" x14ac:dyDescent="0.3">
      <c r="A684" s="84">
        <v>130</v>
      </c>
      <c r="B684" s="85" t="s">
        <v>110</v>
      </c>
      <c r="C684" s="85" t="s">
        <v>140</v>
      </c>
      <c r="D684" s="122">
        <v>10</v>
      </c>
      <c r="E684" s="86" t="s">
        <v>8</v>
      </c>
      <c r="F684" s="123">
        <v>5.8</v>
      </c>
      <c r="G684" s="124">
        <v>44796</v>
      </c>
      <c r="H684" s="84" t="s">
        <v>222</v>
      </c>
      <c r="I684" s="188">
        <f t="shared" si="18"/>
        <v>58</v>
      </c>
      <c r="J684" s="90" t="s">
        <v>253</v>
      </c>
      <c r="K684" s="84"/>
    </row>
    <row r="685" spans="1:11" ht="18.75" x14ac:dyDescent="0.3">
      <c r="A685" s="84">
        <v>131</v>
      </c>
      <c r="B685" s="85" t="s">
        <v>313</v>
      </c>
      <c r="C685" s="85" t="s">
        <v>313</v>
      </c>
      <c r="D685" s="122">
        <v>5</v>
      </c>
      <c r="E685" s="86" t="s">
        <v>8</v>
      </c>
      <c r="F685" s="123">
        <v>14</v>
      </c>
      <c r="G685" s="124">
        <v>44796</v>
      </c>
      <c r="H685" s="84" t="s">
        <v>305</v>
      </c>
      <c r="I685" s="188">
        <f t="shared" si="18"/>
        <v>70</v>
      </c>
      <c r="J685" s="90" t="s">
        <v>253</v>
      </c>
      <c r="K685" s="125"/>
    </row>
    <row r="686" spans="1:11" ht="18.75" x14ac:dyDescent="0.3">
      <c r="A686" s="84">
        <v>132</v>
      </c>
      <c r="B686" s="85" t="s">
        <v>111</v>
      </c>
      <c r="C686" s="85" t="s">
        <v>349</v>
      </c>
      <c r="D686" s="122">
        <v>10</v>
      </c>
      <c r="E686" s="86" t="s">
        <v>8</v>
      </c>
      <c r="F686" s="123">
        <v>6</v>
      </c>
      <c r="G686" s="124">
        <v>44797</v>
      </c>
      <c r="H686" s="84" t="s">
        <v>350</v>
      </c>
      <c r="I686" s="188">
        <f t="shared" si="18"/>
        <v>60</v>
      </c>
      <c r="J686" s="90" t="s">
        <v>253</v>
      </c>
      <c r="K686" s="125"/>
    </row>
    <row r="687" spans="1:11" ht="18.75" x14ac:dyDescent="0.3">
      <c r="A687" s="84">
        <v>133</v>
      </c>
      <c r="B687" s="85" t="s">
        <v>110</v>
      </c>
      <c r="C687" s="85" t="s">
        <v>140</v>
      </c>
      <c r="D687" s="122">
        <v>10</v>
      </c>
      <c r="E687" s="86" t="s">
        <v>8</v>
      </c>
      <c r="F687" s="123">
        <v>5.8</v>
      </c>
      <c r="G687" s="124">
        <v>44797</v>
      </c>
      <c r="H687" s="84" t="s">
        <v>350</v>
      </c>
      <c r="I687" s="188">
        <f t="shared" si="18"/>
        <v>58</v>
      </c>
      <c r="J687" s="90" t="s">
        <v>253</v>
      </c>
      <c r="K687" s="125"/>
    </row>
    <row r="688" spans="1:11" ht="18.75" x14ac:dyDescent="0.3">
      <c r="A688" s="84">
        <v>134</v>
      </c>
      <c r="B688" s="85" t="s">
        <v>130</v>
      </c>
      <c r="C688" s="85" t="s">
        <v>130</v>
      </c>
      <c r="D688" s="122">
        <v>5</v>
      </c>
      <c r="E688" s="86" t="s">
        <v>8</v>
      </c>
      <c r="F688" s="123">
        <v>16</v>
      </c>
      <c r="G688" s="124">
        <v>44797</v>
      </c>
      <c r="H688" s="84" t="s">
        <v>348</v>
      </c>
      <c r="I688" s="188">
        <f t="shared" si="18"/>
        <v>80</v>
      </c>
      <c r="J688" s="90" t="s">
        <v>253</v>
      </c>
      <c r="K688" s="125"/>
    </row>
    <row r="689" spans="1:11" ht="18.75" x14ac:dyDescent="0.3">
      <c r="A689" s="84">
        <v>135</v>
      </c>
      <c r="B689" s="85" t="s">
        <v>295</v>
      </c>
      <c r="C689" s="85" t="s">
        <v>295</v>
      </c>
      <c r="D689" s="122">
        <v>1</v>
      </c>
      <c r="E689" s="86" t="s">
        <v>65</v>
      </c>
      <c r="F689" s="123">
        <v>18</v>
      </c>
      <c r="G689" s="124">
        <v>44797</v>
      </c>
      <c r="H689" s="84" t="s">
        <v>348</v>
      </c>
      <c r="I689" s="188">
        <f t="shared" si="18"/>
        <v>18</v>
      </c>
      <c r="J689" s="90" t="s">
        <v>253</v>
      </c>
      <c r="K689" s="125"/>
    </row>
    <row r="690" spans="1:11" ht="18.75" x14ac:dyDescent="0.3">
      <c r="A690" s="84">
        <v>136</v>
      </c>
      <c r="B690" s="85" t="s">
        <v>313</v>
      </c>
      <c r="C690" s="85" t="s">
        <v>313</v>
      </c>
      <c r="D690" s="122">
        <v>5</v>
      </c>
      <c r="E690" s="86" t="s">
        <v>8</v>
      </c>
      <c r="F690" s="123">
        <v>14.1</v>
      </c>
      <c r="G690" s="124">
        <v>44798</v>
      </c>
      <c r="H690" s="84" t="s">
        <v>345</v>
      </c>
      <c r="I690" s="188">
        <f t="shared" si="18"/>
        <v>70.5</v>
      </c>
      <c r="J690" s="90" t="s">
        <v>253</v>
      </c>
      <c r="K690" s="125"/>
    </row>
    <row r="691" spans="1:11" ht="18.75" x14ac:dyDescent="0.3">
      <c r="A691" s="84">
        <v>137</v>
      </c>
      <c r="B691" s="85" t="s">
        <v>110</v>
      </c>
      <c r="C691" s="85" t="s">
        <v>140</v>
      </c>
      <c r="D691" s="122">
        <v>1</v>
      </c>
      <c r="E691" s="86" t="s">
        <v>8</v>
      </c>
      <c r="F691" s="123">
        <v>9.6</v>
      </c>
      <c r="G691" s="124">
        <v>44798</v>
      </c>
      <c r="H691" s="84" t="s">
        <v>350</v>
      </c>
      <c r="I691" s="188">
        <f t="shared" si="18"/>
        <v>9.6</v>
      </c>
      <c r="J691" s="90" t="s">
        <v>253</v>
      </c>
      <c r="K691" s="125"/>
    </row>
    <row r="692" spans="1:11" ht="18.75" x14ac:dyDescent="0.3">
      <c r="A692" s="84">
        <v>138</v>
      </c>
      <c r="B692" s="85" t="s">
        <v>123</v>
      </c>
      <c r="C692" s="85" t="s">
        <v>351</v>
      </c>
      <c r="D692" s="122">
        <v>1</v>
      </c>
      <c r="E692" s="86" t="s">
        <v>65</v>
      </c>
      <c r="F692" s="123">
        <v>5</v>
      </c>
      <c r="G692" s="124">
        <v>44798</v>
      </c>
      <c r="H692" s="84" t="s">
        <v>350</v>
      </c>
      <c r="I692" s="188">
        <f t="shared" si="18"/>
        <v>5</v>
      </c>
      <c r="J692" s="90" t="s">
        <v>253</v>
      </c>
      <c r="K692" s="125"/>
    </row>
    <row r="693" spans="1:11" ht="18.75" x14ac:dyDescent="0.3">
      <c r="A693" s="84">
        <v>139</v>
      </c>
      <c r="B693" s="85" t="s">
        <v>241</v>
      </c>
      <c r="C693" s="85" t="s">
        <v>241</v>
      </c>
      <c r="D693" s="122">
        <v>1</v>
      </c>
      <c r="E693" s="86" t="s">
        <v>65</v>
      </c>
      <c r="F693" s="123">
        <v>3</v>
      </c>
      <c r="G693" s="124">
        <v>44798</v>
      </c>
      <c r="H693" s="84" t="s">
        <v>350</v>
      </c>
      <c r="I693" s="188">
        <f t="shared" si="18"/>
        <v>3</v>
      </c>
      <c r="J693" s="90" t="s">
        <v>253</v>
      </c>
      <c r="K693" s="125"/>
    </row>
    <row r="694" spans="1:11" ht="18.75" x14ac:dyDescent="0.3">
      <c r="A694" s="84">
        <v>140</v>
      </c>
      <c r="B694" s="85" t="s">
        <v>111</v>
      </c>
      <c r="C694" s="85" t="s">
        <v>138</v>
      </c>
      <c r="D694" s="122">
        <v>10</v>
      </c>
      <c r="E694" s="86" t="s">
        <v>8</v>
      </c>
      <c r="F694" s="123">
        <v>6</v>
      </c>
      <c r="G694" s="124">
        <v>44798</v>
      </c>
      <c r="H694" s="84" t="s">
        <v>252</v>
      </c>
      <c r="I694" s="188">
        <f t="shared" si="18"/>
        <v>60</v>
      </c>
      <c r="J694" s="90" t="s">
        <v>253</v>
      </c>
      <c r="K694" s="125"/>
    </row>
    <row r="695" spans="1:11" ht="18.75" x14ac:dyDescent="0.3">
      <c r="A695" s="84">
        <v>141</v>
      </c>
      <c r="B695" s="85" t="s">
        <v>110</v>
      </c>
      <c r="C695" s="85" t="s">
        <v>140</v>
      </c>
      <c r="D695" s="122">
        <v>10</v>
      </c>
      <c r="E695" s="86" t="s">
        <v>8</v>
      </c>
      <c r="F695" s="123">
        <v>5.8</v>
      </c>
      <c r="G695" s="124">
        <v>44798</v>
      </c>
      <c r="H695" s="84" t="s">
        <v>252</v>
      </c>
      <c r="I695" s="188">
        <f t="shared" si="18"/>
        <v>58</v>
      </c>
      <c r="J695" s="90" t="s">
        <v>253</v>
      </c>
      <c r="K695" s="125">
        <v>706772717</v>
      </c>
    </row>
    <row r="696" spans="1:11" ht="18.75" x14ac:dyDescent="0.3">
      <c r="A696" s="84">
        <v>142</v>
      </c>
      <c r="B696" s="85" t="s">
        <v>329</v>
      </c>
      <c r="C696" s="85" t="s">
        <v>329</v>
      </c>
      <c r="D696" s="122">
        <v>1.0900000000000001</v>
      </c>
      <c r="E696" s="86" t="s">
        <v>8</v>
      </c>
      <c r="F696" s="123">
        <v>8</v>
      </c>
      <c r="G696" s="124">
        <v>44798</v>
      </c>
      <c r="H696" s="84" t="s">
        <v>252</v>
      </c>
      <c r="I696" s="188">
        <f t="shared" si="18"/>
        <v>8.7200000000000006</v>
      </c>
      <c r="J696" s="90" t="s">
        <v>253</v>
      </c>
      <c r="K696" s="84" t="s">
        <v>386</v>
      </c>
    </row>
    <row r="697" spans="1:11" ht="18.75" x14ac:dyDescent="0.3">
      <c r="A697" s="84">
        <v>143</v>
      </c>
      <c r="B697" s="85" t="s">
        <v>111</v>
      </c>
      <c r="C697" s="85" t="s">
        <v>138</v>
      </c>
      <c r="D697" s="122">
        <v>10</v>
      </c>
      <c r="E697" s="86" t="s">
        <v>8</v>
      </c>
      <c r="F697" s="123">
        <v>6</v>
      </c>
      <c r="G697" s="124">
        <v>44798</v>
      </c>
      <c r="H697" s="84" t="s">
        <v>350</v>
      </c>
      <c r="I697" s="188">
        <f t="shared" si="18"/>
        <v>60</v>
      </c>
      <c r="J697" s="90" t="s">
        <v>253</v>
      </c>
      <c r="K697" s="125"/>
    </row>
    <row r="698" spans="1:11" ht="18.75" x14ac:dyDescent="0.3">
      <c r="A698" s="84">
        <v>144</v>
      </c>
      <c r="B698" s="85" t="s">
        <v>110</v>
      </c>
      <c r="C698" s="85" t="s">
        <v>140</v>
      </c>
      <c r="D698" s="122">
        <v>10</v>
      </c>
      <c r="E698" s="86" t="s">
        <v>8</v>
      </c>
      <c r="F698" s="123">
        <v>5.8</v>
      </c>
      <c r="G698" s="124">
        <v>44798</v>
      </c>
      <c r="H698" s="84" t="s">
        <v>350</v>
      </c>
      <c r="I698" s="188">
        <f t="shared" si="18"/>
        <v>58</v>
      </c>
      <c r="J698" s="90" t="s">
        <v>253</v>
      </c>
      <c r="K698" s="125"/>
    </row>
    <row r="699" spans="1:11" ht="18.75" x14ac:dyDescent="0.3">
      <c r="A699" s="84">
        <v>145</v>
      </c>
      <c r="B699" s="85" t="s">
        <v>111</v>
      </c>
      <c r="C699" s="85" t="s">
        <v>138</v>
      </c>
      <c r="D699" s="122">
        <v>300</v>
      </c>
      <c r="E699" s="86" t="s">
        <v>8</v>
      </c>
      <c r="F699" s="123">
        <v>5.8</v>
      </c>
      <c r="G699" s="124">
        <v>44800</v>
      </c>
      <c r="H699" s="84" t="s">
        <v>272</v>
      </c>
      <c r="I699" s="188">
        <f t="shared" si="18"/>
        <v>1740</v>
      </c>
      <c r="J699" s="90" t="s">
        <v>253</v>
      </c>
      <c r="K699" s="125"/>
    </row>
    <row r="700" spans="1:11" ht="18.75" x14ac:dyDescent="0.3">
      <c r="A700" s="84">
        <v>146</v>
      </c>
      <c r="B700" s="85" t="s">
        <v>110</v>
      </c>
      <c r="C700" s="85" t="s">
        <v>140</v>
      </c>
      <c r="D700" s="122">
        <v>10</v>
      </c>
      <c r="E700" s="86" t="s">
        <v>8</v>
      </c>
      <c r="F700" s="123">
        <v>5.8</v>
      </c>
      <c r="G700" s="124">
        <v>44800</v>
      </c>
      <c r="H700" s="84" t="s">
        <v>114</v>
      </c>
      <c r="I700" s="188">
        <f t="shared" si="18"/>
        <v>58</v>
      </c>
      <c r="J700" s="90" t="s">
        <v>253</v>
      </c>
      <c r="K700" s="125"/>
    </row>
    <row r="701" spans="1:11" ht="18.75" x14ac:dyDescent="0.3">
      <c r="A701" s="84">
        <v>147</v>
      </c>
      <c r="B701" s="85" t="s">
        <v>110</v>
      </c>
      <c r="C701" s="85" t="s">
        <v>140</v>
      </c>
      <c r="D701" s="122">
        <v>10</v>
      </c>
      <c r="E701" s="86" t="s">
        <v>8</v>
      </c>
      <c r="F701" s="123">
        <v>5.8</v>
      </c>
      <c r="G701" s="124">
        <v>44801</v>
      </c>
      <c r="H701" s="84" t="s">
        <v>327</v>
      </c>
      <c r="I701" s="188">
        <f t="shared" si="18"/>
        <v>58</v>
      </c>
      <c r="J701" s="90" t="s">
        <v>253</v>
      </c>
      <c r="K701" s="125"/>
    </row>
    <row r="702" spans="1:11" ht="18.75" x14ac:dyDescent="0.3">
      <c r="A702" s="84">
        <v>148</v>
      </c>
      <c r="B702" s="85" t="s">
        <v>130</v>
      </c>
      <c r="C702" s="85" t="s">
        <v>130</v>
      </c>
      <c r="D702" s="122">
        <v>1</v>
      </c>
      <c r="E702" s="86" t="s">
        <v>8</v>
      </c>
      <c r="F702" s="123">
        <v>16</v>
      </c>
      <c r="G702" s="124">
        <v>44801</v>
      </c>
      <c r="H702" s="84" t="s">
        <v>352</v>
      </c>
      <c r="I702" s="188">
        <f t="shared" si="18"/>
        <v>16</v>
      </c>
      <c r="J702" s="90" t="s">
        <v>253</v>
      </c>
      <c r="K702" s="125"/>
    </row>
    <row r="703" spans="1:11" ht="18.75" x14ac:dyDescent="0.3">
      <c r="A703" s="84">
        <v>149</v>
      </c>
      <c r="B703" s="85" t="s">
        <v>110</v>
      </c>
      <c r="C703" s="85" t="s">
        <v>140</v>
      </c>
      <c r="D703" s="122">
        <v>10</v>
      </c>
      <c r="E703" s="86" t="s">
        <v>8</v>
      </c>
      <c r="F703" s="123">
        <v>5.8</v>
      </c>
      <c r="G703" s="124">
        <v>44802</v>
      </c>
      <c r="H703" s="84" t="s">
        <v>350</v>
      </c>
      <c r="I703" s="188">
        <f t="shared" si="18"/>
        <v>58</v>
      </c>
      <c r="J703" s="90" t="s">
        <v>253</v>
      </c>
      <c r="K703" s="125"/>
    </row>
    <row r="704" spans="1:11" ht="18.75" x14ac:dyDescent="0.3">
      <c r="A704" s="84">
        <v>150</v>
      </c>
      <c r="B704" s="85" t="s">
        <v>110</v>
      </c>
      <c r="C704" s="85" t="s">
        <v>140</v>
      </c>
      <c r="D704" s="122">
        <v>50</v>
      </c>
      <c r="E704" s="86" t="s">
        <v>8</v>
      </c>
      <c r="F704" s="123">
        <v>5.8</v>
      </c>
      <c r="G704" s="124">
        <v>44803</v>
      </c>
      <c r="H704" s="84" t="s">
        <v>218</v>
      </c>
      <c r="I704" s="188">
        <f t="shared" si="18"/>
        <v>290</v>
      </c>
      <c r="J704" s="90" t="s">
        <v>253</v>
      </c>
      <c r="K704" s="125"/>
    </row>
    <row r="705" spans="1:11" ht="18.75" x14ac:dyDescent="0.3">
      <c r="A705" s="84">
        <v>151</v>
      </c>
      <c r="B705" s="85" t="s">
        <v>111</v>
      </c>
      <c r="C705" s="85" t="s">
        <v>138</v>
      </c>
      <c r="D705" s="122">
        <v>50</v>
      </c>
      <c r="E705" s="86" t="s">
        <v>8</v>
      </c>
      <c r="F705" s="123">
        <v>6</v>
      </c>
      <c r="G705" s="124">
        <v>44803</v>
      </c>
      <c r="H705" s="84" t="s">
        <v>218</v>
      </c>
      <c r="I705" s="188">
        <f t="shared" si="18"/>
        <v>300</v>
      </c>
      <c r="J705" s="90" t="s">
        <v>253</v>
      </c>
      <c r="K705" s="125"/>
    </row>
    <row r="706" spans="1:11" ht="18.75" x14ac:dyDescent="0.3">
      <c r="A706" s="84">
        <v>152</v>
      </c>
      <c r="B706" s="85" t="s">
        <v>111</v>
      </c>
      <c r="C706" s="85" t="s">
        <v>138</v>
      </c>
      <c r="D706" s="122">
        <v>10</v>
      </c>
      <c r="E706" s="86" t="s">
        <v>8</v>
      </c>
      <c r="F706" s="123">
        <v>6</v>
      </c>
      <c r="G706" s="124">
        <v>44803</v>
      </c>
      <c r="H706" s="84" t="s">
        <v>350</v>
      </c>
      <c r="I706" s="188">
        <f t="shared" si="18"/>
        <v>60</v>
      </c>
      <c r="J706" s="90" t="s">
        <v>253</v>
      </c>
      <c r="K706" s="125"/>
    </row>
    <row r="707" spans="1:11" ht="18.75" x14ac:dyDescent="0.3">
      <c r="A707" s="84">
        <v>153</v>
      </c>
      <c r="B707" s="85" t="s">
        <v>110</v>
      </c>
      <c r="C707" s="85" t="s">
        <v>140</v>
      </c>
      <c r="D707" s="122">
        <v>10</v>
      </c>
      <c r="E707" s="86" t="s">
        <v>8</v>
      </c>
      <c r="F707" s="123">
        <v>5.8</v>
      </c>
      <c r="G707" s="124">
        <v>44803</v>
      </c>
      <c r="H707" s="84" t="s">
        <v>350</v>
      </c>
      <c r="I707" s="188">
        <f t="shared" si="18"/>
        <v>58</v>
      </c>
      <c r="J707" s="90" t="s">
        <v>253</v>
      </c>
      <c r="K707" s="125"/>
    </row>
    <row r="708" spans="1:11" ht="18.75" x14ac:dyDescent="0.3">
      <c r="A708" s="84">
        <v>154</v>
      </c>
      <c r="B708" s="85" t="s">
        <v>329</v>
      </c>
      <c r="C708" s="85" t="s">
        <v>329</v>
      </c>
      <c r="D708" s="122">
        <v>1</v>
      </c>
      <c r="E708" s="86" t="s">
        <v>8</v>
      </c>
      <c r="F708" s="123">
        <v>9</v>
      </c>
      <c r="G708" s="124">
        <v>44803</v>
      </c>
      <c r="H708" s="84" t="s">
        <v>350</v>
      </c>
      <c r="I708" s="188">
        <f t="shared" si="18"/>
        <v>9</v>
      </c>
      <c r="J708" s="90" t="s">
        <v>253</v>
      </c>
      <c r="K708" s="125"/>
    </row>
    <row r="709" spans="1:11" ht="18.75" x14ac:dyDescent="0.3">
      <c r="A709" s="84"/>
      <c r="B709" s="85"/>
      <c r="C709" s="85"/>
      <c r="D709" s="122"/>
      <c r="E709" s="86"/>
      <c r="F709" s="123"/>
      <c r="G709" s="124"/>
      <c r="H709" s="84"/>
      <c r="I709" s="188"/>
      <c r="J709" s="90"/>
      <c r="K709" s="125"/>
    </row>
    <row r="710" spans="1:11" ht="18.75" x14ac:dyDescent="0.3">
      <c r="A710" s="84"/>
      <c r="B710" s="85"/>
      <c r="C710" s="85"/>
      <c r="D710" s="122"/>
      <c r="E710" s="86"/>
      <c r="F710" s="123"/>
      <c r="G710" s="124"/>
      <c r="H710" s="84"/>
      <c r="I710" s="188">
        <f>SUM(I555:I708)</f>
        <v>15173.82</v>
      </c>
      <c r="J710" s="90"/>
      <c r="K710" s="125"/>
    </row>
    <row r="711" spans="1:11" ht="18.75" x14ac:dyDescent="0.3">
      <c r="A711" s="289"/>
      <c r="B711" s="338"/>
      <c r="C711" s="338"/>
      <c r="D711" s="290"/>
      <c r="E711" s="290"/>
      <c r="F711" s="339"/>
      <c r="G711" s="340"/>
      <c r="H711" s="289"/>
      <c r="I711" s="341"/>
      <c r="J711" s="289"/>
      <c r="K711" s="289"/>
    </row>
    <row r="712" spans="1:11" ht="18.75" x14ac:dyDescent="0.3">
      <c r="A712" s="289"/>
      <c r="B712" s="338"/>
      <c r="C712" s="338"/>
      <c r="D712" s="290"/>
      <c r="E712" s="290"/>
      <c r="F712" s="339"/>
      <c r="G712" s="340"/>
      <c r="H712" s="289"/>
      <c r="I712" s="341"/>
      <c r="J712" s="289"/>
      <c r="K712" s="289"/>
    </row>
    <row r="713" spans="1:11" ht="18.75" x14ac:dyDescent="0.3">
      <c r="A713" s="289"/>
      <c r="B713" s="338"/>
      <c r="C713" s="338"/>
      <c r="D713" s="290"/>
      <c r="E713" s="290"/>
      <c r="F713" s="339"/>
      <c r="G713" s="340"/>
      <c r="H713" s="289"/>
      <c r="I713" s="341"/>
      <c r="J713" s="289"/>
      <c r="K713" s="289"/>
    </row>
    <row r="714" spans="1:11" ht="18.75" x14ac:dyDescent="0.3">
      <c r="A714" s="289"/>
      <c r="B714" s="338"/>
      <c r="C714" s="338"/>
      <c r="D714" s="290"/>
      <c r="E714" s="290"/>
      <c r="F714" s="339"/>
      <c r="G714" s="340"/>
      <c r="H714" s="289"/>
      <c r="I714" s="341"/>
      <c r="J714" s="289"/>
      <c r="K714" s="289"/>
    </row>
    <row r="715" spans="1:11" ht="18.75" x14ac:dyDescent="0.3">
      <c r="A715" s="289"/>
      <c r="B715" s="338"/>
      <c r="C715" s="338"/>
      <c r="D715" s="290"/>
      <c r="E715" s="290"/>
      <c r="F715" s="339"/>
      <c r="G715" s="340"/>
      <c r="H715" s="289"/>
      <c r="I715" s="341"/>
      <c r="J715" s="289"/>
      <c r="K715" s="289"/>
    </row>
    <row r="716" spans="1:11" ht="18.75" x14ac:dyDescent="0.3">
      <c r="A716" s="289"/>
      <c r="B716" s="338"/>
      <c r="C716" s="338"/>
      <c r="D716" s="290"/>
      <c r="E716" s="290"/>
      <c r="F716" s="339"/>
      <c r="G716" s="340"/>
      <c r="H716" s="289"/>
      <c r="I716" s="341"/>
      <c r="J716" s="289"/>
      <c r="K716" s="289"/>
    </row>
    <row r="717" spans="1:11" ht="18.75" x14ac:dyDescent="0.3">
      <c r="A717" s="289"/>
      <c r="B717" s="338"/>
      <c r="C717" s="338"/>
      <c r="D717" s="290"/>
      <c r="E717" s="290"/>
      <c r="F717" s="339"/>
      <c r="G717" s="340"/>
      <c r="H717" s="289"/>
      <c r="I717" s="341"/>
      <c r="J717" s="289"/>
      <c r="K717" s="289"/>
    </row>
    <row r="718" spans="1:11" ht="18.75" x14ac:dyDescent="0.3">
      <c r="A718" s="289"/>
      <c r="B718" s="338"/>
      <c r="C718" s="338"/>
      <c r="D718" s="290"/>
      <c r="E718" s="290"/>
      <c r="F718" s="339"/>
      <c r="G718" s="340"/>
      <c r="H718" s="289"/>
      <c r="I718" s="341"/>
      <c r="J718" s="289"/>
      <c r="K718" s="289"/>
    </row>
    <row r="719" spans="1:11" ht="18.75" x14ac:dyDescent="0.3">
      <c r="A719" s="289"/>
      <c r="B719" s="338"/>
      <c r="C719" s="338"/>
      <c r="D719" s="290"/>
      <c r="E719" s="290"/>
      <c r="F719" s="339"/>
      <c r="G719" s="340"/>
      <c r="H719" s="289"/>
      <c r="I719" s="341"/>
      <c r="J719" s="289"/>
      <c r="K719" s="289"/>
    </row>
    <row r="720" spans="1:11" ht="18.75" x14ac:dyDescent="0.3">
      <c r="A720" s="289"/>
      <c r="B720" s="338"/>
      <c r="C720" s="338"/>
      <c r="D720" s="290"/>
      <c r="E720" s="290"/>
      <c r="F720" s="339"/>
      <c r="G720" s="340"/>
      <c r="H720" s="289"/>
      <c r="I720" s="341"/>
      <c r="J720" s="289"/>
      <c r="K720" s="289"/>
    </row>
    <row r="721" spans="1:12" ht="18.75" x14ac:dyDescent="0.3">
      <c r="A721" s="289"/>
      <c r="B721" s="338"/>
      <c r="C721" s="338"/>
      <c r="D721" s="290"/>
      <c r="E721" s="290"/>
      <c r="F721" s="339"/>
      <c r="G721" s="340"/>
      <c r="H721" s="289"/>
      <c r="I721" s="341"/>
      <c r="J721" s="289"/>
      <c r="K721" s="289"/>
    </row>
    <row r="722" spans="1:12" ht="18.75" x14ac:dyDescent="0.3">
      <c r="A722" s="289"/>
      <c r="B722" s="338"/>
      <c r="C722" s="338"/>
      <c r="D722" s="290"/>
      <c r="E722" s="290"/>
      <c r="F722" s="339"/>
      <c r="G722" s="340"/>
      <c r="H722" s="289"/>
      <c r="I722" s="341"/>
      <c r="J722" s="289"/>
      <c r="K722" s="289"/>
    </row>
    <row r="723" spans="1:12" ht="18.75" x14ac:dyDescent="0.3">
      <c r="A723" s="289"/>
      <c r="B723" s="338"/>
      <c r="C723" s="338"/>
      <c r="D723" s="290"/>
      <c r="E723" s="290"/>
      <c r="F723" s="339"/>
      <c r="G723" s="340"/>
      <c r="H723" s="289"/>
      <c r="I723" s="341"/>
      <c r="J723" s="289"/>
      <c r="K723" s="289"/>
    </row>
    <row r="724" spans="1:12" ht="18.75" x14ac:dyDescent="0.3">
      <c r="A724" s="289"/>
      <c r="B724" s="338"/>
      <c r="C724" s="338"/>
      <c r="D724" s="290"/>
      <c r="E724" s="290"/>
      <c r="F724" s="339"/>
      <c r="G724" s="340"/>
      <c r="H724" s="289"/>
      <c r="I724" s="341"/>
      <c r="J724" s="289"/>
      <c r="K724" s="289"/>
    </row>
    <row r="725" spans="1:12" ht="18.75" x14ac:dyDescent="0.3">
      <c r="A725" s="289"/>
      <c r="B725" s="338"/>
      <c r="C725" s="338"/>
      <c r="D725" s="290"/>
      <c r="E725" s="290"/>
      <c r="F725" s="339"/>
      <c r="G725" s="340"/>
      <c r="H725" s="289"/>
      <c r="I725" s="341"/>
      <c r="J725" s="289"/>
      <c r="K725" s="289"/>
    </row>
    <row r="726" spans="1:12" ht="18.75" x14ac:dyDescent="0.3">
      <c r="A726" s="289"/>
      <c r="B726" s="338"/>
      <c r="C726" s="338"/>
      <c r="D726" s="290"/>
      <c r="E726" s="290"/>
      <c r="F726" s="339"/>
      <c r="G726" s="340"/>
      <c r="H726" s="289"/>
      <c r="I726" s="341"/>
      <c r="J726" s="289"/>
      <c r="K726" s="289"/>
    </row>
    <row r="727" spans="1:12" x14ac:dyDescent="0.25">
      <c r="A727" s="454" t="s">
        <v>109</v>
      </c>
      <c r="B727" s="455"/>
      <c r="C727" s="455"/>
      <c r="D727" s="455"/>
      <c r="E727" s="455"/>
      <c r="F727" s="455"/>
      <c r="G727" s="455"/>
      <c r="H727" s="455"/>
      <c r="I727" s="455"/>
      <c r="J727" s="455"/>
      <c r="K727" s="456"/>
      <c r="L727" s="457"/>
    </row>
    <row r="728" spans="1:12" x14ac:dyDescent="0.25">
      <c r="A728" s="458"/>
      <c r="B728" s="455"/>
      <c r="C728" s="455"/>
      <c r="D728" s="455"/>
      <c r="E728" s="455"/>
      <c r="F728" s="455"/>
      <c r="G728" s="455"/>
      <c r="H728" s="455"/>
      <c r="I728" s="455"/>
      <c r="J728" s="455"/>
      <c r="K728" s="456"/>
      <c r="L728" s="457"/>
    </row>
    <row r="729" spans="1:12" x14ac:dyDescent="0.25">
      <c r="A729" s="458"/>
      <c r="B729" s="455"/>
      <c r="C729" s="455"/>
      <c r="D729" s="455"/>
      <c r="E729" s="455"/>
      <c r="F729" s="455"/>
      <c r="G729" s="455"/>
      <c r="H729" s="455"/>
      <c r="I729" s="455"/>
      <c r="J729" s="455"/>
      <c r="K729" s="456"/>
      <c r="L729" s="457"/>
    </row>
    <row r="730" spans="1:12" x14ac:dyDescent="0.25">
      <c r="A730" s="47"/>
      <c r="B730" s="48"/>
      <c r="C730" s="47"/>
      <c r="D730" s="49"/>
      <c r="E730" s="47"/>
      <c r="F730" s="47"/>
      <c r="G730" s="49"/>
      <c r="H730" s="50"/>
      <c r="I730" s="183"/>
      <c r="J730" s="47"/>
      <c r="K730" s="47"/>
    </row>
    <row r="731" spans="1:12" x14ac:dyDescent="0.25">
      <c r="A731" s="459" t="s">
        <v>356</v>
      </c>
      <c r="B731" s="460"/>
      <c r="C731" s="460"/>
      <c r="D731" s="460"/>
      <c r="E731" s="460"/>
      <c r="F731" s="460"/>
      <c r="G731" s="460"/>
      <c r="H731" s="460"/>
      <c r="I731" s="460"/>
      <c r="J731" s="460"/>
      <c r="K731" s="461"/>
      <c r="L731" s="457"/>
    </row>
    <row r="732" spans="1:12" x14ac:dyDescent="0.25">
      <c r="A732" s="459"/>
      <c r="B732" s="460"/>
      <c r="C732" s="460"/>
      <c r="D732" s="460"/>
      <c r="E732" s="460"/>
      <c r="F732" s="460"/>
      <c r="G732" s="460"/>
      <c r="H732" s="460"/>
      <c r="I732" s="460"/>
      <c r="J732" s="460"/>
      <c r="K732" s="461"/>
      <c r="L732" s="457"/>
    </row>
    <row r="733" spans="1:12" x14ac:dyDescent="0.25">
      <c r="A733" s="47"/>
      <c r="B733" s="51"/>
      <c r="C733" s="51"/>
      <c r="D733" s="52"/>
      <c r="E733" s="53"/>
      <c r="F733" s="50"/>
      <c r="G733" s="49"/>
      <c r="H733" s="50"/>
      <c r="I733" s="183"/>
      <c r="J733" s="47"/>
      <c r="K733" s="47"/>
    </row>
    <row r="734" spans="1:12" ht="18.75" x14ac:dyDescent="0.3">
      <c r="A734" s="54"/>
      <c r="B734" s="55"/>
      <c r="C734" s="55"/>
      <c r="D734" s="56"/>
      <c r="E734" s="57"/>
      <c r="F734" s="58"/>
      <c r="G734" s="59"/>
      <c r="H734" s="58"/>
      <c r="I734" s="184"/>
      <c r="J734" s="54"/>
      <c r="K734" s="54"/>
    </row>
    <row r="735" spans="1:12" ht="18.75" x14ac:dyDescent="0.25">
      <c r="A735" s="322" t="s">
        <v>135</v>
      </c>
      <c r="B735" s="323" t="s">
        <v>117</v>
      </c>
      <c r="C735" s="324" t="s">
        <v>136</v>
      </c>
      <c r="D735" s="325" t="s">
        <v>87</v>
      </c>
      <c r="E735" s="323" t="s">
        <v>106</v>
      </c>
      <c r="F735" s="326" t="s">
        <v>108</v>
      </c>
      <c r="G735" s="324" t="s">
        <v>107</v>
      </c>
      <c r="H735" s="324" t="s">
        <v>114</v>
      </c>
      <c r="I735" s="327" t="s">
        <v>115</v>
      </c>
      <c r="J735" s="324" t="s">
        <v>125</v>
      </c>
      <c r="K735" s="328" t="s">
        <v>149</v>
      </c>
      <c r="L735" s="174" t="s">
        <v>154</v>
      </c>
    </row>
    <row r="736" spans="1:12" ht="18.75" x14ac:dyDescent="0.3">
      <c r="A736" s="84">
        <v>1</v>
      </c>
      <c r="B736" s="85" t="s">
        <v>130</v>
      </c>
      <c r="C736" s="85" t="s">
        <v>130</v>
      </c>
      <c r="D736" s="122">
        <v>1</v>
      </c>
      <c r="E736" s="86" t="s">
        <v>8</v>
      </c>
      <c r="F736" s="123">
        <v>16</v>
      </c>
      <c r="G736" s="124">
        <v>44807</v>
      </c>
      <c r="H736" s="84" t="s">
        <v>218</v>
      </c>
      <c r="I736" s="188">
        <f t="shared" ref="I736:I799" si="19">D736*F736</f>
        <v>16</v>
      </c>
      <c r="J736" s="90" t="s">
        <v>253</v>
      </c>
      <c r="K736" s="125"/>
      <c r="L736" s="175"/>
    </row>
    <row r="737" spans="1:12" ht="18.75" x14ac:dyDescent="0.3">
      <c r="A737" s="84">
        <v>2</v>
      </c>
      <c r="B737" s="85" t="s">
        <v>143</v>
      </c>
      <c r="C737" s="85" t="s">
        <v>143</v>
      </c>
      <c r="D737" s="122">
        <v>5.2949999999999999</v>
      </c>
      <c r="E737" s="86" t="s">
        <v>8</v>
      </c>
      <c r="F737" s="123">
        <v>8</v>
      </c>
      <c r="G737" s="124">
        <v>44807</v>
      </c>
      <c r="H737" s="84" t="s">
        <v>302</v>
      </c>
      <c r="I737" s="188">
        <f t="shared" si="19"/>
        <v>42.36</v>
      </c>
      <c r="J737" s="90" t="s">
        <v>253</v>
      </c>
      <c r="K737" s="125"/>
    </row>
    <row r="738" spans="1:12" ht="18.75" x14ac:dyDescent="0.3">
      <c r="A738" s="84">
        <v>3</v>
      </c>
      <c r="B738" s="85" t="s">
        <v>353</v>
      </c>
      <c r="C738" s="85" t="s">
        <v>304</v>
      </c>
      <c r="D738" s="122">
        <v>25</v>
      </c>
      <c r="E738" s="86" t="s">
        <v>8</v>
      </c>
      <c r="F738" s="123">
        <v>6.4</v>
      </c>
      <c r="G738" s="124">
        <v>44809</v>
      </c>
      <c r="H738" s="84" t="s">
        <v>305</v>
      </c>
      <c r="I738" s="188">
        <f t="shared" si="19"/>
        <v>160</v>
      </c>
      <c r="J738" s="90" t="s">
        <v>253</v>
      </c>
      <c r="K738" s="125"/>
    </row>
    <row r="739" spans="1:12" ht="18.75" x14ac:dyDescent="0.3">
      <c r="A739" s="84">
        <v>4</v>
      </c>
      <c r="B739" s="85" t="s">
        <v>354</v>
      </c>
      <c r="C739" s="85" t="s">
        <v>162</v>
      </c>
      <c r="D739" s="122">
        <v>10</v>
      </c>
      <c r="E739" s="86" t="s">
        <v>8</v>
      </c>
      <c r="F739" s="123">
        <v>7</v>
      </c>
      <c r="G739" s="124">
        <v>44809</v>
      </c>
      <c r="H739" s="84" t="s">
        <v>218</v>
      </c>
      <c r="I739" s="188">
        <f t="shared" si="19"/>
        <v>70</v>
      </c>
      <c r="J739" s="90" t="s">
        <v>253</v>
      </c>
      <c r="K739" s="125"/>
    </row>
    <row r="740" spans="1:12" ht="18.75" x14ac:dyDescent="0.3">
      <c r="A740" s="84">
        <v>5</v>
      </c>
      <c r="B740" s="85" t="s">
        <v>357</v>
      </c>
      <c r="C740" s="85" t="s">
        <v>358</v>
      </c>
      <c r="D740" s="122">
        <v>10</v>
      </c>
      <c r="E740" s="86" t="s">
        <v>8</v>
      </c>
      <c r="F740" s="123">
        <v>5.8</v>
      </c>
      <c r="G740" s="124">
        <v>44809</v>
      </c>
      <c r="H740" s="84" t="s">
        <v>305</v>
      </c>
      <c r="I740" s="188">
        <f t="shared" si="19"/>
        <v>58</v>
      </c>
      <c r="J740" s="90" t="s">
        <v>253</v>
      </c>
      <c r="K740" s="125"/>
    </row>
    <row r="741" spans="1:12" ht="18.75" x14ac:dyDescent="0.3">
      <c r="A741" s="84">
        <v>6</v>
      </c>
      <c r="B741" s="85" t="s">
        <v>359</v>
      </c>
      <c r="C741" s="85" t="s">
        <v>349</v>
      </c>
      <c r="D741" s="122">
        <v>10</v>
      </c>
      <c r="E741" s="86" t="s">
        <v>8</v>
      </c>
      <c r="F741" s="123">
        <v>6</v>
      </c>
      <c r="G741" s="124">
        <v>44809</v>
      </c>
      <c r="H741" s="84" t="s">
        <v>305</v>
      </c>
      <c r="I741" s="188">
        <f t="shared" si="19"/>
        <v>60</v>
      </c>
      <c r="J741" s="90" t="s">
        <v>253</v>
      </c>
      <c r="K741" s="125"/>
    </row>
    <row r="742" spans="1:12" ht="18.75" x14ac:dyDescent="0.3">
      <c r="A742" s="84">
        <v>7</v>
      </c>
      <c r="B742" s="85" t="s">
        <v>283</v>
      </c>
      <c r="C742" s="85" t="s">
        <v>284</v>
      </c>
      <c r="D742" s="122">
        <v>10</v>
      </c>
      <c r="E742" s="86" t="s">
        <v>8</v>
      </c>
      <c r="F742" s="123">
        <v>8</v>
      </c>
      <c r="G742" s="124">
        <v>44809</v>
      </c>
      <c r="H742" s="84" t="s">
        <v>305</v>
      </c>
      <c r="I742" s="188">
        <f t="shared" si="19"/>
        <v>80</v>
      </c>
      <c r="J742" s="90" t="s">
        <v>253</v>
      </c>
      <c r="K742" s="125"/>
    </row>
    <row r="743" spans="1:12" ht="18.75" x14ac:dyDescent="0.3">
      <c r="A743" s="84">
        <v>8</v>
      </c>
      <c r="B743" s="85" t="s">
        <v>357</v>
      </c>
      <c r="C743" s="85" t="s">
        <v>358</v>
      </c>
      <c r="D743" s="122">
        <v>20</v>
      </c>
      <c r="E743" s="86" t="s">
        <v>8</v>
      </c>
      <c r="F743" s="123">
        <v>5.8</v>
      </c>
      <c r="G743" s="124">
        <v>44809</v>
      </c>
      <c r="H743" s="84" t="s">
        <v>150</v>
      </c>
      <c r="I743" s="188">
        <f t="shared" si="19"/>
        <v>116</v>
      </c>
      <c r="J743" s="90" t="s">
        <v>253</v>
      </c>
      <c r="K743" s="125"/>
    </row>
    <row r="744" spans="1:12" ht="18.75" x14ac:dyDescent="0.3">
      <c r="A744" s="84">
        <v>9</v>
      </c>
      <c r="B744" s="85" t="s">
        <v>359</v>
      </c>
      <c r="C744" s="85" t="s">
        <v>349</v>
      </c>
      <c r="D744" s="122">
        <v>10</v>
      </c>
      <c r="E744" s="86" t="s">
        <v>8</v>
      </c>
      <c r="F744" s="123">
        <v>6</v>
      </c>
      <c r="G744" s="124">
        <v>44809</v>
      </c>
      <c r="H744" s="84" t="s">
        <v>150</v>
      </c>
      <c r="I744" s="188">
        <f t="shared" si="19"/>
        <v>60</v>
      </c>
      <c r="J744" s="90" t="s">
        <v>253</v>
      </c>
      <c r="K744" s="84"/>
    </row>
    <row r="745" spans="1:12" ht="18.75" x14ac:dyDescent="0.3">
      <c r="A745" s="84">
        <v>10</v>
      </c>
      <c r="B745" s="85" t="s">
        <v>328</v>
      </c>
      <c r="C745" s="85" t="s">
        <v>360</v>
      </c>
      <c r="D745" s="122">
        <v>5</v>
      </c>
      <c r="E745" s="86" t="s">
        <v>8</v>
      </c>
      <c r="F745" s="123">
        <v>14.1</v>
      </c>
      <c r="G745" s="124">
        <v>44809</v>
      </c>
      <c r="H745" s="84" t="s">
        <v>150</v>
      </c>
      <c r="I745" s="188">
        <f t="shared" si="19"/>
        <v>70.5</v>
      </c>
      <c r="J745" s="90" t="s">
        <v>253</v>
      </c>
      <c r="K745" s="125"/>
    </row>
    <row r="746" spans="1:12" ht="18.75" x14ac:dyDescent="0.3">
      <c r="A746" s="84">
        <v>11</v>
      </c>
      <c r="B746" s="85" t="s">
        <v>357</v>
      </c>
      <c r="C746" s="85" t="s">
        <v>358</v>
      </c>
      <c r="D746" s="122">
        <v>10</v>
      </c>
      <c r="E746" s="86" t="s">
        <v>8</v>
      </c>
      <c r="F746" s="123">
        <v>5.8</v>
      </c>
      <c r="G746" s="124">
        <v>44810</v>
      </c>
      <c r="H746" s="84" t="s">
        <v>261</v>
      </c>
      <c r="I746" s="188">
        <f t="shared" si="19"/>
        <v>58</v>
      </c>
      <c r="J746" s="90" t="s">
        <v>253</v>
      </c>
      <c r="K746" s="125"/>
    </row>
    <row r="747" spans="1:12" ht="18.75" x14ac:dyDescent="0.3">
      <c r="A747" s="84">
        <v>12</v>
      </c>
      <c r="B747" s="85" t="s">
        <v>359</v>
      </c>
      <c r="C747" s="85" t="s">
        <v>349</v>
      </c>
      <c r="D747" s="122">
        <v>10</v>
      </c>
      <c r="E747" s="86" t="s">
        <v>8</v>
      </c>
      <c r="F747" s="123">
        <v>6</v>
      </c>
      <c r="G747" s="124">
        <v>44810</v>
      </c>
      <c r="H747" s="84" t="s">
        <v>261</v>
      </c>
      <c r="I747" s="188">
        <f t="shared" si="19"/>
        <v>60</v>
      </c>
      <c r="J747" s="90" t="s">
        <v>253</v>
      </c>
      <c r="K747" s="125"/>
    </row>
    <row r="748" spans="1:12" ht="18.75" x14ac:dyDescent="0.3">
      <c r="A748" s="84">
        <v>13</v>
      </c>
      <c r="B748" s="85" t="s">
        <v>208</v>
      </c>
      <c r="C748" s="85" t="s">
        <v>208</v>
      </c>
      <c r="D748" s="122">
        <v>10</v>
      </c>
      <c r="E748" s="86" t="s">
        <v>8</v>
      </c>
      <c r="F748" s="123">
        <v>8</v>
      </c>
      <c r="G748" s="124">
        <v>44811</v>
      </c>
      <c r="H748" s="84" t="s">
        <v>128</v>
      </c>
      <c r="I748" s="188">
        <f t="shared" si="19"/>
        <v>80</v>
      </c>
      <c r="J748" s="90" t="s">
        <v>253</v>
      </c>
      <c r="K748" s="125"/>
    </row>
    <row r="749" spans="1:12" ht="18.75" x14ac:dyDescent="0.3">
      <c r="A749" s="84">
        <v>14</v>
      </c>
      <c r="B749" s="85" t="s">
        <v>127</v>
      </c>
      <c r="C749" s="85" t="s">
        <v>127</v>
      </c>
      <c r="D749" s="122">
        <v>10</v>
      </c>
      <c r="E749" s="86" t="s">
        <v>8</v>
      </c>
      <c r="F749" s="123">
        <v>8</v>
      </c>
      <c r="G749" s="124">
        <v>44811</v>
      </c>
      <c r="H749" s="84" t="s">
        <v>128</v>
      </c>
      <c r="I749" s="188">
        <f t="shared" si="19"/>
        <v>80</v>
      </c>
      <c r="J749" s="90" t="s">
        <v>253</v>
      </c>
      <c r="K749" s="125"/>
    </row>
    <row r="750" spans="1:12" ht="18.75" x14ac:dyDescent="0.3">
      <c r="A750" s="84">
        <v>15</v>
      </c>
      <c r="B750" s="85" t="s">
        <v>361</v>
      </c>
      <c r="C750" s="85" t="s">
        <v>362</v>
      </c>
      <c r="D750" s="122">
        <v>1</v>
      </c>
      <c r="E750" s="86" t="s">
        <v>8</v>
      </c>
      <c r="F750" s="123">
        <v>12.6</v>
      </c>
      <c r="G750" s="124">
        <v>44812</v>
      </c>
      <c r="H750" s="84" t="s">
        <v>305</v>
      </c>
      <c r="I750" s="188">
        <f t="shared" si="19"/>
        <v>12.6</v>
      </c>
      <c r="J750" s="90" t="s">
        <v>253</v>
      </c>
      <c r="K750" s="84"/>
    </row>
    <row r="751" spans="1:12" ht="18.75" x14ac:dyDescent="0.3">
      <c r="A751" s="84">
        <v>16</v>
      </c>
      <c r="B751" s="85" t="s">
        <v>359</v>
      </c>
      <c r="C751" s="85" t="s">
        <v>349</v>
      </c>
      <c r="D751" s="122">
        <v>10</v>
      </c>
      <c r="E751" s="86" t="s">
        <v>8</v>
      </c>
      <c r="F751" s="123">
        <v>6</v>
      </c>
      <c r="G751" s="124">
        <v>44812</v>
      </c>
      <c r="H751" s="84" t="s">
        <v>244</v>
      </c>
      <c r="I751" s="188">
        <f t="shared" si="19"/>
        <v>60</v>
      </c>
      <c r="J751" s="90" t="s">
        <v>253</v>
      </c>
      <c r="K751" s="125"/>
      <c r="L751" s="44">
        <v>709291258</v>
      </c>
    </row>
    <row r="752" spans="1:12" ht="18.75" x14ac:dyDescent="0.3">
      <c r="A752" s="84">
        <v>17</v>
      </c>
      <c r="B752" s="85" t="s">
        <v>354</v>
      </c>
      <c r="C752" s="85" t="s">
        <v>162</v>
      </c>
      <c r="D752" s="122">
        <v>10</v>
      </c>
      <c r="E752" s="86" t="s">
        <v>8</v>
      </c>
      <c r="F752" s="123">
        <v>7.5</v>
      </c>
      <c r="G752" s="124">
        <v>44812</v>
      </c>
      <c r="H752" s="84" t="s">
        <v>114</v>
      </c>
      <c r="I752" s="188">
        <f t="shared" si="19"/>
        <v>75</v>
      </c>
      <c r="J752" s="90" t="s">
        <v>253</v>
      </c>
      <c r="K752" s="125"/>
    </row>
    <row r="753" spans="1:11" ht="18.75" x14ac:dyDescent="0.3">
      <c r="A753" s="84">
        <v>18</v>
      </c>
      <c r="B753" s="85" t="s">
        <v>143</v>
      </c>
      <c r="C753" s="85" t="s">
        <v>143</v>
      </c>
      <c r="D753" s="122">
        <v>2.84</v>
      </c>
      <c r="E753" s="86" t="s">
        <v>8</v>
      </c>
      <c r="F753" s="123">
        <v>6.5</v>
      </c>
      <c r="G753" s="124">
        <v>44813</v>
      </c>
      <c r="H753" s="84" t="s">
        <v>364</v>
      </c>
      <c r="I753" s="188">
        <f t="shared" si="19"/>
        <v>18.46</v>
      </c>
      <c r="J753" s="90" t="s">
        <v>253</v>
      </c>
      <c r="K753" s="125"/>
    </row>
    <row r="754" spans="1:11" ht="18.75" x14ac:dyDescent="0.3">
      <c r="A754" s="84">
        <v>19</v>
      </c>
      <c r="B754" s="85" t="s">
        <v>359</v>
      </c>
      <c r="C754" s="85" t="s">
        <v>349</v>
      </c>
      <c r="D754" s="122">
        <v>10</v>
      </c>
      <c r="E754" s="86" t="s">
        <v>8</v>
      </c>
      <c r="F754" s="123">
        <v>6</v>
      </c>
      <c r="G754" s="124">
        <v>44813</v>
      </c>
      <c r="H754" s="84" t="s">
        <v>364</v>
      </c>
      <c r="I754" s="188">
        <f t="shared" si="19"/>
        <v>60</v>
      </c>
      <c r="J754" s="90" t="s">
        <v>253</v>
      </c>
      <c r="K754" s="125"/>
    </row>
    <row r="755" spans="1:11" ht="18.75" x14ac:dyDescent="0.3">
      <c r="A755" s="84">
        <v>20</v>
      </c>
      <c r="B755" s="85" t="s">
        <v>357</v>
      </c>
      <c r="C755" s="85" t="s">
        <v>358</v>
      </c>
      <c r="D755" s="122">
        <v>10</v>
      </c>
      <c r="E755" s="86" t="s">
        <v>8</v>
      </c>
      <c r="F755" s="123">
        <v>5.8</v>
      </c>
      <c r="G755" s="124">
        <v>44813</v>
      </c>
      <c r="H755" s="84" t="s">
        <v>364</v>
      </c>
      <c r="I755" s="188">
        <f t="shared" si="19"/>
        <v>58</v>
      </c>
      <c r="J755" s="90" t="s">
        <v>253</v>
      </c>
      <c r="K755" s="125"/>
    </row>
    <row r="756" spans="1:11" ht="18.75" x14ac:dyDescent="0.3">
      <c r="A756" s="84">
        <v>21</v>
      </c>
      <c r="B756" s="85" t="s">
        <v>144</v>
      </c>
      <c r="C756" s="85" t="s">
        <v>363</v>
      </c>
      <c r="D756" s="122">
        <v>10</v>
      </c>
      <c r="E756" s="86" t="s">
        <v>8</v>
      </c>
      <c r="F756" s="123">
        <v>7</v>
      </c>
      <c r="G756" s="124">
        <v>44813</v>
      </c>
      <c r="H756" s="84" t="s">
        <v>364</v>
      </c>
      <c r="I756" s="188">
        <f t="shared" si="19"/>
        <v>70</v>
      </c>
      <c r="J756" s="90" t="s">
        <v>253</v>
      </c>
      <c r="K756" s="125"/>
    </row>
    <row r="757" spans="1:11" ht="18.75" x14ac:dyDescent="0.3">
      <c r="A757" s="84">
        <v>22</v>
      </c>
      <c r="B757" s="85" t="s">
        <v>176</v>
      </c>
      <c r="C757" s="85" t="s">
        <v>179</v>
      </c>
      <c r="D757" s="122">
        <v>10</v>
      </c>
      <c r="E757" s="86" t="s">
        <v>8</v>
      </c>
      <c r="F757" s="123">
        <v>14</v>
      </c>
      <c r="G757" s="124">
        <v>44814</v>
      </c>
      <c r="H757" s="84" t="s">
        <v>250</v>
      </c>
      <c r="I757" s="188">
        <f t="shared" si="19"/>
        <v>140</v>
      </c>
      <c r="J757" s="90" t="s">
        <v>253</v>
      </c>
      <c r="K757" s="125"/>
    </row>
    <row r="758" spans="1:11" ht="18.75" x14ac:dyDescent="0.3">
      <c r="A758" s="84">
        <v>23</v>
      </c>
      <c r="B758" s="85" t="s">
        <v>357</v>
      </c>
      <c r="C758" s="85" t="s">
        <v>358</v>
      </c>
      <c r="D758" s="122">
        <v>30</v>
      </c>
      <c r="E758" s="86" t="s">
        <v>8</v>
      </c>
      <c r="F758" s="123">
        <v>5.8</v>
      </c>
      <c r="G758" s="124">
        <v>44814</v>
      </c>
      <c r="H758" s="335" t="s">
        <v>278</v>
      </c>
      <c r="I758" s="188">
        <f t="shared" si="19"/>
        <v>174</v>
      </c>
      <c r="J758" s="90" t="s">
        <v>253</v>
      </c>
      <c r="K758" s="84"/>
    </row>
    <row r="759" spans="1:11" ht="18.75" x14ac:dyDescent="0.3">
      <c r="A759" s="84">
        <v>24</v>
      </c>
      <c r="B759" s="85" t="s">
        <v>365</v>
      </c>
      <c r="C759" s="85" t="s">
        <v>362</v>
      </c>
      <c r="D759" s="122">
        <v>1</v>
      </c>
      <c r="E759" s="86" t="s">
        <v>8</v>
      </c>
      <c r="F759" s="123">
        <v>10.5</v>
      </c>
      <c r="G759" s="124">
        <v>44815</v>
      </c>
      <c r="H759" s="84" t="s">
        <v>366</v>
      </c>
      <c r="I759" s="188">
        <f t="shared" si="19"/>
        <v>10.5</v>
      </c>
      <c r="J759" s="90" t="s">
        <v>253</v>
      </c>
      <c r="K759" s="125"/>
    </row>
    <row r="760" spans="1:11" ht="18.75" x14ac:dyDescent="0.3">
      <c r="A760" s="84">
        <v>25</v>
      </c>
      <c r="B760" s="85" t="s">
        <v>130</v>
      </c>
      <c r="C760" s="85" t="s">
        <v>130</v>
      </c>
      <c r="D760" s="122">
        <v>1</v>
      </c>
      <c r="E760" s="86" t="s">
        <v>8</v>
      </c>
      <c r="F760" s="123">
        <v>16</v>
      </c>
      <c r="G760" s="124">
        <v>44815</v>
      </c>
      <c r="H760" s="84" t="s">
        <v>114</v>
      </c>
      <c r="I760" s="188">
        <f t="shared" si="19"/>
        <v>16</v>
      </c>
      <c r="J760" s="90" t="s">
        <v>253</v>
      </c>
      <c r="K760" s="125"/>
    </row>
    <row r="761" spans="1:11" ht="18.75" x14ac:dyDescent="0.3">
      <c r="A761" s="84">
        <v>26</v>
      </c>
      <c r="B761" s="85" t="s">
        <v>367</v>
      </c>
      <c r="C761" s="85" t="s">
        <v>368</v>
      </c>
      <c r="D761" s="122">
        <v>10</v>
      </c>
      <c r="E761" s="86" t="s">
        <v>8</v>
      </c>
      <c r="F761" s="123">
        <v>7</v>
      </c>
      <c r="G761" s="124">
        <v>44815</v>
      </c>
      <c r="H761" s="84" t="s">
        <v>114</v>
      </c>
      <c r="I761" s="188">
        <f t="shared" si="19"/>
        <v>70</v>
      </c>
      <c r="J761" s="90" t="s">
        <v>253</v>
      </c>
      <c r="K761" s="125"/>
    </row>
    <row r="762" spans="1:11" ht="18.75" x14ac:dyDescent="0.3">
      <c r="A762" s="84">
        <v>27</v>
      </c>
      <c r="B762" s="85" t="s">
        <v>359</v>
      </c>
      <c r="C762" s="85" t="s">
        <v>349</v>
      </c>
      <c r="D762" s="122">
        <v>20</v>
      </c>
      <c r="E762" s="86" t="s">
        <v>8</v>
      </c>
      <c r="F762" s="123">
        <v>6</v>
      </c>
      <c r="G762" s="124">
        <v>44816</v>
      </c>
      <c r="H762" s="84" t="s">
        <v>150</v>
      </c>
      <c r="I762" s="188">
        <f t="shared" si="19"/>
        <v>120</v>
      </c>
      <c r="J762" s="90" t="s">
        <v>253</v>
      </c>
      <c r="K762" s="84"/>
    </row>
    <row r="763" spans="1:11" ht="18.75" x14ac:dyDescent="0.3">
      <c r="A763" s="84">
        <v>28</v>
      </c>
      <c r="B763" s="85" t="s">
        <v>110</v>
      </c>
      <c r="C763" s="85" t="s">
        <v>358</v>
      </c>
      <c r="D763" s="122">
        <v>10</v>
      </c>
      <c r="E763" s="86" t="s">
        <v>8</v>
      </c>
      <c r="F763" s="123">
        <v>5.8</v>
      </c>
      <c r="G763" s="124">
        <v>44816</v>
      </c>
      <c r="H763" s="84" t="s">
        <v>114</v>
      </c>
      <c r="I763" s="188">
        <f t="shared" si="19"/>
        <v>58</v>
      </c>
      <c r="J763" s="90" t="s">
        <v>253</v>
      </c>
      <c r="K763" s="125"/>
    </row>
    <row r="764" spans="1:11" ht="18.75" x14ac:dyDescent="0.3">
      <c r="A764" s="84">
        <v>29</v>
      </c>
      <c r="B764" s="85" t="s">
        <v>359</v>
      </c>
      <c r="C764" s="85" t="s">
        <v>349</v>
      </c>
      <c r="D764" s="122">
        <v>10</v>
      </c>
      <c r="E764" s="86" t="s">
        <v>8</v>
      </c>
      <c r="F764" s="123">
        <v>6</v>
      </c>
      <c r="G764" s="124">
        <v>44816</v>
      </c>
      <c r="H764" s="84" t="s">
        <v>114</v>
      </c>
      <c r="I764" s="188">
        <f t="shared" si="19"/>
        <v>60</v>
      </c>
      <c r="J764" s="90" t="s">
        <v>253</v>
      </c>
      <c r="K764" s="125"/>
    </row>
    <row r="765" spans="1:11" ht="18.75" x14ac:dyDescent="0.3">
      <c r="A765" s="84">
        <v>30</v>
      </c>
      <c r="B765" s="85" t="s">
        <v>359</v>
      </c>
      <c r="C765" s="85" t="s">
        <v>349</v>
      </c>
      <c r="D765" s="122">
        <v>20</v>
      </c>
      <c r="E765" s="86" t="s">
        <v>8</v>
      </c>
      <c r="F765" s="123">
        <v>6</v>
      </c>
      <c r="G765" s="124">
        <v>44816</v>
      </c>
      <c r="H765" s="84" t="s">
        <v>369</v>
      </c>
      <c r="I765" s="188">
        <f t="shared" si="19"/>
        <v>120</v>
      </c>
      <c r="J765" s="90" t="s">
        <v>253</v>
      </c>
      <c r="K765" s="125"/>
    </row>
    <row r="766" spans="1:11" ht="18.75" x14ac:dyDescent="0.3">
      <c r="A766" s="84">
        <v>31</v>
      </c>
      <c r="B766" s="85" t="s">
        <v>357</v>
      </c>
      <c r="C766" s="85" t="s">
        <v>358</v>
      </c>
      <c r="D766" s="122">
        <v>10</v>
      </c>
      <c r="E766" s="86" t="s">
        <v>8</v>
      </c>
      <c r="F766" s="123">
        <v>5.8</v>
      </c>
      <c r="G766" s="124">
        <v>44816</v>
      </c>
      <c r="H766" s="84" t="s">
        <v>369</v>
      </c>
      <c r="I766" s="188">
        <f t="shared" si="19"/>
        <v>58</v>
      </c>
      <c r="J766" s="90" t="s">
        <v>253</v>
      </c>
      <c r="K766" s="125"/>
    </row>
    <row r="767" spans="1:11" ht="18.75" x14ac:dyDescent="0.3">
      <c r="A767" s="84">
        <v>32</v>
      </c>
      <c r="B767" s="85" t="s">
        <v>328</v>
      </c>
      <c r="C767" s="85" t="s">
        <v>360</v>
      </c>
      <c r="D767" s="122">
        <v>5</v>
      </c>
      <c r="E767" s="86" t="s">
        <v>8</v>
      </c>
      <c r="F767" s="123">
        <v>14.1</v>
      </c>
      <c r="G767" s="124">
        <v>44816</v>
      </c>
      <c r="H767" s="84" t="s">
        <v>369</v>
      </c>
      <c r="I767" s="188">
        <f t="shared" si="19"/>
        <v>70.5</v>
      </c>
      <c r="J767" s="90" t="s">
        <v>253</v>
      </c>
      <c r="K767" s="125"/>
    </row>
    <row r="768" spans="1:11" ht="18.75" x14ac:dyDescent="0.3">
      <c r="A768" s="84">
        <v>33</v>
      </c>
      <c r="B768" s="85" t="s">
        <v>359</v>
      </c>
      <c r="C768" s="85" t="s">
        <v>349</v>
      </c>
      <c r="D768" s="122">
        <v>20</v>
      </c>
      <c r="E768" s="86" t="s">
        <v>8</v>
      </c>
      <c r="F768" s="123">
        <v>6</v>
      </c>
      <c r="G768" s="124">
        <v>44818</v>
      </c>
      <c r="H768" s="84" t="s">
        <v>150</v>
      </c>
      <c r="I768" s="188">
        <f t="shared" si="19"/>
        <v>120</v>
      </c>
      <c r="J768" s="90" t="s">
        <v>253</v>
      </c>
      <c r="K768" s="125"/>
    </row>
    <row r="769" spans="1:11" ht="18.75" x14ac:dyDescent="0.3">
      <c r="A769" s="84">
        <v>34</v>
      </c>
      <c r="B769" s="85" t="s">
        <v>357</v>
      </c>
      <c r="C769" s="85" t="s">
        <v>358</v>
      </c>
      <c r="D769" s="122">
        <v>20</v>
      </c>
      <c r="E769" s="86" t="s">
        <v>8</v>
      </c>
      <c r="F769" s="123">
        <v>5.8</v>
      </c>
      <c r="G769" s="124">
        <v>44818</v>
      </c>
      <c r="H769" s="84" t="s">
        <v>150</v>
      </c>
      <c r="I769" s="188">
        <f t="shared" si="19"/>
        <v>116</v>
      </c>
      <c r="J769" s="90" t="s">
        <v>253</v>
      </c>
      <c r="K769" s="84"/>
    </row>
    <row r="770" spans="1:11" ht="18.75" x14ac:dyDescent="0.3">
      <c r="A770" s="84">
        <v>35</v>
      </c>
      <c r="B770" s="85" t="s">
        <v>359</v>
      </c>
      <c r="C770" s="85" t="s">
        <v>349</v>
      </c>
      <c r="D770" s="122">
        <v>10</v>
      </c>
      <c r="E770" s="86" t="s">
        <v>8</v>
      </c>
      <c r="F770" s="123">
        <v>6</v>
      </c>
      <c r="G770" s="124">
        <v>44818</v>
      </c>
      <c r="H770" s="84" t="s">
        <v>303</v>
      </c>
      <c r="I770" s="188">
        <f t="shared" si="19"/>
        <v>60</v>
      </c>
      <c r="J770" s="90" t="s">
        <v>253</v>
      </c>
      <c r="K770" s="125"/>
    </row>
    <row r="771" spans="1:11" ht="18.75" x14ac:dyDescent="0.3">
      <c r="A771" s="84">
        <v>36</v>
      </c>
      <c r="B771" s="85" t="s">
        <v>143</v>
      </c>
      <c r="C771" s="85" t="s">
        <v>143</v>
      </c>
      <c r="D771" s="122">
        <v>1</v>
      </c>
      <c r="E771" s="86" t="s">
        <v>8</v>
      </c>
      <c r="F771" s="123">
        <v>8.5</v>
      </c>
      <c r="G771" s="124">
        <v>44818</v>
      </c>
      <c r="H771" s="84" t="s">
        <v>303</v>
      </c>
      <c r="I771" s="188">
        <f t="shared" si="19"/>
        <v>8.5</v>
      </c>
      <c r="J771" s="90" t="s">
        <v>253</v>
      </c>
      <c r="K771" s="125"/>
    </row>
    <row r="772" spans="1:11" ht="18.75" x14ac:dyDescent="0.3">
      <c r="A772" s="84">
        <v>37</v>
      </c>
      <c r="B772" s="85" t="s">
        <v>370</v>
      </c>
      <c r="C772" s="85" t="s">
        <v>238</v>
      </c>
      <c r="D772" s="122">
        <v>4</v>
      </c>
      <c r="E772" s="86" t="s">
        <v>8</v>
      </c>
      <c r="F772" s="123">
        <v>8.1</v>
      </c>
      <c r="G772" s="124">
        <v>44819</v>
      </c>
      <c r="H772" s="84" t="s">
        <v>118</v>
      </c>
      <c r="I772" s="188">
        <f t="shared" si="19"/>
        <v>32.4</v>
      </c>
      <c r="J772" s="90" t="s">
        <v>253</v>
      </c>
      <c r="K772" s="125"/>
    </row>
    <row r="773" spans="1:11" ht="18.75" x14ac:dyDescent="0.3">
      <c r="A773" s="84">
        <v>38</v>
      </c>
      <c r="B773" s="85" t="s">
        <v>130</v>
      </c>
      <c r="C773" s="85" t="s">
        <v>130</v>
      </c>
      <c r="D773" s="122">
        <v>1</v>
      </c>
      <c r="E773" s="86" t="s">
        <v>8</v>
      </c>
      <c r="F773" s="123">
        <v>16</v>
      </c>
      <c r="G773" s="124">
        <v>44820</v>
      </c>
      <c r="H773" s="84" t="s">
        <v>118</v>
      </c>
      <c r="I773" s="188">
        <f t="shared" si="19"/>
        <v>16</v>
      </c>
      <c r="J773" s="90" t="s">
        <v>253</v>
      </c>
      <c r="K773" s="125"/>
    </row>
    <row r="774" spans="1:11" ht="18.75" x14ac:dyDescent="0.3">
      <c r="A774" s="84">
        <v>39</v>
      </c>
      <c r="B774" s="85" t="s">
        <v>371</v>
      </c>
      <c r="C774" s="85" t="s">
        <v>351</v>
      </c>
      <c r="D774" s="122">
        <v>2</v>
      </c>
      <c r="E774" s="86" t="s">
        <v>65</v>
      </c>
      <c r="F774" s="123">
        <v>3.5</v>
      </c>
      <c r="G774" s="124">
        <v>44821</v>
      </c>
      <c r="H774" s="84" t="s">
        <v>118</v>
      </c>
      <c r="I774" s="188">
        <f t="shared" si="19"/>
        <v>7</v>
      </c>
      <c r="J774" s="90" t="s">
        <v>253</v>
      </c>
      <c r="K774" s="125"/>
    </row>
    <row r="775" spans="1:11" ht="18.75" x14ac:dyDescent="0.3">
      <c r="A775" s="84">
        <v>40</v>
      </c>
      <c r="B775" s="85" t="s">
        <v>357</v>
      </c>
      <c r="C775" s="85" t="s">
        <v>358</v>
      </c>
      <c r="D775" s="122">
        <v>10</v>
      </c>
      <c r="E775" s="86" t="s">
        <v>8</v>
      </c>
      <c r="F775" s="123">
        <v>5.8</v>
      </c>
      <c r="G775" s="124">
        <v>44819</v>
      </c>
      <c r="H775" s="84" t="s">
        <v>222</v>
      </c>
      <c r="I775" s="188">
        <f t="shared" si="19"/>
        <v>58</v>
      </c>
      <c r="J775" s="90" t="s">
        <v>253</v>
      </c>
      <c r="K775" s="125"/>
    </row>
    <row r="776" spans="1:11" ht="18.75" x14ac:dyDescent="0.3">
      <c r="A776" s="84">
        <v>41</v>
      </c>
      <c r="B776" s="85" t="s">
        <v>359</v>
      </c>
      <c r="C776" s="85" t="s">
        <v>349</v>
      </c>
      <c r="D776" s="122">
        <v>10</v>
      </c>
      <c r="E776" s="86" t="s">
        <v>8</v>
      </c>
      <c r="F776" s="123">
        <v>6</v>
      </c>
      <c r="G776" s="124">
        <v>44819</v>
      </c>
      <c r="H776" s="84" t="s">
        <v>222</v>
      </c>
      <c r="I776" s="188">
        <f t="shared" si="19"/>
        <v>60</v>
      </c>
      <c r="J776" s="90" t="s">
        <v>253</v>
      </c>
      <c r="K776" s="125"/>
    </row>
    <row r="777" spans="1:11" ht="18.75" x14ac:dyDescent="0.3">
      <c r="A777" s="84">
        <v>42</v>
      </c>
      <c r="B777" s="85" t="s">
        <v>130</v>
      </c>
      <c r="C777" s="85" t="s">
        <v>130</v>
      </c>
      <c r="D777" s="122">
        <v>1</v>
      </c>
      <c r="E777" s="86" t="s">
        <v>8</v>
      </c>
      <c r="F777" s="123">
        <v>16</v>
      </c>
      <c r="G777" s="124">
        <v>44819</v>
      </c>
      <c r="H777" s="84" t="s">
        <v>222</v>
      </c>
      <c r="I777" s="188">
        <f t="shared" si="19"/>
        <v>16</v>
      </c>
      <c r="J777" s="90" t="s">
        <v>253</v>
      </c>
      <c r="K777" s="125"/>
    </row>
    <row r="778" spans="1:11" ht="18.75" x14ac:dyDescent="0.3">
      <c r="A778" s="84">
        <v>43</v>
      </c>
      <c r="B778" s="85" t="s">
        <v>130</v>
      </c>
      <c r="C778" s="85" t="s">
        <v>130</v>
      </c>
      <c r="D778" s="122">
        <v>1</v>
      </c>
      <c r="E778" s="86" t="s">
        <v>8</v>
      </c>
      <c r="F778" s="123">
        <v>16</v>
      </c>
      <c r="G778" s="124">
        <v>44819</v>
      </c>
      <c r="H778" s="84" t="s">
        <v>303</v>
      </c>
      <c r="I778" s="188">
        <f t="shared" si="19"/>
        <v>16</v>
      </c>
      <c r="J778" s="90" t="s">
        <v>253</v>
      </c>
      <c r="K778" s="125"/>
    </row>
    <row r="779" spans="1:11" ht="18.75" x14ac:dyDescent="0.3">
      <c r="A779" s="84">
        <v>44</v>
      </c>
      <c r="B779" s="85" t="s">
        <v>332</v>
      </c>
      <c r="C779" s="85" t="s">
        <v>333</v>
      </c>
      <c r="D779" s="122">
        <v>1.27</v>
      </c>
      <c r="E779" s="86" t="s">
        <v>8</v>
      </c>
      <c r="F779" s="123">
        <v>14</v>
      </c>
      <c r="G779" s="124">
        <v>44819</v>
      </c>
      <c r="H779" s="84" t="s">
        <v>300</v>
      </c>
      <c r="I779" s="188">
        <f t="shared" si="19"/>
        <v>17.78</v>
      </c>
      <c r="J779" s="90" t="s">
        <v>253</v>
      </c>
      <c r="K779" s="125"/>
    </row>
    <row r="780" spans="1:11" ht="18.75" x14ac:dyDescent="0.3">
      <c r="A780" s="84">
        <v>45</v>
      </c>
      <c r="B780" s="85" t="s">
        <v>359</v>
      </c>
      <c r="C780" s="85" t="s">
        <v>349</v>
      </c>
      <c r="D780" s="122">
        <v>1</v>
      </c>
      <c r="E780" s="86" t="s">
        <v>8</v>
      </c>
      <c r="F780" s="123">
        <v>6</v>
      </c>
      <c r="G780" s="124">
        <v>44819</v>
      </c>
      <c r="H780" s="84" t="s">
        <v>300</v>
      </c>
      <c r="I780" s="188">
        <f t="shared" si="19"/>
        <v>6</v>
      </c>
      <c r="J780" s="90" t="s">
        <v>253</v>
      </c>
      <c r="K780" s="125"/>
    </row>
    <row r="781" spans="1:11" ht="18.75" x14ac:dyDescent="0.3">
      <c r="A781" s="84">
        <v>46</v>
      </c>
      <c r="B781" s="85" t="s">
        <v>143</v>
      </c>
      <c r="C781" s="85" t="s">
        <v>143</v>
      </c>
      <c r="D781" s="122">
        <v>2.2999999999999998</v>
      </c>
      <c r="E781" s="86" t="s">
        <v>8</v>
      </c>
      <c r="F781" s="123">
        <v>8</v>
      </c>
      <c r="G781" s="124">
        <v>44820</v>
      </c>
      <c r="H781" s="84" t="s">
        <v>114</v>
      </c>
      <c r="I781" s="188">
        <f t="shared" si="19"/>
        <v>18.399999999999999</v>
      </c>
      <c r="J781" s="90" t="s">
        <v>253</v>
      </c>
      <c r="K781" s="125"/>
    </row>
    <row r="782" spans="1:11" ht="18.75" x14ac:dyDescent="0.3">
      <c r="A782" s="84">
        <v>47</v>
      </c>
      <c r="B782" s="85" t="s">
        <v>295</v>
      </c>
      <c r="C782" s="85" t="s">
        <v>372</v>
      </c>
      <c r="D782" s="122">
        <v>1</v>
      </c>
      <c r="E782" s="86" t="s">
        <v>65</v>
      </c>
      <c r="F782" s="123">
        <v>16</v>
      </c>
      <c r="G782" s="124">
        <v>44820</v>
      </c>
      <c r="H782" s="84" t="s">
        <v>114</v>
      </c>
      <c r="I782" s="188">
        <f t="shared" si="19"/>
        <v>16</v>
      </c>
      <c r="J782" s="90" t="s">
        <v>253</v>
      </c>
      <c r="K782" s="125"/>
    </row>
    <row r="783" spans="1:11" ht="18.75" x14ac:dyDescent="0.3">
      <c r="A783" s="84">
        <v>48</v>
      </c>
      <c r="B783" s="85" t="s">
        <v>357</v>
      </c>
      <c r="C783" s="85" t="s">
        <v>358</v>
      </c>
      <c r="D783" s="122">
        <v>10</v>
      </c>
      <c r="E783" s="86" t="s">
        <v>8</v>
      </c>
      <c r="F783" s="123">
        <v>5.8</v>
      </c>
      <c r="G783" s="124">
        <v>44821</v>
      </c>
      <c r="H783" s="84" t="s">
        <v>369</v>
      </c>
      <c r="I783" s="188">
        <f t="shared" si="19"/>
        <v>58</v>
      </c>
      <c r="J783" s="90" t="s">
        <v>253</v>
      </c>
      <c r="K783" s="125"/>
    </row>
    <row r="784" spans="1:11" ht="18.75" x14ac:dyDescent="0.3">
      <c r="A784" s="84">
        <v>49</v>
      </c>
      <c r="B784" s="85" t="s">
        <v>295</v>
      </c>
      <c r="C784" s="85" t="s">
        <v>372</v>
      </c>
      <c r="D784" s="122">
        <v>1</v>
      </c>
      <c r="E784" s="86" t="s">
        <v>65</v>
      </c>
      <c r="F784" s="123">
        <v>16</v>
      </c>
      <c r="G784" s="124">
        <v>44821</v>
      </c>
      <c r="H784" s="84" t="s">
        <v>231</v>
      </c>
      <c r="I784" s="188">
        <f t="shared" si="19"/>
        <v>16</v>
      </c>
      <c r="J784" s="90" t="s">
        <v>253</v>
      </c>
      <c r="K784" s="125"/>
    </row>
    <row r="785" spans="1:11" ht="18.75" x14ac:dyDescent="0.3">
      <c r="A785" s="84">
        <v>50</v>
      </c>
      <c r="B785" s="85" t="s">
        <v>359</v>
      </c>
      <c r="C785" s="85" t="s">
        <v>349</v>
      </c>
      <c r="D785" s="122">
        <v>20</v>
      </c>
      <c r="E785" s="86" t="s">
        <v>8</v>
      </c>
      <c r="F785" s="123">
        <v>6</v>
      </c>
      <c r="G785" s="124">
        <v>44821</v>
      </c>
      <c r="H785" s="84" t="s">
        <v>276</v>
      </c>
      <c r="I785" s="188">
        <f t="shared" si="19"/>
        <v>120</v>
      </c>
      <c r="J785" s="90" t="s">
        <v>253</v>
      </c>
      <c r="K785" s="84"/>
    </row>
    <row r="786" spans="1:11" ht="18.75" x14ac:dyDescent="0.3">
      <c r="A786" s="84">
        <v>51</v>
      </c>
      <c r="B786" s="85" t="s">
        <v>112</v>
      </c>
      <c r="C786" s="85" t="s">
        <v>137</v>
      </c>
      <c r="D786" s="122">
        <v>1</v>
      </c>
      <c r="E786" s="86" t="s">
        <v>8</v>
      </c>
      <c r="F786" s="123">
        <v>7</v>
      </c>
      <c r="G786" s="124">
        <v>44821</v>
      </c>
      <c r="H786" s="84" t="s">
        <v>114</v>
      </c>
      <c r="I786" s="188">
        <f t="shared" si="19"/>
        <v>7</v>
      </c>
      <c r="J786" s="90" t="s">
        <v>253</v>
      </c>
      <c r="K786" s="125"/>
    </row>
    <row r="787" spans="1:11" ht="18.75" x14ac:dyDescent="0.3">
      <c r="A787" s="84">
        <v>52</v>
      </c>
      <c r="B787" s="85" t="s">
        <v>283</v>
      </c>
      <c r="C787" s="85" t="s">
        <v>284</v>
      </c>
      <c r="D787" s="122">
        <v>1</v>
      </c>
      <c r="E787" s="86" t="s">
        <v>8</v>
      </c>
      <c r="F787" s="123">
        <v>7</v>
      </c>
      <c r="G787" s="124">
        <v>44821</v>
      </c>
      <c r="H787" s="84" t="s">
        <v>114</v>
      </c>
      <c r="I787" s="188">
        <f t="shared" si="19"/>
        <v>7</v>
      </c>
      <c r="J787" s="90" t="s">
        <v>253</v>
      </c>
      <c r="K787" s="125"/>
    </row>
    <row r="788" spans="1:11" ht="18.75" x14ac:dyDescent="0.3">
      <c r="A788" s="84">
        <v>53</v>
      </c>
      <c r="B788" s="85" t="s">
        <v>216</v>
      </c>
      <c r="C788" s="85" t="s">
        <v>198</v>
      </c>
      <c r="D788" s="122">
        <v>1</v>
      </c>
      <c r="E788" s="86" t="s">
        <v>8</v>
      </c>
      <c r="F788" s="123">
        <v>7</v>
      </c>
      <c r="G788" s="124">
        <v>44821</v>
      </c>
      <c r="H788" s="84" t="s">
        <v>114</v>
      </c>
      <c r="I788" s="188">
        <f t="shared" si="19"/>
        <v>7</v>
      </c>
      <c r="J788" s="90" t="s">
        <v>253</v>
      </c>
      <c r="K788" s="125"/>
    </row>
    <row r="789" spans="1:11" ht="18.75" x14ac:dyDescent="0.3">
      <c r="A789" s="84">
        <v>54</v>
      </c>
      <c r="B789" s="85" t="s">
        <v>143</v>
      </c>
      <c r="C789" s="85" t="s">
        <v>143</v>
      </c>
      <c r="D789" s="122">
        <v>1.5269999999999999</v>
      </c>
      <c r="E789" s="86" t="s">
        <v>8</v>
      </c>
      <c r="F789" s="123">
        <v>8.5</v>
      </c>
      <c r="G789" s="124">
        <v>44820</v>
      </c>
      <c r="H789" s="84" t="s">
        <v>114</v>
      </c>
      <c r="I789" s="188">
        <f t="shared" si="19"/>
        <v>12.9795</v>
      </c>
      <c r="J789" s="90" t="s">
        <v>253</v>
      </c>
      <c r="K789" s="125"/>
    </row>
    <row r="790" spans="1:11" ht="18.75" x14ac:dyDescent="0.3">
      <c r="A790" s="84">
        <v>55</v>
      </c>
      <c r="B790" s="85" t="s">
        <v>120</v>
      </c>
      <c r="C790" s="85" t="s">
        <v>120</v>
      </c>
      <c r="D790" s="122">
        <v>3</v>
      </c>
      <c r="E790" s="86" t="s">
        <v>121</v>
      </c>
      <c r="F790" s="123">
        <v>7</v>
      </c>
      <c r="G790" s="124">
        <v>44822</v>
      </c>
      <c r="H790" s="84" t="s">
        <v>231</v>
      </c>
      <c r="I790" s="188">
        <f t="shared" si="19"/>
        <v>21</v>
      </c>
      <c r="J790" s="90" t="s">
        <v>253</v>
      </c>
      <c r="K790" s="125"/>
    </row>
    <row r="791" spans="1:11" ht="18.75" x14ac:dyDescent="0.3">
      <c r="A791" s="84">
        <v>56</v>
      </c>
      <c r="B791" s="85" t="s">
        <v>371</v>
      </c>
      <c r="C791" s="85" t="s">
        <v>351</v>
      </c>
      <c r="D791" s="122">
        <v>76</v>
      </c>
      <c r="E791" s="86" t="s">
        <v>65</v>
      </c>
      <c r="F791" s="123">
        <v>4</v>
      </c>
      <c r="G791" s="124">
        <v>44824</v>
      </c>
      <c r="H791" s="361" t="s">
        <v>374</v>
      </c>
      <c r="I791" s="188">
        <f t="shared" si="19"/>
        <v>304</v>
      </c>
      <c r="J791" s="90" t="s">
        <v>253</v>
      </c>
      <c r="K791" s="125"/>
    </row>
    <row r="792" spans="1:11" ht="18.75" x14ac:dyDescent="0.3">
      <c r="A792" s="84">
        <v>57</v>
      </c>
      <c r="B792" s="85" t="s">
        <v>130</v>
      </c>
      <c r="C792" s="85" t="s">
        <v>130</v>
      </c>
      <c r="D792" s="122">
        <v>15</v>
      </c>
      <c r="E792" s="86" t="s">
        <v>8</v>
      </c>
      <c r="F792" s="123">
        <v>16</v>
      </c>
      <c r="G792" s="124">
        <v>44824</v>
      </c>
      <c r="H792" s="361" t="s">
        <v>374</v>
      </c>
      <c r="I792" s="188">
        <f t="shared" si="19"/>
        <v>240</v>
      </c>
      <c r="J792" s="90" t="s">
        <v>253</v>
      </c>
      <c r="K792" s="125"/>
    </row>
    <row r="793" spans="1:11" ht="18.75" x14ac:dyDescent="0.3">
      <c r="A793" s="84">
        <v>58</v>
      </c>
      <c r="B793" s="85" t="s">
        <v>373</v>
      </c>
      <c r="C793" s="85" t="s">
        <v>373</v>
      </c>
      <c r="D793" s="122">
        <v>10</v>
      </c>
      <c r="E793" s="86" t="s">
        <v>65</v>
      </c>
      <c r="F793" s="123">
        <v>3</v>
      </c>
      <c r="G793" s="124">
        <v>44824</v>
      </c>
      <c r="H793" s="361" t="s">
        <v>374</v>
      </c>
      <c r="I793" s="188">
        <f t="shared" si="19"/>
        <v>30</v>
      </c>
      <c r="J793" s="90" t="s">
        <v>253</v>
      </c>
      <c r="K793" s="125"/>
    </row>
    <row r="794" spans="1:11" ht="18.75" x14ac:dyDescent="0.3">
      <c r="A794" s="84">
        <v>59</v>
      </c>
      <c r="B794" s="85" t="s">
        <v>353</v>
      </c>
      <c r="C794" s="85" t="s">
        <v>304</v>
      </c>
      <c r="D794" s="122">
        <v>24</v>
      </c>
      <c r="E794" s="86" t="s">
        <v>65</v>
      </c>
      <c r="F794" s="123">
        <v>4</v>
      </c>
      <c r="G794" s="124">
        <v>44824</v>
      </c>
      <c r="H794" s="361" t="s">
        <v>374</v>
      </c>
      <c r="I794" s="188">
        <f t="shared" si="19"/>
        <v>96</v>
      </c>
      <c r="J794" s="90" t="s">
        <v>253</v>
      </c>
      <c r="K794" s="125"/>
    </row>
    <row r="795" spans="1:11" ht="18.75" x14ac:dyDescent="0.3">
      <c r="A795" s="84">
        <v>60</v>
      </c>
      <c r="B795" s="85" t="s">
        <v>143</v>
      </c>
      <c r="C795" s="85" t="s">
        <v>143</v>
      </c>
      <c r="D795" s="122">
        <v>30</v>
      </c>
      <c r="E795" s="86" t="s">
        <v>8</v>
      </c>
      <c r="F795" s="123">
        <v>6</v>
      </c>
      <c r="G795" s="124">
        <v>44824</v>
      </c>
      <c r="H795" s="361" t="s">
        <v>374</v>
      </c>
      <c r="I795" s="188">
        <f t="shared" si="19"/>
        <v>180</v>
      </c>
      <c r="J795" s="90" t="s">
        <v>253</v>
      </c>
      <c r="K795" s="125"/>
    </row>
    <row r="796" spans="1:11" ht="18.75" x14ac:dyDescent="0.3">
      <c r="A796" s="84">
        <v>61</v>
      </c>
      <c r="B796" s="85" t="s">
        <v>375</v>
      </c>
      <c r="C796" s="85" t="s">
        <v>375</v>
      </c>
      <c r="D796" s="122">
        <v>1</v>
      </c>
      <c r="E796" s="86" t="s">
        <v>121</v>
      </c>
      <c r="F796" s="123">
        <v>25</v>
      </c>
      <c r="G796" s="124">
        <v>44824</v>
      </c>
      <c r="H796" s="361" t="s">
        <v>374</v>
      </c>
      <c r="I796" s="188">
        <f t="shared" si="19"/>
        <v>25</v>
      </c>
      <c r="J796" s="90" t="s">
        <v>253</v>
      </c>
      <c r="K796" s="125"/>
    </row>
    <row r="797" spans="1:11" ht="18.75" x14ac:dyDescent="0.3">
      <c r="A797" s="84">
        <v>62</v>
      </c>
      <c r="B797" s="85" t="s">
        <v>359</v>
      </c>
      <c r="C797" s="85" t="s">
        <v>349</v>
      </c>
      <c r="D797" s="122">
        <v>20</v>
      </c>
      <c r="E797" s="86" t="s">
        <v>8</v>
      </c>
      <c r="F797" s="123">
        <v>6</v>
      </c>
      <c r="G797" s="124">
        <v>44824</v>
      </c>
      <c r="H797" s="84" t="s">
        <v>218</v>
      </c>
      <c r="I797" s="188">
        <f t="shared" si="19"/>
        <v>120</v>
      </c>
      <c r="J797" s="90" t="s">
        <v>253</v>
      </c>
      <c r="K797" s="125"/>
    </row>
    <row r="798" spans="1:11" ht="18.75" x14ac:dyDescent="0.3">
      <c r="A798" s="84">
        <v>63</v>
      </c>
      <c r="B798" s="85" t="s">
        <v>354</v>
      </c>
      <c r="C798" s="85" t="s">
        <v>162</v>
      </c>
      <c r="D798" s="122">
        <v>10</v>
      </c>
      <c r="E798" s="86" t="s">
        <v>8</v>
      </c>
      <c r="F798" s="123">
        <v>7</v>
      </c>
      <c r="G798" s="124">
        <v>44824</v>
      </c>
      <c r="H798" s="84" t="s">
        <v>218</v>
      </c>
      <c r="I798" s="188">
        <f t="shared" si="19"/>
        <v>70</v>
      </c>
      <c r="J798" s="90" t="s">
        <v>253</v>
      </c>
      <c r="K798" s="125"/>
    </row>
    <row r="799" spans="1:11" ht="18.75" x14ac:dyDescent="0.3">
      <c r="A799" s="84">
        <v>64</v>
      </c>
      <c r="B799" s="85" t="s">
        <v>237</v>
      </c>
      <c r="C799" s="85" t="s">
        <v>238</v>
      </c>
      <c r="D799" s="122">
        <v>10</v>
      </c>
      <c r="E799" s="86" t="s">
        <v>8</v>
      </c>
      <c r="F799" s="123">
        <v>6</v>
      </c>
      <c r="G799" s="124">
        <v>44824</v>
      </c>
      <c r="H799" s="84" t="s">
        <v>218</v>
      </c>
      <c r="I799" s="188">
        <f t="shared" si="19"/>
        <v>60</v>
      </c>
      <c r="J799" s="90" t="s">
        <v>253</v>
      </c>
      <c r="K799" s="125"/>
    </row>
    <row r="800" spans="1:11" ht="18.75" x14ac:dyDescent="0.3">
      <c r="A800" s="84">
        <v>65</v>
      </c>
      <c r="B800" s="85" t="s">
        <v>359</v>
      </c>
      <c r="C800" s="85" t="s">
        <v>349</v>
      </c>
      <c r="D800" s="122">
        <v>10</v>
      </c>
      <c r="E800" s="86" t="s">
        <v>8</v>
      </c>
      <c r="F800" s="123">
        <v>6</v>
      </c>
      <c r="G800" s="124">
        <v>44824</v>
      </c>
      <c r="H800" s="84" t="s">
        <v>194</v>
      </c>
      <c r="I800" s="188">
        <f t="shared" ref="I800:I809" si="20">D800*F800</f>
        <v>60</v>
      </c>
      <c r="J800" s="90" t="s">
        <v>253</v>
      </c>
      <c r="K800" s="342"/>
    </row>
    <row r="801" spans="1:11" ht="18.75" x14ac:dyDescent="0.3">
      <c r="A801" s="84">
        <v>66</v>
      </c>
      <c r="B801" s="85" t="s">
        <v>359</v>
      </c>
      <c r="C801" s="85" t="s">
        <v>349</v>
      </c>
      <c r="D801" s="122">
        <v>10</v>
      </c>
      <c r="E801" s="86" t="s">
        <v>8</v>
      </c>
      <c r="F801" s="123">
        <v>6</v>
      </c>
      <c r="G801" s="124">
        <v>44825</v>
      </c>
      <c r="H801" s="84" t="s">
        <v>261</v>
      </c>
      <c r="I801" s="188">
        <f t="shared" si="20"/>
        <v>60</v>
      </c>
      <c r="J801" s="90" t="s">
        <v>253</v>
      </c>
      <c r="K801" s="125"/>
    </row>
    <row r="802" spans="1:11" ht="18.75" x14ac:dyDescent="0.3">
      <c r="A802" s="84">
        <v>67</v>
      </c>
      <c r="B802" s="85" t="s">
        <v>359</v>
      </c>
      <c r="C802" s="85" t="s">
        <v>349</v>
      </c>
      <c r="D802" s="122">
        <v>10</v>
      </c>
      <c r="E802" s="86" t="s">
        <v>8</v>
      </c>
      <c r="F802" s="123">
        <v>6</v>
      </c>
      <c r="G802" s="124">
        <v>44826</v>
      </c>
      <c r="H802" s="84" t="s">
        <v>186</v>
      </c>
      <c r="I802" s="188">
        <f t="shared" si="20"/>
        <v>60</v>
      </c>
      <c r="J802" s="90" t="s">
        <v>253</v>
      </c>
      <c r="K802" s="125"/>
    </row>
    <row r="803" spans="1:11" ht="18.75" x14ac:dyDescent="0.3">
      <c r="A803" s="84">
        <v>68</v>
      </c>
      <c r="B803" s="85" t="s">
        <v>329</v>
      </c>
      <c r="C803" s="85" t="s">
        <v>329</v>
      </c>
      <c r="D803" s="122">
        <v>1.04</v>
      </c>
      <c r="E803" s="86" t="s">
        <v>8</v>
      </c>
      <c r="F803" s="123">
        <v>8.5</v>
      </c>
      <c r="G803" s="124">
        <v>44826</v>
      </c>
      <c r="H803" s="84" t="s">
        <v>186</v>
      </c>
      <c r="I803" s="188">
        <f t="shared" si="20"/>
        <v>8.84</v>
      </c>
      <c r="J803" s="90" t="s">
        <v>253</v>
      </c>
      <c r="K803" s="125"/>
    </row>
    <row r="804" spans="1:11" ht="18.75" x14ac:dyDescent="0.3">
      <c r="A804" s="84">
        <v>69</v>
      </c>
      <c r="B804" s="85" t="s">
        <v>376</v>
      </c>
      <c r="C804" s="85" t="s">
        <v>219</v>
      </c>
      <c r="D804" s="122">
        <v>10</v>
      </c>
      <c r="E804" s="86" t="s">
        <v>8</v>
      </c>
      <c r="F804" s="123">
        <v>7.5</v>
      </c>
      <c r="G804" s="124">
        <v>44829</v>
      </c>
      <c r="H804" s="84" t="s">
        <v>364</v>
      </c>
      <c r="I804" s="188">
        <f t="shared" si="20"/>
        <v>75</v>
      </c>
      <c r="J804" s="90" t="s">
        <v>253</v>
      </c>
      <c r="K804" s="125"/>
    </row>
    <row r="805" spans="1:11" ht="18.75" x14ac:dyDescent="0.3">
      <c r="A805" s="84">
        <v>70</v>
      </c>
      <c r="B805" s="85" t="s">
        <v>195</v>
      </c>
      <c r="C805" s="85" t="s">
        <v>195</v>
      </c>
      <c r="D805" s="122">
        <v>0.67400000000000004</v>
      </c>
      <c r="E805" s="86" t="s">
        <v>192</v>
      </c>
      <c r="F805" s="123">
        <v>10.6</v>
      </c>
      <c r="G805" s="124">
        <v>44829</v>
      </c>
      <c r="H805" s="84" t="s">
        <v>364</v>
      </c>
      <c r="I805" s="188">
        <f t="shared" si="20"/>
        <v>7.1444000000000001</v>
      </c>
      <c r="J805" s="90" t="s">
        <v>253</v>
      </c>
      <c r="K805" s="125"/>
    </row>
    <row r="806" spans="1:11" ht="18.75" x14ac:dyDescent="0.3">
      <c r="A806" s="84">
        <v>71</v>
      </c>
      <c r="B806" s="85" t="s">
        <v>357</v>
      </c>
      <c r="C806" s="85" t="s">
        <v>358</v>
      </c>
      <c r="D806" s="122">
        <v>10</v>
      </c>
      <c r="E806" s="86" t="s">
        <v>8</v>
      </c>
      <c r="F806" s="123">
        <v>5.8</v>
      </c>
      <c r="G806" s="124">
        <v>44829</v>
      </c>
      <c r="H806" s="84" t="s">
        <v>299</v>
      </c>
      <c r="I806" s="188">
        <f t="shared" si="20"/>
        <v>58</v>
      </c>
      <c r="J806" s="90" t="s">
        <v>253</v>
      </c>
      <c r="K806" s="125"/>
    </row>
    <row r="807" spans="1:11" ht="18.75" x14ac:dyDescent="0.3">
      <c r="A807" s="84">
        <v>72</v>
      </c>
      <c r="B807" s="85" t="s">
        <v>357</v>
      </c>
      <c r="C807" s="85" t="s">
        <v>358</v>
      </c>
      <c r="D807" s="122">
        <v>10</v>
      </c>
      <c r="E807" s="86" t="s">
        <v>8</v>
      </c>
      <c r="F807" s="123">
        <v>5.8</v>
      </c>
      <c r="G807" s="124">
        <v>44830</v>
      </c>
      <c r="H807" s="84" t="s">
        <v>327</v>
      </c>
      <c r="I807" s="188">
        <f t="shared" si="20"/>
        <v>58</v>
      </c>
      <c r="J807" s="90" t="s">
        <v>253</v>
      </c>
      <c r="K807" s="125"/>
    </row>
    <row r="808" spans="1:11" ht="18.75" x14ac:dyDescent="0.3">
      <c r="A808" s="102">
        <v>73</v>
      </c>
      <c r="B808" s="98" t="s">
        <v>357</v>
      </c>
      <c r="C808" s="98" t="s">
        <v>358</v>
      </c>
      <c r="D808" s="128">
        <v>20</v>
      </c>
      <c r="E808" s="99" t="s">
        <v>8</v>
      </c>
      <c r="F808" s="129">
        <v>5.8</v>
      </c>
      <c r="G808" s="130">
        <v>44831</v>
      </c>
      <c r="H808" s="102" t="s">
        <v>218</v>
      </c>
      <c r="I808" s="188">
        <f t="shared" si="20"/>
        <v>116</v>
      </c>
      <c r="J808" s="90" t="s">
        <v>253</v>
      </c>
      <c r="K808" s="131"/>
    </row>
    <row r="809" spans="1:11" ht="18.75" x14ac:dyDescent="0.3">
      <c r="A809" s="58"/>
      <c r="B809" s="54"/>
      <c r="C809" s="54"/>
      <c r="D809" s="329"/>
      <c r="E809" s="55"/>
      <c r="F809" s="330"/>
      <c r="G809" s="331"/>
      <c r="H809" s="58"/>
      <c r="I809" s="188">
        <f t="shared" si="20"/>
        <v>0</v>
      </c>
      <c r="J809" s="289"/>
      <c r="K809" s="334"/>
    </row>
    <row r="810" spans="1:11" ht="18.75" x14ac:dyDescent="0.3">
      <c r="A810" s="58"/>
      <c r="B810" s="54"/>
      <c r="C810" s="54"/>
      <c r="D810" s="329"/>
      <c r="E810" s="55"/>
      <c r="F810" s="330"/>
      <c r="G810" s="331"/>
      <c r="H810" s="58"/>
      <c r="I810" s="348"/>
      <c r="J810" s="289"/>
      <c r="K810" s="334"/>
    </row>
    <row r="811" spans="1:11" ht="18.75" x14ac:dyDescent="0.3">
      <c r="A811" s="288"/>
      <c r="B811" s="343"/>
      <c r="C811" s="343"/>
      <c r="D811" s="344"/>
      <c r="E811" s="286"/>
      <c r="F811" s="345"/>
      <c r="G811" s="346"/>
      <c r="H811" s="288" t="s">
        <v>378</v>
      </c>
      <c r="I811" s="347">
        <f>SUM(I736:I808)</f>
        <v>4706.9639000000006</v>
      </c>
      <c r="J811" s="289"/>
      <c r="K811" s="334"/>
    </row>
    <row r="812" spans="1:11" ht="18.75" x14ac:dyDescent="0.3">
      <c r="A812" s="288"/>
      <c r="B812" s="343"/>
      <c r="C812" s="343"/>
      <c r="D812" s="344"/>
      <c r="E812" s="286"/>
      <c r="F812" s="345"/>
      <c r="G812" s="346"/>
      <c r="H812" s="288"/>
      <c r="I812" s="347"/>
      <c r="J812" s="289"/>
      <c r="K812" s="334"/>
    </row>
    <row r="813" spans="1:11" ht="18.75" x14ac:dyDescent="0.3">
      <c r="A813" s="288"/>
      <c r="B813" s="343"/>
      <c r="C813" s="343"/>
      <c r="D813" s="344"/>
      <c r="E813" s="286"/>
      <c r="F813" s="345"/>
      <c r="G813" s="346"/>
      <c r="H813" s="288"/>
      <c r="I813" s="347"/>
      <c r="J813" s="289"/>
      <c r="K813" s="334"/>
    </row>
    <row r="814" spans="1:11" ht="18.75" x14ac:dyDescent="0.3">
      <c r="A814" s="288"/>
      <c r="B814" s="343"/>
      <c r="C814" s="343"/>
      <c r="D814" s="344"/>
      <c r="E814" s="286"/>
      <c r="F814" s="345"/>
      <c r="G814" s="346"/>
      <c r="H814" s="288"/>
      <c r="I814" s="347"/>
      <c r="J814" s="289"/>
      <c r="K814" s="334"/>
    </row>
    <row r="815" spans="1:11" ht="18.75" x14ac:dyDescent="0.3">
      <c r="A815" s="288"/>
      <c r="B815" s="343"/>
      <c r="C815" s="343"/>
      <c r="D815" s="344"/>
      <c r="E815" s="286"/>
      <c r="F815" s="345"/>
      <c r="G815" s="346"/>
      <c r="H815" s="288"/>
      <c r="I815" s="347"/>
      <c r="J815" s="289"/>
      <c r="K815" s="334"/>
    </row>
    <row r="816" spans="1:11" ht="18.75" x14ac:dyDescent="0.3">
      <c r="A816" s="288"/>
      <c r="B816" s="343"/>
      <c r="C816" s="343"/>
      <c r="D816" s="344"/>
      <c r="E816" s="286"/>
      <c r="F816" s="345"/>
      <c r="G816" s="346"/>
      <c r="H816" s="288"/>
      <c r="I816" s="347"/>
      <c r="J816" s="289"/>
      <c r="K816" s="334"/>
    </row>
    <row r="817" spans="1:11" ht="18.75" x14ac:dyDescent="0.3">
      <c r="A817" s="288"/>
      <c r="B817" s="343"/>
      <c r="C817" s="343"/>
      <c r="D817" s="344"/>
      <c r="E817" s="286"/>
      <c r="F817" s="345"/>
      <c r="G817" s="346"/>
      <c r="H817" s="288"/>
      <c r="I817" s="347"/>
      <c r="J817" s="289"/>
      <c r="K817" s="334"/>
    </row>
    <row r="818" spans="1:11" ht="18.75" x14ac:dyDescent="0.3">
      <c r="A818" s="288"/>
      <c r="B818" s="343"/>
      <c r="C818" s="343"/>
      <c r="D818" s="344"/>
      <c r="E818" s="286"/>
      <c r="F818" s="345"/>
      <c r="G818" s="346"/>
      <c r="H818" s="288"/>
      <c r="I818" s="347"/>
      <c r="J818" s="289"/>
      <c r="K818" s="334"/>
    </row>
    <row r="819" spans="1:11" ht="18.75" x14ac:dyDescent="0.3">
      <c r="A819" s="288"/>
      <c r="B819" s="343"/>
      <c r="C819" s="343"/>
      <c r="D819" s="344"/>
      <c r="E819" s="286"/>
      <c r="F819" s="345"/>
      <c r="G819" s="346"/>
      <c r="H819" s="288"/>
      <c r="I819" s="347"/>
      <c r="J819" s="289"/>
      <c r="K819" s="334"/>
    </row>
    <row r="820" spans="1:11" ht="18.75" x14ac:dyDescent="0.3">
      <c r="A820" s="288"/>
      <c r="B820" s="343"/>
      <c r="C820" s="343"/>
      <c r="D820" s="344"/>
      <c r="E820" s="286"/>
      <c r="F820" s="345"/>
      <c r="G820" s="346"/>
      <c r="H820" s="288"/>
      <c r="I820" s="347"/>
      <c r="J820" s="289"/>
      <c r="K820" s="334"/>
    </row>
    <row r="821" spans="1:11" ht="18.75" x14ac:dyDescent="0.3">
      <c r="A821" s="288"/>
      <c r="B821" s="343"/>
      <c r="C821" s="343"/>
      <c r="D821" s="344"/>
      <c r="E821" s="286"/>
      <c r="F821" s="345"/>
      <c r="G821" s="346"/>
      <c r="H821" s="288"/>
      <c r="I821" s="347"/>
      <c r="J821" s="289"/>
      <c r="K821" s="334"/>
    </row>
    <row r="822" spans="1:11" ht="18.75" x14ac:dyDescent="0.3">
      <c r="A822" s="288"/>
      <c r="B822" s="343"/>
      <c r="C822" s="343"/>
      <c r="D822" s="344"/>
      <c r="E822" s="286"/>
      <c r="F822" s="345"/>
      <c r="G822" s="346"/>
      <c r="H822" s="288"/>
      <c r="I822" s="347"/>
      <c r="J822" s="289"/>
      <c r="K822" s="334"/>
    </row>
    <row r="823" spans="1:11" ht="18.75" x14ac:dyDescent="0.3">
      <c r="A823" s="288"/>
      <c r="B823" s="343"/>
      <c r="C823" s="343"/>
      <c r="D823" s="344"/>
      <c r="E823" s="286"/>
      <c r="F823" s="345"/>
      <c r="G823" s="346"/>
      <c r="H823" s="288"/>
      <c r="I823" s="347"/>
      <c r="J823" s="289"/>
      <c r="K823" s="334"/>
    </row>
    <row r="824" spans="1:11" ht="18.75" x14ac:dyDescent="0.3">
      <c r="A824" s="288"/>
      <c r="B824" s="343"/>
      <c r="C824" s="343"/>
      <c r="D824" s="344"/>
      <c r="E824" s="286"/>
      <c r="F824" s="345"/>
      <c r="G824" s="346"/>
      <c r="H824" s="288"/>
      <c r="I824" s="347"/>
      <c r="J824" s="289"/>
      <c r="K824" s="334"/>
    </row>
    <row r="825" spans="1:11" ht="18.75" x14ac:dyDescent="0.3">
      <c r="A825" s="288"/>
      <c r="B825" s="343"/>
      <c r="C825" s="343"/>
      <c r="D825" s="344"/>
      <c r="E825" s="286"/>
      <c r="F825" s="345"/>
      <c r="G825" s="346"/>
      <c r="H825" s="288"/>
      <c r="I825" s="347"/>
      <c r="J825" s="289"/>
      <c r="K825" s="334"/>
    </row>
    <row r="826" spans="1:11" ht="18.75" x14ac:dyDescent="0.3">
      <c r="A826" s="288"/>
      <c r="B826" s="343"/>
      <c r="C826" s="343"/>
      <c r="D826" s="344"/>
      <c r="E826" s="286"/>
      <c r="F826" s="345"/>
      <c r="G826" s="346"/>
      <c r="H826" s="288"/>
      <c r="I826" s="347"/>
      <c r="J826" s="289"/>
      <c r="K826" s="334"/>
    </row>
    <row r="827" spans="1:11" ht="18.75" x14ac:dyDescent="0.3">
      <c r="A827" s="288"/>
      <c r="B827" s="343"/>
      <c r="C827" s="343"/>
      <c r="D827" s="344"/>
      <c r="E827" s="286"/>
      <c r="F827" s="345"/>
      <c r="G827" s="346"/>
      <c r="H827" s="288"/>
      <c r="I827" s="347"/>
      <c r="J827" s="289"/>
      <c r="K827" s="334"/>
    </row>
    <row r="828" spans="1:11" ht="18.75" x14ac:dyDescent="0.3">
      <c r="A828" s="288"/>
      <c r="B828" s="343"/>
      <c r="C828" s="343"/>
      <c r="D828" s="344"/>
      <c r="E828" s="286"/>
      <c r="F828" s="345"/>
      <c r="G828" s="346"/>
      <c r="H828" s="288"/>
      <c r="I828" s="347"/>
      <c r="J828" s="289"/>
      <c r="K828" s="334"/>
    </row>
    <row r="829" spans="1:11" ht="18.75" x14ac:dyDescent="0.3">
      <c r="A829" s="288"/>
      <c r="B829" s="343"/>
      <c r="C829" s="343"/>
      <c r="D829" s="344"/>
      <c r="E829" s="286"/>
      <c r="F829" s="345"/>
      <c r="G829" s="346"/>
      <c r="H829" s="288"/>
      <c r="I829" s="347"/>
      <c r="J829" s="289"/>
      <c r="K829" s="334"/>
    </row>
    <row r="830" spans="1:11" ht="18.75" x14ac:dyDescent="0.3">
      <c r="A830" s="288"/>
      <c r="B830" s="343"/>
      <c r="C830" s="343"/>
      <c r="D830" s="344"/>
      <c r="E830" s="286"/>
      <c r="F830" s="345"/>
      <c r="G830" s="346"/>
      <c r="H830" s="288"/>
      <c r="I830" s="347"/>
      <c r="J830" s="289"/>
      <c r="K830" s="334"/>
    </row>
    <row r="831" spans="1:11" ht="18.75" x14ac:dyDescent="0.3">
      <c r="A831" s="288"/>
      <c r="B831" s="343"/>
      <c r="C831" s="343"/>
      <c r="D831" s="344"/>
      <c r="E831" s="286"/>
      <c r="F831" s="345"/>
      <c r="G831" s="346"/>
      <c r="H831" s="288"/>
      <c r="I831" s="347"/>
      <c r="J831" s="289"/>
      <c r="K831" s="334"/>
    </row>
    <row r="832" spans="1:11" ht="18.75" x14ac:dyDescent="0.3">
      <c r="A832" s="288"/>
      <c r="B832" s="343"/>
      <c r="C832" s="343"/>
      <c r="D832" s="344"/>
      <c r="E832" s="286"/>
      <c r="F832" s="345"/>
      <c r="G832" s="346"/>
      <c r="H832" s="288"/>
      <c r="I832" s="347"/>
      <c r="J832" s="289"/>
      <c r="K832" s="334"/>
    </row>
    <row r="833" spans="1:12" ht="18.75" x14ac:dyDescent="0.3">
      <c r="A833" s="288"/>
      <c r="B833" s="343"/>
      <c r="C833" s="343"/>
      <c r="D833" s="344"/>
      <c r="E833" s="286"/>
      <c r="F833" s="345"/>
      <c r="G833" s="346"/>
      <c r="H833" s="288"/>
      <c r="I833" s="347"/>
      <c r="J833" s="289"/>
      <c r="K833" s="334"/>
    </row>
    <row r="834" spans="1:12" ht="18.75" x14ac:dyDescent="0.3">
      <c r="A834" s="288"/>
      <c r="B834" s="343"/>
      <c r="C834" s="343"/>
      <c r="D834" s="344"/>
      <c r="E834" s="286"/>
      <c r="F834" s="345"/>
      <c r="G834" s="346"/>
      <c r="H834" s="288"/>
      <c r="I834" s="347"/>
      <c r="J834" s="289"/>
      <c r="K834" s="334"/>
    </row>
    <row r="835" spans="1:12" x14ac:dyDescent="0.25">
      <c r="A835" s="454" t="s">
        <v>109</v>
      </c>
      <c r="B835" s="455"/>
      <c r="C835" s="455"/>
      <c r="D835" s="455"/>
      <c r="E835" s="455"/>
      <c r="F835" s="455"/>
      <c r="G835" s="455"/>
      <c r="H835" s="455"/>
      <c r="I835" s="455"/>
      <c r="J835" s="455"/>
      <c r="K835" s="456"/>
      <c r="L835" s="457"/>
    </row>
    <row r="836" spans="1:12" x14ac:dyDescent="0.25">
      <c r="A836" s="458"/>
      <c r="B836" s="455"/>
      <c r="C836" s="455"/>
      <c r="D836" s="455"/>
      <c r="E836" s="455"/>
      <c r="F836" s="455"/>
      <c r="G836" s="455"/>
      <c r="H836" s="455"/>
      <c r="I836" s="455"/>
      <c r="J836" s="455"/>
      <c r="K836" s="456"/>
      <c r="L836" s="457"/>
    </row>
    <row r="837" spans="1:12" x14ac:dyDescent="0.25">
      <c r="A837" s="458"/>
      <c r="B837" s="455"/>
      <c r="C837" s="455"/>
      <c r="D837" s="455"/>
      <c r="E837" s="455"/>
      <c r="F837" s="455"/>
      <c r="G837" s="455"/>
      <c r="H837" s="455"/>
      <c r="I837" s="455"/>
      <c r="J837" s="455"/>
      <c r="K837" s="456"/>
      <c r="L837" s="457"/>
    </row>
    <row r="838" spans="1:12" x14ac:dyDescent="0.25">
      <c r="A838" s="47"/>
      <c r="B838" s="48"/>
      <c r="C838" s="47"/>
      <c r="D838" s="49"/>
      <c r="E838" s="47"/>
      <c r="F838" s="47"/>
      <c r="G838" s="49"/>
      <c r="H838" s="50"/>
      <c r="I838" s="183"/>
      <c r="J838" s="47"/>
      <c r="K838" s="47"/>
    </row>
    <row r="839" spans="1:12" x14ac:dyDescent="0.25">
      <c r="A839" s="459" t="s">
        <v>377</v>
      </c>
      <c r="B839" s="460"/>
      <c r="C839" s="460"/>
      <c r="D839" s="460"/>
      <c r="E839" s="460"/>
      <c r="F839" s="460"/>
      <c r="G839" s="460"/>
      <c r="H839" s="460"/>
      <c r="I839" s="460"/>
      <c r="J839" s="460"/>
      <c r="K839" s="461"/>
      <c r="L839" s="457"/>
    </row>
    <row r="840" spans="1:12" x14ac:dyDescent="0.25">
      <c r="A840" s="459"/>
      <c r="B840" s="460"/>
      <c r="C840" s="460"/>
      <c r="D840" s="460"/>
      <c r="E840" s="460"/>
      <c r="F840" s="460"/>
      <c r="G840" s="460"/>
      <c r="H840" s="460"/>
      <c r="I840" s="460"/>
      <c r="J840" s="460"/>
      <c r="K840" s="461"/>
      <c r="L840" s="457"/>
    </row>
    <row r="841" spans="1:12" x14ac:dyDescent="0.25">
      <c r="A841" s="47"/>
      <c r="B841" s="51"/>
      <c r="C841" s="51"/>
      <c r="D841" s="52"/>
      <c r="E841" s="53"/>
      <c r="F841" s="50"/>
      <c r="G841" s="49"/>
      <c r="H841" s="50"/>
      <c r="I841" s="183"/>
      <c r="J841" s="47"/>
      <c r="K841" s="47"/>
    </row>
    <row r="842" spans="1:12" ht="18.75" x14ac:dyDescent="0.3">
      <c r="A842" s="54"/>
      <c r="B842" s="55"/>
      <c r="C842" s="55"/>
      <c r="D842" s="56"/>
      <c r="E842" s="57"/>
      <c r="F842" s="58"/>
      <c r="G842" s="59"/>
      <c r="H842" s="58"/>
      <c r="I842" s="184"/>
      <c r="J842" s="54"/>
      <c r="K842" s="54"/>
    </row>
    <row r="843" spans="1:12" ht="18.75" x14ac:dyDescent="0.25">
      <c r="A843" s="322" t="s">
        <v>135</v>
      </c>
      <c r="B843" s="323" t="s">
        <v>117</v>
      </c>
      <c r="C843" s="324" t="s">
        <v>136</v>
      </c>
      <c r="D843" s="325" t="s">
        <v>87</v>
      </c>
      <c r="E843" s="323" t="s">
        <v>106</v>
      </c>
      <c r="F843" s="326" t="s">
        <v>108</v>
      </c>
      <c r="G843" s="324" t="s">
        <v>107</v>
      </c>
      <c r="H843" s="324" t="s">
        <v>114</v>
      </c>
      <c r="I843" s="327" t="s">
        <v>115</v>
      </c>
      <c r="J843" s="324" t="s">
        <v>125</v>
      </c>
      <c r="K843" s="328" t="s">
        <v>149</v>
      </c>
      <c r="L843" s="174" t="s">
        <v>154</v>
      </c>
    </row>
    <row r="844" spans="1:12" ht="18.75" x14ac:dyDescent="0.3">
      <c r="A844" s="84">
        <v>1</v>
      </c>
      <c r="B844" s="85" t="s">
        <v>330</v>
      </c>
      <c r="C844" s="85" t="s">
        <v>162</v>
      </c>
      <c r="D844" s="122">
        <v>30</v>
      </c>
      <c r="E844" s="86" t="s">
        <v>8</v>
      </c>
      <c r="F844" s="123">
        <v>7</v>
      </c>
      <c r="G844" s="124">
        <v>44835</v>
      </c>
      <c r="H844" s="84" t="s">
        <v>272</v>
      </c>
      <c r="I844" s="188">
        <f t="shared" ref="I844" si="21">D844*F844</f>
        <v>210</v>
      </c>
      <c r="J844" s="90" t="s">
        <v>253</v>
      </c>
      <c r="K844" s="125"/>
      <c r="L844" s="337"/>
    </row>
    <row r="845" spans="1:12" ht="18.75" x14ac:dyDescent="0.3">
      <c r="A845" s="84">
        <v>2</v>
      </c>
      <c r="B845" s="85" t="s">
        <v>110</v>
      </c>
      <c r="C845" s="85" t="s">
        <v>140</v>
      </c>
      <c r="D845" s="122">
        <v>10</v>
      </c>
      <c r="E845" s="86" t="s">
        <v>8</v>
      </c>
      <c r="F845" s="123">
        <v>5.8</v>
      </c>
      <c r="G845" s="124">
        <v>44835</v>
      </c>
      <c r="H845" s="84" t="s">
        <v>114</v>
      </c>
      <c r="I845" s="188">
        <f t="shared" ref="I845:I899" si="22">D845*F845</f>
        <v>58</v>
      </c>
      <c r="J845" s="90" t="s">
        <v>253</v>
      </c>
      <c r="K845" s="125"/>
      <c r="L845" s="337"/>
    </row>
    <row r="846" spans="1:12" ht="18.75" x14ac:dyDescent="0.3">
      <c r="A846" s="84">
        <v>3</v>
      </c>
      <c r="B846" s="85" t="s">
        <v>379</v>
      </c>
      <c r="C846" s="85" t="s">
        <v>138</v>
      </c>
      <c r="D846" s="122">
        <v>2.8</v>
      </c>
      <c r="E846" s="86" t="s">
        <v>8</v>
      </c>
      <c r="F846" s="123">
        <v>7.5</v>
      </c>
      <c r="G846" s="124">
        <v>44836</v>
      </c>
      <c r="H846" s="84" t="s">
        <v>380</v>
      </c>
      <c r="I846" s="188">
        <f t="shared" si="22"/>
        <v>21</v>
      </c>
      <c r="J846" s="90" t="s">
        <v>253</v>
      </c>
      <c r="K846" s="125"/>
      <c r="L846" s="337"/>
    </row>
    <row r="847" spans="1:12" ht="18.75" x14ac:dyDescent="0.3">
      <c r="A847" s="84">
        <v>4</v>
      </c>
      <c r="B847" s="85" t="s">
        <v>381</v>
      </c>
      <c r="C847" s="85" t="s">
        <v>381</v>
      </c>
      <c r="D847" s="122">
        <v>60</v>
      </c>
      <c r="E847" s="86" t="s">
        <v>8</v>
      </c>
      <c r="F847" s="123">
        <v>2</v>
      </c>
      <c r="G847" s="124">
        <v>44837</v>
      </c>
      <c r="H847" s="361" t="s">
        <v>374</v>
      </c>
      <c r="I847" s="188">
        <f t="shared" si="22"/>
        <v>120</v>
      </c>
      <c r="J847" s="90" t="s">
        <v>253</v>
      </c>
      <c r="K847" s="125"/>
      <c r="L847" s="337"/>
    </row>
    <row r="848" spans="1:12" ht="18.75" x14ac:dyDescent="0.3">
      <c r="A848" s="84">
        <v>5</v>
      </c>
      <c r="B848" s="85" t="s">
        <v>385</v>
      </c>
      <c r="C848" s="85" t="s">
        <v>385</v>
      </c>
      <c r="D848" s="122">
        <v>160</v>
      </c>
      <c r="E848" s="86" t="s">
        <v>8</v>
      </c>
      <c r="F848" s="123">
        <v>6.5</v>
      </c>
      <c r="G848" s="124">
        <v>44838</v>
      </c>
      <c r="H848" s="361" t="s">
        <v>374</v>
      </c>
      <c r="I848" s="188">
        <f t="shared" si="22"/>
        <v>1040</v>
      </c>
      <c r="J848" s="90" t="s">
        <v>253</v>
      </c>
      <c r="K848" s="125"/>
      <c r="L848" s="337"/>
    </row>
    <row r="849" spans="1:12" ht="18.75" x14ac:dyDescent="0.3">
      <c r="A849" s="84">
        <v>6</v>
      </c>
      <c r="B849" s="85" t="s">
        <v>382</v>
      </c>
      <c r="C849" s="85" t="s">
        <v>238</v>
      </c>
      <c r="D849" s="122">
        <v>10</v>
      </c>
      <c r="E849" s="86" t="s">
        <v>8</v>
      </c>
      <c r="F849" s="123">
        <v>6</v>
      </c>
      <c r="G849" s="124">
        <v>44839</v>
      </c>
      <c r="H849" s="361" t="s">
        <v>374</v>
      </c>
      <c r="I849" s="188">
        <f t="shared" si="22"/>
        <v>60</v>
      </c>
      <c r="J849" s="90" t="s">
        <v>253</v>
      </c>
      <c r="K849" s="125"/>
      <c r="L849" s="337"/>
    </row>
    <row r="850" spans="1:12" ht="18.75" x14ac:dyDescent="0.3">
      <c r="A850" s="84">
        <v>7</v>
      </c>
      <c r="B850" s="85" t="s">
        <v>379</v>
      </c>
      <c r="C850" s="85" t="s">
        <v>138</v>
      </c>
      <c r="D850" s="122">
        <v>20</v>
      </c>
      <c r="E850" s="86" t="s">
        <v>8</v>
      </c>
      <c r="F850" s="123">
        <v>6</v>
      </c>
      <c r="G850" s="124">
        <v>44838</v>
      </c>
      <c r="H850" s="84" t="s">
        <v>160</v>
      </c>
      <c r="I850" s="188">
        <f t="shared" si="22"/>
        <v>120</v>
      </c>
      <c r="J850" s="90" t="s">
        <v>126</v>
      </c>
      <c r="K850" s="125"/>
      <c r="L850" s="337"/>
    </row>
    <row r="851" spans="1:12" ht="18.75" x14ac:dyDescent="0.3">
      <c r="A851" s="84">
        <v>8</v>
      </c>
      <c r="B851" s="85" t="s">
        <v>379</v>
      </c>
      <c r="C851" s="85" t="s">
        <v>138</v>
      </c>
      <c r="D851" s="122">
        <v>10</v>
      </c>
      <c r="E851" s="86" t="s">
        <v>8</v>
      </c>
      <c r="F851" s="123">
        <v>6</v>
      </c>
      <c r="G851" s="124">
        <v>44838</v>
      </c>
      <c r="H851" s="84" t="s">
        <v>114</v>
      </c>
      <c r="I851" s="188">
        <f t="shared" si="22"/>
        <v>60</v>
      </c>
      <c r="J851" s="90" t="s">
        <v>253</v>
      </c>
      <c r="K851" s="125"/>
      <c r="L851" s="337"/>
    </row>
    <row r="852" spans="1:12" ht="18.75" x14ac:dyDescent="0.3">
      <c r="A852" s="84">
        <v>9</v>
      </c>
      <c r="B852" s="85" t="s">
        <v>383</v>
      </c>
      <c r="C852" s="85" t="s">
        <v>384</v>
      </c>
      <c r="D852" s="122">
        <v>25</v>
      </c>
      <c r="E852" s="86" t="s">
        <v>8</v>
      </c>
      <c r="F852" s="123">
        <v>6.4</v>
      </c>
      <c r="G852" s="124">
        <v>44839</v>
      </c>
      <c r="H852" s="84" t="s">
        <v>218</v>
      </c>
      <c r="I852" s="188">
        <f t="shared" si="22"/>
        <v>160</v>
      </c>
      <c r="J852" s="90" t="s">
        <v>253</v>
      </c>
      <c r="K852" s="125"/>
      <c r="L852" s="337"/>
    </row>
    <row r="853" spans="1:12" ht="18.75" x14ac:dyDescent="0.3">
      <c r="A853" s="84">
        <v>10</v>
      </c>
      <c r="B853" s="85" t="s">
        <v>130</v>
      </c>
      <c r="C853" s="85" t="s">
        <v>130</v>
      </c>
      <c r="D853" s="122">
        <v>1</v>
      </c>
      <c r="E853" s="86" t="s">
        <v>8</v>
      </c>
      <c r="F853" s="123">
        <v>16</v>
      </c>
      <c r="G853" s="124">
        <v>44839</v>
      </c>
      <c r="H853" s="84" t="s">
        <v>218</v>
      </c>
      <c r="I853" s="188">
        <f t="shared" si="22"/>
        <v>16</v>
      </c>
      <c r="J853" s="90" t="s">
        <v>253</v>
      </c>
      <c r="K853" s="125"/>
      <c r="L853" s="337"/>
    </row>
    <row r="854" spans="1:12" ht="18.75" x14ac:dyDescent="0.3">
      <c r="A854" s="84">
        <v>11</v>
      </c>
      <c r="B854" s="85" t="s">
        <v>379</v>
      </c>
      <c r="C854" s="85" t="s">
        <v>138</v>
      </c>
      <c r="D854" s="122">
        <v>20</v>
      </c>
      <c r="E854" s="86" t="s">
        <v>8</v>
      </c>
      <c r="F854" s="123">
        <v>6</v>
      </c>
      <c r="G854" s="124">
        <v>44839</v>
      </c>
      <c r="H854" s="84" t="s">
        <v>218</v>
      </c>
      <c r="I854" s="188">
        <f t="shared" si="22"/>
        <v>120</v>
      </c>
      <c r="J854" s="90" t="s">
        <v>253</v>
      </c>
      <c r="K854" s="125"/>
      <c r="L854" s="337"/>
    </row>
    <row r="855" spans="1:12" ht="18.75" x14ac:dyDescent="0.3">
      <c r="A855" s="84">
        <v>12</v>
      </c>
      <c r="B855" s="85" t="s">
        <v>110</v>
      </c>
      <c r="C855" s="85" t="s">
        <v>140</v>
      </c>
      <c r="D855" s="122">
        <v>20</v>
      </c>
      <c r="E855" s="86" t="s">
        <v>8</v>
      </c>
      <c r="F855" s="123">
        <v>5.8</v>
      </c>
      <c r="G855" s="124">
        <v>44839</v>
      </c>
      <c r="H855" s="84" t="s">
        <v>218</v>
      </c>
      <c r="I855" s="188">
        <f t="shared" si="22"/>
        <v>116</v>
      </c>
      <c r="J855" s="90" t="s">
        <v>253</v>
      </c>
      <c r="K855" s="84"/>
      <c r="L855" s="337"/>
    </row>
    <row r="856" spans="1:12" ht="18.75" x14ac:dyDescent="0.3">
      <c r="A856" s="84">
        <v>13</v>
      </c>
      <c r="B856" s="85" t="s">
        <v>130</v>
      </c>
      <c r="C856" s="85" t="s">
        <v>130</v>
      </c>
      <c r="D856" s="122">
        <v>1</v>
      </c>
      <c r="E856" s="86" t="s">
        <v>8</v>
      </c>
      <c r="F856" s="123">
        <v>16</v>
      </c>
      <c r="G856" s="124">
        <v>44840</v>
      </c>
      <c r="H856" s="84" t="s">
        <v>186</v>
      </c>
      <c r="I856" s="188">
        <f t="shared" si="22"/>
        <v>16</v>
      </c>
      <c r="J856" s="90" t="s">
        <v>253</v>
      </c>
      <c r="K856" s="84"/>
      <c r="L856" s="337"/>
    </row>
    <row r="857" spans="1:12" ht="18.75" x14ac:dyDescent="0.3">
      <c r="A857" s="84">
        <v>14</v>
      </c>
      <c r="B857" s="85" t="s">
        <v>379</v>
      </c>
      <c r="C857" s="85" t="s">
        <v>138</v>
      </c>
      <c r="D857" s="122">
        <v>20</v>
      </c>
      <c r="E857" s="86" t="s">
        <v>8</v>
      </c>
      <c r="F857" s="123">
        <v>6</v>
      </c>
      <c r="G857" s="124">
        <v>44839</v>
      </c>
      <c r="H857" s="84" t="s">
        <v>153</v>
      </c>
      <c r="I857" s="188">
        <f t="shared" si="22"/>
        <v>120</v>
      </c>
      <c r="J857" s="90" t="s">
        <v>253</v>
      </c>
      <c r="K857" s="125"/>
      <c r="L857" s="337"/>
    </row>
    <row r="858" spans="1:12" ht="18.75" x14ac:dyDescent="0.3">
      <c r="A858" s="84">
        <v>15</v>
      </c>
      <c r="B858" s="85" t="s">
        <v>110</v>
      </c>
      <c r="C858" s="85" t="s">
        <v>140</v>
      </c>
      <c r="D858" s="122">
        <v>20</v>
      </c>
      <c r="E858" s="86" t="s">
        <v>8</v>
      </c>
      <c r="F858" s="123">
        <v>5.8</v>
      </c>
      <c r="G858" s="124">
        <v>44839</v>
      </c>
      <c r="H858" s="84" t="s">
        <v>153</v>
      </c>
      <c r="I858" s="188">
        <f t="shared" si="22"/>
        <v>116</v>
      </c>
      <c r="J858" s="90" t="s">
        <v>253</v>
      </c>
      <c r="K858" s="125"/>
      <c r="L858" s="337"/>
    </row>
    <row r="859" spans="1:12" ht="18.75" x14ac:dyDescent="0.3">
      <c r="A859" s="84">
        <v>16</v>
      </c>
      <c r="B859" s="85" t="s">
        <v>112</v>
      </c>
      <c r="C859" s="85" t="s">
        <v>137</v>
      </c>
      <c r="D859" s="122">
        <v>10</v>
      </c>
      <c r="E859" s="86" t="s">
        <v>8</v>
      </c>
      <c r="F859" s="123">
        <v>7</v>
      </c>
      <c r="G859" s="124">
        <v>44839</v>
      </c>
      <c r="H859" s="84" t="s">
        <v>153</v>
      </c>
      <c r="I859" s="188">
        <f t="shared" si="22"/>
        <v>70</v>
      </c>
      <c r="J859" s="90" t="s">
        <v>253</v>
      </c>
      <c r="K859" s="125"/>
      <c r="L859" s="337"/>
    </row>
    <row r="860" spans="1:12" ht="18.75" x14ac:dyDescent="0.3">
      <c r="A860" s="84">
        <v>17</v>
      </c>
      <c r="B860" s="85" t="s">
        <v>143</v>
      </c>
      <c r="C860" s="85" t="s">
        <v>143</v>
      </c>
      <c r="D860" s="122">
        <v>3.8</v>
      </c>
      <c r="E860" s="86" t="s">
        <v>8</v>
      </c>
      <c r="F860" s="123">
        <v>6.5</v>
      </c>
      <c r="G860" s="124">
        <v>44839</v>
      </c>
      <c r="H860" s="84" t="s">
        <v>153</v>
      </c>
      <c r="I860" s="188">
        <f t="shared" si="22"/>
        <v>24.7</v>
      </c>
      <c r="J860" s="90" t="s">
        <v>253</v>
      </c>
      <c r="K860" s="84"/>
      <c r="L860" s="337"/>
    </row>
    <row r="861" spans="1:12" ht="18.75" x14ac:dyDescent="0.3">
      <c r="A861" s="84">
        <v>18</v>
      </c>
      <c r="B861" s="85" t="s">
        <v>120</v>
      </c>
      <c r="C861" s="85" t="s">
        <v>387</v>
      </c>
      <c r="D861" s="122">
        <v>10</v>
      </c>
      <c r="E861" s="86" t="s">
        <v>121</v>
      </c>
      <c r="F861" s="123">
        <v>7</v>
      </c>
      <c r="G861" s="124">
        <v>44840</v>
      </c>
      <c r="H861" s="84" t="s">
        <v>160</v>
      </c>
      <c r="I861" s="188">
        <f t="shared" si="22"/>
        <v>70</v>
      </c>
      <c r="J861" s="90" t="s">
        <v>126</v>
      </c>
      <c r="K861" s="125"/>
      <c r="L861" s="337"/>
    </row>
    <row r="862" spans="1:12" ht="18.75" x14ac:dyDescent="0.3">
      <c r="A862" s="84">
        <v>19</v>
      </c>
      <c r="B862" s="85" t="s">
        <v>388</v>
      </c>
      <c r="C862" s="85" t="s">
        <v>333</v>
      </c>
      <c r="D862" s="122">
        <v>1</v>
      </c>
      <c r="E862" s="86" t="s">
        <v>8</v>
      </c>
      <c r="F862" s="123">
        <v>14</v>
      </c>
      <c r="G862" s="124">
        <v>44840</v>
      </c>
      <c r="H862" s="84" t="s">
        <v>300</v>
      </c>
      <c r="I862" s="188">
        <f t="shared" si="22"/>
        <v>14</v>
      </c>
      <c r="J862" s="90" t="s">
        <v>126</v>
      </c>
      <c r="K862" s="125"/>
      <c r="L862" s="337"/>
    </row>
    <row r="863" spans="1:12" ht="18.75" x14ac:dyDescent="0.3">
      <c r="A863" s="84">
        <v>20</v>
      </c>
      <c r="B863" s="85" t="s">
        <v>379</v>
      </c>
      <c r="C863" s="85" t="s">
        <v>138</v>
      </c>
      <c r="D863" s="122">
        <v>10</v>
      </c>
      <c r="E863" s="86" t="s">
        <v>8</v>
      </c>
      <c r="F863" s="123">
        <v>6</v>
      </c>
      <c r="G863" s="124">
        <v>44842</v>
      </c>
      <c r="H863" s="84" t="s">
        <v>114</v>
      </c>
      <c r="I863" s="188">
        <f t="shared" si="22"/>
        <v>60</v>
      </c>
      <c r="J863" s="90" t="s">
        <v>253</v>
      </c>
      <c r="K863" s="125"/>
      <c r="L863" s="337"/>
    </row>
    <row r="864" spans="1:12" ht="18.75" x14ac:dyDescent="0.3">
      <c r="A864" s="84">
        <v>21</v>
      </c>
      <c r="B864" s="85" t="s">
        <v>379</v>
      </c>
      <c r="C864" s="85" t="s">
        <v>138</v>
      </c>
      <c r="D864" s="122">
        <v>10</v>
      </c>
      <c r="E864" s="86" t="s">
        <v>8</v>
      </c>
      <c r="F864" s="123">
        <v>6</v>
      </c>
      <c r="G864" s="124">
        <v>44842</v>
      </c>
      <c r="H864" s="84" t="s">
        <v>261</v>
      </c>
      <c r="I864" s="349">
        <f t="shared" si="22"/>
        <v>60</v>
      </c>
      <c r="J864" s="90" t="s">
        <v>253</v>
      </c>
      <c r="K864" s="125"/>
      <c r="L864" s="337"/>
    </row>
    <row r="865" spans="1:12" ht="18.75" x14ac:dyDescent="0.3">
      <c r="A865" s="84">
        <v>22</v>
      </c>
      <c r="B865" s="85" t="s">
        <v>110</v>
      </c>
      <c r="C865" s="85" t="s">
        <v>140</v>
      </c>
      <c r="D865" s="122">
        <v>10</v>
      </c>
      <c r="E865" s="86" t="s">
        <v>8</v>
      </c>
      <c r="F865" s="123">
        <v>5.8</v>
      </c>
      <c r="G865" s="124">
        <v>44842</v>
      </c>
      <c r="H865" s="84" t="s">
        <v>261</v>
      </c>
      <c r="I865" s="188">
        <f t="shared" si="22"/>
        <v>58</v>
      </c>
      <c r="J865" s="90" t="s">
        <v>253</v>
      </c>
      <c r="K865" s="125"/>
      <c r="L865" s="337"/>
    </row>
    <row r="866" spans="1:12" ht="18.75" x14ac:dyDescent="0.3">
      <c r="A866" s="84">
        <v>23</v>
      </c>
      <c r="B866" s="85" t="s">
        <v>110</v>
      </c>
      <c r="C866" s="85" t="s">
        <v>140</v>
      </c>
      <c r="D866" s="122">
        <v>10</v>
      </c>
      <c r="E866" s="86" t="s">
        <v>8</v>
      </c>
      <c r="F866" s="123">
        <v>5.8</v>
      </c>
      <c r="G866" s="124">
        <v>44844</v>
      </c>
      <c r="H866" s="84" t="s">
        <v>186</v>
      </c>
      <c r="I866" s="188">
        <f t="shared" si="22"/>
        <v>58</v>
      </c>
      <c r="J866" s="90" t="s">
        <v>253</v>
      </c>
      <c r="K866" s="125"/>
      <c r="L866" s="337"/>
    </row>
    <row r="867" spans="1:12" ht="18.75" x14ac:dyDescent="0.3">
      <c r="A867" s="84">
        <v>24</v>
      </c>
      <c r="B867" s="85" t="s">
        <v>385</v>
      </c>
      <c r="C867" s="85" t="s">
        <v>385</v>
      </c>
      <c r="D867" s="122">
        <v>160</v>
      </c>
      <c r="E867" s="86" t="s">
        <v>8</v>
      </c>
      <c r="F867" s="123">
        <v>6.5</v>
      </c>
      <c r="G867" s="124">
        <v>44845</v>
      </c>
      <c r="H867" s="361" t="s">
        <v>374</v>
      </c>
      <c r="I867" s="188">
        <f t="shared" si="22"/>
        <v>1040</v>
      </c>
      <c r="J867" s="90" t="s">
        <v>253</v>
      </c>
      <c r="K867" s="125"/>
      <c r="L867" s="337"/>
    </row>
    <row r="868" spans="1:12" ht="18.75" x14ac:dyDescent="0.3">
      <c r="A868" s="84">
        <v>25</v>
      </c>
      <c r="B868" s="85" t="s">
        <v>120</v>
      </c>
      <c r="C868" s="85" t="s">
        <v>387</v>
      </c>
      <c r="D868" s="122">
        <v>44</v>
      </c>
      <c r="E868" s="86" t="s">
        <v>121</v>
      </c>
      <c r="F868" s="123">
        <v>7</v>
      </c>
      <c r="G868" s="124">
        <v>44845</v>
      </c>
      <c r="H868" s="361" t="s">
        <v>374</v>
      </c>
      <c r="I868" s="188">
        <f t="shared" si="22"/>
        <v>308</v>
      </c>
      <c r="J868" s="90" t="s">
        <v>253</v>
      </c>
      <c r="K868" s="125"/>
      <c r="L868" s="337"/>
    </row>
    <row r="869" spans="1:12" ht="18.75" x14ac:dyDescent="0.3">
      <c r="A869" s="84">
        <v>26</v>
      </c>
      <c r="B869" s="85" t="s">
        <v>130</v>
      </c>
      <c r="C869" s="85" t="s">
        <v>130</v>
      </c>
      <c r="D869" s="122">
        <v>5</v>
      </c>
      <c r="E869" s="86" t="s">
        <v>8</v>
      </c>
      <c r="F869" s="123">
        <v>16</v>
      </c>
      <c r="G869" s="124">
        <v>44845</v>
      </c>
      <c r="H869" s="84" t="s">
        <v>348</v>
      </c>
      <c r="I869" s="188">
        <f t="shared" si="22"/>
        <v>80</v>
      </c>
      <c r="J869" s="90" t="s">
        <v>253</v>
      </c>
      <c r="K869" s="125"/>
      <c r="L869" s="337"/>
    </row>
    <row r="870" spans="1:12" ht="18.75" x14ac:dyDescent="0.3">
      <c r="A870" s="84">
        <v>27</v>
      </c>
      <c r="B870" s="85" t="s">
        <v>385</v>
      </c>
      <c r="C870" s="85" t="s">
        <v>385</v>
      </c>
      <c r="D870" s="122">
        <v>80</v>
      </c>
      <c r="E870" s="86" t="s">
        <v>8</v>
      </c>
      <c r="F870" s="123">
        <v>6.5</v>
      </c>
      <c r="G870" s="124">
        <v>44846</v>
      </c>
      <c r="H870" s="351" t="s">
        <v>401</v>
      </c>
      <c r="I870" s="188">
        <f t="shared" si="22"/>
        <v>520</v>
      </c>
      <c r="J870" s="90" t="s">
        <v>253</v>
      </c>
      <c r="K870" s="125"/>
      <c r="L870" s="337"/>
    </row>
    <row r="871" spans="1:12" ht="18.75" x14ac:dyDescent="0.3">
      <c r="A871" s="84">
        <v>28</v>
      </c>
      <c r="B871" s="85" t="s">
        <v>120</v>
      </c>
      <c r="C871" s="85" t="s">
        <v>387</v>
      </c>
      <c r="D871" s="122">
        <v>30</v>
      </c>
      <c r="E871" s="86" t="s">
        <v>8</v>
      </c>
      <c r="F871" s="123">
        <v>7</v>
      </c>
      <c r="G871" s="124">
        <v>44846</v>
      </c>
      <c r="H871" s="351" t="s">
        <v>401</v>
      </c>
      <c r="I871" s="188">
        <f t="shared" si="22"/>
        <v>210</v>
      </c>
      <c r="J871" s="90" t="s">
        <v>253</v>
      </c>
      <c r="K871" s="125"/>
      <c r="L871" s="337"/>
    </row>
    <row r="872" spans="1:12" ht="18.75" x14ac:dyDescent="0.3">
      <c r="A872" s="84">
        <v>29</v>
      </c>
      <c r="B872" s="85" t="s">
        <v>133</v>
      </c>
      <c r="C872" s="85" t="s">
        <v>133</v>
      </c>
      <c r="D872" s="122">
        <v>30</v>
      </c>
      <c r="E872" s="86" t="s">
        <v>8</v>
      </c>
      <c r="F872" s="123">
        <v>12</v>
      </c>
      <c r="G872" s="124">
        <v>44846</v>
      </c>
      <c r="H872" s="351" t="s">
        <v>401</v>
      </c>
      <c r="I872" s="188">
        <f t="shared" si="22"/>
        <v>360</v>
      </c>
      <c r="J872" s="90" t="s">
        <v>253</v>
      </c>
      <c r="K872" s="125"/>
      <c r="L872" s="337"/>
    </row>
    <row r="873" spans="1:12" ht="18.75" x14ac:dyDescent="0.3">
      <c r="A873" s="84">
        <v>30</v>
      </c>
      <c r="B873" s="85" t="s">
        <v>379</v>
      </c>
      <c r="C873" s="85" t="s">
        <v>138</v>
      </c>
      <c r="D873" s="122">
        <v>10</v>
      </c>
      <c r="E873" s="86" t="s">
        <v>8</v>
      </c>
      <c r="F873" s="123">
        <v>6</v>
      </c>
      <c r="G873" s="124">
        <v>44847</v>
      </c>
      <c r="H873" s="84" t="s">
        <v>114</v>
      </c>
      <c r="I873" s="188">
        <f t="shared" si="22"/>
        <v>60</v>
      </c>
      <c r="J873" s="90" t="s">
        <v>253</v>
      </c>
      <c r="K873" s="125"/>
      <c r="L873" s="337"/>
    </row>
    <row r="874" spans="1:12" ht="18.75" x14ac:dyDescent="0.3">
      <c r="A874" s="84">
        <v>31</v>
      </c>
      <c r="B874" s="85" t="s">
        <v>110</v>
      </c>
      <c r="C874" s="85" t="s">
        <v>140</v>
      </c>
      <c r="D874" s="122">
        <v>1</v>
      </c>
      <c r="E874" s="86" t="s">
        <v>8</v>
      </c>
      <c r="F874" s="123">
        <v>5.8</v>
      </c>
      <c r="G874" s="124">
        <v>44847</v>
      </c>
      <c r="H874" s="84" t="s">
        <v>114</v>
      </c>
      <c r="I874" s="188">
        <f t="shared" si="22"/>
        <v>5.8</v>
      </c>
      <c r="J874" s="90" t="s">
        <v>253</v>
      </c>
      <c r="K874" s="125" t="s">
        <v>389</v>
      </c>
      <c r="L874" s="337"/>
    </row>
    <row r="875" spans="1:12" ht="18.75" x14ac:dyDescent="0.3">
      <c r="A875" s="84">
        <v>32</v>
      </c>
      <c r="B875" s="85" t="s">
        <v>379</v>
      </c>
      <c r="C875" s="85" t="s">
        <v>138</v>
      </c>
      <c r="D875" s="122">
        <v>10</v>
      </c>
      <c r="E875" s="86" t="s">
        <v>8</v>
      </c>
      <c r="F875" s="123">
        <v>6</v>
      </c>
      <c r="G875" s="124">
        <v>44847</v>
      </c>
      <c r="H875" s="84" t="s">
        <v>380</v>
      </c>
      <c r="I875" s="188">
        <f t="shared" si="22"/>
        <v>60</v>
      </c>
      <c r="J875" s="90" t="s">
        <v>253</v>
      </c>
      <c r="K875" s="125"/>
      <c r="L875" s="337"/>
    </row>
    <row r="876" spans="1:12" ht="18.75" x14ac:dyDescent="0.3">
      <c r="A876" s="84">
        <v>33</v>
      </c>
      <c r="B876" s="85" t="s">
        <v>388</v>
      </c>
      <c r="C876" s="85" t="s">
        <v>333</v>
      </c>
      <c r="D876" s="122">
        <v>0.752</v>
      </c>
      <c r="E876" s="86" t="s">
        <v>8</v>
      </c>
      <c r="F876" s="123">
        <v>15</v>
      </c>
      <c r="G876" s="124">
        <v>44847</v>
      </c>
      <c r="H876" s="84" t="s">
        <v>380</v>
      </c>
      <c r="I876" s="188">
        <f t="shared" si="22"/>
        <v>11.28</v>
      </c>
      <c r="J876" s="90" t="s">
        <v>253</v>
      </c>
      <c r="K876" s="125"/>
      <c r="L876" s="337"/>
    </row>
    <row r="877" spans="1:12" ht="18.75" x14ac:dyDescent="0.3">
      <c r="A877" s="84">
        <v>34</v>
      </c>
      <c r="B877" s="85" t="s">
        <v>110</v>
      </c>
      <c r="C877" s="85" t="s">
        <v>140</v>
      </c>
      <c r="D877" s="122">
        <v>20</v>
      </c>
      <c r="E877" s="86" t="s">
        <v>8</v>
      </c>
      <c r="F877" s="123">
        <v>5.8</v>
      </c>
      <c r="G877" s="124">
        <v>44849</v>
      </c>
      <c r="H877" s="84" t="s">
        <v>218</v>
      </c>
      <c r="I877" s="188">
        <f t="shared" si="22"/>
        <v>116</v>
      </c>
      <c r="J877" s="90" t="s">
        <v>253</v>
      </c>
      <c r="K877" s="125"/>
      <c r="L877" s="337"/>
    </row>
    <row r="878" spans="1:12" ht="18.75" x14ac:dyDescent="0.3">
      <c r="A878" s="84">
        <v>35</v>
      </c>
      <c r="B878" s="85" t="s">
        <v>390</v>
      </c>
      <c r="C878" s="85" t="s">
        <v>390</v>
      </c>
      <c r="D878" s="122">
        <v>10</v>
      </c>
      <c r="E878" s="86" t="s">
        <v>8</v>
      </c>
      <c r="F878" s="123">
        <v>7</v>
      </c>
      <c r="G878" s="124">
        <v>44849</v>
      </c>
      <c r="H878" s="84" t="s">
        <v>218</v>
      </c>
      <c r="I878" s="188">
        <f t="shared" si="22"/>
        <v>70</v>
      </c>
      <c r="J878" s="90" t="s">
        <v>253</v>
      </c>
      <c r="K878" s="125"/>
      <c r="L878" s="337"/>
    </row>
    <row r="879" spans="1:12" ht="18.75" x14ac:dyDescent="0.3">
      <c r="A879" s="84">
        <v>36</v>
      </c>
      <c r="B879" s="85" t="s">
        <v>143</v>
      </c>
      <c r="C879" s="85" t="s">
        <v>143</v>
      </c>
      <c r="D879" s="122">
        <v>6</v>
      </c>
      <c r="E879" s="86" t="s">
        <v>8</v>
      </c>
      <c r="F879" s="123">
        <v>6.5</v>
      </c>
      <c r="G879" s="124">
        <v>44849</v>
      </c>
      <c r="H879" s="84" t="s">
        <v>218</v>
      </c>
      <c r="I879" s="188">
        <f t="shared" si="22"/>
        <v>39</v>
      </c>
      <c r="J879" s="90" t="s">
        <v>253</v>
      </c>
      <c r="K879" s="125"/>
      <c r="L879" s="337"/>
    </row>
    <row r="880" spans="1:12" ht="18.75" x14ac:dyDescent="0.3">
      <c r="A880" s="84">
        <v>37</v>
      </c>
      <c r="B880" s="85" t="s">
        <v>367</v>
      </c>
      <c r="C880" s="85" t="s">
        <v>391</v>
      </c>
      <c r="D880" s="122">
        <v>10</v>
      </c>
      <c r="E880" s="86" t="s">
        <v>8</v>
      </c>
      <c r="F880" s="123">
        <v>7</v>
      </c>
      <c r="G880" s="124">
        <v>44850</v>
      </c>
      <c r="H880" s="84" t="s">
        <v>160</v>
      </c>
      <c r="I880" s="188">
        <f t="shared" si="22"/>
        <v>70</v>
      </c>
      <c r="J880" s="90" t="s">
        <v>126</v>
      </c>
      <c r="K880" s="125"/>
      <c r="L880" s="337"/>
    </row>
    <row r="881" spans="1:12" ht="18.75" x14ac:dyDescent="0.3">
      <c r="A881" s="84">
        <v>38</v>
      </c>
      <c r="B881" s="85" t="s">
        <v>392</v>
      </c>
      <c r="C881" s="85" t="s">
        <v>141</v>
      </c>
      <c r="D881" s="122">
        <v>96</v>
      </c>
      <c r="E881" s="86" t="s">
        <v>65</v>
      </c>
      <c r="F881" s="123">
        <v>4</v>
      </c>
      <c r="G881" s="124">
        <v>44852</v>
      </c>
      <c r="H881" s="361" t="s">
        <v>374</v>
      </c>
      <c r="I881" s="188">
        <f t="shared" si="22"/>
        <v>384</v>
      </c>
      <c r="J881" s="90" t="s">
        <v>253</v>
      </c>
      <c r="K881" s="125"/>
      <c r="L881" s="337"/>
    </row>
    <row r="882" spans="1:12" ht="18.75" x14ac:dyDescent="0.3">
      <c r="A882" s="84">
        <v>39</v>
      </c>
      <c r="B882" s="85" t="s">
        <v>393</v>
      </c>
      <c r="C882" s="85" t="s">
        <v>312</v>
      </c>
      <c r="D882" s="122">
        <v>48</v>
      </c>
      <c r="E882" s="86" t="s">
        <v>65</v>
      </c>
      <c r="F882" s="123">
        <v>4</v>
      </c>
      <c r="G882" s="124">
        <v>44852</v>
      </c>
      <c r="H882" s="361" t="s">
        <v>374</v>
      </c>
      <c r="I882" s="188">
        <f t="shared" si="22"/>
        <v>192</v>
      </c>
      <c r="J882" s="90" t="s">
        <v>253</v>
      </c>
      <c r="K882" s="125"/>
      <c r="L882" s="337"/>
    </row>
    <row r="883" spans="1:12" ht="18.75" x14ac:dyDescent="0.3">
      <c r="A883" s="84">
        <v>40</v>
      </c>
      <c r="B883" s="85" t="s">
        <v>381</v>
      </c>
      <c r="C883" s="85" t="s">
        <v>381</v>
      </c>
      <c r="D883" s="122">
        <v>120</v>
      </c>
      <c r="E883" s="86" t="s">
        <v>8</v>
      </c>
      <c r="F883" s="123">
        <v>2</v>
      </c>
      <c r="G883" s="124">
        <v>44852</v>
      </c>
      <c r="H883" s="361" t="s">
        <v>374</v>
      </c>
      <c r="I883" s="188">
        <f t="shared" si="22"/>
        <v>240</v>
      </c>
      <c r="J883" s="90" t="s">
        <v>253</v>
      </c>
      <c r="K883" s="125"/>
      <c r="L883" s="337"/>
    </row>
    <row r="884" spans="1:12" ht="18.75" x14ac:dyDescent="0.3">
      <c r="A884" s="84">
        <v>41</v>
      </c>
      <c r="B884" s="85" t="s">
        <v>394</v>
      </c>
      <c r="C884" s="85" t="s">
        <v>395</v>
      </c>
      <c r="D884" s="122">
        <v>2</v>
      </c>
      <c r="E884" s="86" t="s">
        <v>8</v>
      </c>
      <c r="F884" s="123">
        <v>7</v>
      </c>
      <c r="G884" s="124">
        <v>44852</v>
      </c>
      <c r="H884" s="84" t="s">
        <v>114</v>
      </c>
      <c r="I884" s="188">
        <f t="shared" si="22"/>
        <v>14</v>
      </c>
      <c r="J884" s="90" t="s">
        <v>253</v>
      </c>
      <c r="K884" s="125"/>
      <c r="L884" s="337"/>
    </row>
    <row r="885" spans="1:12" ht="18.75" x14ac:dyDescent="0.3">
      <c r="A885" s="84">
        <v>42</v>
      </c>
      <c r="B885" s="85" t="s">
        <v>397</v>
      </c>
      <c r="C885" s="85" t="s">
        <v>396</v>
      </c>
      <c r="D885" s="122">
        <v>2</v>
      </c>
      <c r="E885" s="86" t="s">
        <v>8</v>
      </c>
      <c r="F885" s="123">
        <v>9.6</v>
      </c>
      <c r="G885" s="124">
        <v>44852</v>
      </c>
      <c r="H885" s="84" t="s">
        <v>114</v>
      </c>
      <c r="I885" s="188">
        <f t="shared" si="22"/>
        <v>19.2</v>
      </c>
      <c r="J885" s="90" t="s">
        <v>253</v>
      </c>
      <c r="K885" s="125"/>
      <c r="L885" s="337"/>
    </row>
    <row r="886" spans="1:12" ht="18.75" x14ac:dyDescent="0.3">
      <c r="A886" s="84">
        <v>43</v>
      </c>
      <c r="B886" s="85" t="s">
        <v>398</v>
      </c>
      <c r="C886" s="85" t="s">
        <v>398</v>
      </c>
      <c r="D886" s="122">
        <v>1</v>
      </c>
      <c r="E886" s="86" t="s">
        <v>65</v>
      </c>
      <c r="F886" s="123">
        <v>70</v>
      </c>
      <c r="G886" s="124">
        <v>44853</v>
      </c>
      <c r="H886" s="84" t="s">
        <v>114</v>
      </c>
      <c r="I886" s="188">
        <f t="shared" si="22"/>
        <v>70</v>
      </c>
      <c r="J886" s="90" t="s">
        <v>253</v>
      </c>
      <c r="K886" s="125"/>
      <c r="L886" s="337"/>
    </row>
    <row r="887" spans="1:12" ht="18.75" x14ac:dyDescent="0.3">
      <c r="A887" s="84">
        <v>44</v>
      </c>
      <c r="B887" s="85" t="s">
        <v>379</v>
      </c>
      <c r="C887" s="85" t="s">
        <v>138</v>
      </c>
      <c r="D887" s="122">
        <v>10</v>
      </c>
      <c r="E887" s="86" t="s">
        <v>8</v>
      </c>
      <c r="F887" s="123">
        <v>6</v>
      </c>
      <c r="G887" s="124">
        <v>44853</v>
      </c>
      <c r="H887" s="84" t="s">
        <v>114</v>
      </c>
      <c r="I887" s="188">
        <f t="shared" si="22"/>
        <v>60</v>
      </c>
      <c r="J887" s="90" t="s">
        <v>253</v>
      </c>
      <c r="K887" s="125"/>
      <c r="L887" s="337"/>
    </row>
    <row r="888" spans="1:12" ht="18.75" x14ac:dyDescent="0.3">
      <c r="A888" s="84">
        <v>45</v>
      </c>
      <c r="B888" s="85" t="s">
        <v>399</v>
      </c>
      <c r="C888" s="85" t="s">
        <v>400</v>
      </c>
      <c r="D888" s="122">
        <v>5</v>
      </c>
      <c r="E888" s="86" t="s">
        <v>8</v>
      </c>
      <c r="F888" s="123">
        <v>9.6</v>
      </c>
      <c r="G888" s="124">
        <v>44855</v>
      </c>
      <c r="H888" s="361" t="s">
        <v>374</v>
      </c>
      <c r="I888" s="188">
        <f t="shared" si="22"/>
        <v>48</v>
      </c>
      <c r="J888" s="90" t="s">
        <v>253</v>
      </c>
      <c r="K888" s="125"/>
      <c r="L888" s="337"/>
    </row>
    <row r="889" spans="1:12" ht="18.75" x14ac:dyDescent="0.3">
      <c r="A889" s="84">
        <v>46</v>
      </c>
      <c r="B889" s="85" t="s">
        <v>402</v>
      </c>
      <c r="C889" s="85" t="s">
        <v>403</v>
      </c>
      <c r="D889" s="122">
        <v>180</v>
      </c>
      <c r="E889" s="86" t="s">
        <v>8</v>
      </c>
      <c r="F889" s="123">
        <v>2</v>
      </c>
      <c r="G889" s="124">
        <v>44855</v>
      </c>
      <c r="H889" s="351" t="s">
        <v>401</v>
      </c>
      <c r="I889" s="188">
        <f t="shared" si="22"/>
        <v>360</v>
      </c>
      <c r="J889" s="90" t="s">
        <v>253</v>
      </c>
      <c r="K889" s="125"/>
      <c r="L889" s="337"/>
    </row>
    <row r="890" spans="1:12" ht="18.75" x14ac:dyDescent="0.3">
      <c r="A890" s="84">
        <v>47</v>
      </c>
      <c r="B890" s="85" t="s">
        <v>404</v>
      </c>
      <c r="C890" s="85" t="s">
        <v>405</v>
      </c>
      <c r="D890" s="122">
        <v>50</v>
      </c>
      <c r="E890" s="86" t="s">
        <v>8</v>
      </c>
      <c r="F890" s="123">
        <v>7</v>
      </c>
      <c r="G890" s="124">
        <v>44855</v>
      </c>
      <c r="H890" s="351" t="s">
        <v>401</v>
      </c>
      <c r="I890" s="188">
        <f t="shared" si="22"/>
        <v>350</v>
      </c>
      <c r="J890" s="90" t="s">
        <v>253</v>
      </c>
      <c r="K890" s="125" t="s">
        <v>186</v>
      </c>
      <c r="L890" s="337"/>
    </row>
    <row r="891" spans="1:12" ht="18.75" x14ac:dyDescent="0.3">
      <c r="A891" s="84">
        <v>48</v>
      </c>
      <c r="B891" s="85" t="s">
        <v>110</v>
      </c>
      <c r="C891" s="85" t="s">
        <v>140</v>
      </c>
      <c r="D891" s="122">
        <v>50</v>
      </c>
      <c r="E891" s="86" t="s">
        <v>8</v>
      </c>
      <c r="F891" s="123">
        <v>5.5</v>
      </c>
      <c r="G891" s="124">
        <v>44855</v>
      </c>
      <c r="H891" s="351" t="s">
        <v>401</v>
      </c>
      <c r="I891" s="188">
        <f t="shared" si="22"/>
        <v>275</v>
      </c>
      <c r="J891" s="90" t="s">
        <v>253</v>
      </c>
      <c r="K891" s="125"/>
      <c r="L891" s="337"/>
    </row>
    <row r="892" spans="1:12" ht="18.75" x14ac:dyDescent="0.3">
      <c r="A892" s="84">
        <v>49</v>
      </c>
      <c r="B892" s="85" t="s">
        <v>110</v>
      </c>
      <c r="C892" s="85" t="s">
        <v>140</v>
      </c>
      <c r="D892" s="122">
        <v>10</v>
      </c>
      <c r="E892" s="86" t="s">
        <v>8</v>
      </c>
      <c r="F892" s="123">
        <v>5.8</v>
      </c>
      <c r="G892" s="124">
        <v>44855</v>
      </c>
      <c r="H892" s="84" t="s">
        <v>406</v>
      </c>
      <c r="I892" s="188">
        <f t="shared" si="22"/>
        <v>58</v>
      </c>
      <c r="J892" s="90" t="s">
        <v>253</v>
      </c>
      <c r="K892" s="125"/>
      <c r="L892" s="337"/>
    </row>
    <row r="893" spans="1:12" ht="18.75" x14ac:dyDescent="0.3">
      <c r="A893" s="84">
        <v>50</v>
      </c>
      <c r="B893" s="85" t="s">
        <v>379</v>
      </c>
      <c r="C893" s="85" t="s">
        <v>138</v>
      </c>
      <c r="D893" s="122">
        <v>40</v>
      </c>
      <c r="E893" s="86" t="s">
        <v>8</v>
      </c>
      <c r="F893" s="123">
        <v>6</v>
      </c>
      <c r="G893" s="124">
        <v>44856</v>
      </c>
      <c r="H893" s="84" t="s">
        <v>160</v>
      </c>
      <c r="I893" s="188">
        <f t="shared" si="22"/>
        <v>240</v>
      </c>
      <c r="J893" s="90" t="s">
        <v>126</v>
      </c>
      <c r="K893" s="125"/>
      <c r="L893" s="337"/>
    </row>
    <row r="894" spans="1:12" ht="18.75" x14ac:dyDescent="0.3">
      <c r="A894" s="84">
        <v>51</v>
      </c>
      <c r="B894" s="85" t="s">
        <v>110</v>
      </c>
      <c r="C894" s="85" t="s">
        <v>140</v>
      </c>
      <c r="D894" s="122">
        <v>20</v>
      </c>
      <c r="E894" s="86" t="s">
        <v>8</v>
      </c>
      <c r="F894" s="123">
        <v>5.8</v>
      </c>
      <c r="G894" s="124">
        <v>44856</v>
      </c>
      <c r="H894" s="84" t="s">
        <v>160</v>
      </c>
      <c r="I894" s="188">
        <f t="shared" si="22"/>
        <v>116</v>
      </c>
      <c r="J894" s="90" t="s">
        <v>126</v>
      </c>
      <c r="K894" s="125"/>
      <c r="L894" s="337"/>
    </row>
    <row r="895" spans="1:12" ht="18.75" x14ac:dyDescent="0.3">
      <c r="A895" s="84">
        <v>52</v>
      </c>
      <c r="B895" s="85" t="s">
        <v>110</v>
      </c>
      <c r="C895" s="85" t="s">
        <v>140</v>
      </c>
      <c r="D895" s="122">
        <v>10</v>
      </c>
      <c r="E895" s="86" t="s">
        <v>8</v>
      </c>
      <c r="F895" s="123">
        <v>5.8</v>
      </c>
      <c r="G895" s="124">
        <v>44858</v>
      </c>
      <c r="H895" s="84" t="s">
        <v>114</v>
      </c>
      <c r="I895" s="188">
        <f t="shared" si="22"/>
        <v>58</v>
      </c>
      <c r="J895" s="90" t="s">
        <v>253</v>
      </c>
      <c r="K895" s="125"/>
      <c r="L895" s="337"/>
    </row>
    <row r="896" spans="1:12" ht="18.75" x14ac:dyDescent="0.3">
      <c r="A896" s="84">
        <v>53</v>
      </c>
      <c r="B896" s="85" t="s">
        <v>379</v>
      </c>
      <c r="C896" s="85" t="s">
        <v>138</v>
      </c>
      <c r="D896" s="122">
        <v>10</v>
      </c>
      <c r="E896" s="86" t="s">
        <v>8</v>
      </c>
      <c r="F896" s="123">
        <v>6</v>
      </c>
      <c r="G896" s="124">
        <v>44858</v>
      </c>
      <c r="H896" s="84" t="s">
        <v>114</v>
      </c>
      <c r="I896" s="188">
        <f t="shared" si="22"/>
        <v>60</v>
      </c>
      <c r="J896" s="90" t="s">
        <v>253</v>
      </c>
      <c r="K896" s="125"/>
      <c r="L896" s="337"/>
    </row>
    <row r="897" spans="1:12" ht="18.75" x14ac:dyDescent="0.3">
      <c r="A897" s="84">
        <v>54</v>
      </c>
      <c r="B897" s="85" t="s">
        <v>237</v>
      </c>
      <c r="C897" s="85" t="s">
        <v>238</v>
      </c>
      <c r="D897" s="122">
        <v>1</v>
      </c>
      <c r="E897" s="86" t="s">
        <v>8</v>
      </c>
      <c r="F897" s="123">
        <v>6</v>
      </c>
      <c r="G897" s="124">
        <v>44858</v>
      </c>
      <c r="H897" s="84" t="s">
        <v>114</v>
      </c>
      <c r="I897" s="188">
        <f t="shared" si="22"/>
        <v>6</v>
      </c>
      <c r="J897" s="90" t="s">
        <v>253</v>
      </c>
      <c r="K897" s="125"/>
      <c r="L897" s="337"/>
    </row>
    <row r="898" spans="1:12" ht="18.75" x14ac:dyDescent="0.3">
      <c r="A898" s="84">
        <v>55</v>
      </c>
      <c r="B898" s="85" t="s">
        <v>379</v>
      </c>
      <c r="C898" s="85" t="s">
        <v>138</v>
      </c>
      <c r="D898" s="122">
        <v>10</v>
      </c>
      <c r="E898" s="86" t="s">
        <v>8</v>
      </c>
      <c r="F898" s="123">
        <v>6</v>
      </c>
      <c r="G898" s="124">
        <v>44859</v>
      </c>
      <c r="H898" s="84" t="s">
        <v>305</v>
      </c>
      <c r="I898" s="188">
        <f t="shared" si="22"/>
        <v>60</v>
      </c>
      <c r="J898" s="90" t="s">
        <v>253</v>
      </c>
      <c r="K898" s="125"/>
      <c r="L898" s="337"/>
    </row>
    <row r="899" spans="1:12" ht="18.75" x14ac:dyDescent="0.3">
      <c r="A899" s="84">
        <v>56</v>
      </c>
      <c r="B899" s="85" t="s">
        <v>110</v>
      </c>
      <c r="C899" s="85" t="s">
        <v>140</v>
      </c>
      <c r="D899" s="122">
        <v>10</v>
      </c>
      <c r="E899" s="86" t="s">
        <v>8</v>
      </c>
      <c r="F899" s="123">
        <v>5.8</v>
      </c>
      <c r="G899" s="124">
        <v>44859</v>
      </c>
      <c r="H899" s="84" t="s">
        <v>305</v>
      </c>
      <c r="I899" s="188">
        <f t="shared" si="22"/>
        <v>58</v>
      </c>
      <c r="J899" s="90" t="s">
        <v>253</v>
      </c>
      <c r="K899" s="125"/>
      <c r="L899" s="337"/>
    </row>
    <row r="900" spans="1:12" ht="18.75" x14ac:dyDescent="0.3">
      <c r="A900" s="84">
        <v>57</v>
      </c>
      <c r="B900" s="85" t="s">
        <v>407</v>
      </c>
      <c r="C900" s="85" t="s">
        <v>349</v>
      </c>
      <c r="D900" s="122">
        <v>1</v>
      </c>
      <c r="E900" s="86" t="s">
        <v>8</v>
      </c>
      <c r="F900" s="123">
        <v>9.6</v>
      </c>
      <c r="G900" s="124">
        <v>44859</v>
      </c>
      <c r="H900" s="84" t="s">
        <v>305</v>
      </c>
      <c r="I900" s="188">
        <f t="shared" ref="I900:I911" si="23">D900*F900</f>
        <v>9.6</v>
      </c>
      <c r="J900" s="90" t="s">
        <v>253</v>
      </c>
      <c r="K900" s="125"/>
      <c r="L900" s="337"/>
    </row>
    <row r="901" spans="1:12" ht="18.75" x14ac:dyDescent="0.3">
      <c r="A901" s="84">
        <v>58</v>
      </c>
      <c r="B901" s="85" t="s">
        <v>408</v>
      </c>
      <c r="C901" s="85" t="s">
        <v>238</v>
      </c>
      <c r="D901" s="122">
        <v>1</v>
      </c>
      <c r="E901" s="86" t="s">
        <v>8</v>
      </c>
      <c r="F901" s="123">
        <v>8.1</v>
      </c>
      <c r="G901" s="124">
        <v>44859</v>
      </c>
      <c r="H901" s="84" t="s">
        <v>305</v>
      </c>
      <c r="I901" s="188">
        <f t="shared" si="23"/>
        <v>8.1</v>
      </c>
      <c r="J901" s="90" t="s">
        <v>253</v>
      </c>
      <c r="K901" s="125"/>
      <c r="L901" s="337"/>
    </row>
    <row r="902" spans="1:12" ht="18.75" x14ac:dyDescent="0.3">
      <c r="A902" s="84">
        <v>59</v>
      </c>
      <c r="B902" s="85" t="s">
        <v>110</v>
      </c>
      <c r="C902" s="85" t="s">
        <v>140</v>
      </c>
      <c r="D902" s="122">
        <v>20</v>
      </c>
      <c r="E902" s="86" t="s">
        <v>8</v>
      </c>
      <c r="F902" s="123">
        <v>5.8</v>
      </c>
      <c r="G902" s="124">
        <v>44859</v>
      </c>
      <c r="H902" s="84" t="s">
        <v>246</v>
      </c>
      <c r="I902" s="188">
        <f t="shared" si="23"/>
        <v>116</v>
      </c>
      <c r="J902" s="90" t="s">
        <v>253</v>
      </c>
      <c r="K902" s="125"/>
      <c r="L902" s="337"/>
    </row>
    <row r="903" spans="1:12" ht="18.75" x14ac:dyDescent="0.3">
      <c r="A903" s="84">
        <v>60</v>
      </c>
      <c r="B903" s="85" t="s">
        <v>409</v>
      </c>
      <c r="C903" s="85" t="s">
        <v>140</v>
      </c>
      <c r="D903" s="122">
        <v>1</v>
      </c>
      <c r="E903" s="86" t="s">
        <v>8</v>
      </c>
      <c r="F903" s="123">
        <v>9.6</v>
      </c>
      <c r="G903" s="124">
        <v>44859</v>
      </c>
      <c r="H903" s="84" t="s">
        <v>114</v>
      </c>
      <c r="I903" s="188">
        <f t="shared" si="23"/>
        <v>9.6</v>
      </c>
      <c r="J903" s="90" t="s">
        <v>253</v>
      </c>
      <c r="K903" s="125"/>
      <c r="L903" s="337"/>
    </row>
    <row r="904" spans="1:12" ht="18.75" x14ac:dyDescent="0.3">
      <c r="A904" s="84">
        <v>61</v>
      </c>
      <c r="B904" s="85" t="s">
        <v>408</v>
      </c>
      <c r="C904" s="85" t="s">
        <v>238</v>
      </c>
      <c r="D904" s="122">
        <v>1</v>
      </c>
      <c r="E904" s="86" t="s">
        <v>8</v>
      </c>
      <c r="F904" s="123">
        <v>8.1</v>
      </c>
      <c r="G904" s="124">
        <v>44859</v>
      </c>
      <c r="H904" s="84" t="s">
        <v>114</v>
      </c>
      <c r="I904" s="188">
        <f t="shared" si="23"/>
        <v>8.1</v>
      </c>
      <c r="J904" s="90" t="s">
        <v>253</v>
      </c>
      <c r="K904" s="125"/>
      <c r="L904" s="337"/>
    </row>
    <row r="905" spans="1:12" ht="18.75" x14ac:dyDescent="0.3">
      <c r="A905" s="84">
        <v>62</v>
      </c>
      <c r="B905" s="85" t="s">
        <v>407</v>
      </c>
      <c r="C905" s="85" t="s">
        <v>138</v>
      </c>
      <c r="D905" s="122">
        <v>2</v>
      </c>
      <c r="E905" s="86" t="s">
        <v>8</v>
      </c>
      <c r="F905" s="123">
        <v>9.6</v>
      </c>
      <c r="G905" s="124">
        <v>44860</v>
      </c>
      <c r="H905" s="84" t="s">
        <v>412</v>
      </c>
      <c r="I905" s="188">
        <f t="shared" si="23"/>
        <v>19.2</v>
      </c>
      <c r="J905" s="90" t="s">
        <v>253</v>
      </c>
      <c r="K905" s="125"/>
      <c r="L905" s="337"/>
    </row>
    <row r="906" spans="1:12" ht="18.75" x14ac:dyDescent="0.3">
      <c r="A906" s="84">
        <v>63</v>
      </c>
      <c r="B906" s="85" t="s">
        <v>410</v>
      </c>
      <c r="C906" s="85" t="s">
        <v>411</v>
      </c>
      <c r="D906" s="122">
        <v>1</v>
      </c>
      <c r="E906" s="86" t="s">
        <v>8</v>
      </c>
      <c r="F906" s="123">
        <v>10.1</v>
      </c>
      <c r="G906" s="124">
        <v>44860</v>
      </c>
      <c r="H906" s="84" t="s">
        <v>412</v>
      </c>
      <c r="I906" s="188">
        <f t="shared" si="23"/>
        <v>10.1</v>
      </c>
      <c r="J906" s="90" t="s">
        <v>253</v>
      </c>
      <c r="K906" s="125"/>
      <c r="L906" s="337"/>
    </row>
    <row r="907" spans="1:12" ht="18.75" x14ac:dyDescent="0.3">
      <c r="A907" s="84">
        <v>64</v>
      </c>
      <c r="B907" s="85" t="s">
        <v>408</v>
      </c>
      <c r="C907" s="85" t="s">
        <v>238</v>
      </c>
      <c r="D907" s="122">
        <v>1</v>
      </c>
      <c r="E907" s="86" t="s">
        <v>8</v>
      </c>
      <c r="F907" s="123">
        <v>8.1</v>
      </c>
      <c r="G907" s="124">
        <v>44860</v>
      </c>
      <c r="H907" s="84" t="s">
        <v>412</v>
      </c>
      <c r="I907" s="188">
        <f t="shared" si="23"/>
        <v>8.1</v>
      </c>
      <c r="J907" s="90" t="s">
        <v>253</v>
      </c>
      <c r="K907" s="125"/>
      <c r="L907" s="337"/>
    </row>
    <row r="908" spans="1:12" ht="18.75" x14ac:dyDescent="0.3">
      <c r="A908" s="84">
        <v>65</v>
      </c>
      <c r="B908" s="85" t="s">
        <v>143</v>
      </c>
      <c r="C908" s="85" t="s">
        <v>143</v>
      </c>
      <c r="D908" s="122">
        <v>30</v>
      </c>
      <c r="E908" s="86" t="s">
        <v>8</v>
      </c>
      <c r="F908" s="123">
        <v>6.5</v>
      </c>
      <c r="G908" s="124">
        <v>44861</v>
      </c>
      <c r="H908" s="84" t="s">
        <v>276</v>
      </c>
      <c r="I908" s="188">
        <f t="shared" si="23"/>
        <v>195</v>
      </c>
      <c r="J908" s="90" t="s">
        <v>253</v>
      </c>
      <c r="K908" s="125"/>
      <c r="L908" s="337"/>
    </row>
    <row r="909" spans="1:12" ht="18.75" x14ac:dyDescent="0.3">
      <c r="A909" s="84">
        <v>66</v>
      </c>
      <c r="B909" s="85" t="s">
        <v>413</v>
      </c>
      <c r="C909" s="85" t="s">
        <v>142</v>
      </c>
      <c r="D909" s="122">
        <v>10</v>
      </c>
      <c r="E909" s="86" t="s">
        <v>8</v>
      </c>
      <c r="F909" s="123">
        <v>7</v>
      </c>
      <c r="G909" s="124">
        <v>44862</v>
      </c>
      <c r="H909" s="84" t="s">
        <v>160</v>
      </c>
      <c r="I909" s="188">
        <f t="shared" si="23"/>
        <v>70</v>
      </c>
      <c r="J909" s="90" t="s">
        <v>253</v>
      </c>
      <c r="K909" s="125"/>
      <c r="L909" s="337"/>
    </row>
    <row r="910" spans="1:12" ht="18.75" x14ac:dyDescent="0.3">
      <c r="A910" s="84">
        <v>67</v>
      </c>
      <c r="B910" s="85" t="s">
        <v>407</v>
      </c>
      <c r="C910" s="85" t="s">
        <v>138</v>
      </c>
      <c r="D910" s="122">
        <v>1</v>
      </c>
      <c r="E910" s="86" t="s">
        <v>8</v>
      </c>
      <c r="F910" s="123">
        <v>9.6</v>
      </c>
      <c r="G910" s="124">
        <v>44863</v>
      </c>
      <c r="H910" s="84" t="s">
        <v>114</v>
      </c>
      <c r="I910" s="188">
        <f t="shared" si="23"/>
        <v>9.6</v>
      </c>
      <c r="J910" s="90" t="s">
        <v>253</v>
      </c>
      <c r="K910" s="125"/>
      <c r="L910" s="337"/>
    </row>
    <row r="911" spans="1:12" ht="18.75" x14ac:dyDescent="0.3">
      <c r="A911" s="102">
        <v>68</v>
      </c>
      <c r="B911" s="98" t="s">
        <v>379</v>
      </c>
      <c r="C911" s="98" t="s">
        <v>138</v>
      </c>
      <c r="D911" s="128">
        <v>100</v>
      </c>
      <c r="E911" s="99" t="s">
        <v>8</v>
      </c>
      <c r="F911" s="129">
        <v>6</v>
      </c>
      <c r="G911" s="130">
        <v>44861</v>
      </c>
      <c r="H911" s="362" t="s">
        <v>374</v>
      </c>
      <c r="I911" s="189">
        <f t="shared" si="23"/>
        <v>600</v>
      </c>
      <c r="J911" s="90" t="s">
        <v>253</v>
      </c>
      <c r="K911" s="131"/>
      <c r="L911" s="352"/>
    </row>
    <row r="912" spans="1:12" ht="18.75" x14ac:dyDescent="0.3">
      <c r="A912" s="84">
        <v>69</v>
      </c>
      <c r="B912" s="85"/>
      <c r="C912" s="85"/>
      <c r="D912" s="122"/>
      <c r="E912" s="86"/>
      <c r="F912" s="123"/>
      <c r="G912" s="124"/>
      <c r="H912" s="84"/>
      <c r="I912" s="188"/>
      <c r="J912" s="342"/>
      <c r="K912" s="125"/>
      <c r="L912" s="350"/>
    </row>
    <row r="913" spans="1:12" ht="18.75" x14ac:dyDescent="0.3">
      <c r="A913" s="84">
        <v>69</v>
      </c>
      <c r="B913" s="356"/>
      <c r="C913" s="356"/>
      <c r="D913" s="264"/>
      <c r="E913" s="357"/>
      <c r="F913" s="316"/>
      <c r="G913" s="317"/>
      <c r="H913" s="358"/>
      <c r="I913" s="355">
        <f>SUM(I844:I911)</f>
        <v>9449.3800000000028</v>
      </c>
      <c r="J913" s="342"/>
      <c r="K913" s="265"/>
      <c r="L913" s="359"/>
    </row>
    <row r="914" spans="1:12" ht="18.75" x14ac:dyDescent="0.3">
      <c r="A914" s="288"/>
      <c r="B914" s="343"/>
      <c r="C914" s="343"/>
      <c r="D914" s="344"/>
      <c r="E914" s="286"/>
      <c r="F914" s="345"/>
      <c r="G914" s="346"/>
      <c r="H914" s="288"/>
      <c r="I914" s="347"/>
      <c r="J914" s="289"/>
      <c r="K914" s="334"/>
      <c r="L914" s="353"/>
    </row>
    <row r="915" spans="1:12" ht="18.75" x14ac:dyDescent="0.3">
      <c r="A915" s="289"/>
      <c r="B915" s="338"/>
      <c r="C915" s="338"/>
      <c r="D915" s="135"/>
      <c r="E915" s="290"/>
      <c r="F915" s="136"/>
      <c r="G915" s="137"/>
      <c r="H915" s="289"/>
      <c r="I915" s="190"/>
      <c r="J915" s="289"/>
      <c r="K915" s="138"/>
      <c r="L915" s="354"/>
    </row>
    <row r="916" spans="1:12" ht="18.75" x14ac:dyDescent="0.3">
      <c r="A916" s="289"/>
      <c r="B916" s="338"/>
      <c r="C916" s="338"/>
      <c r="D916" s="135"/>
      <c r="E916" s="290"/>
      <c r="F916" s="136"/>
      <c r="G916" s="137"/>
      <c r="H916" s="289"/>
      <c r="I916" s="190"/>
      <c r="J916" s="289"/>
      <c r="K916" s="138"/>
      <c r="L916" s="354"/>
    </row>
    <row r="917" spans="1:12" ht="18.75" x14ac:dyDescent="0.3">
      <c r="A917" s="289"/>
      <c r="B917" s="338"/>
      <c r="C917" s="338"/>
      <c r="D917" s="135"/>
      <c r="E917" s="290"/>
      <c r="F917" s="136"/>
      <c r="G917" s="137"/>
      <c r="H917" s="289"/>
      <c r="I917" s="190"/>
      <c r="J917" s="289"/>
      <c r="K917" s="138"/>
      <c r="L917" s="354"/>
    </row>
    <row r="918" spans="1:12" ht="18.75" x14ac:dyDescent="0.3">
      <c r="A918" s="289"/>
      <c r="B918" s="338"/>
      <c r="C918" s="338"/>
      <c r="D918" s="135"/>
      <c r="E918" s="290"/>
      <c r="F918" s="136"/>
      <c r="G918" s="137"/>
      <c r="H918" s="289"/>
      <c r="I918" s="190"/>
      <c r="J918" s="289"/>
      <c r="K918" s="138"/>
      <c r="L918" s="354"/>
    </row>
    <row r="919" spans="1:12" ht="18.75" x14ac:dyDescent="0.3">
      <c r="A919" s="289"/>
      <c r="B919" s="338"/>
      <c r="C919" s="338"/>
      <c r="D919" s="135"/>
      <c r="E919" s="290"/>
      <c r="F919" s="136"/>
      <c r="G919" s="137"/>
      <c r="H919" s="289"/>
      <c r="I919" s="190"/>
      <c r="J919" s="289"/>
      <c r="K919" s="138"/>
      <c r="L919" s="354"/>
    </row>
    <row r="920" spans="1:12" ht="18.75" x14ac:dyDescent="0.3">
      <c r="A920" s="289"/>
      <c r="B920" s="338"/>
      <c r="C920" s="338"/>
      <c r="D920" s="135"/>
      <c r="E920" s="290"/>
      <c r="F920" s="136"/>
      <c r="G920" s="137"/>
      <c r="H920" s="289"/>
      <c r="I920" s="190"/>
      <c r="J920" s="289"/>
      <c r="K920" s="138"/>
      <c r="L920" s="354"/>
    </row>
    <row r="921" spans="1:12" ht="18.75" x14ac:dyDescent="0.3">
      <c r="A921" s="289"/>
      <c r="B921" s="338"/>
      <c r="C921" s="338"/>
      <c r="D921" s="135"/>
      <c r="E921" s="290"/>
      <c r="F921" s="136"/>
      <c r="G921" s="137"/>
      <c r="H921" s="289"/>
      <c r="I921" s="190"/>
      <c r="J921" s="289"/>
      <c r="K921" s="138"/>
      <c r="L921" s="354"/>
    </row>
    <row r="922" spans="1:12" ht="18.75" x14ac:dyDescent="0.3">
      <c r="A922" s="289"/>
      <c r="B922" s="338"/>
      <c r="C922" s="338"/>
      <c r="D922" s="135"/>
      <c r="E922" s="290"/>
      <c r="F922" s="136"/>
      <c r="G922" s="137"/>
      <c r="H922" s="289"/>
      <c r="I922" s="190"/>
      <c r="J922" s="289"/>
      <c r="K922" s="138"/>
      <c r="L922" s="354"/>
    </row>
    <row r="923" spans="1:12" ht="18.75" x14ac:dyDescent="0.3">
      <c r="A923" s="289"/>
      <c r="B923" s="338"/>
      <c r="C923" s="338"/>
      <c r="D923" s="135"/>
      <c r="E923" s="290"/>
      <c r="F923" s="136"/>
      <c r="G923" s="137"/>
      <c r="H923" s="289"/>
      <c r="I923" s="190"/>
      <c r="J923" s="289"/>
      <c r="K923" s="138"/>
      <c r="L923" s="354"/>
    </row>
    <row r="924" spans="1:12" ht="18.75" x14ac:dyDescent="0.3">
      <c r="A924" s="289"/>
      <c r="B924" s="338"/>
      <c r="C924" s="338"/>
      <c r="D924" s="135"/>
      <c r="E924" s="290"/>
      <c r="F924" s="136"/>
      <c r="G924" s="137"/>
      <c r="H924" s="289"/>
      <c r="I924" s="190"/>
      <c r="J924" s="289"/>
      <c r="K924" s="138"/>
      <c r="L924" s="354"/>
    </row>
    <row r="925" spans="1:12" ht="18.75" x14ac:dyDescent="0.3">
      <c r="A925" s="289"/>
      <c r="B925" s="338"/>
      <c r="C925" s="338"/>
      <c r="D925" s="135"/>
      <c r="E925" s="290"/>
      <c r="F925" s="136"/>
      <c r="G925" s="137"/>
      <c r="H925" s="289"/>
      <c r="I925" s="190"/>
      <c r="J925" s="289"/>
      <c r="K925" s="138"/>
      <c r="L925" s="354"/>
    </row>
    <row r="926" spans="1:12" ht="18.75" x14ac:dyDescent="0.3">
      <c r="A926" s="289"/>
      <c r="B926" s="338"/>
      <c r="C926" s="338"/>
      <c r="D926" s="135"/>
      <c r="E926" s="290"/>
      <c r="F926" s="136"/>
      <c r="G926" s="137"/>
      <c r="H926" s="289"/>
      <c r="I926" s="190"/>
      <c r="J926" s="289"/>
      <c r="K926" s="138"/>
      <c r="L926" s="354"/>
    </row>
    <row r="927" spans="1:12" ht="18.75" x14ac:dyDescent="0.3">
      <c r="A927" s="289"/>
      <c r="B927" s="338"/>
      <c r="C927" s="338"/>
      <c r="D927" s="135"/>
      <c r="E927" s="290"/>
      <c r="F927" s="136"/>
      <c r="G927" s="137"/>
      <c r="H927" s="289"/>
      <c r="I927" s="190"/>
      <c r="J927" s="289"/>
      <c r="K927" s="138"/>
      <c r="L927" s="354"/>
    </row>
    <row r="928" spans="1:12" ht="18.75" x14ac:dyDescent="0.3">
      <c r="A928" s="289"/>
      <c r="B928" s="338"/>
      <c r="C928" s="338"/>
      <c r="D928" s="135"/>
      <c r="E928" s="290"/>
      <c r="F928" s="136"/>
      <c r="G928" s="137"/>
      <c r="H928" s="289"/>
      <c r="I928" s="190"/>
      <c r="J928" s="289"/>
      <c r="K928" s="138"/>
      <c r="L928" s="354"/>
    </row>
    <row r="929" spans="1:12" ht="18.75" x14ac:dyDescent="0.3">
      <c r="A929" s="289"/>
      <c r="B929" s="338"/>
      <c r="C929" s="338"/>
      <c r="D929" s="135"/>
      <c r="E929" s="290"/>
      <c r="F929" s="136"/>
      <c r="G929" s="137"/>
      <c r="H929" s="289"/>
      <c r="I929" s="190"/>
      <c r="J929" s="289"/>
      <c r="K929" s="138"/>
      <c r="L929" s="354"/>
    </row>
    <row r="930" spans="1:12" ht="18.75" x14ac:dyDescent="0.3">
      <c r="A930" s="289"/>
      <c r="B930" s="338"/>
      <c r="C930" s="338"/>
      <c r="D930" s="135"/>
      <c r="E930" s="290"/>
      <c r="F930" s="136"/>
      <c r="G930" s="137"/>
      <c r="H930" s="289"/>
      <c r="I930" s="190"/>
      <c r="J930" s="289"/>
      <c r="K930" s="138"/>
      <c r="L930" s="354"/>
    </row>
    <row r="931" spans="1:12" ht="18.75" x14ac:dyDescent="0.3">
      <c r="A931" s="289"/>
      <c r="B931" s="338"/>
      <c r="C931" s="338"/>
      <c r="D931" s="135"/>
      <c r="E931" s="290"/>
      <c r="F931" s="136"/>
      <c r="G931" s="137"/>
      <c r="H931" s="289"/>
      <c r="I931" s="190"/>
      <c r="J931" s="289"/>
      <c r="K931" s="138"/>
      <c r="L931" s="354"/>
    </row>
    <row r="932" spans="1:12" ht="18.75" x14ac:dyDescent="0.3">
      <c r="A932" s="289"/>
      <c r="B932" s="338"/>
      <c r="C932" s="338"/>
      <c r="D932" s="135"/>
      <c r="E932" s="290"/>
      <c r="F932" s="136"/>
      <c r="G932" s="137"/>
      <c r="H932" s="289"/>
      <c r="I932" s="190"/>
      <c r="J932" s="289"/>
      <c r="K932" s="138"/>
      <c r="L932" s="354"/>
    </row>
    <row r="933" spans="1:12" x14ac:dyDescent="0.25">
      <c r="A933" s="454" t="s">
        <v>109</v>
      </c>
      <c r="B933" s="455"/>
      <c r="C933" s="455"/>
      <c r="D933" s="455"/>
      <c r="E933" s="455"/>
      <c r="F933" s="455"/>
      <c r="G933" s="455"/>
      <c r="H933" s="455"/>
      <c r="I933" s="455"/>
      <c r="J933" s="455"/>
      <c r="K933" s="456"/>
      <c r="L933" s="457"/>
    </row>
    <row r="934" spans="1:12" x14ac:dyDescent="0.25">
      <c r="A934" s="458"/>
      <c r="B934" s="455"/>
      <c r="C934" s="455"/>
      <c r="D934" s="455"/>
      <c r="E934" s="455"/>
      <c r="F934" s="455"/>
      <c r="G934" s="455"/>
      <c r="H934" s="455"/>
      <c r="I934" s="455"/>
      <c r="J934" s="455"/>
      <c r="K934" s="456"/>
      <c r="L934" s="457"/>
    </row>
    <row r="935" spans="1:12" x14ac:dyDescent="0.25">
      <c r="A935" s="458"/>
      <c r="B935" s="455"/>
      <c r="C935" s="455"/>
      <c r="D935" s="455"/>
      <c r="E935" s="455"/>
      <c r="F935" s="455"/>
      <c r="G935" s="455"/>
      <c r="H935" s="455"/>
      <c r="I935" s="455"/>
      <c r="J935" s="455"/>
      <c r="K935" s="456"/>
      <c r="L935" s="457"/>
    </row>
    <row r="936" spans="1:12" x14ac:dyDescent="0.25">
      <c r="A936" s="47"/>
      <c r="B936" s="48"/>
      <c r="C936" s="47"/>
      <c r="D936" s="49"/>
      <c r="E936" s="47"/>
      <c r="F936" s="47"/>
      <c r="G936" s="49"/>
      <c r="H936" s="50"/>
      <c r="I936" s="183"/>
      <c r="J936" s="47"/>
      <c r="K936" s="47"/>
    </row>
    <row r="937" spans="1:12" x14ac:dyDescent="0.25">
      <c r="A937" s="459" t="s">
        <v>443</v>
      </c>
      <c r="B937" s="460"/>
      <c r="C937" s="460"/>
      <c r="D937" s="460"/>
      <c r="E937" s="460"/>
      <c r="F937" s="460"/>
      <c r="G937" s="460"/>
      <c r="H937" s="460"/>
      <c r="I937" s="460"/>
      <c r="J937" s="460"/>
      <c r="K937" s="461"/>
      <c r="L937" s="457"/>
    </row>
    <row r="938" spans="1:12" x14ac:dyDescent="0.25">
      <c r="A938" s="459"/>
      <c r="B938" s="460"/>
      <c r="C938" s="460"/>
      <c r="D938" s="460"/>
      <c r="E938" s="460"/>
      <c r="F938" s="460"/>
      <c r="G938" s="460"/>
      <c r="H938" s="460"/>
      <c r="I938" s="460"/>
      <c r="J938" s="460"/>
      <c r="K938" s="461"/>
      <c r="L938" s="457"/>
    </row>
    <row r="939" spans="1:12" x14ac:dyDescent="0.25">
      <c r="A939" s="47"/>
      <c r="B939" s="51"/>
      <c r="C939" s="51"/>
      <c r="D939" s="52"/>
      <c r="E939" s="53"/>
      <c r="F939" s="50"/>
      <c r="G939" s="49"/>
      <c r="H939" s="50"/>
      <c r="I939" s="183"/>
      <c r="J939" s="47"/>
      <c r="K939" s="47"/>
    </row>
    <row r="940" spans="1:12" ht="18.75" x14ac:dyDescent="0.3">
      <c r="A940" s="54"/>
      <c r="B940" s="55"/>
      <c r="C940" s="55"/>
      <c r="D940" s="56"/>
      <c r="E940" s="57"/>
      <c r="F940" s="58"/>
      <c r="G940" s="59"/>
      <c r="H940" s="58"/>
      <c r="I940" s="184"/>
      <c r="J940" s="54"/>
      <c r="K940" s="54"/>
    </row>
    <row r="941" spans="1:12" ht="18.75" x14ac:dyDescent="0.25">
      <c r="A941" s="322" t="s">
        <v>135</v>
      </c>
      <c r="B941" s="323" t="s">
        <v>117</v>
      </c>
      <c r="C941" s="324" t="s">
        <v>136</v>
      </c>
      <c r="D941" s="325" t="s">
        <v>87</v>
      </c>
      <c r="E941" s="323" t="s">
        <v>106</v>
      </c>
      <c r="F941" s="326" t="s">
        <v>108</v>
      </c>
      <c r="G941" s="324" t="s">
        <v>107</v>
      </c>
      <c r="H941" s="324" t="s">
        <v>114</v>
      </c>
      <c r="I941" s="327" t="s">
        <v>115</v>
      </c>
      <c r="J941" s="324" t="s">
        <v>125</v>
      </c>
      <c r="K941" s="328" t="s">
        <v>149</v>
      </c>
      <c r="L941" s="174" t="s">
        <v>154</v>
      </c>
    </row>
    <row r="942" spans="1:12" ht="18.75" x14ac:dyDescent="0.3">
      <c r="A942" s="84">
        <v>1</v>
      </c>
      <c r="B942" s="98" t="s">
        <v>379</v>
      </c>
      <c r="C942" s="98" t="s">
        <v>138</v>
      </c>
      <c r="D942" s="128">
        <v>20</v>
      </c>
      <c r="E942" s="99" t="s">
        <v>8</v>
      </c>
      <c r="F942" s="129">
        <v>6</v>
      </c>
      <c r="G942" s="130">
        <v>44866</v>
      </c>
      <c r="H942" s="102" t="s">
        <v>218</v>
      </c>
      <c r="I942" s="189">
        <f t="shared" ref="I942:I992" si="24">D942*F942</f>
        <v>120</v>
      </c>
      <c r="J942" s="255" t="s">
        <v>253</v>
      </c>
      <c r="K942" s="131"/>
      <c r="L942" s="175"/>
    </row>
    <row r="943" spans="1:12" ht="18.75" x14ac:dyDescent="0.3">
      <c r="A943" s="84">
        <v>2</v>
      </c>
      <c r="B943" s="85" t="s">
        <v>414</v>
      </c>
      <c r="C943" s="85" t="s">
        <v>138</v>
      </c>
      <c r="D943" s="122">
        <v>1</v>
      </c>
      <c r="E943" s="86" t="s">
        <v>8</v>
      </c>
      <c r="F943" s="123">
        <v>9.6</v>
      </c>
      <c r="G943" s="124">
        <v>44866</v>
      </c>
      <c r="H943" s="84" t="s">
        <v>114</v>
      </c>
      <c r="I943" s="189">
        <f t="shared" si="24"/>
        <v>9.6</v>
      </c>
      <c r="J943" s="255" t="s">
        <v>253</v>
      </c>
      <c r="K943" s="125"/>
      <c r="L943" s="175"/>
    </row>
    <row r="944" spans="1:12" ht="18.75" x14ac:dyDescent="0.3">
      <c r="A944" s="84">
        <v>3</v>
      </c>
      <c r="B944" s="85" t="s">
        <v>415</v>
      </c>
      <c r="C944" s="85" t="s">
        <v>138</v>
      </c>
      <c r="D944" s="122">
        <v>2</v>
      </c>
      <c r="E944" s="86" t="s">
        <v>8</v>
      </c>
      <c r="F944" s="123">
        <v>9.6</v>
      </c>
      <c r="G944" s="124">
        <v>44867</v>
      </c>
      <c r="H944" s="84" t="s">
        <v>114</v>
      </c>
      <c r="I944" s="189">
        <f t="shared" si="24"/>
        <v>19.2</v>
      </c>
      <c r="J944" s="90" t="s">
        <v>253</v>
      </c>
      <c r="K944" s="125"/>
      <c r="L944" s="175"/>
    </row>
    <row r="945" spans="1:12" ht="18.75" x14ac:dyDescent="0.3">
      <c r="A945" s="84">
        <v>4</v>
      </c>
      <c r="B945" s="85" t="s">
        <v>416</v>
      </c>
      <c r="C945" s="85" t="s">
        <v>417</v>
      </c>
      <c r="D945" s="122">
        <v>1</v>
      </c>
      <c r="E945" s="86" t="s">
        <v>8</v>
      </c>
      <c r="F945" s="123">
        <v>16</v>
      </c>
      <c r="G945" s="124">
        <v>44869</v>
      </c>
      <c r="H945" s="84" t="s">
        <v>114</v>
      </c>
      <c r="I945" s="189">
        <f t="shared" si="24"/>
        <v>16</v>
      </c>
      <c r="J945" s="90" t="s">
        <v>253</v>
      </c>
      <c r="K945" s="125"/>
      <c r="L945" s="175"/>
    </row>
    <row r="946" spans="1:12" ht="18.75" x14ac:dyDescent="0.3">
      <c r="A946" s="84">
        <v>5</v>
      </c>
      <c r="B946" s="85" t="s">
        <v>379</v>
      </c>
      <c r="C946" s="85" t="s">
        <v>138</v>
      </c>
      <c r="D946" s="122">
        <v>10</v>
      </c>
      <c r="E946" s="86" t="s">
        <v>8</v>
      </c>
      <c r="F946" s="123">
        <v>6</v>
      </c>
      <c r="G946" s="124">
        <v>44869</v>
      </c>
      <c r="H946" s="84" t="s">
        <v>114</v>
      </c>
      <c r="I946" s="189">
        <f t="shared" si="24"/>
        <v>60</v>
      </c>
      <c r="J946" s="90" t="s">
        <v>253</v>
      </c>
      <c r="K946" s="125"/>
      <c r="L946" s="175"/>
    </row>
    <row r="947" spans="1:12" ht="18.75" x14ac:dyDescent="0.3">
      <c r="A947" s="84">
        <v>6</v>
      </c>
      <c r="B947" s="85" t="s">
        <v>414</v>
      </c>
      <c r="C947" s="85" t="s">
        <v>138</v>
      </c>
      <c r="D947" s="122">
        <v>1</v>
      </c>
      <c r="E947" s="86" t="s">
        <v>8</v>
      </c>
      <c r="F947" s="123">
        <v>9.6</v>
      </c>
      <c r="G947" s="124">
        <v>44870</v>
      </c>
      <c r="H947" s="84" t="s">
        <v>247</v>
      </c>
      <c r="I947" s="189">
        <f t="shared" si="24"/>
        <v>9.6</v>
      </c>
      <c r="J947" s="90" t="s">
        <v>253</v>
      </c>
      <c r="K947" s="125"/>
      <c r="L947" s="175"/>
    </row>
    <row r="948" spans="1:12" ht="18.75" x14ac:dyDescent="0.3">
      <c r="A948" s="84">
        <v>7</v>
      </c>
      <c r="B948" s="85" t="s">
        <v>418</v>
      </c>
      <c r="C948" s="85" t="s">
        <v>140</v>
      </c>
      <c r="D948" s="122">
        <v>1</v>
      </c>
      <c r="E948" s="86" t="s">
        <v>8</v>
      </c>
      <c r="F948" s="123">
        <v>9.6</v>
      </c>
      <c r="G948" s="124">
        <v>44870</v>
      </c>
      <c r="H948" s="84" t="s">
        <v>247</v>
      </c>
      <c r="I948" s="189">
        <f t="shared" si="24"/>
        <v>9.6</v>
      </c>
      <c r="J948" s="90" t="s">
        <v>253</v>
      </c>
      <c r="K948" s="125"/>
      <c r="L948" s="175"/>
    </row>
    <row r="949" spans="1:12" ht="18.75" x14ac:dyDescent="0.3">
      <c r="A949" s="84">
        <v>8</v>
      </c>
      <c r="B949" s="85" t="s">
        <v>419</v>
      </c>
      <c r="C949" s="85" t="s">
        <v>421</v>
      </c>
      <c r="D949" s="122">
        <v>1</v>
      </c>
      <c r="E949" s="86" t="s">
        <v>8</v>
      </c>
      <c r="F949" s="123">
        <v>12.6</v>
      </c>
      <c r="G949" s="124">
        <v>44870</v>
      </c>
      <c r="H949" s="84" t="s">
        <v>247</v>
      </c>
      <c r="I949" s="189">
        <f t="shared" si="24"/>
        <v>12.6</v>
      </c>
      <c r="J949" s="90" t="s">
        <v>253</v>
      </c>
      <c r="K949" s="125"/>
      <c r="L949" s="175"/>
    </row>
    <row r="950" spans="1:12" ht="18.75" x14ac:dyDescent="0.3">
      <c r="A950" s="84">
        <v>9</v>
      </c>
      <c r="B950" s="85" t="s">
        <v>420</v>
      </c>
      <c r="C950" s="85" t="s">
        <v>422</v>
      </c>
      <c r="D950" s="122">
        <v>1</v>
      </c>
      <c r="E950" s="86" t="s">
        <v>8</v>
      </c>
      <c r="F950" s="123">
        <v>12.6</v>
      </c>
      <c r="G950" s="124">
        <v>44870</v>
      </c>
      <c r="H950" s="84" t="s">
        <v>247</v>
      </c>
      <c r="I950" s="189">
        <f t="shared" si="24"/>
        <v>12.6</v>
      </c>
      <c r="J950" s="90" t="s">
        <v>253</v>
      </c>
      <c r="K950" s="125"/>
      <c r="L950" s="175"/>
    </row>
    <row r="951" spans="1:12" ht="18.75" x14ac:dyDescent="0.3">
      <c r="A951" s="84">
        <v>10</v>
      </c>
      <c r="B951" s="85" t="s">
        <v>379</v>
      </c>
      <c r="C951" s="85" t="s">
        <v>138</v>
      </c>
      <c r="D951" s="122">
        <v>10</v>
      </c>
      <c r="E951" s="86" t="s">
        <v>8</v>
      </c>
      <c r="F951" s="123">
        <v>6</v>
      </c>
      <c r="G951" s="124">
        <v>44872</v>
      </c>
      <c r="H951" s="84" t="s">
        <v>160</v>
      </c>
      <c r="I951" s="189">
        <f t="shared" si="24"/>
        <v>60</v>
      </c>
      <c r="J951" s="255" t="s">
        <v>253</v>
      </c>
      <c r="K951" s="125"/>
      <c r="L951" s="175"/>
    </row>
    <row r="952" spans="1:12" ht="18.75" x14ac:dyDescent="0.3">
      <c r="A952" s="84">
        <v>11</v>
      </c>
      <c r="B952" s="85" t="s">
        <v>110</v>
      </c>
      <c r="C952" s="85" t="s">
        <v>140</v>
      </c>
      <c r="D952" s="122">
        <v>10</v>
      </c>
      <c r="E952" s="86" t="s">
        <v>8</v>
      </c>
      <c r="F952" s="123">
        <v>5.8</v>
      </c>
      <c r="G952" s="124">
        <v>44872</v>
      </c>
      <c r="H952" s="84" t="s">
        <v>160</v>
      </c>
      <c r="I952" s="189">
        <f t="shared" si="24"/>
        <v>58</v>
      </c>
      <c r="J952" s="255" t="s">
        <v>253</v>
      </c>
      <c r="K952" s="125"/>
      <c r="L952" s="175"/>
    </row>
    <row r="953" spans="1:12" ht="18.75" x14ac:dyDescent="0.3">
      <c r="A953" s="84">
        <v>12</v>
      </c>
      <c r="B953" s="85" t="s">
        <v>113</v>
      </c>
      <c r="C953" s="85" t="s">
        <v>423</v>
      </c>
      <c r="D953" s="122">
        <v>10</v>
      </c>
      <c r="E953" s="86" t="s">
        <v>8</v>
      </c>
      <c r="F953" s="123">
        <v>7</v>
      </c>
      <c r="G953" s="124">
        <v>44872</v>
      </c>
      <c r="H953" s="84" t="s">
        <v>160</v>
      </c>
      <c r="I953" s="189">
        <f t="shared" si="24"/>
        <v>70</v>
      </c>
      <c r="J953" s="255" t="s">
        <v>253</v>
      </c>
      <c r="K953" s="125"/>
      <c r="L953" s="175"/>
    </row>
    <row r="954" spans="1:12" ht="18.75" x14ac:dyDescent="0.3">
      <c r="A954" s="84">
        <v>13</v>
      </c>
      <c r="B954" s="85" t="s">
        <v>379</v>
      </c>
      <c r="C954" s="85" t="s">
        <v>138</v>
      </c>
      <c r="D954" s="122">
        <v>10</v>
      </c>
      <c r="E954" s="86" t="s">
        <v>8</v>
      </c>
      <c r="F954" s="123">
        <v>6</v>
      </c>
      <c r="G954" s="124">
        <v>44872</v>
      </c>
      <c r="H954" s="84" t="s">
        <v>305</v>
      </c>
      <c r="I954" s="189">
        <f t="shared" si="24"/>
        <v>60</v>
      </c>
      <c r="J954" s="255" t="s">
        <v>253</v>
      </c>
      <c r="K954" s="125"/>
      <c r="L954" s="175"/>
    </row>
    <row r="955" spans="1:12" ht="18.75" x14ac:dyDescent="0.3">
      <c r="A955" s="84">
        <v>14</v>
      </c>
      <c r="B955" s="85" t="s">
        <v>416</v>
      </c>
      <c r="C955" s="85" t="s">
        <v>417</v>
      </c>
      <c r="D955" s="122">
        <v>3</v>
      </c>
      <c r="E955" s="86" t="s">
        <v>8</v>
      </c>
      <c r="F955" s="123">
        <v>16</v>
      </c>
      <c r="G955" s="124">
        <v>44872</v>
      </c>
      <c r="H955" s="84" t="s">
        <v>305</v>
      </c>
      <c r="I955" s="189">
        <f t="shared" si="24"/>
        <v>48</v>
      </c>
      <c r="J955" s="255" t="s">
        <v>253</v>
      </c>
      <c r="K955" s="125"/>
      <c r="L955" s="175"/>
    </row>
    <row r="956" spans="1:12" ht="18.75" x14ac:dyDescent="0.3">
      <c r="A956" s="84">
        <v>15</v>
      </c>
      <c r="B956" s="85" t="s">
        <v>418</v>
      </c>
      <c r="C956" s="85" t="s">
        <v>140</v>
      </c>
      <c r="D956" s="122">
        <v>1</v>
      </c>
      <c r="E956" s="86" t="s">
        <v>8</v>
      </c>
      <c r="F956" s="123">
        <v>9.6</v>
      </c>
      <c r="G956" s="124">
        <v>44875</v>
      </c>
      <c r="H956" s="84" t="s">
        <v>186</v>
      </c>
      <c r="I956" s="189">
        <f t="shared" si="24"/>
        <v>9.6</v>
      </c>
      <c r="J956" s="90" t="s">
        <v>253</v>
      </c>
      <c r="K956" s="125"/>
      <c r="L956" s="175"/>
    </row>
    <row r="957" spans="1:12" ht="18.75" x14ac:dyDescent="0.3">
      <c r="A957" s="84">
        <v>16</v>
      </c>
      <c r="B957" s="85" t="s">
        <v>416</v>
      </c>
      <c r="C957" s="85" t="s">
        <v>417</v>
      </c>
      <c r="D957" s="122">
        <v>5</v>
      </c>
      <c r="E957" s="86" t="s">
        <v>8</v>
      </c>
      <c r="F957" s="123">
        <v>16</v>
      </c>
      <c r="G957" s="124">
        <v>44875</v>
      </c>
      <c r="H957" s="84" t="s">
        <v>114</v>
      </c>
      <c r="I957" s="189">
        <f t="shared" si="24"/>
        <v>80</v>
      </c>
      <c r="J957" s="90" t="s">
        <v>253</v>
      </c>
      <c r="K957" s="125"/>
      <c r="L957" s="175"/>
    </row>
    <row r="958" spans="1:12" ht="18.75" x14ac:dyDescent="0.3">
      <c r="A958" s="84">
        <v>17</v>
      </c>
      <c r="B958" s="85" t="s">
        <v>110</v>
      </c>
      <c r="C958" s="85" t="s">
        <v>140</v>
      </c>
      <c r="D958" s="122">
        <v>10</v>
      </c>
      <c r="E958" s="86" t="s">
        <v>8</v>
      </c>
      <c r="F958" s="123">
        <v>5.8</v>
      </c>
      <c r="G958" s="124">
        <v>44877</v>
      </c>
      <c r="H958" s="84" t="s">
        <v>114</v>
      </c>
      <c r="I958" s="189">
        <f t="shared" si="24"/>
        <v>58</v>
      </c>
      <c r="J958" s="90" t="s">
        <v>253</v>
      </c>
      <c r="K958" s="125"/>
      <c r="L958" s="175"/>
    </row>
    <row r="959" spans="1:12" ht="18.75" x14ac:dyDescent="0.3">
      <c r="A959" s="84">
        <v>18</v>
      </c>
      <c r="B959" s="85" t="s">
        <v>379</v>
      </c>
      <c r="C959" s="85" t="s">
        <v>138</v>
      </c>
      <c r="D959" s="122">
        <v>10</v>
      </c>
      <c r="E959" s="86" t="s">
        <v>8</v>
      </c>
      <c r="F959" s="123">
        <v>6</v>
      </c>
      <c r="G959" s="124">
        <v>44878</v>
      </c>
      <c r="H959" s="84" t="s">
        <v>305</v>
      </c>
      <c r="I959" s="189">
        <f t="shared" si="24"/>
        <v>60</v>
      </c>
      <c r="J959" s="255" t="s">
        <v>253</v>
      </c>
      <c r="K959" s="125"/>
      <c r="L959" s="175"/>
    </row>
    <row r="960" spans="1:12" ht="18.75" x14ac:dyDescent="0.3">
      <c r="A960" s="84">
        <v>19</v>
      </c>
      <c r="B960" s="85" t="s">
        <v>110</v>
      </c>
      <c r="C960" s="85" t="s">
        <v>140</v>
      </c>
      <c r="D960" s="122">
        <v>10</v>
      </c>
      <c r="E960" s="86" t="s">
        <v>8</v>
      </c>
      <c r="F960" s="123">
        <v>5.8</v>
      </c>
      <c r="G960" s="124">
        <v>44878</v>
      </c>
      <c r="H960" s="84" t="s">
        <v>305</v>
      </c>
      <c r="I960" s="189">
        <f t="shared" si="24"/>
        <v>58</v>
      </c>
      <c r="J960" s="255" t="s">
        <v>253</v>
      </c>
      <c r="K960" s="125"/>
      <c r="L960" s="175"/>
    </row>
    <row r="961" spans="1:12" ht="18.75" x14ac:dyDescent="0.3">
      <c r="A961" s="84">
        <v>20</v>
      </c>
      <c r="B961" s="85" t="s">
        <v>424</v>
      </c>
      <c r="C961" s="85" t="s">
        <v>269</v>
      </c>
      <c r="D961" s="122">
        <v>25</v>
      </c>
      <c r="E961" s="86" t="s">
        <v>8</v>
      </c>
      <c r="F961" s="123">
        <v>6.4</v>
      </c>
      <c r="G961" s="124">
        <v>44878</v>
      </c>
      <c r="H961" s="84" t="s">
        <v>305</v>
      </c>
      <c r="I961" s="189">
        <f t="shared" si="24"/>
        <v>160</v>
      </c>
      <c r="J961" s="255" t="s">
        <v>253</v>
      </c>
      <c r="K961" s="125"/>
      <c r="L961" s="175"/>
    </row>
    <row r="962" spans="1:12" ht="18.75" x14ac:dyDescent="0.3">
      <c r="A962" s="84">
        <v>21</v>
      </c>
      <c r="B962" s="85" t="s">
        <v>418</v>
      </c>
      <c r="C962" s="85" t="s">
        <v>140</v>
      </c>
      <c r="D962" s="122">
        <v>1</v>
      </c>
      <c r="E962" s="86" t="s">
        <v>8</v>
      </c>
      <c r="F962" s="123">
        <v>9.6</v>
      </c>
      <c r="G962" s="124">
        <v>44879</v>
      </c>
      <c r="H962" s="84" t="s">
        <v>114</v>
      </c>
      <c r="I962" s="189">
        <f t="shared" si="24"/>
        <v>9.6</v>
      </c>
      <c r="J962" s="90" t="s">
        <v>253</v>
      </c>
      <c r="K962" s="125"/>
      <c r="L962" s="175"/>
    </row>
    <row r="963" spans="1:12" ht="18.75" x14ac:dyDescent="0.3">
      <c r="A963" s="84">
        <v>22</v>
      </c>
      <c r="B963" s="85" t="s">
        <v>425</v>
      </c>
      <c r="C963" s="85" t="s">
        <v>277</v>
      </c>
      <c r="D963" s="122">
        <v>10</v>
      </c>
      <c r="E963" s="86" t="s">
        <v>8</v>
      </c>
      <c r="F963" s="123">
        <v>7</v>
      </c>
      <c r="G963" s="124">
        <v>44879</v>
      </c>
      <c r="H963" s="84" t="s">
        <v>426</v>
      </c>
      <c r="I963" s="189">
        <f t="shared" si="24"/>
        <v>70</v>
      </c>
      <c r="J963" s="90" t="s">
        <v>253</v>
      </c>
      <c r="K963" s="84" t="s">
        <v>427</v>
      </c>
      <c r="L963" s="175"/>
    </row>
    <row r="964" spans="1:12" ht="18.75" x14ac:dyDescent="0.3">
      <c r="A964" s="84">
        <v>23</v>
      </c>
      <c r="B964" s="85" t="s">
        <v>379</v>
      </c>
      <c r="C964" s="85" t="s">
        <v>138</v>
      </c>
      <c r="D964" s="122">
        <v>20</v>
      </c>
      <c r="E964" s="86" t="s">
        <v>8</v>
      </c>
      <c r="F964" s="123">
        <v>6</v>
      </c>
      <c r="G964" s="124">
        <v>44881</v>
      </c>
      <c r="H964" s="84" t="s">
        <v>246</v>
      </c>
      <c r="I964" s="189">
        <f t="shared" si="24"/>
        <v>120</v>
      </c>
      <c r="J964" s="90" t="s">
        <v>253</v>
      </c>
      <c r="K964" s="125"/>
      <c r="L964" s="175"/>
    </row>
    <row r="965" spans="1:12" ht="18.75" x14ac:dyDescent="0.3">
      <c r="A965" s="84">
        <v>24</v>
      </c>
      <c r="B965" s="85" t="s">
        <v>379</v>
      </c>
      <c r="C965" s="85" t="s">
        <v>138</v>
      </c>
      <c r="D965" s="122">
        <v>20</v>
      </c>
      <c r="E965" s="86" t="s">
        <v>8</v>
      </c>
      <c r="F965" s="123">
        <v>6</v>
      </c>
      <c r="G965" s="124">
        <v>44882</v>
      </c>
      <c r="H965" s="84" t="s">
        <v>305</v>
      </c>
      <c r="I965" s="189">
        <f t="shared" si="24"/>
        <v>120</v>
      </c>
      <c r="J965" s="255" t="s">
        <v>253</v>
      </c>
      <c r="K965" s="125"/>
      <c r="L965" s="175"/>
    </row>
    <row r="966" spans="1:12" ht="18.75" x14ac:dyDescent="0.3">
      <c r="A966" s="84">
        <v>25</v>
      </c>
      <c r="B966" s="85" t="s">
        <v>283</v>
      </c>
      <c r="C966" s="85" t="s">
        <v>284</v>
      </c>
      <c r="D966" s="122">
        <v>10</v>
      </c>
      <c r="E966" s="86" t="s">
        <v>8</v>
      </c>
      <c r="F966" s="123">
        <v>8</v>
      </c>
      <c r="G966" s="124">
        <v>44882</v>
      </c>
      <c r="H966" s="84" t="s">
        <v>305</v>
      </c>
      <c r="I966" s="189">
        <f t="shared" si="24"/>
        <v>80</v>
      </c>
      <c r="J966" s="255" t="s">
        <v>253</v>
      </c>
      <c r="K966" s="84" t="s">
        <v>428</v>
      </c>
      <c r="L966" s="175"/>
    </row>
    <row r="967" spans="1:12" ht="18.75" x14ac:dyDescent="0.3">
      <c r="A967" s="84">
        <v>26</v>
      </c>
      <c r="B967" s="85" t="s">
        <v>379</v>
      </c>
      <c r="C967" s="85" t="s">
        <v>138</v>
      </c>
      <c r="D967" s="122">
        <v>40</v>
      </c>
      <c r="E967" s="86" t="s">
        <v>8</v>
      </c>
      <c r="F967" s="123">
        <v>6</v>
      </c>
      <c r="G967" s="124">
        <v>44882</v>
      </c>
      <c r="H967" s="84" t="s">
        <v>160</v>
      </c>
      <c r="I967" s="189">
        <f t="shared" si="24"/>
        <v>240</v>
      </c>
      <c r="J967" s="255" t="s">
        <v>253</v>
      </c>
      <c r="K967" s="125"/>
      <c r="L967" s="175"/>
    </row>
    <row r="968" spans="1:12" ht="18.75" x14ac:dyDescent="0.3">
      <c r="A968" s="84">
        <v>27</v>
      </c>
      <c r="B968" s="85" t="s">
        <v>110</v>
      </c>
      <c r="C968" s="85" t="s">
        <v>140</v>
      </c>
      <c r="D968" s="122">
        <v>40</v>
      </c>
      <c r="E968" s="86" t="s">
        <v>8</v>
      </c>
      <c r="F968" s="123">
        <v>5.8</v>
      </c>
      <c r="G968" s="124">
        <v>44882</v>
      </c>
      <c r="H968" s="84" t="s">
        <v>160</v>
      </c>
      <c r="I968" s="189">
        <f t="shared" si="24"/>
        <v>232</v>
      </c>
      <c r="J968" s="255" t="s">
        <v>253</v>
      </c>
      <c r="K968" s="84"/>
      <c r="L968" s="175"/>
    </row>
    <row r="969" spans="1:12" ht="18.75" x14ac:dyDescent="0.3">
      <c r="A969" s="84">
        <v>28</v>
      </c>
      <c r="B969" s="85" t="s">
        <v>418</v>
      </c>
      <c r="C969" s="85" t="s">
        <v>140</v>
      </c>
      <c r="D969" s="122">
        <v>1</v>
      </c>
      <c r="E969" s="86" t="s">
        <v>8</v>
      </c>
      <c r="F969" s="123">
        <v>9.6</v>
      </c>
      <c r="G969" s="124">
        <v>44882</v>
      </c>
      <c r="H969" s="84" t="s">
        <v>412</v>
      </c>
      <c r="I969" s="189">
        <f t="shared" si="24"/>
        <v>9.6</v>
      </c>
      <c r="J969" s="90" t="s">
        <v>253</v>
      </c>
      <c r="K969" s="125"/>
      <c r="L969" s="175"/>
    </row>
    <row r="970" spans="1:12" ht="18.75" x14ac:dyDescent="0.3">
      <c r="A970" s="84">
        <v>29</v>
      </c>
      <c r="B970" s="85" t="s">
        <v>429</v>
      </c>
      <c r="C970" s="85" t="s">
        <v>411</v>
      </c>
      <c r="D970" s="122">
        <v>1</v>
      </c>
      <c r="E970" s="86" t="s">
        <v>8</v>
      </c>
      <c r="F970" s="123">
        <v>10.1</v>
      </c>
      <c r="G970" s="124">
        <v>44882</v>
      </c>
      <c r="H970" s="84" t="s">
        <v>412</v>
      </c>
      <c r="I970" s="189">
        <f t="shared" si="24"/>
        <v>10.1</v>
      </c>
      <c r="J970" s="90" t="s">
        <v>253</v>
      </c>
      <c r="K970" s="125"/>
      <c r="L970" s="175"/>
    </row>
    <row r="971" spans="1:12" ht="18.75" x14ac:dyDescent="0.3">
      <c r="A971" s="84">
        <v>30</v>
      </c>
      <c r="B971" s="85" t="s">
        <v>430</v>
      </c>
      <c r="C971" s="85" t="s">
        <v>238</v>
      </c>
      <c r="D971" s="122">
        <v>1</v>
      </c>
      <c r="E971" s="86" t="s">
        <v>8</v>
      </c>
      <c r="F971" s="123">
        <v>8.1</v>
      </c>
      <c r="G971" s="124">
        <v>44882</v>
      </c>
      <c r="H971" s="84" t="s">
        <v>412</v>
      </c>
      <c r="I971" s="189">
        <f t="shared" si="24"/>
        <v>8.1</v>
      </c>
      <c r="J971" s="90" t="s">
        <v>253</v>
      </c>
      <c r="K971" s="125"/>
      <c r="L971" s="175"/>
    </row>
    <row r="972" spans="1:12" ht="18.75" x14ac:dyDescent="0.3">
      <c r="A972" s="84">
        <v>31</v>
      </c>
      <c r="B972" s="85" t="s">
        <v>418</v>
      </c>
      <c r="C972" s="85" t="s">
        <v>140</v>
      </c>
      <c r="D972" s="122">
        <v>1</v>
      </c>
      <c r="E972" s="86" t="s">
        <v>8</v>
      </c>
      <c r="F972" s="123">
        <v>9.6</v>
      </c>
      <c r="G972" s="124">
        <v>44883</v>
      </c>
      <c r="H972" s="84" t="s">
        <v>114</v>
      </c>
      <c r="I972" s="189">
        <f t="shared" si="24"/>
        <v>9.6</v>
      </c>
      <c r="J972" s="90" t="s">
        <v>253</v>
      </c>
      <c r="K972" s="125"/>
      <c r="L972" s="175"/>
    </row>
    <row r="973" spans="1:12" ht="18.75" x14ac:dyDescent="0.3">
      <c r="A973" s="84">
        <v>32</v>
      </c>
      <c r="B973" s="85" t="s">
        <v>415</v>
      </c>
      <c r="C973" s="85" t="s">
        <v>138</v>
      </c>
      <c r="D973" s="122">
        <v>1</v>
      </c>
      <c r="E973" s="86" t="s">
        <v>8</v>
      </c>
      <c r="F973" s="123">
        <v>9.6</v>
      </c>
      <c r="G973" s="124">
        <v>44884</v>
      </c>
      <c r="H973" s="84" t="s">
        <v>247</v>
      </c>
      <c r="I973" s="189">
        <f t="shared" si="24"/>
        <v>9.6</v>
      </c>
      <c r="J973" s="90" t="s">
        <v>253</v>
      </c>
      <c r="K973" s="125"/>
      <c r="L973" s="175"/>
    </row>
    <row r="974" spans="1:12" ht="18.75" x14ac:dyDescent="0.3">
      <c r="A974" s="84">
        <v>33</v>
      </c>
      <c r="B974" s="85" t="s">
        <v>431</v>
      </c>
      <c r="C974" s="85" t="s">
        <v>141</v>
      </c>
      <c r="D974" s="122">
        <v>0.5</v>
      </c>
      <c r="E974" s="86" t="s">
        <v>8</v>
      </c>
      <c r="F974" s="123">
        <v>4.5</v>
      </c>
      <c r="G974" s="124">
        <v>44884</v>
      </c>
      <c r="H974" s="84" t="s">
        <v>247</v>
      </c>
      <c r="I974" s="189">
        <f t="shared" si="24"/>
        <v>2.25</v>
      </c>
      <c r="J974" s="90" t="s">
        <v>253</v>
      </c>
      <c r="K974" s="125"/>
      <c r="L974" s="175"/>
    </row>
    <row r="975" spans="1:12" ht="18.75" x14ac:dyDescent="0.3">
      <c r="A975" s="84">
        <v>34</v>
      </c>
      <c r="B975" s="85" t="s">
        <v>416</v>
      </c>
      <c r="C975" s="85" t="s">
        <v>417</v>
      </c>
      <c r="D975" s="122">
        <v>2</v>
      </c>
      <c r="E975" s="86" t="s">
        <v>8</v>
      </c>
      <c r="F975" s="123">
        <v>16</v>
      </c>
      <c r="G975" s="124">
        <v>44885</v>
      </c>
      <c r="H975" s="84" t="s">
        <v>218</v>
      </c>
      <c r="I975" s="189">
        <f t="shared" si="24"/>
        <v>32</v>
      </c>
      <c r="J975" s="255" t="s">
        <v>253</v>
      </c>
      <c r="K975" s="125"/>
      <c r="L975" s="175"/>
    </row>
    <row r="976" spans="1:12" ht="18.75" x14ac:dyDescent="0.3">
      <c r="A976" s="84">
        <v>35</v>
      </c>
      <c r="B976" s="85" t="s">
        <v>379</v>
      </c>
      <c r="C976" s="85" t="s">
        <v>138</v>
      </c>
      <c r="D976" s="122">
        <v>10</v>
      </c>
      <c r="E976" s="86" t="s">
        <v>8</v>
      </c>
      <c r="F976" s="123">
        <v>6</v>
      </c>
      <c r="G976" s="124">
        <v>44885</v>
      </c>
      <c r="H976" s="84" t="s">
        <v>432</v>
      </c>
      <c r="I976" s="189">
        <f t="shared" si="24"/>
        <v>60</v>
      </c>
      <c r="J976" s="90" t="s">
        <v>253</v>
      </c>
      <c r="K976" s="125"/>
      <c r="L976" s="175"/>
    </row>
    <row r="977" spans="1:12" ht="18.75" x14ac:dyDescent="0.3">
      <c r="A977" s="84">
        <v>36</v>
      </c>
      <c r="B977" s="85" t="s">
        <v>110</v>
      </c>
      <c r="C977" s="85" t="s">
        <v>140</v>
      </c>
      <c r="D977" s="122">
        <v>10</v>
      </c>
      <c r="E977" s="86" t="s">
        <v>8</v>
      </c>
      <c r="F977" s="123">
        <v>5.8</v>
      </c>
      <c r="G977" s="124">
        <v>44885</v>
      </c>
      <c r="H977" s="84" t="s">
        <v>432</v>
      </c>
      <c r="I977" s="189">
        <f t="shared" si="24"/>
        <v>58</v>
      </c>
      <c r="J977" s="90" t="s">
        <v>253</v>
      </c>
      <c r="K977" s="125"/>
      <c r="L977" s="175"/>
    </row>
    <row r="978" spans="1:12" ht="18.75" x14ac:dyDescent="0.3">
      <c r="A978" s="84">
        <v>37</v>
      </c>
      <c r="B978" s="85" t="s">
        <v>379</v>
      </c>
      <c r="C978" s="85" t="s">
        <v>138</v>
      </c>
      <c r="D978" s="122">
        <v>10</v>
      </c>
      <c r="E978" s="86" t="s">
        <v>8</v>
      </c>
      <c r="F978" s="123">
        <v>6</v>
      </c>
      <c r="G978" s="124">
        <v>44886</v>
      </c>
      <c r="H978" s="84" t="s">
        <v>299</v>
      </c>
      <c r="I978" s="189">
        <f t="shared" si="24"/>
        <v>60</v>
      </c>
      <c r="J978" s="90" t="s">
        <v>253</v>
      </c>
      <c r="K978" s="125"/>
      <c r="L978" s="175"/>
    </row>
    <row r="979" spans="1:12" ht="18.75" x14ac:dyDescent="0.3">
      <c r="A979" s="84">
        <v>38</v>
      </c>
      <c r="B979" s="85" t="s">
        <v>433</v>
      </c>
      <c r="C979" s="85" t="s">
        <v>434</v>
      </c>
      <c r="D979" s="122">
        <v>10</v>
      </c>
      <c r="E979" s="86" t="s">
        <v>8</v>
      </c>
      <c r="F979" s="123">
        <v>14</v>
      </c>
      <c r="G979" s="124">
        <v>44886</v>
      </c>
      <c r="H979" s="84" t="s">
        <v>305</v>
      </c>
      <c r="I979" s="189">
        <f t="shared" si="24"/>
        <v>140</v>
      </c>
      <c r="J979" s="255" t="s">
        <v>253</v>
      </c>
      <c r="K979" s="125"/>
      <c r="L979" s="175"/>
    </row>
    <row r="980" spans="1:12" ht="18.75" x14ac:dyDescent="0.3">
      <c r="A980" s="84">
        <v>39</v>
      </c>
      <c r="B980" s="85" t="s">
        <v>415</v>
      </c>
      <c r="C980" s="85" t="s">
        <v>138</v>
      </c>
      <c r="D980" s="122">
        <v>1</v>
      </c>
      <c r="E980" s="86" t="s">
        <v>8</v>
      </c>
      <c r="F980" s="123">
        <v>9.6</v>
      </c>
      <c r="G980" s="124">
        <v>44887</v>
      </c>
      <c r="H980" s="84" t="s">
        <v>114</v>
      </c>
      <c r="I980" s="189">
        <f t="shared" si="24"/>
        <v>9.6</v>
      </c>
      <c r="J980" s="90" t="s">
        <v>253</v>
      </c>
      <c r="K980" s="125"/>
      <c r="L980" s="175"/>
    </row>
    <row r="981" spans="1:12" ht="18.75" x14ac:dyDescent="0.3">
      <c r="A981" s="84">
        <v>40</v>
      </c>
      <c r="B981" s="85" t="s">
        <v>430</v>
      </c>
      <c r="C981" s="85" t="s">
        <v>238</v>
      </c>
      <c r="D981" s="122">
        <v>1</v>
      </c>
      <c r="E981" s="86" t="s">
        <v>8</v>
      </c>
      <c r="F981" s="123">
        <v>8.1</v>
      </c>
      <c r="G981" s="124">
        <v>44887</v>
      </c>
      <c r="H981" s="84" t="s">
        <v>114</v>
      </c>
      <c r="I981" s="189">
        <f t="shared" si="24"/>
        <v>8.1</v>
      </c>
      <c r="J981" s="90" t="s">
        <v>253</v>
      </c>
      <c r="K981" s="125"/>
      <c r="L981" s="175"/>
    </row>
    <row r="982" spans="1:12" ht="18.75" x14ac:dyDescent="0.3">
      <c r="A982" s="84">
        <v>41</v>
      </c>
      <c r="B982" s="85" t="s">
        <v>419</v>
      </c>
      <c r="C982" s="85" t="s">
        <v>421</v>
      </c>
      <c r="D982" s="122">
        <v>1</v>
      </c>
      <c r="E982" s="86" t="s">
        <v>8</v>
      </c>
      <c r="F982" s="123">
        <v>12.6</v>
      </c>
      <c r="G982" s="124">
        <v>44888</v>
      </c>
      <c r="H982" s="84" t="s">
        <v>247</v>
      </c>
      <c r="I982" s="189">
        <f t="shared" si="24"/>
        <v>12.6</v>
      </c>
      <c r="J982" s="90" t="s">
        <v>253</v>
      </c>
      <c r="K982" s="125"/>
      <c r="L982" s="175"/>
    </row>
    <row r="983" spans="1:12" ht="18.75" x14ac:dyDescent="0.3">
      <c r="A983" s="84">
        <v>42</v>
      </c>
      <c r="B983" s="85" t="s">
        <v>418</v>
      </c>
      <c r="C983" s="85" t="s">
        <v>140</v>
      </c>
      <c r="D983" s="122">
        <v>1</v>
      </c>
      <c r="E983" s="86" t="s">
        <v>8</v>
      </c>
      <c r="F983" s="123">
        <v>9.6</v>
      </c>
      <c r="G983" s="124">
        <v>44888</v>
      </c>
      <c r="H983" s="84" t="s">
        <v>247</v>
      </c>
      <c r="I983" s="189">
        <f t="shared" si="24"/>
        <v>9.6</v>
      </c>
      <c r="J983" s="90" t="s">
        <v>253</v>
      </c>
      <c r="K983" s="125"/>
      <c r="L983" s="175"/>
    </row>
    <row r="984" spans="1:12" ht="18.75" x14ac:dyDescent="0.3">
      <c r="A984" s="84">
        <v>43</v>
      </c>
      <c r="B984" s="85" t="s">
        <v>415</v>
      </c>
      <c r="C984" s="85" t="s">
        <v>138</v>
      </c>
      <c r="D984" s="122">
        <v>1</v>
      </c>
      <c r="E984" s="86" t="s">
        <v>8</v>
      </c>
      <c r="F984" s="123">
        <v>9.6</v>
      </c>
      <c r="G984" s="124">
        <v>44888</v>
      </c>
      <c r="H984" s="84" t="s">
        <v>247</v>
      </c>
      <c r="I984" s="189">
        <f t="shared" si="24"/>
        <v>9.6</v>
      </c>
      <c r="J984" s="90" t="s">
        <v>253</v>
      </c>
      <c r="K984" s="125"/>
      <c r="L984" s="175"/>
    </row>
    <row r="985" spans="1:12" ht="18.75" x14ac:dyDescent="0.3">
      <c r="A985" s="84">
        <v>44</v>
      </c>
      <c r="B985" s="85" t="s">
        <v>435</v>
      </c>
      <c r="C985" s="85" t="s">
        <v>436</v>
      </c>
      <c r="D985" s="122">
        <v>5</v>
      </c>
      <c r="E985" s="86" t="s">
        <v>8</v>
      </c>
      <c r="F985" s="123">
        <v>12.6</v>
      </c>
      <c r="G985" s="124">
        <v>44889</v>
      </c>
      <c r="H985" s="84" t="s">
        <v>305</v>
      </c>
      <c r="I985" s="189">
        <f t="shared" si="24"/>
        <v>63</v>
      </c>
      <c r="J985" s="255" t="s">
        <v>253</v>
      </c>
      <c r="K985" s="125"/>
      <c r="L985" s="175"/>
    </row>
    <row r="986" spans="1:12" ht="18.75" x14ac:dyDescent="0.3">
      <c r="A986" s="84">
        <v>45</v>
      </c>
      <c r="B986" s="85" t="s">
        <v>110</v>
      </c>
      <c r="C986" s="85" t="s">
        <v>140</v>
      </c>
      <c r="D986" s="122">
        <v>10</v>
      </c>
      <c r="E986" s="86" t="s">
        <v>8</v>
      </c>
      <c r="F986" s="123">
        <v>5.8</v>
      </c>
      <c r="G986" s="124">
        <v>44890</v>
      </c>
      <c r="H986" s="84" t="s">
        <v>218</v>
      </c>
      <c r="I986" s="189">
        <f t="shared" si="24"/>
        <v>58</v>
      </c>
      <c r="J986" s="255" t="s">
        <v>253</v>
      </c>
      <c r="K986" s="125"/>
      <c r="L986" s="175"/>
    </row>
    <row r="987" spans="1:12" ht="18.75" x14ac:dyDescent="0.3">
      <c r="A987" s="84">
        <v>46</v>
      </c>
      <c r="B987" s="85" t="s">
        <v>379</v>
      </c>
      <c r="C987" s="85" t="s">
        <v>138</v>
      </c>
      <c r="D987" s="122">
        <v>10</v>
      </c>
      <c r="E987" s="86" t="s">
        <v>8</v>
      </c>
      <c r="F987" s="123">
        <v>6</v>
      </c>
      <c r="G987" s="124">
        <v>44890</v>
      </c>
      <c r="H987" s="84" t="s">
        <v>218</v>
      </c>
      <c r="I987" s="189">
        <f t="shared" si="24"/>
        <v>60</v>
      </c>
      <c r="J987" s="255" t="s">
        <v>253</v>
      </c>
      <c r="K987" s="125"/>
      <c r="L987" s="175"/>
    </row>
    <row r="988" spans="1:12" ht="18.75" x14ac:dyDescent="0.3">
      <c r="A988" s="84">
        <v>47</v>
      </c>
      <c r="B988" s="85" t="s">
        <v>418</v>
      </c>
      <c r="C988" s="85" t="s">
        <v>140</v>
      </c>
      <c r="D988" s="122">
        <v>2</v>
      </c>
      <c r="E988" s="86" t="s">
        <v>8</v>
      </c>
      <c r="F988" s="123">
        <v>9.6</v>
      </c>
      <c r="G988" s="124">
        <v>44890</v>
      </c>
      <c r="H988" s="84" t="s">
        <v>247</v>
      </c>
      <c r="I988" s="189">
        <f t="shared" si="24"/>
        <v>19.2</v>
      </c>
      <c r="J988" s="90" t="s">
        <v>253</v>
      </c>
      <c r="K988" s="125"/>
      <c r="L988" s="175"/>
    </row>
    <row r="989" spans="1:12" ht="18.75" x14ac:dyDescent="0.3">
      <c r="A989" s="84">
        <v>48</v>
      </c>
      <c r="B989" s="85" t="s">
        <v>415</v>
      </c>
      <c r="C989" s="85" t="s">
        <v>138</v>
      </c>
      <c r="D989" s="122">
        <v>1</v>
      </c>
      <c r="E989" s="86" t="s">
        <v>8</v>
      </c>
      <c r="F989" s="123">
        <v>9.6</v>
      </c>
      <c r="G989" s="124">
        <v>44890</v>
      </c>
      <c r="H989" s="84" t="s">
        <v>247</v>
      </c>
      <c r="I989" s="189">
        <f t="shared" si="24"/>
        <v>9.6</v>
      </c>
      <c r="J989" s="90" t="s">
        <v>253</v>
      </c>
      <c r="K989" s="125"/>
      <c r="L989" s="175"/>
    </row>
    <row r="990" spans="1:12" ht="18.75" x14ac:dyDescent="0.3">
      <c r="A990" s="84">
        <v>49</v>
      </c>
      <c r="B990" s="85" t="s">
        <v>418</v>
      </c>
      <c r="C990" s="85" t="s">
        <v>140</v>
      </c>
      <c r="D990" s="122">
        <v>2</v>
      </c>
      <c r="E990" s="86" t="s">
        <v>8</v>
      </c>
      <c r="F990" s="123">
        <v>9.6</v>
      </c>
      <c r="G990" s="124">
        <v>44891</v>
      </c>
      <c r="H990" s="84" t="s">
        <v>114</v>
      </c>
      <c r="I990" s="189">
        <f t="shared" si="24"/>
        <v>19.2</v>
      </c>
      <c r="J990" s="90" t="s">
        <v>253</v>
      </c>
      <c r="K990" s="125"/>
      <c r="L990" s="175"/>
    </row>
    <row r="991" spans="1:12" ht="18.75" x14ac:dyDescent="0.3">
      <c r="A991" s="84">
        <v>50</v>
      </c>
      <c r="B991" s="85" t="s">
        <v>430</v>
      </c>
      <c r="C991" s="85" t="s">
        <v>238</v>
      </c>
      <c r="D991" s="122">
        <v>2</v>
      </c>
      <c r="E991" s="86" t="s">
        <v>8</v>
      </c>
      <c r="F991" s="123">
        <v>8.1</v>
      </c>
      <c r="G991" s="124">
        <v>44891</v>
      </c>
      <c r="H991" s="84" t="s">
        <v>114</v>
      </c>
      <c r="I991" s="189">
        <f t="shared" si="24"/>
        <v>16.2</v>
      </c>
      <c r="J991" s="90" t="s">
        <v>253</v>
      </c>
      <c r="K991" s="125"/>
      <c r="L991" s="175"/>
    </row>
    <row r="992" spans="1:12" ht="18.75" x14ac:dyDescent="0.3">
      <c r="A992" s="84">
        <v>51</v>
      </c>
      <c r="B992" s="85" t="s">
        <v>379</v>
      </c>
      <c r="C992" s="85" t="s">
        <v>138</v>
      </c>
      <c r="D992" s="122">
        <v>10</v>
      </c>
      <c r="E992" s="86" t="s">
        <v>8</v>
      </c>
      <c r="F992" s="123">
        <v>6</v>
      </c>
      <c r="G992" s="124">
        <v>44892</v>
      </c>
      <c r="H992" s="84" t="s">
        <v>222</v>
      </c>
      <c r="I992" s="189">
        <f t="shared" si="24"/>
        <v>60</v>
      </c>
      <c r="J992" s="90" t="s">
        <v>253</v>
      </c>
      <c r="K992" s="125"/>
      <c r="L992" s="175"/>
    </row>
    <row r="993" spans="1:12" ht="18.75" x14ac:dyDescent="0.3">
      <c r="A993" s="84">
        <v>52</v>
      </c>
      <c r="B993" s="85" t="s">
        <v>438</v>
      </c>
      <c r="C993" s="85" t="s">
        <v>437</v>
      </c>
      <c r="D993" s="122">
        <v>2</v>
      </c>
      <c r="E993" s="86" t="s">
        <v>65</v>
      </c>
      <c r="F993" s="123">
        <v>32.1</v>
      </c>
      <c r="G993" s="124">
        <v>44867</v>
      </c>
      <c r="H993" s="365" t="s">
        <v>401</v>
      </c>
      <c r="I993" s="189">
        <f t="shared" ref="I993:I1006" si="25">D993*F993</f>
        <v>64.2</v>
      </c>
      <c r="J993" s="90" t="s">
        <v>253</v>
      </c>
      <c r="K993" s="125"/>
      <c r="L993" s="175"/>
    </row>
    <row r="994" spans="1:12" ht="18.75" x14ac:dyDescent="0.3">
      <c r="A994" s="84">
        <v>53</v>
      </c>
      <c r="B994" s="85" t="s">
        <v>438</v>
      </c>
      <c r="C994" s="85" t="s">
        <v>437</v>
      </c>
      <c r="D994" s="122">
        <v>1</v>
      </c>
      <c r="E994" s="86" t="s">
        <v>65</v>
      </c>
      <c r="F994" s="123">
        <v>28.1</v>
      </c>
      <c r="G994" s="124">
        <v>44868</v>
      </c>
      <c r="H994" s="364" t="s">
        <v>374</v>
      </c>
      <c r="I994" s="189">
        <f t="shared" si="25"/>
        <v>28.1</v>
      </c>
      <c r="J994" s="90" t="s">
        <v>253</v>
      </c>
      <c r="K994" s="125"/>
      <c r="L994" s="175"/>
    </row>
    <row r="995" spans="1:12" ht="18.75" x14ac:dyDescent="0.3">
      <c r="A995" s="84">
        <v>54</v>
      </c>
      <c r="B995" s="85" t="s">
        <v>439</v>
      </c>
      <c r="C995" s="85" t="s">
        <v>437</v>
      </c>
      <c r="D995" s="122">
        <v>1</v>
      </c>
      <c r="E995" s="86" t="s">
        <v>65</v>
      </c>
      <c r="F995" s="123">
        <v>32.1</v>
      </c>
      <c r="G995" s="124">
        <v>44868</v>
      </c>
      <c r="H995" s="364" t="s">
        <v>374</v>
      </c>
      <c r="I995" s="189">
        <f t="shared" si="25"/>
        <v>32.1</v>
      </c>
      <c r="J995" s="90" t="s">
        <v>253</v>
      </c>
      <c r="K995" s="125"/>
      <c r="L995" s="175"/>
    </row>
    <row r="996" spans="1:12" ht="18.75" x14ac:dyDescent="0.3">
      <c r="A996" s="84">
        <v>55</v>
      </c>
      <c r="B996" s="85" t="s">
        <v>440</v>
      </c>
      <c r="C996" s="85" t="s">
        <v>441</v>
      </c>
      <c r="D996" s="122">
        <v>40</v>
      </c>
      <c r="E996" s="86" t="s">
        <v>8</v>
      </c>
      <c r="F996" s="123">
        <v>6.5</v>
      </c>
      <c r="G996" s="124">
        <v>44884</v>
      </c>
      <c r="H996" s="364" t="s">
        <v>374</v>
      </c>
      <c r="I996" s="189">
        <f t="shared" si="25"/>
        <v>260</v>
      </c>
      <c r="J996" s="90" t="s">
        <v>253</v>
      </c>
      <c r="K996" s="125"/>
      <c r="L996" s="175"/>
    </row>
    <row r="997" spans="1:12" ht="18.75" x14ac:dyDescent="0.3">
      <c r="A997" s="84">
        <v>56</v>
      </c>
      <c r="B997" s="85" t="s">
        <v>143</v>
      </c>
      <c r="C997" s="85" t="s">
        <v>143</v>
      </c>
      <c r="D997" s="122">
        <v>30</v>
      </c>
      <c r="E997" s="86" t="s">
        <v>8</v>
      </c>
      <c r="F997" s="123">
        <v>6.5</v>
      </c>
      <c r="G997" s="124">
        <v>44884</v>
      </c>
      <c r="H997" s="364" t="s">
        <v>374</v>
      </c>
      <c r="I997" s="189">
        <f t="shared" si="25"/>
        <v>195</v>
      </c>
      <c r="J997" s="90" t="s">
        <v>253</v>
      </c>
      <c r="K997" s="125"/>
      <c r="L997" s="175"/>
    </row>
    <row r="998" spans="1:12" ht="18.75" x14ac:dyDescent="0.3">
      <c r="A998" s="84">
        <v>57</v>
      </c>
      <c r="B998" s="85" t="s">
        <v>120</v>
      </c>
      <c r="C998" s="85" t="s">
        <v>120</v>
      </c>
      <c r="D998" s="122">
        <v>15</v>
      </c>
      <c r="E998" s="86" t="s">
        <v>121</v>
      </c>
      <c r="F998" s="123">
        <v>7</v>
      </c>
      <c r="G998" s="124">
        <v>44884</v>
      </c>
      <c r="H998" s="364" t="s">
        <v>374</v>
      </c>
      <c r="I998" s="189">
        <f t="shared" si="25"/>
        <v>105</v>
      </c>
      <c r="J998" s="90" t="s">
        <v>253</v>
      </c>
      <c r="K998" s="125"/>
      <c r="L998" s="175"/>
    </row>
    <row r="999" spans="1:12" ht="18.75" x14ac:dyDescent="0.3">
      <c r="A999" s="84">
        <v>58</v>
      </c>
      <c r="B999" s="85" t="s">
        <v>294</v>
      </c>
      <c r="C999" s="85" t="s">
        <v>294</v>
      </c>
      <c r="D999" s="122">
        <v>120</v>
      </c>
      <c r="E999" s="86" t="s">
        <v>8</v>
      </c>
      <c r="F999" s="123">
        <v>5.0999999999999996</v>
      </c>
      <c r="G999" s="124">
        <v>44886</v>
      </c>
      <c r="H999" s="365" t="s">
        <v>401</v>
      </c>
      <c r="I999" s="189">
        <f t="shared" si="25"/>
        <v>612</v>
      </c>
      <c r="J999" s="90" t="s">
        <v>253</v>
      </c>
      <c r="K999" s="125"/>
      <c r="L999" s="175"/>
    </row>
    <row r="1000" spans="1:12" ht="18.75" x14ac:dyDescent="0.3">
      <c r="A1000" s="84">
        <v>59</v>
      </c>
      <c r="B1000" s="85" t="s">
        <v>440</v>
      </c>
      <c r="C1000" s="85" t="s">
        <v>441</v>
      </c>
      <c r="D1000" s="122">
        <v>200</v>
      </c>
      <c r="E1000" s="86" t="s">
        <v>8</v>
      </c>
      <c r="F1000" s="123">
        <v>6.5</v>
      </c>
      <c r="G1000" s="124">
        <v>44886</v>
      </c>
      <c r="H1000" s="365" t="s">
        <v>401</v>
      </c>
      <c r="I1000" s="189">
        <f t="shared" si="25"/>
        <v>1300</v>
      </c>
      <c r="J1000" s="90" t="s">
        <v>253</v>
      </c>
      <c r="K1000" s="125"/>
      <c r="L1000" s="175"/>
    </row>
    <row r="1001" spans="1:12" ht="18.75" x14ac:dyDescent="0.3">
      <c r="A1001" s="84">
        <v>60</v>
      </c>
      <c r="B1001" s="85" t="s">
        <v>143</v>
      </c>
      <c r="C1001" s="85" t="s">
        <v>143</v>
      </c>
      <c r="D1001" s="122">
        <v>60</v>
      </c>
      <c r="E1001" s="86" t="s">
        <v>8</v>
      </c>
      <c r="F1001" s="123">
        <v>6.5</v>
      </c>
      <c r="G1001" s="124">
        <v>44886</v>
      </c>
      <c r="H1001" s="365" t="s">
        <v>401</v>
      </c>
      <c r="I1001" s="189">
        <f t="shared" si="25"/>
        <v>390</v>
      </c>
      <c r="J1001" s="90" t="s">
        <v>253</v>
      </c>
      <c r="K1001" s="125"/>
      <c r="L1001" s="175"/>
    </row>
    <row r="1002" spans="1:12" ht="18.75" x14ac:dyDescent="0.3">
      <c r="A1002" s="84">
        <v>61</v>
      </c>
      <c r="B1002" s="85" t="s">
        <v>442</v>
      </c>
      <c r="C1002" s="85" t="s">
        <v>269</v>
      </c>
      <c r="D1002" s="122">
        <v>5</v>
      </c>
      <c r="E1002" s="86" t="s">
        <v>8</v>
      </c>
      <c r="F1002" s="123">
        <v>10.6</v>
      </c>
      <c r="G1002" s="124">
        <v>44886</v>
      </c>
      <c r="H1002" s="365" t="s">
        <v>401</v>
      </c>
      <c r="I1002" s="189">
        <f t="shared" si="25"/>
        <v>53</v>
      </c>
      <c r="J1002" s="90" t="s">
        <v>253</v>
      </c>
      <c r="K1002" s="125"/>
      <c r="L1002" s="175"/>
    </row>
    <row r="1003" spans="1:12" ht="18.75" x14ac:dyDescent="0.3">
      <c r="A1003" s="84">
        <v>62</v>
      </c>
      <c r="B1003" s="85" t="s">
        <v>440</v>
      </c>
      <c r="C1003" s="85" t="s">
        <v>441</v>
      </c>
      <c r="D1003" s="122">
        <v>80</v>
      </c>
      <c r="E1003" s="86" t="s">
        <v>8</v>
      </c>
      <c r="F1003" s="123">
        <v>6.5</v>
      </c>
      <c r="G1003" s="124">
        <v>44891</v>
      </c>
      <c r="H1003" s="364" t="s">
        <v>374</v>
      </c>
      <c r="I1003" s="189">
        <f t="shared" si="25"/>
        <v>520</v>
      </c>
      <c r="J1003" s="90" t="s">
        <v>253</v>
      </c>
      <c r="K1003" s="125"/>
      <c r="L1003" s="175"/>
    </row>
    <row r="1004" spans="1:12" ht="18.75" x14ac:dyDescent="0.3">
      <c r="A1004" s="84">
        <v>63</v>
      </c>
      <c r="B1004" s="85" t="s">
        <v>379</v>
      </c>
      <c r="C1004" s="85" t="s">
        <v>138</v>
      </c>
      <c r="D1004" s="122">
        <v>40</v>
      </c>
      <c r="E1004" s="86" t="s">
        <v>8</v>
      </c>
      <c r="F1004" s="123">
        <v>6</v>
      </c>
      <c r="G1004" s="124">
        <v>44891</v>
      </c>
      <c r="H1004" s="364" t="s">
        <v>374</v>
      </c>
      <c r="I1004" s="189">
        <f t="shared" si="25"/>
        <v>240</v>
      </c>
      <c r="J1004" s="90" t="s">
        <v>253</v>
      </c>
      <c r="K1004" s="125"/>
      <c r="L1004" s="175"/>
    </row>
    <row r="1005" spans="1:12" ht="18.75" x14ac:dyDescent="0.3">
      <c r="A1005" s="84">
        <v>64</v>
      </c>
      <c r="B1005" s="85" t="s">
        <v>442</v>
      </c>
      <c r="C1005" s="85" t="s">
        <v>269</v>
      </c>
      <c r="D1005" s="122">
        <v>10</v>
      </c>
      <c r="E1005" s="86" t="s">
        <v>8</v>
      </c>
      <c r="F1005" s="123">
        <v>10.6</v>
      </c>
      <c r="G1005" s="124">
        <v>44891</v>
      </c>
      <c r="H1005" s="364" t="s">
        <v>374</v>
      </c>
      <c r="I1005" s="189">
        <f t="shared" si="25"/>
        <v>106</v>
      </c>
      <c r="J1005" s="90" t="s">
        <v>253</v>
      </c>
      <c r="K1005" s="125"/>
      <c r="L1005" s="175"/>
    </row>
    <row r="1006" spans="1:12" ht="18.75" x14ac:dyDescent="0.3">
      <c r="A1006" s="84">
        <v>65</v>
      </c>
      <c r="B1006" s="98" t="s">
        <v>431</v>
      </c>
      <c r="C1006" s="98" t="s">
        <v>141</v>
      </c>
      <c r="D1006" s="128">
        <v>48</v>
      </c>
      <c r="E1006" s="99" t="s">
        <v>65</v>
      </c>
      <c r="F1006" s="129">
        <v>4</v>
      </c>
      <c r="G1006" s="130">
        <v>44891</v>
      </c>
      <c r="H1006" s="366" t="s">
        <v>374</v>
      </c>
      <c r="I1006" s="189">
        <f t="shared" si="25"/>
        <v>192</v>
      </c>
      <c r="J1006" s="255" t="s">
        <v>253</v>
      </c>
      <c r="K1006" s="125"/>
      <c r="L1006" s="175"/>
    </row>
    <row r="1007" spans="1:12" ht="18.75" x14ac:dyDescent="0.3">
      <c r="A1007" s="84">
        <v>66</v>
      </c>
      <c r="B1007" s="254"/>
      <c r="C1007" s="367"/>
      <c r="D1007" s="368"/>
      <c r="E1007" s="367"/>
      <c r="F1007" s="367"/>
      <c r="G1007" s="368"/>
      <c r="H1007" s="369"/>
      <c r="I1007" s="189">
        <f t="shared" ref="I1007:I1008" si="26">D1007*F1007</f>
        <v>0</v>
      </c>
      <c r="J1007" s="90"/>
      <c r="K1007" s="125"/>
      <c r="L1007" s="175"/>
    </row>
    <row r="1008" spans="1:12" ht="18.75" x14ac:dyDescent="0.3">
      <c r="A1008" s="84">
        <v>67</v>
      </c>
      <c r="B1008" s="254"/>
      <c r="C1008" s="367"/>
      <c r="D1008" s="368"/>
      <c r="E1008" s="367"/>
      <c r="F1008" s="367"/>
      <c r="G1008" s="368"/>
      <c r="H1008" s="369"/>
      <c r="I1008" s="189">
        <f t="shared" si="26"/>
        <v>0</v>
      </c>
      <c r="J1008" s="90"/>
      <c r="K1008" s="125"/>
      <c r="L1008" s="175"/>
    </row>
    <row r="1009" spans="1:12" ht="18.75" x14ac:dyDescent="0.3">
      <c r="A1009" s="102">
        <v>68</v>
      </c>
      <c r="B1009" s="98"/>
      <c r="C1009" s="98"/>
      <c r="D1009" s="128"/>
      <c r="E1009" s="99"/>
      <c r="F1009" s="129"/>
      <c r="G1009" s="130"/>
      <c r="H1009" s="102"/>
      <c r="I1009" s="189">
        <f>SUM(I942:I1006)</f>
        <v>6713.7499999999982</v>
      </c>
      <c r="J1009" s="255"/>
      <c r="K1009" s="131"/>
      <c r="L1009" s="175"/>
    </row>
    <row r="1010" spans="1:12" ht="18.75" x14ac:dyDescent="0.3">
      <c r="A1010" s="288"/>
      <c r="B1010" s="343"/>
      <c r="C1010" s="343"/>
      <c r="D1010" s="344"/>
      <c r="E1010" s="286"/>
      <c r="F1010" s="345"/>
      <c r="G1010" s="346"/>
      <c r="H1010" s="288"/>
      <c r="I1010" s="347"/>
      <c r="J1010" s="289"/>
      <c r="K1010" s="334"/>
      <c r="L1010" s="175"/>
    </row>
    <row r="1011" spans="1:12" ht="18.75" x14ac:dyDescent="0.3">
      <c r="A1011" s="288"/>
      <c r="B1011" s="343"/>
      <c r="C1011" s="343"/>
      <c r="D1011" s="344"/>
      <c r="E1011" s="286"/>
      <c r="F1011" s="345"/>
      <c r="G1011" s="346"/>
      <c r="H1011" s="288"/>
      <c r="I1011" s="347"/>
      <c r="J1011" s="289"/>
      <c r="K1011" s="334"/>
      <c r="L1011" s="175"/>
    </row>
    <row r="1012" spans="1:12" ht="18.75" x14ac:dyDescent="0.3">
      <c r="A1012" s="288"/>
      <c r="B1012" s="343"/>
      <c r="C1012" s="343"/>
      <c r="D1012" s="344"/>
      <c r="E1012" s="286"/>
      <c r="F1012" s="345"/>
      <c r="G1012" s="346"/>
      <c r="H1012" s="288"/>
      <c r="I1012" s="347"/>
      <c r="J1012" s="289"/>
      <c r="K1012" s="334"/>
      <c r="L1012" s="175"/>
    </row>
    <row r="1013" spans="1:12" ht="18.75" x14ac:dyDescent="0.3">
      <c r="A1013" s="288"/>
      <c r="B1013" s="343"/>
      <c r="C1013" s="343"/>
      <c r="D1013" s="344"/>
      <c r="E1013" s="286"/>
      <c r="F1013" s="345"/>
      <c r="G1013" s="346"/>
      <c r="H1013" s="288"/>
      <c r="I1013" s="347"/>
      <c r="J1013" s="289"/>
      <c r="K1013" s="334"/>
      <c r="L1013" s="175"/>
    </row>
    <row r="1014" spans="1:12" ht="18.75" x14ac:dyDescent="0.3">
      <c r="A1014" s="288"/>
      <c r="B1014" s="343"/>
      <c r="C1014" s="343"/>
      <c r="D1014" s="344"/>
      <c r="E1014" s="286"/>
      <c r="F1014" s="345"/>
      <c r="G1014" s="346"/>
      <c r="H1014" s="288"/>
      <c r="I1014" s="347"/>
      <c r="J1014" s="289"/>
      <c r="K1014" s="334"/>
      <c r="L1014" s="354"/>
    </row>
    <row r="1015" spans="1:12" ht="18.75" x14ac:dyDescent="0.3">
      <c r="A1015" s="288"/>
      <c r="B1015" s="343"/>
      <c r="C1015" s="343"/>
      <c r="D1015" s="344"/>
      <c r="E1015" s="286"/>
      <c r="F1015" s="345"/>
      <c r="G1015" s="346"/>
      <c r="H1015" s="288"/>
      <c r="I1015" s="347"/>
      <c r="J1015" s="289"/>
      <c r="K1015" s="334"/>
      <c r="L1015" s="354"/>
    </row>
    <row r="1016" spans="1:12" ht="18.75" x14ac:dyDescent="0.3">
      <c r="A1016" s="288"/>
      <c r="B1016" s="343"/>
      <c r="C1016" s="343"/>
      <c r="D1016" s="344"/>
      <c r="E1016" s="286"/>
      <c r="F1016" s="345"/>
      <c r="G1016" s="346"/>
      <c r="H1016" s="288"/>
      <c r="I1016" s="347"/>
      <c r="J1016" s="289"/>
      <c r="K1016" s="334"/>
      <c r="L1016" s="354"/>
    </row>
    <row r="1017" spans="1:12" ht="18.75" x14ac:dyDescent="0.3">
      <c r="A1017" s="288"/>
      <c r="B1017" s="343"/>
      <c r="C1017" s="343"/>
      <c r="D1017" s="344"/>
      <c r="E1017" s="286"/>
      <c r="F1017" s="345"/>
      <c r="G1017" s="346"/>
      <c r="H1017" s="288"/>
      <c r="I1017" s="347"/>
      <c r="J1017" s="289"/>
      <c r="K1017" s="334"/>
      <c r="L1017" s="354"/>
    </row>
    <row r="1018" spans="1:12" ht="18.75" x14ac:dyDescent="0.3">
      <c r="A1018" s="288"/>
      <c r="B1018" s="343"/>
      <c r="C1018" s="343"/>
      <c r="D1018" s="344"/>
      <c r="E1018" s="286"/>
      <c r="F1018" s="345"/>
      <c r="G1018" s="346"/>
      <c r="H1018" s="288"/>
      <c r="I1018" s="347"/>
      <c r="J1018" s="289"/>
      <c r="K1018" s="334"/>
      <c r="L1018" s="354"/>
    </row>
    <row r="1019" spans="1:12" ht="18.75" x14ac:dyDescent="0.3">
      <c r="A1019" s="288"/>
      <c r="B1019" s="343"/>
      <c r="C1019" s="343"/>
      <c r="D1019" s="344"/>
      <c r="E1019" s="286"/>
      <c r="F1019" s="345"/>
      <c r="G1019" s="346"/>
      <c r="H1019" s="288"/>
      <c r="I1019" s="347"/>
      <c r="J1019" s="289"/>
      <c r="K1019" s="334"/>
      <c r="L1019" s="354"/>
    </row>
    <row r="1020" spans="1:12" ht="18.75" x14ac:dyDescent="0.3">
      <c r="A1020" s="288"/>
      <c r="B1020" s="343"/>
      <c r="C1020" s="343"/>
      <c r="D1020" s="344"/>
      <c r="E1020" s="286"/>
      <c r="F1020" s="345"/>
      <c r="G1020" s="346"/>
      <c r="H1020" s="288"/>
      <c r="I1020" s="347"/>
      <c r="J1020" s="289"/>
      <c r="K1020" s="334"/>
      <c r="L1020" s="354"/>
    </row>
    <row r="1021" spans="1:12" ht="18.75" x14ac:dyDescent="0.3">
      <c r="A1021" s="288"/>
      <c r="B1021" s="343"/>
      <c r="C1021" s="343"/>
      <c r="D1021" s="344"/>
      <c r="E1021" s="286"/>
      <c r="F1021" s="345"/>
      <c r="G1021" s="346"/>
      <c r="H1021" s="288"/>
      <c r="I1021" s="347"/>
      <c r="J1021" s="289"/>
      <c r="K1021" s="334"/>
      <c r="L1021" s="354"/>
    </row>
    <row r="1022" spans="1:12" ht="18.75" x14ac:dyDescent="0.3">
      <c r="A1022" s="288"/>
      <c r="B1022" s="343"/>
      <c r="C1022" s="343"/>
      <c r="D1022" s="344"/>
      <c r="E1022" s="286"/>
      <c r="F1022" s="345"/>
      <c r="G1022" s="346"/>
      <c r="H1022" s="288"/>
      <c r="I1022" s="347"/>
      <c r="J1022" s="289"/>
      <c r="K1022" s="334"/>
      <c r="L1022" s="354"/>
    </row>
    <row r="1023" spans="1:12" ht="18.75" x14ac:dyDescent="0.3">
      <c r="A1023" s="288"/>
      <c r="B1023" s="343"/>
      <c r="C1023" s="343"/>
      <c r="D1023" s="344"/>
      <c r="E1023" s="286"/>
      <c r="F1023" s="345"/>
      <c r="G1023" s="346"/>
      <c r="H1023" s="288"/>
      <c r="I1023" s="347"/>
      <c r="J1023" s="289"/>
      <c r="K1023" s="334"/>
      <c r="L1023" s="354"/>
    </row>
    <row r="1024" spans="1:12" ht="18.75" x14ac:dyDescent="0.3">
      <c r="A1024" s="288"/>
      <c r="B1024" s="343"/>
      <c r="C1024" s="343"/>
      <c r="D1024" s="344"/>
      <c r="E1024" s="286"/>
      <c r="F1024" s="345"/>
      <c r="G1024" s="346"/>
      <c r="H1024" s="288"/>
      <c r="I1024" s="347"/>
      <c r="J1024" s="289"/>
      <c r="K1024" s="334"/>
      <c r="L1024" s="354"/>
    </row>
    <row r="1025" spans="1:12" ht="18.75" x14ac:dyDescent="0.3">
      <c r="A1025" s="288"/>
      <c r="B1025" s="343"/>
      <c r="C1025" s="343"/>
      <c r="D1025" s="344"/>
      <c r="E1025" s="286"/>
      <c r="F1025" s="345"/>
      <c r="G1025" s="346"/>
      <c r="H1025" s="288"/>
      <c r="I1025" s="347"/>
      <c r="J1025" s="289"/>
      <c r="K1025" s="334"/>
      <c r="L1025" s="354"/>
    </row>
    <row r="1026" spans="1:12" ht="18.75" x14ac:dyDescent="0.3">
      <c r="A1026" s="288"/>
      <c r="B1026" s="343"/>
      <c r="C1026" s="343"/>
      <c r="D1026" s="344"/>
      <c r="E1026" s="286"/>
      <c r="F1026" s="345"/>
      <c r="G1026" s="346"/>
      <c r="H1026" s="288"/>
      <c r="I1026" s="347"/>
      <c r="J1026" s="289"/>
      <c r="K1026" s="334"/>
      <c r="L1026" s="354"/>
    </row>
    <row r="1027" spans="1:12" ht="18.75" x14ac:dyDescent="0.3">
      <c r="A1027" s="288"/>
      <c r="B1027" s="343"/>
      <c r="C1027" s="343"/>
      <c r="D1027" s="344"/>
      <c r="E1027" s="286"/>
      <c r="F1027" s="345"/>
      <c r="G1027" s="346"/>
      <c r="H1027" s="288"/>
      <c r="I1027" s="347"/>
      <c r="J1027" s="289"/>
      <c r="K1027" s="334"/>
      <c r="L1027" s="354"/>
    </row>
    <row r="1028" spans="1:12" ht="18.75" x14ac:dyDescent="0.3">
      <c r="A1028" s="288"/>
      <c r="B1028" s="343"/>
      <c r="C1028" s="343"/>
      <c r="D1028" s="344"/>
      <c r="E1028" s="286"/>
      <c r="F1028" s="345"/>
      <c r="G1028" s="346"/>
      <c r="H1028" s="288"/>
      <c r="I1028" s="347"/>
      <c r="J1028" s="289"/>
      <c r="K1028" s="334"/>
      <c r="L1028" s="354"/>
    </row>
    <row r="1029" spans="1:12" ht="18.75" x14ac:dyDescent="0.3">
      <c r="A1029" s="288"/>
      <c r="B1029" s="343"/>
      <c r="C1029" s="343"/>
      <c r="D1029" s="344"/>
      <c r="E1029" s="286"/>
      <c r="F1029" s="345"/>
      <c r="G1029" s="346"/>
      <c r="H1029" s="288"/>
      <c r="I1029" s="347"/>
      <c r="J1029" s="289"/>
      <c r="K1029" s="334"/>
      <c r="L1029" s="354"/>
    </row>
    <row r="1030" spans="1:12" ht="18.75" x14ac:dyDescent="0.3">
      <c r="A1030" s="288"/>
      <c r="B1030" s="343"/>
      <c r="C1030" s="343"/>
      <c r="D1030" s="344"/>
      <c r="E1030" s="286"/>
      <c r="F1030" s="345"/>
      <c r="G1030" s="346"/>
      <c r="H1030" s="288"/>
      <c r="I1030" s="347"/>
      <c r="J1030" s="289"/>
      <c r="K1030" s="334"/>
      <c r="L1030" s="354"/>
    </row>
    <row r="1031" spans="1:12" ht="18.75" x14ac:dyDescent="0.3">
      <c r="A1031" s="288"/>
      <c r="B1031" s="343"/>
      <c r="C1031" s="343"/>
      <c r="D1031" s="344"/>
      <c r="E1031" s="286"/>
      <c r="F1031" s="345"/>
      <c r="G1031" s="346"/>
      <c r="H1031" s="288"/>
      <c r="I1031" s="347"/>
      <c r="J1031" s="289"/>
      <c r="K1031" s="334"/>
      <c r="L1031" s="354"/>
    </row>
    <row r="1032" spans="1:12" ht="18.75" x14ac:dyDescent="0.3">
      <c r="A1032" s="288"/>
      <c r="B1032" s="343"/>
      <c r="C1032" s="343"/>
      <c r="D1032" s="344"/>
      <c r="E1032" s="286"/>
      <c r="F1032" s="345"/>
      <c r="G1032" s="346"/>
      <c r="H1032" s="288"/>
      <c r="I1032" s="347"/>
      <c r="J1032" s="289"/>
      <c r="K1032" s="334"/>
      <c r="L1032" s="354"/>
    </row>
    <row r="1033" spans="1:12" ht="18.75" x14ac:dyDescent="0.3">
      <c r="A1033" s="288"/>
      <c r="B1033" s="343"/>
      <c r="C1033" s="343"/>
      <c r="D1033" s="344"/>
      <c r="E1033" s="286"/>
      <c r="F1033" s="345"/>
      <c r="G1033" s="346"/>
      <c r="H1033" s="288"/>
      <c r="I1033" s="347"/>
      <c r="J1033" s="289"/>
      <c r="K1033" s="334"/>
      <c r="L1033" s="354"/>
    </row>
    <row r="1034" spans="1:12" ht="18.75" x14ac:dyDescent="0.3">
      <c r="A1034" s="288"/>
      <c r="B1034" s="343"/>
      <c r="C1034" s="343"/>
      <c r="D1034" s="344"/>
      <c r="E1034" s="286"/>
      <c r="F1034" s="345"/>
      <c r="G1034" s="346"/>
      <c r="H1034" s="288"/>
      <c r="I1034" s="347"/>
      <c r="J1034" s="289"/>
      <c r="K1034" s="334"/>
      <c r="L1034" s="354"/>
    </row>
    <row r="1035" spans="1:12" ht="18.75" x14ac:dyDescent="0.3">
      <c r="A1035" s="288"/>
      <c r="B1035" s="343"/>
      <c r="C1035" s="343"/>
      <c r="D1035" s="344"/>
      <c r="E1035" s="286"/>
      <c r="F1035" s="345"/>
      <c r="G1035" s="346"/>
      <c r="H1035" s="288"/>
      <c r="I1035" s="347"/>
      <c r="J1035" s="289"/>
      <c r="K1035" s="334"/>
      <c r="L1035" s="354"/>
    </row>
    <row r="1036" spans="1:12" ht="18.75" x14ac:dyDescent="0.3">
      <c r="A1036" s="288"/>
      <c r="B1036" s="343"/>
      <c r="C1036" s="343"/>
      <c r="D1036" s="344"/>
      <c r="E1036" s="286"/>
      <c r="F1036" s="345"/>
      <c r="G1036" s="346"/>
      <c r="H1036" s="288"/>
      <c r="I1036" s="347"/>
      <c r="J1036" s="289"/>
      <c r="K1036" s="334"/>
      <c r="L1036" s="354"/>
    </row>
    <row r="1037" spans="1:12" ht="18.75" x14ac:dyDescent="0.3">
      <c r="A1037" s="288"/>
      <c r="B1037" s="343"/>
      <c r="C1037" s="343"/>
      <c r="D1037" s="344"/>
      <c r="E1037" s="286"/>
      <c r="F1037" s="345"/>
      <c r="G1037" s="346"/>
      <c r="H1037" s="288"/>
      <c r="I1037" s="347"/>
      <c r="J1037" s="289"/>
      <c r="K1037" s="334"/>
      <c r="L1037" s="354"/>
    </row>
    <row r="1038" spans="1:12" ht="18.75" x14ac:dyDescent="0.3">
      <c r="A1038" s="288"/>
      <c r="B1038" s="343"/>
      <c r="C1038" s="343"/>
      <c r="D1038" s="344"/>
      <c r="E1038" s="286"/>
      <c r="F1038" s="345"/>
      <c r="G1038" s="346"/>
      <c r="H1038" s="288"/>
      <c r="I1038" s="347"/>
      <c r="J1038" s="289"/>
      <c r="K1038" s="334"/>
      <c r="L1038" s="354"/>
    </row>
    <row r="1039" spans="1:12" ht="18.75" x14ac:dyDescent="0.3">
      <c r="A1039" s="288"/>
      <c r="B1039" s="343"/>
      <c r="C1039" s="343"/>
      <c r="D1039" s="344"/>
      <c r="E1039" s="286"/>
      <c r="F1039" s="345"/>
      <c r="G1039" s="346"/>
      <c r="H1039" s="288"/>
      <c r="I1039" s="347"/>
      <c r="J1039" s="289"/>
      <c r="K1039" s="334"/>
      <c r="L1039" s="354"/>
    </row>
    <row r="1040" spans="1:12" ht="18.75" x14ac:dyDescent="0.3">
      <c r="A1040" s="288"/>
      <c r="B1040" s="343"/>
      <c r="C1040" s="343"/>
      <c r="D1040" s="344"/>
      <c r="E1040" s="286"/>
      <c r="F1040" s="345"/>
      <c r="G1040" s="346"/>
      <c r="H1040" s="288"/>
      <c r="I1040" s="347"/>
      <c r="J1040" s="289"/>
      <c r="K1040" s="334"/>
      <c r="L1040" s="354"/>
    </row>
    <row r="1041" spans="1:12" ht="18.75" x14ac:dyDescent="0.3">
      <c r="A1041" s="288"/>
      <c r="B1041" s="343"/>
      <c r="C1041" s="343"/>
      <c r="D1041" s="344"/>
      <c r="E1041" s="286"/>
      <c r="F1041" s="345"/>
      <c r="G1041" s="346"/>
      <c r="H1041" s="288"/>
      <c r="I1041" s="347"/>
      <c r="J1041" s="289"/>
      <c r="K1041" s="334"/>
      <c r="L1041" s="354"/>
    </row>
    <row r="1042" spans="1:12" ht="18.75" x14ac:dyDescent="0.3">
      <c r="A1042" s="288"/>
      <c r="B1042" s="343"/>
      <c r="C1042" s="343"/>
      <c r="D1042" s="344"/>
      <c r="E1042" s="286"/>
      <c r="F1042" s="345"/>
      <c r="G1042" s="346"/>
      <c r="H1042" s="288"/>
      <c r="I1042" s="347"/>
      <c r="J1042" s="289"/>
      <c r="K1042" s="334"/>
      <c r="L1042" s="354"/>
    </row>
    <row r="1043" spans="1:12" ht="18.75" x14ac:dyDescent="0.3">
      <c r="A1043" s="288"/>
      <c r="B1043" s="343"/>
      <c r="C1043" s="343"/>
      <c r="D1043" s="344"/>
      <c r="E1043" s="286"/>
      <c r="F1043" s="345"/>
      <c r="G1043" s="346"/>
      <c r="H1043" s="288"/>
      <c r="I1043" s="347"/>
      <c r="J1043" s="289"/>
      <c r="K1043" s="334"/>
      <c r="L1043" s="354"/>
    </row>
    <row r="1044" spans="1:12" ht="18.75" x14ac:dyDescent="0.3">
      <c r="A1044" s="288"/>
      <c r="B1044" s="343"/>
      <c r="C1044" s="343"/>
      <c r="D1044" s="344"/>
      <c r="E1044" s="286"/>
      <c r="F1044" s="345"/>
      <c r="G1044" s="346"/>
      <c r="H1044" s="288"/>
      <c r="I1044" s="347"/>
      <c r="J1044" s="289"/>
      <c r="K1044" s="334"/>
      <c r="L1044" s="354"/>
    </row>
    <row r="1045" spans="1:12" ht="18.75" x14ac:dyDescent="0.3">
      <c r="A1045" s="288"/>
      <c r="B1045" s="343"/>
      <c r="C1045" s="343"/>
      <c r="D1045" s="344"/>
      <c r="E1045" s="286"/>
      <c r="F1045" s="345"/>
      <c r="G1045" s="346"/>
      <c r="H1045" s="288"/>
      <c r="I1045" s="347"/>
      <c r="J1045" s="289"/>
      <c r="K1045" s="334"/>
      <c r="L1045" s="354"/>
    </row>
    <row r="1046" spans="1:12" ht="18.75" x14ac:dyDescent="0.3">
      <c r="A1046" s="288"/>
      <c r="B1046" s="343"/>
      <c r="C1046" s="343"/>
      <c r="D1046" s="344"/>
      <c r="E1046" s="286"/>
      <c r="F1046" s="345"/>
      <c r="G1046" s="346"/>
      <c r="H1046" s="288"/>
      <c r="I1046" s="347"/>
      <c r="J1046" s="289"/>
      <c r="K1046" s="334"/>
      <c r="L1046" s="354"/>
    </row>
    <row r="1047" spans="1:12" ht="18.75" x14ac:dyDescent="0.3">
      <c r="A1047" s="288"/>
      <c r="B1047" s="343"/>
      <c r="C1047" s="343"/>
      <c r="D1047" s="344"/>
      <c r="E1047" s="286"/>
      <c r="F1047" s="345"/>
      <c r="G1047" s="346"/>
      <c r="H1047" s="288"/>
      <c r="I1047" s="347"/>
      <c r="J1047" s="289"/>
      <c r="K1047" s="334"/>
      <c r="L1047" s="354"/>
    </row>
    <row r="1048" spans="1:12" ht="18.75" x14ac:dyDescent="0.3">
      <c r="A1048" s="288"/>
      <c r="B1048" s="343"/>
      <c r="C1048" s="343"/>
      <c r="D1048" s="344"/>
      <c r="E1048" s="286"/>
      <c r="F1048" s="345"/>
      <c r="G1048" s="346"/>
      <c r="H1048" s="288"/>
      <c r="I1048" s="347"/>
      <c r="J1048" s="289"/>
      <c r="K1048" s="334"/>
      <c r="L1048" s="354"/>
    </row>
    <row r="1049" spans="1:12" ht="18.75" x14ac:dyDescent="0.3">
      <c r="A1049" s="288"/>
      <c r="B1049" s="343"/>
      <c r="C1049" s="343"/>
      <c r="D1049" s="344"/>
      <c r="E1049" s="286"/>
      <c r="F1049" s="345"/>
      <c r="G1049" s="346"/>
      <c r="H1049" s="288"/>
      <c r="I1049" s="347"/>
      <c r="J1049" s="289"/>
      <c r="K1049" s="334"/>
      <c r="L1049" s="354"/>
    </row>
    <row r="1050" spans="1:12" ht="18.75" x14ac:dyDescent="0.3">
      <c r="A1050" s="289"/>
      <c r="B1050" s="338"/>
      <c r="C1050" s="338"/>
      <c r="D1050" s="135"/>
      <c r="E1050" s="290"/>
      <c r="F1050" s="136"/>
      <c r="G1050" s="137"/>
      <c r="H1050" s="289"/>
      <c r="I1050" s="190"/>
      <c r="J1050" s="289"/>
      <c r="K1050" s="138"/>
      <c r="L1050" s="354"/>
    </row>
    <row r="1051" spans="1:12" ht="18.75" x14ac:dyDescent="0.3">
      <c r="A1051" s="289"/>
      <c r="B1051" s="338"/>
      <c r="C1051" s="338"/>
      <c r="D1051" s="135"/>
      <c r="E1051" s="290"/>
      <c r="F1051" s="136"/>
      <c r="G1051" s="137"/>
      <c r="H1051" s="289"/>
      <c r="I1051" s="190"/>
      <c r="J1051" s="289"/>
      <c r="K1051" s="138"/>
      <c r="L1051" s="354"/>
    </row>
    <row r="1052" spans="1:12" ht="18.75" x14ac:dyDescent="0.3">
      <c r="A1052" s="289"/>
      <c r="B1052" s="338"/>
      <c r="C1052" s="338"/>
      <c r="D1052" s="135"/>
      <c r="E1052" s="290"/>
      <c r="F1052" s="136"/>
      <c r="G1052" s="137"/>
      <c r="H1052" s="289"/>
      <c r="I1052" s="190"/>
      <c r="J1052" s="289"/>
      <c r="K1052" s="138"/>
      <c r="L1052" s="354"/>
    </row>
    <row r="1053" spans="1:12" ht="18.75" x14ac:dyDescent="0.3">
      <c r="A1053" s="289"/>
      <c r="B1053" s="338"/>
      <c r="C1053" s="338"/>
      <c r="D1053" s="135"/>
      <c r="E1053" s="290"/>
      <c r="F1053" s="136"/>
      <c r="G1053" s="137"/>
      <c r="H1053" s="289"/>
      <c r="I1053" s="190"/>
      <c r="J1053" s="289"/>
      <c r="K1053" s="138"/>
      <c r="L1053" s="354"/>
    </row>
    <row r="1054" spans="1:12" ht="18.75" x14ac:dyDescent="0.3">
      <c r="A1054" s="289"/>
      <c r="B1054" s="338"/>
      <c r="C1054" s="338"/>
      <c r="D1054" s="135"/>
      <c r="E1054" s="290"/>
      <c r="F1054" s="136"/>
      <c r="G1054" s="137"/>
      <c r="H1054" s="289"/>
      <c r="I1054" s="190"/>
      <c r="J1054" s="289"/>
      <c r="K1054" s="138"/>
      <c r="L1054" s="354"/>
    </row>
    <row r="1055" spans="1:12" ht="18.75" x14ac:dyDescent="0.3">
      <c r="A1055" s="289"/>
      <c r="B1055" s="338"/>
      <c r="C1055" s="338"/>
      <c r="D1055" s="135"/>
      <c r="E1055" s="290"/>
      <c r="F1055" s="136"/>
      <c r="G1055" s="137"/>
      <c r="H1055" s="289"/>
      <c r="I1055" s="190"/>
      <c r="J1055" s="289"/>
      <c r="K1055" s="138"/>
      <c r="L1055" s="354"/>
    </row>
    <row r="1056" spans="1:12" x14ac:dyDescent="0.25">
      <c r="A1056" s="454" t="s">
        <v>109</v>
      </c>
      <c r="B1056" s="455"/>
      <c r="C1056" s="455"/>
      <c r="D1056" s="455"/>
      <c r="E1056" s="455"/>
      <c r="F1056" s="455"/>
      <c r="G1056" s="455"/>
      <c r="H1056" s="455"/>
      <c r="I1056" s="455"/>
      <c r="J1056" s="455"/>
      <c r="K1056" s="456"/>
      <c r="L1056" s="457"/>
    </row>
    <row r="1057" spans="1:12" x14ac:dyDescent="0.25">
      <c r="A1057" s="458"/>
      <c r="B1057" s="455"/>
      <c r="C1057" s="455"/>
      <c r="D1057" s="455"/>
      <c r="E1057" s="455"/>
      <c r="F1057" s="455"/>
      <c r="G1057" s="455"/>
      <c r="H1057" s="455"/>
      <c r="I1057" s="455"/>
      <c r="J1057" s="455"/>
      <c r="K1057" s="456"/>
      <c r="L1057" s="457"/>
    </row>
    <row r="1058" spans="1:12" x14ac:dyDescent="0.25">
      <c r="A1058" s="458"/>
      <c r="B1058" s="455"/>
      <c r="C1058" s="455"/>
      <c r="D1058" s="455"/>
      <c r="E1058" s="455"/>
      <c r="F1058" s="455"/>
      <c r="G1058" s="455"/>
      <c r="H1058" s="455"/>
      <c r="I1058" s="455"/>
      <c r="J1058" s="455"/>
      <c r="K1058" s="456"/>
      <c r="L1058" s="457"/>
    </row>
    <row r="1059" spans="1:12" x14ac:dyDescent="0.25">
      <c r="A1059" s="47"/>
      <c r="B1059" s="48"/>
      <c r="C1059" s="47"/>
      <c r="D1059" s="49"/>
      <c r="E1059" s="47"/>
      <c r="F1059" s="47"/>
      <c r="G1059" s="49"/>
      <c r="H1059" s="50"/>
      <c r="I1059" s="183"/>
      <c r="J1059" s="47"/>
      <c r="K1059" s="47"/>
    </row>
    <row r="1060" spans="1:12" x14ac:dyDescent="0.25">
      <c r="A1060" s="459" t="s">
        <v>444</v>
      </c>
      <c r="B1060" s="460"/>
      <c r="C1060" s="460"/>
      <c r="D1060" s="460"/>
      <c r="E1060" s="460"/>
      <c r="F1060" s="460"/>
      <c r="G1060" s="460"/>
      <c r="H1060" s="460"/>
      <c r="I1060" s="460"/>
      <c r="J1060" s="460"/>
      <c r="K1060" s="461"/>
      <c r="L1060" s="457"/>
    </row>
    <row r="1061" spans="1:12" x14ac:dyDescent="0.25">
      <c r="A1061" s="459"/>
      <c r="B1061" s="460"/>
      <c r="C1061" s="460"/>
      <c r="D1061" s="460"/>
      <c r="E1061" s="460"/>
      <c r="F1061" s="460"/>
      <c r="G1061" s="460"/>
      <c r="H1061" s="460"/>
      <c r="I1061" s="460"/>
      <c r="J1061" s="460"/>
      <c r="K1061" s="461"/>
      <c r="L1061" s="457"/>
    </row>
    <row r="1062" spans="1:12" x14ac:dyDescent="0.25">
      <c r="A1062" s="47"/>
      <c r="B1062" s="51"/>
      <c r="C1062" s="51"/>
      <c r="D1062" s="52"/>
      <c r="E1062" s="53"/>
      <c r="F1062" s="50"/>
      <c r="G1062" s="49"/>
      <c r="H1062" s="50"/>
      <c r="I1062" s="183"/>
      <c r="J1062" s="47"/>
      <c r="K1062" s="47"/>
    </row>
    <row r="1063" spans="1:12" ht="18.75" x14ac:dyDescent="0.3">
      <c r="A1063" s="54"/>
      <c r="B1063" s="55"/>
      <c r="C1063" s="55"/>
      <c r="D1063" s="56"/>
      <c r="E1063" s="57"/>
      <c r="F1063" s="58"/>
      <c r="G1063" s="59"/>
      <c r="H1063" s="58"/>
      <c r="I1063" s="184"/>
      <c r="J1063" s="54"/>
      <c r="K1063" s="54"/>
    </row>
    <row r="1064" spans="1:12" ht="18.75" x14ac:dyDescent="0.25">
      <c r="A1064" s="322" t="s">
        <v>135</v>
      </c>
      <c r="B1064" s="323" t="s">
        <v>117</v>
      </c>
      <c r="C1064" s="324" t="s">
        <v>136</v>
      </c>
      <c r="D1064" s="325" t="s">
        <v>87</v>
      </c>
      <c r="E1064" s="323" t="s">
        <v>106</v>
      </c>
      <c r="F1064" s="326" t="s">
        <v>108</v>
      </c>
      <c r="G1064" s="324" t="s">
        <v>107</v>
      </c>
      <c r="H1064" s="324" t="s">
        <v>114</v>
      </c>
      <c r="I1064" s="327" t="s">
        <v>115</v>
      </c>
      <c r="J1064" s="324" t="s">
        <v>125</v>
      </c>
      <c r="K1064" s="328" t="s">
        <v>149</v>
      </c>
      <c r="L1064" s="174" t="s">
        <v>154</v>
      </c>
    </row>
    <row r="1065" spans="1:12" ht="18.75" x14ac:dyDescent="0.3">
      <c r="A1065" s="84">
        <v>1</v>
      </c>
      <c r="B1065" s="85" t="s">
        <v>111</v>
      </c>
      <c r="C1065" s="85" t="s">
        <v>138</v>
      </c>
      <c r="D1065" s="122">
        <v>20</v>
      </c>
      <c r="E1065" s="86" t="s">
        <v>8</v>
      </c>
      <c r="F1065" s="123">
        <v>6</v>
      </c>
      <c r="G1065" s="124">
        <v>44896</v>
      </c>
      <c r="H1065" s="84" t="s">
        <v>305</v>
      </c>
      <c r="I1065" s="188">
        <f t="shared" ref="I1065" si="27">D1065*F1065</f>
        <v>120</v>
      </c>
      <c r="J1065" s="90" t="s">
        <v>253</v>
      </c>
      <c r="K1065" s="125"/>
      <c r="L1065" s="363"/>
    </row>
    <row r="1066" spans="1:12" ht="18.75" x14ac:dyDescent="0.3">
      <c r="A1066" s="84">
        <v>2</v>
      </c>
      <c r="B1066" s="85" t="s">
        <v>110</v>
      </c>
      <c r="C1066" s="85" t="s">
        <v>140</v>
      </c>
      <c r="D1066" s="122">
        <v>20</v>
      </c>
      <c r="E1066" s="86" t="s">
        <v>8</v>
      </c>
      <c r="F1066" s="123">
        <v>5.8</v>
      </c>
      <c r="G1066" s="124">
        <v>44896</v>
      </c>
      <c r="H1066" s="84" t="s">
        <v>305</v>
      </c>
      <c r="I1066" s="188">
        <f t="shared" ref="I1066:I1129" si="28">D1066*F1066</f>
        <v>116</v>
      </c>
      <c r="J1066" s="90" t="s">
        <v>253</v>
      </c>
      <c r="K1066" s="125"/>
      <c r="L1066" s="363"/>
    </row>
    <row r="1067" spans="1:12" ht="18.75" x14ac:dyDescent="0.3">
      <c r="A1067" s="84">
        <v>3</v>
      </c>
      <c r="B1067" s="85" t="s">
        <v>130</v>
      </c>
      <c r="C1067" s="85" t="s">
        <v>130</v>
      </c>
      <c r="D1067" s="122">
        <v>2</v>
      </c>
      <c r="E1067" s="86" t="s">
        <v>8</v>
      </c>
      <c r="F1067" s="123">
        <v>16</v>
      </c>
      <c r="G1067" s="124">
        <v>44896</v>
      </c>
      <c r="H1067" s="84" t="s">
        <v>305</v>
      </c>
      <c r="I1067" s="188">
        <f t="shared" si="28"/>
        <v>32</v>
      </c>
      <c r="J1067" s="90" t="s">
        <v>253</v>
      </c>
      <c r="K1067" s="125"/>
      <c r="L1067" s="363"/>
    </row>
    <row r="1068" spans="1:12" ht="18.75" x14ac:dyDescent="0.3">
      <c r="A1068" s="84">
        <v>4</v>
      </c>
      <c r="B1068" s="85" t="s">
        <v>111</v>
      </c>
      <c r="C1068" s="85" t="s">
        <v>138</v>
      </c>
      <c r="D1068" s="122">
        <v>20</v>
      </c>
      <c r="E1068" s="86" t="s">
        <v>8</v>
      </c>
      <c r="F1068" s="123">
        <v>6</v>
      </c>
      <c r="G1068" s="124">
        <v>44897</v>
      </c>
      <c r="H1068" s="84" t="s">
        <v>160</v>
      </c>
      <c r="I1068" s="188">
        <f t="shared" si="28"/>
        <v>120</v>
      </c>
      <c r="J1068" s="90" t="s">
        <v>253</v>
      </c>
      <c r="K1068" s="125"/>
      <c r="L1068" s="363"/>
    </row>
    <row r="1069" spans="1:12" ht="18.75" x14ac:dyDescent="0.3">
      <c r="A1069" s="84">
        <v>5</v>
      </c>
      <c r="B1069" s="85" t="s">
        <v>110</v>
      </c>
      <c r="C1069" s="85" t="s">
        <v>140</v>
      </c>
      <c r="D1069" s="122">
        <v>20</v>
      </c>
      <c r="E1069" s="86" t="s">
        <v>8</v>
      </c>
      <c r="F1069" s="123">
        <v>5.8</v>
      </c>
      <c r="G1069" s="124">
        <v>44897</v>
      </c>
      <c r="H1069" s="84" t="s">
        <v>160</v>
      </c>
      <c r="I1069" s="188">
        <f t="shared" si="28"/>
        <v>116</v>
      </c>
      <c r="J1069" s="90" t="s">
        <v>253</v>
      </c>
      <c r="K1069" s="125"/>
      <c r="L1069" s="363"/>
    </row>
    <row r="1070" spans="1:12" ht="18.75" x14ac:dyDescent="0.3">
      <c r="A1070" s="84">
        <v>6</v>
      </c>
      <c r="B1070" s="85" t="s">
        <v>445</v>
      </c>
      <c r="C1070" s="85" t="s">
        <v>304</v>
      </c>
      <c r="D1070" s="122">
        <v>25</v>
      </c>
      <c r="E1070" s="86" t="s">
        <v>8</v>
      </c>
      <c r="F1070" s="123">
        <v>6.4</v>
      </c>
      <c r="G1070" s="124">
        <v>44897</v>
      </c>
      <c r="H1070" s="84" t="s">
        <v>160</v>
      </c>
      <c r="I1070" s="188">
        <f t="shared" si="28"/>
        <v>160</v>
      </c>
      <c r="J1070" s="90" t="s">
        <v>253</v>
      </c>
      <c r="K1070" s="125"/>
      <c r="L1070" s="363"/>
    </row>
    <row r="1071" spans="1:12" ht="18.75" x14ac:dyDescent="0.3">
      <c r="A1071" s="84">
        <v>7</v>
      </c>
      <c r="B1071" s="85" t="s">
        <v>111</v>
      </c>
      <c r="C1071" s="85" t="s">
        <v>138</v>
      </c>
      <c r="D1071" s="122">
        <v>10</v>
      </c>
      <c r="E1071" s="86" t="s">
        <v>8</v>
      </c>
      <c r="F1071" s="123">
        <v>6</v>
      </c>
      <c r="G1071" s="124">
        <v>44897</v>
      </c>
      <c r="H1071" s="84" t="s">
        <v>153</v>
      </c>
      <c r="I1071" s="188">
        <f t="shared" si="28"/>
        <v>60</v>
      </c>
      <c r="J1071" s="90" t="s">
        <v>253</v>
      </c>
      <c r="K1071" s="125"/>
      <c r="L1071" s="363"/>
    </row>
    <row r="1072" spans="1:12" ht="18.75" x14ac:dyDescent="0.3">
      <c r="A1072" s="84">
        <v>8</v>
      </c>
      <c r="B1072" s="85" t="s">
        <v>110</v>
      </c>
      <c r="C1072" s="85" t="s">
        <v>140</v>
      </c>
      <c r="D1072" s="122">
        <v>10</v>
      </c>
      <c r="E1072" s="86" t="s">
        <v>8</v>
      </c>
      <c r="F1072" s="123">
        <v>5.8</v>
      </c>
      <c r="G1072" s="124">
        <v>44897</v>
      </c>
      <c r="H1072" s="84" t="s">
        <v>153</v>
      </c>
      <c r="I1072" s="188">
        <f t="shared" si="28"/>
        <v>58</v>
      </c>
      <c r="J1072" s="90" t="s">
        <v>253</v>
      </c>
      <c r="K1072" s="84"/>
      <c r="L1072" s="363"/>
    </row>
    <row r="1073" spans="1:12" ht="18.75" x14ac:dyDescent="0.3">
      <c r="A1073" s="84">
        <v>9</v>
      </c>
      <c r="B1073" s="85" t="s">
        <v>445</v>
      </c>
      <c r="C1073" s="85" t="s">
        <v>304</v>
      </c>
      <c r="D1073" s="122">
        <v>25</v>
      </c>
      <c r="E1073" s="86" t="s">
        <v>8</v>
      </c>
      <c r="F1073" s="123">
        <v>6.4</v>
      </c>
      <c r="G1073" s="124">
        <v>44897</v>
      </c>
      <c r="H1073" s="84" t="s">
        <v>305</v>
      </c>
      <c r="I1073" s="188">
        <f t="shared" si="28"/>
        <v>160</v>
      </c>
      <c r="J1073" s="90" t="s">
        <v>253</v>
      </c>
      <c r="K1073" s="125"/>
      <c r="L1073" s="363"/>
    </row>
    <row r="1074" spans="1:12" ht="18.75" x14ac:dyDescent="0.3">
      <c r="A1074" s="84">
        <v>10</v>
      </c>
      <c r="B1074" s="85" t="s">
        <v>446</v>
      </c>
      <c r="C1074" s="85" t="s">
        <v>142</v>
      </c>
      <c r="D1074" s="122">
        <v>1</v>
      </c>
      <c r="E1074" s="86" t="s">
        <v>8</v>
      </c>
      <c r="F1074" s="123">
        <v>10.1</v>
      </c>
      <c r="G1074" s="124">
        <v>44897</v>
      </c>
      <c r="H1074" s="84" t="s">
        <v>114</v>
      </c>
      <c r="I1074" s="188">
        <f t="shared" si="28"/>
        <v>10.1</v>
      </c>
      <c r="J1074" s="90" t="s">
        <v>253</v>
      </c>
      <c r="K1074" s="125"/>
      <c r="L1074" s="363"/>
    </row>
    <row r="1075" spans="1:12" ht="18.75" x14ac:dyDescent="0.3">
      <c r="A1075" s="84">
        <v>11</v>
      </c>
      <c r="B1075" s="85" t="s">
        <v>447</v>
      </c>
      <c r="C1075" s="85" t="s">
        <v>448</v>
      </c>
      <c r="D1075" s="122">
        <v>10</v>
      </c>
      <c r="E1075" s="86" t="s">
        <v>8</v>
      </c>
      <c r="F1075" s="123">
        <v>14</v>
      </c>
      <c r="G1075" s="124">
        <v>44898</v>
      </c>
      <c r="H1075" s="84" t="s">
        <v>160</v>
      </c>
      <c r="I1075" s="188">
        <f t="shared" si="28"/>
        <v>140</v>
      </c>
      <c r="J1075" s="90" t="s">
        <v>253</v>
      </c>
      <c r="K1075" s="125"/>
      <c r="L1075" s="363"/>
    </row>
    <row r="1076" spans="1:12" ht="18.75" x14ac:dyDescent="0.3">
      <c r="A1076" s="84">
        <v>12</v>
      </c>
      <c r="B1076" s="85" t="s">
        <v>111</v>
      </c>
      <c r="C1076" s="85" t="s">
        <v>138</v>
      </c>
      <c r="D1076" s="122">
        <v>20</v>
      </c>
      <c r="E1076" s="86" t="s">
        <v>8</v>
      </c>
      <c r="F1076" s="123">
        <v>6</v>
      </c>
      <c r="G1076" s="124">
        <v>44901</v>
      </c>
      <c r="H1076" s="84" t="s">
        <v>258</v>
      </c>
      <c r="I1076" s="188">
        <f t="shared" si="28"/>
        <v>120</v>
      </c>
      <c r="J1076" s="90" t="s">
        <v>253</v>
      </c>
      <c r="K1076" s="125"/>
      <c r="L1076" s="363"/>
    </row>
    <row r="1077" spans="1:12" ht="18.75" x14ac:dyDescent="0.3">
      <c r="A1077" s="84">
        <v>13</v>
      </c>
      <c r="B1077" s="85" t="s">
        <v>110</v>
      </c>
      <c r="C1077" s="85" t="s">
        <v>140</v>
      </c>
      <c r="D1077" s="122">
        <v>10</v>
      </c>
      <c r="E1077" s="86" t="s">
        <v>8</v>
      </c>
      <c r="F1077" s="123">
        <v>5.8</v>
      </c>
      <c r="G1077" s="124">
        <v>44901</v>
      </c>
      <c r="H1077" s="84" t="s">
        <v>258</v>
      </c>
      <c r="I1077" s="188">
        <f t="shared" si="28"/>
        <v>58</v>
      </c>
      <c r="J1077" s="90" t="s">
        <v>253</v>
      </c>
      <c r="K1077" s="125"/>
      <c r="L1077" s="363"/>
    </row>
    <row r="1078" spans="1:12" ht="18.75" x14ac:dyDescent="0.3">
      <c r="A1078" s="84">
        <v>14</v>
      </c>
      <c r="B1078" s="85" t="s">
        <v>449</v>
      </c>
      <c r="C1078" s="85" t="s">
        <v>390</v>
      </c>
      <c r="D1078" s="122">
        <v>10</v>
      </c>
      <c r="E1078" s="86" t="s">
        <v>8</v>
      </c>
      <c r="F1078" s="123">
        <v>7</v>
      </c>
      <c r="G1078" s="124">
        <v>44901</v>
      </c>
      <c r="H1078" s="84" t="s">
        <v>258</v>
      </c>
      <c r="I1078" s="188">
        <f t="shared" si="28"/>
        <v>70</v>
      </c>
      <c r="J1078" s="90" t="s">
        <v>253</v>
      </c>
      <c r="K1078" s="125"/>
      <c r="L1078" s="363"/>
    </row>
    <row r="1079" spans="1:12" ht="18.75" x14ac:dyDescent="0.3">
      <c r="A1079" s="84">
        <v>15</v>
      </c>
      <c r="B1079" s="85" t="s">
        <v>415</v>
      </c>
      <c r="C1079" s="85" t="s">
        <v>138</v>
      </c>
      <c r="D1079" s="122">
        <v>1</v>
      </c>
      <c r="E1079" s="86" t="s">
        <v>8</v>
      </c>
      <c r="F1079" s="123">
        <v>9.6</v>
      </c>
      <c r="G1079" s="124">
        <v>44901</v>
      </c>
      <c r="H1079" s="84" t="s">
        <v>258</v>
      </c>
      <c r="I1079" s="188">
        <f t="shared" si="28"/>
        <v>9.6</v>
      </c>
      <c r="J1079" s="90" t="s">
        <v>253</v>
      </c>
      <c r="K1079" s="125"/>
      <c r="L1079" s="363"/>
    </row>
    <row r="1080" spans="1:12" ht="18.75" x14ac:dyDescent="0.3">
      <c r="A1080" s="84">
        <v>16</v>
      </c>
      <c r="B1080" s="85" t="s">
        <v>295</v>
      </c>
      <c r="C1080" s="85" t="s">
        <v>295</v>
      </c>
      <c r="D1080" s="122">
        <v>2</v>
      </c>
      <c r="E1080" s="86" t="s">
        <v>65</v>
      </c>
      <c r="F1080" s="123">
        <v>3</v>
      </c>
      <c r="G1080" s="124">
        <v>44903</v>
      </c>
      <c r="H1080" s="84" t="s">
        <v>114</v>
      </c>
      <c r="I1080" s="188">
        <f t="shared" si="28"/>
        <v>6</v>
      </c>
      <c r="J1080" s="90" t="s">
        <v>253</v>
      </c>
      <c r="K1080" s="125"/>
      <c r="L1080" s="363"/>
    </row>
    <row r="1081" spans="1:12" ht="18.75" x14ac:dyDescent="0.3">
      <c r="A1081" s="84">
        <v>17</v>
      </c>
      <c r="B1081" s="85" t="s">
        <v>111</v>
      </c>
      <c r="C1081" s="85" t="s">
        <v>138</v>
      </c>
      <c r="D1081" s="122">
        <v>10</v>
      </c>
      <c r="E1081" s="86" t="s">
        <v>8</v>
      </c>
      <c r="F1081" s="123">
        <v>6</v>
      </c>
      <c r="G1081" s="124">
        <v>44903</v>
      </c>
      <c r="H1081" s="84" t="s">
        <v>303</v>
      </c>
      <c r="I1081" s="188">
        <f t="shared" si="28"/>
        <v>60</v>
      </c>
      <c r="J1081" s="90" t="s">
        <v>253</v>
      </c>
      <c r="K1081" s="125"/>
      <c r="L1081" s="363"/>
    </row>
    <row r="1082" spans="1:12" ht="18.75" x14ac:dyDescent="0.3">
      <c r="A1082" s="84">
        <v>18</v>
      </c>
      <c r="B1082" s="85" t="s">
        <v>110</v>
      </c>
      <c r="C1082" s="85" t="s">
        <v>140</v>
      </c>
      <c r="D1082" s="122">
        <v>10</v>
      </c>
      <c r="E1082" s="86" t="s">
        <v>8</v>
      </c>
      <c r="F1082" s="123">
        <v>5.8</v>
      </c>
      <c r="G1082" s="124">
        <v>44903</v>
      </c>
      <c r="H1082" s="84" t="s">
        <v>303</v>
      </c>
      <c r="I1082" s="188">
        <f t="shared" si="28"/>
        <v>58</v>
      </c>
      <c r="J1082" s="90" t="s">
        <v>253</v>
      </c>
      <c r="K1082" s="125"/>
      <c r="L1082" s="363"/>
    </row>
    <row r="1083" spans="1:12" ht="18.75" x14ac:dyDescent="0.3">
      <c r="A1083" s="84">
        <v>19</v>
      </c>
      <c r="B1083" s="85" t="s">
        <v>450</v>
      </c>
      <c r="C1083" s="85" t="s">
        <v>411</v>
      </c>
      <c r="D1083" s="122">
        <v>1</v>
      </c>
      <c r="E1083" s="86" t="s">
        <v>8</v>
      </c>
      <c r="F1083" s="123">
        <v>8</v>
      </c>
      <c r="G1083" s="124">
        <v>44904</v>
      </c>
      <c r="H1083" s="84" t="s">
        <v>186</v>
      </c>
      <c r="I1083" s="188">
        <f t="shared" si="28"/>
        <v>8</v>
      </c>
      <c r="J1083" s="90" t="s">
        <v>253</v>
      </c>
      <c r="K1083" s="84"/>
      <c r="L1083" s="363"/>
    </row>
    <row r="1084" spans="1:12" ht="18.75" x14ac:dyDescent="0.3">
      <c r="A1084" s="84">
        <v>20</v>
      </c>
      <c r="B1084" s="85" t="s">
        <v>280</v>
      </c>
      <c r="C1084" s="85" t="s">
        <v>146</v>
      </c>
      <c r="D1084" s="122">
        <v>1</v>
      </c>
      <c r="E1084" s="86" t="s">
        <v>8</v>
      </c>
      <c r="F1084" s="123">
        <v>9</v>
      </c>
      <c r="G1084" s="124">
        <v>44904</v>
      </c>
      <c r="H1084" s="84" t="s">
        <v>186</v>
      </c>
      <c r="I1084" s="188">
        <f t="shared" si="28"/>
        <v>9</v>
      </c>
      <c r="J1084" s="90" t="s">
        <v>253</v>
      </c>
      <c r="K1084" s="125"/>
      <c r="L1084" s="363"/>
    </row>
    <row r="1085" spans="1:12" ht="18.75" x14ac:dyDescent="0.3">
      <c r="A1085" s="84">
        <v>21</v>
      </c>
      <c r="B1085" s="85" t="s">
        <v>130</v>
      </c>
      <c r="C1085" s="85" t="s">
        <v>130</v>
      </c>
      <c r="D1085" s="122">
        <v>1</v>
      </c>
      <c r="E1085" s="86" t="s">
        <v>8</v>
      </c>
      <c r="F1085" s="123">
        <v>16</v>
      </c>
      <c r="G1085" s="124">
        <v>44904</v>
      </c>
      <c r="H1085" s="84" t="s">
        <v>186</v>
      </c>
      <c r="I1085" s="188">
        <f t="shared" si="28"/>
        <v>16</v>
      </c>
      <c r="J1085" s="90" t="s">
        <v>253</v>
      </c>
      <c r="K1085" s="125"/>
      <c r="L1085" s="363"/>
    </row>
    <row r="1086" spans="1:12" ht="18.75" x14ac:dyDescent="0.3">
      <c r="A1086" s="84">
        <v>22</v>
      </c>
      <c r="B1086" s="85" t="s">
        <v>110</v>
      </c>
      <c r="C1086" s="85" t="s">
        <v>140</v>
      </c>
      <c r="D1086" s="122">
        <v>10</v>
      </c>
      <c r="E1086" s="86" t="s">
        <v>8</v>
      </c>
      <c r="F1086" s="123">
        <v>5.8</v>
      </c>
      <c r="G1086" s="124">
        <v>44904</v>
      </c>
      <c r="H1086" s="84" t="s">
        <v>186</v>
      </c>
      <c r="I1086" s="188">
        <f t="shared" si="28"/>
        <v>58</v>
      </c>
      <c r="J1086" s="90" t="s">
        <v>253</v>
      </c>
      <c r="K1086" s="125"/>
      <c r="L1086" s="363"/>
    </row>
    <row r="1087" spans="1:12" ht="18.75" x14ac:dyDescent="0.3">
      <c r="A1087" s="84">
        <v>23</v>
      </c>
      <c r="B1087" s="85" t="s">
        <v>415</v>
      </c>
      <c r="C1087" s="85" t="s">
        <v>138</v>
      </c>
      <c r="D1087" s="122">
        <v>2</v>
      </c>
      <c r="E1087" s="86" t="s">
        <v>8</v>
      </c>
      <c r="F1087" s="123">
        <v>9.6</v>
      </c>
      <c r="G1087" s="124">
        <v>44905</v>
      </c>
      <c r="H1087" s="84" t="s">
        <v>118</v>
      </c>
      <c r="I1087" s="188">
        <f t="shared" si="28"/>
        <v>19.2</v>
      </c>
      <c r="J1087" s="90" t="s">
        <v>253</v>
      </c>
      <c r="K1087" s="125"/>
      <c r="L1087" s="363"/>
    </row>
    <row r="1088" spans="1:12" ht="18.75" x14ac:dyDescent="0.3">
      <c r="A1088" s="84">
        <v>24</v>
      </c>
      <c r="B1088" s="85" t="s">
        <v>451</v>
      </c>
      <c r="C1088" s="85" t="s">
        <v>254</v>
      </c>
      <c r="D1088" s="122">
        <v>1</v>
      </c>
      <c r="E1088" s="86" t="s">
        <v>8</v>
      </c>
      <c r="F1088" s="123">
        <v>10.1</v>
      </c>
      <c r="G1088" s="124">
        <v>44906</v>
      </c>
      <c r="H1088" s="84" t="s">
        <v>114</v>
      </c>
      <c r="I1088" s="188">
        <f t="shared" si="28"/>
        <v>10.1</v>
      </c>
      <c r="J1088" s="90" t="s">
        <v>253</v>
      </c>
      <c r="K1088" s="125"/>
      <c r="L1088" s="363"/>
    </row>
    <row r="1089" spans="1:12" ht="18.75" x14ac:dyDescent="0.3">
      <c r="A1089" s="84">
        <v>25</v>
      </c>
      <c r="B1089" s="85" t="s">
        <v>130</v>
      </c>
      <c r="C1089" s="85" t="s">
        <v>130</v>
      </c>
      <c r="D1089" s="122">
        <v>1</v>
      </c>
      <c r="E1089" s="86" t="s">
        <v>8</v>
      </c>
      <c r="F1089" s="123">
        <v>16</v>
      </c>
      <c r="G1089" s="124">
        <v>44906</v>
      </c>
      <c r="H1089" s="84" t="s">
        <v>246</v>
      </c>
      <c r="I1089" s="188">
        <f t="shared" si="28"/>
        <v>16</v>
      </c>
      <c r="J1089" s="90" t="s">
        <v>253</v>
      </c>
      <c r="K1089" s="125"/>
      <c r="L1089" s="363"/>
    </row>
    <row r="1090" spans="1:12" ht="18.75" x14ac:dyDescent="0.3">
      <c r="A1090" s="84">
        <v>26</v>
      </c>
      <c r="B1090" s="85" t="s">
        <v>110</v>
      </c>
      <c r="C1090" s="85" t="s">
        <v>140</v>
      </c>
      <c r="D1090" s="122">
        <v>10</v>
      </c>
      <c r="E1090" s="86" t="s">
        <v>8</v>
      </c>
      <c r="F1090" s="123">
        <v>5.8</v>
      </c>
      <c r="G1090" s="124">
        <v>44906</v>
      </c>
      <c r="H1090" s="84" t="s">
        <v>246</v>
      </c>
      <c r="I1090" s="188">
        <f t="shared" si="28"/>
        <v>58</v>
      </c>
      <c r="J1090" s="90" t="s">
        <v>253</v>
      </c>
      <c r="K1090" s="125"/>
      <c r="L1090" s="363"/>
    </row>
    <row r="1091" spans="1:12" ht="18.75" x14ac:dyDescent="0.3">
      <c r="A1091" s="84">
        <v>27</v>
      </c>
      <c r="B1091" s="85" t="s">
        <v>111</v>
      </c>
      <c r="C1091" s="85" t="s">
        <v>138</v>
      </c>
      <c r="D1091" s="122">
        <v>20</v>
      </c>
      <c r="E1091" s="86" t="s">
        <v>8</v>
      </c>
      <c r="F1091" s="123">
        <v>6</v>
      </c>
      <c r="G1091" s="124">
        <v>44906</v>
      </c>
      <c r="H1091" s="84" t="s">
        <v>246</v>
      </c>
      <c r="I1091" s="188">
        <f t="shared" si="28"/>
        <v>120</v>
      </c>
      <c r="J1091" s="90" t="s">
        <v>253</v>
      </c>
      <c r="K1091" s="125"/>
      <c r="L1091" s="363"/>
    </row>
    <row r="1092" spans="1:12" ht="18.75" x14ac:dyDescent="0.3">
      <c r="A1092" s="84">
        <v>28</v>
      </c>
      <c r="B1092" s="85" t="s">
        <v>295</v>
      </c>
      <c r="C1092" s="85" t="s">
        <v>295</v>
      </c>
      <c r="D1092" s="122">
        <v>1</v>
      </c>
      <c r="E1092" s="86" t="s">
        <v>8</v>
      </c>
      <c r="F1092" s="123">
        <v>3</v>
      </c>
      <c r="G1092" s="124">
        <v>44906</v>
      </c>
      <c r="H1092" s="84" t="s">
        <v>246</v>
      </c>
      <c r="I1092" s="188">
        <f t="shared" si="28"/>
        <v>3</v>
      </c>
      <c r="J1092" s="90" t="s">
        <v>253</v>
      </c>
      <c r="K1092" s="125"/>
      <c r="L1092" s="363"/>
    </row>
    <row r="1093" spans="1:12" ht="18.75" x14ac:dyDescent="0.3">
      <c r="A1093" s="84">
        <v>29</v>
      </c>
      <c r="B1093" s="85" t="s">
        <v>452</v>
      </c>
      <c r="C1093" s="85" t="s">
        <v>290</v>
      </c>
      <c r="D1093" s="122">
        <v>1</v>
      </c>
      <c r="E1093" s="86" t="s">
        <v>65</v>
      </c>
      <c r="F1093" s="123">
        <v>28.1</v>
      </c>
      <c r="G1093" s="124">
        <v>44907</v>
      </c>
      <c r="H1093" s="84" t="s">
        <v>453</v>
      </c>
      <c r="I1093" s="188">
        <f t="shared" si="28"/>
        <v>28.1</v>
      </c>
      <c r="J1093" s="90" t="s">
        <v>253</v>
      </c>
      <c r="K1093" s="125"/>
      <c r="L1093" s="363"/>
    </row>
    <row r="1094" spans="1:12" ht="18.75" x14ac:dyDescent="0.3">
      <c r="A1094" s="84">
        <v>30</v>
      </c>
      <c r="B1094" s="85" t="s">
        <v>110</v>
      </c>
      <c r="C1094" s="85" t="s">
        <v>140</v>
      </c>
      <c r="D1094" s="122">
        <v>10</v>
      </c>
      <c r="E1094" s="86" t="s">
        <v>8</v>
      </c>
      <c r="F1094" s="123">
        <v>5.8</v>
      </c>
      <c r="G1094" s="124">
        <v>44907</v>
      </c>
      <c r="H1094" s="84" t="s">
        <v>299</v>
      </c>
      <c r="I1094" s="188">
        <f t="shared" si="28"/>
        <v>58</v>
      </c>
      <c r="J1094" s="90" t="s">
        <v>253</v>
      </c>
      <c r="K1094" s="125"/>
      <c r="L1094" s="363"/>
    </row>
    <row r="1095" spans="1:12" ht="18.75" x14ac:dyDescent="0.3">
      <c r="A1095" s="84">
        <v>31</v>
      </c>
      <c r="B1095" s="85" t="s">
        <v>295</v>
      </c>
      <c r="C1095" s="85" t="s">
        <v>295</v>
      </c>
      <c r="D1095" s="122">
        <v>1</v>
      </c>
      <c r="E1095" s="86" t="s">
        <v>65</v>
      </c>
      <c r="F1095" s="123">
        <v>3</v>
      </c>
      <c r="G1095" s="124">
        <v>44908</v>
      </c>
      <c r="H1095" s="84" t="s">
        <v>218</v>
      </c>
      <c r="I1095" s="188">
        <f t="shared" si="28"/>
        <v>3</v>
      </c>
      <c r="J1095" s="90" t="s">
        <v>253</v>
      </c>
      <c r="K1095" s="125"/>
      <c r="L1095" s="363"/>
    </row>
    <row r="1096" spans="1:12" ht="18.75" x14ac:dyDescent="0.3">
      <c r="A1096" s="84">
        <v>32</v>
      </c>
      <c r="B1096" s="85" t="s">
        <v>430</v>
      </c>
      <c r="C1096" s="85" t="s">
        <v>238</v>
      </c>
      <c r="D1096" s="122">
        <v>1</v>
      </c>
      <c r="E1096" s="86" t="s">
        <v>8</v>
      </c>
      <c r="F1096" s="123">
        <v>8.1</v>
      </c>
      <c r="G1096" s="124">
        <v>44908</v>
      </c>
      <c r="H1096" s="84" t="s">
        <v>114</v>
      </c>
      <c r="I1096" s="188">
        <f t="shared" si="28"/>
        <v>8.1</v>
      </c>
      <c r="J1096" s="90" t="s">
        <v>253</v>
      </c>
      <c r="K1096" s="125"/>
      <c r="L1096" s="363"/>
    </row>
    <row r="1097" spans="1:12" ht="18.75" x14ac:dyDescent="0.3">
      <c r="A1097" s="84">
        <v>33</v>
      </c>
      <c r="B1097" s="85" t="s">
        <v>110</v>
      </c>
      <c r="C1097" s="85" t="s">
        <v>140</v>
      </c>
      <c r="D1097" s="122">
        <v>10</v>
      </c>
      <c r="E1097" s="86" t="s">
        <v>8</v>
      </c>
      <c r="F1097" s="123">
        <v>5.8</v>
      </c>
      <c r="G1097" s="124">
        <v>44909</v>
      </c>
      <c r="H1097" s="84" t="s">
        <v>454</v>
      </c>
      <c r="I1097" s="188">
        <f t="shared" si="28"/>
        <v>58</v>
      </c>
      <c r="J1097" s="90" t="s">
        <v>253</v>
      </c>
      <c r="K1097" s="125"/>
      <c r="L1097" s="363"/>
    </row>
    <row r="1098" spans="1:12" ht="18.75" x14ac:dyDescent="0.3">
      <c r="A1098" s="84">
        <v>34</v>
      </c>
      <c r="B1098" s="85" t="s">
        <v>111</v>
      </c>
      <c r="C1098" s="85" t="s">
        <v>138</v>
      </c>
      <c r="D1098" s="122">
        <v>40</v>
      </c>
      <c r="E1098" s="86" t="s">
        <v>8</v>
      </c>
      <c r="F1098" s="123">
        <v>6</v>
      </c>
      <c r="G1098" s="124">
        <v>44910</v>
      </c>
      <c r="H1098" s="84" t="s">
        <v>160</v>
      </c>
      <c r="I1098" s="188">
        <f t="shared" si="28"/>
        <v>240</v>
      </c>
      <c r="J1098" s="90" t="s">
        <v>253</v>
      </c>
      <c r="K1098" s="125"/>
      <c r="L1098" s="363"/>
    </row>
    <row r="1099" spans="1:12" ht="18.75" x14ac:dyDescent="0.3">
      <c r="A1099" s="84">
        <v>35</v>
      </c>
      <c r="B1099" s="85" t="s">
        <v>110</v>
      </c>
      <c r="C1099" s="85" t="s">
        <v>140</v>
      </c>
      <c r="D1099" s="122">
        <v>20</v>
      </c>
      <c r="E1099" s="86" t="s">
        <v>8</v>
      </c>
      <c r="F1099" s="123">
        <v>5.8</v>
      </c>
      <c r="G1099" s="124">
        <v>44910</v>
      </c>
      <c r="H1099" s="84" t="s">
        <v>160</v>
      </c>
      <c r="I1099" s="188">
        <f t="shared" si="28"/>
        <v>116</v>
      </c>
      <c r="J1099" s="90" t="s">
        <v>253</v>
      </c>
      <c r="K1099" s="84"/>
      <c r="L1099" s="363"/>
    </row>
    <row r="1100" spans="1:12" ht="18.75" x14ac:dyDescent="0.3">
      <c r="A1100" s="84">
        <v>36</v>
      </c>
      <c r="B1100" s="85" t="s">
        <v>111</v>
      </c>
      <c r="C1100" s="85" t="s">
        <v>138</v>
      </c>
      <c r="D1100" s="122">
        <v>10</v>
      </c>
      <c r="E1100" s="86" t="s">
        <v>8</v>
      </c>
      <c r="F1100" s="123">
        <v>6</v>
      </c>
      <c r="G1100" s="124">
        <v>44910</v>
      </c>
      <c r="H1100" s="84" t="s">
        <v>299</v>
      </c>
      <c r="I1100" s="188">
        <f t="shared" si="28"/>
        <v>60</v>
      </c>
      <c r="J1100" s="90" t="s">
        <v>253</v>
      </c>
      <c r="K1100" s="125"/>
      <c r="L1100" s="363"/>
    </row>
    <row r="1101" spans="1:12" ht="18.75" x14ac:dyDescent="0.3">
      <c r="A1101" s="84">
        <v>37</v>
      </c>
      <c r="B1101" s="85" t="s">
        <v>295</v>
      </c>
      <c r="C1101" s="85" t="s">
        <v>295</v>
      </c>
      <c r="D1101" s="122">
        <v>2</v>
      </c>
      <c r="E1101" s="86" t="s">
        <v>65</v>
      </c>
      <c r="F1101" s="123">
        <v>3</v>
      </c>
      <c r="G1101" s="124">
        <v>44910</v>
      </c>
      <c r="H1101" s="84" t="s">
        <v>305</v>
      </c>
      <c r="I1101" s="188">
        <f t="shared" si="28"/>
        <v>6</v>
      </c>
      <c r="J1101" s="90" t="s">
        <v>253</v>
      </c>
      <c r="K1101" s="125"/>
      <c r="L1101" s="363"/>
    </row>
    <row r="1102" spans="1:12" ht="18.75" x14ac:dyDescent="0.3">
      <c r="A1102" s="84">
        <v>38</v>
      </c>
      <c r="B1102" s="85" t="s">
        <v>176</v>
      </c>
      <c r="C1102" s="85" t="s">
        <v>179</v>
      </c>
      <c r="D1102" s="122">
        <v>10</v>
      </c>
      <c r="E1102" s="86" t="s">
        <v>8</v>
      </c>
      <c r="F1102" s="123">
        <v>14</v>
      </c>
      <c r="G1102" s="124">
        <v>44911</v>
      </c>
      <c r="H1102" s="84" t="s">
        <v>246</v>
      </c>
      <c r="I1102" s="188">
        <f t="shared" si="28"/>
        <v>140</v>
      </c>
      <c r="J1102" s="90" t="s">
        <v>253</v>
      </c>
      <c r="K1102" s="125"/>
      <c r="L1102" s="363"/>
    </row>
    <row r="1103" spans="1:12" ht="18.75" x14ac:dyDescent="0.3">
      <c r="A1103" s="84">
        <v>39</v>
      </c>
      <c r="B1103" s="85" t="s">
        <v>111</v>
      </c>
      <c r="C1103" s="85" t="s">
        <v>138</v>
      </c>
      <c r="D1103" s="122">
        <v>10</v>
      </c>
      <c r="E1103" s="86" t="s">
        <v>8</v>
      </c>
      <c r="F1103" s="123">
        <v>6</v>
      </c>
      <c r="G1103" s="124">
        <v>44911</v>
      </c>
      <c r="H1103" s="84" t="s">
        <v>118</v>
      </c>
      <c r="I1103" s="188">
        <f t="shared" si="28"/>
        <v>60</v>
      </c>
      <c r="J1103" s="90" t="s">
        <v>253</v>
      </c>
      <c r="K1103" s="125"/>
      <c r="L1103" s="363"/>
    </row>
    <row r="1104" spans="1:12" ht="18.75" x14ac:dyDescent="0.3">
      <c r="A1104" s="84">
        <v>40</v>
      </c>
      <c r="B1104" s="85" t="s">
        <v>111</v>
      </c>
      <c r="C1104" s="85" t="s">
        <v>138</v>
      </c>
      <c r="D1104" s="122">
        <v>20</v>
      </c>
      <c r="E1104" s="86" t="s">
        <v>8</v>
      </c>
      <c r="F1104" s="123">
        <v>6</v>
      </c>
      <c r="G1104" s="124">
        <v>44912</v>
      </c>
      <c r="H1104" s="84" t="s">
        <v>455</v>
      </c>
      <c r="I1104" s="188">
        <f t="shared" si="28"/>
        <v>120</v>
      </c>
      <c r="J1104" s="90" t="s">
        <v>253</v>
      </c>
      <c r="K1104" s="125">
        <v>772755033</v>
      </c>
      <c r="L1104" s="363"/>
    </row>
    <row r="1105" spans="1:12" ht="18.75" x14ac:dyDescent="0.3">
      <c r="A1105" s="84">
        <v>41</v>
      </c>
      <c r="B1105" s="85" t="s">
        <v>110</v>
      </c>
      <c r="C1105" s="85" t="s">
        <v>140</v>
      </c>
      <c r="D1105" s="122">
        <v>20</v>
      </c>
      <c r="E1105" s="86" t="s">
        <v>8</v>
      </c>
      <c r="F1105" s="123">
        <v>5.8</v>
      </c>
      <c r="G1105" s="124">
        <v>44912</v>
      </c>
      <c r="H1105" s="84" t="s">
        <v>455</v>
      </c>
      <c r="I1105" s="188">
        <f t="shared" si="28"/>
        <v>116</v>
      </c>
      <c r="J1105" s="90" t="s">
        <v>253</v>
      </c>
      <c r="K1105" s="84" t="s">
        <v>456</v>
      </c>
      <c r="L1105" s="363"/>
    </row>
    <row r="1106" spans="1:12" ht="18.75" x14ac:dyDescent="0.3">
      <c r="A1106" s="84">
        <v>42</v>
      </c>
      <c r="B1106" s="85" t="s">
        <v>110</v>
      </c>
      <c r="C1106" s="85" t="s">
        <v>140</v>
      </c>
      <c r="D1106" s="122">
        <v>10</v>
      </c>
      <c r="E1106" s="86" t="s">
        <v>8</v>
      </c>
      <c r="F1106" s="123">
        <v>6</v>
      </c>
      <c r="G1106" s="124">
        <v>44912</v>
      </c>
      <c r="H1106" s="84" t="s">
        <v>305</v>
      </c>
      <c r="I1106" s="188">
        <f t="shared" si="28"/>
        <v>60</v>
      </c>
      <c r="J1106" s="90" t="s">
        <v>253</v>
      </c>
      <c r="K1106" s="125"/>
      <c r="L1106" s="363"/>
    </row>
    <row r="1107" spans="1:12" ht="18.75" x14ac:dyDescent="0.3">
      <c r="A1107" s="84">
        <v>43</v>
      </c>
      <c r="B1107" s="85" t="s">
        <v>111</v>
      </c>
      <c r="C1107" s="85" t="s">
        <v>138</v>
      </c>
      <c r="D1107" s="122">
        <v>10</v>
      </c>
      <c r="E1107" s="86" t="s">
        <v>8</v>
      </c>
      <c r="F1107" s="123">
        <v>5.8</v>
      </c>
      <c r="G1107" s="124">
        <v>44913</v>
      </c>
      <c r="H1107" s="84" t="s">
        <v>305</v>
      </c>
      <c r="I1107" s="188">
        <f t="shared" si="28"/>
        <v>58</v>
      </c>
      <c r="J1107" s="90" t="s">
        <v>253</v>
      </c>
      <c r="K1107" s="125"/>
      <c r="L1107" s="363"/>
    </row>
    <row r="1108" spans="1:12" ht="18.75" x14ac:dyDescent="0.3">
      <c r="A1108" s="84">
        <v>44</v>
      </c>
      <c r="B1108" s="85" t="s">
        <v>295</v>
      </c>
      <c r="C1108" s="85" t="s">
        <v>295</v>
      </c>
      <c r="D1108" s="122">
        <v>2</v>
      </c>
      <c r="E1108" s="86" t="s">
        <v>65</v>
      </c>
      <c r="F1108" s="123">
        <v>3</v>
      </c>
      <c r="G1108" s="124">
        <v>44914</v>
      </c>
      <c r="H1108" s="84" t="s">
        <v>305</v>
      </c>
      <c r="I1108" s="188">
        <f t="shared" si="28"/>
        <v>6</v>
      </c>
      <c r="J1108" s="90" t="s">
        <v>253</v>
      </c>
      <c r="K1108" s="125"/>
      <c r="L1108" s="363"/>
    </row>
    <row r="1109" spans="1:12" ht="18.75" x14ac:dyDescent="0.3">
      <c r="A1109" s="84">
        <v>45</v>
      </c>
      <c r="B1109" s="85" t="s">
        <v>130</v>
      </c>
      <c r="C1109" s="85" t="s">
        <v>130</v>
      </c>
      <c r="D1109" s="122">
        <v>2</v>
      </c>
      <c r="E1109" s="86" t="s">
        <v>8</v>
      </c>
      <c r="F1109" s="123">
        <v>16</v>
      </c>
      <c r="G1109" s="124">
        <v>44914</v>
      </c>
      <c r="H1109" s="84" t="s">
        <v>276</v>
      </c>
      <c r="I1109" s="188">
        <f t="shared" si="28"/>
        <v>32</v>
      </c>
      <c r="J1109" s="90" t="s">
        <v>253</v>
      </c>
      <c r="K1109" s="125"/>
      <c r="L1109" s="363"/>
    </row>
    <row r="1110" spans="1:12" ht="18.75" x14ac:dyDescent="0.3">
      <c r="A1110" s="84">
        <v>46</v>
      </c>
      <c r="B1110" s="85" t="s">
        <v>295</v>
      </c>
      <c r="C1110" s="85" t="s">
        <v>295</v>
      </c>
      <c r="D1110" s="122">
        <v>2</v>
      </c>
      <c r="E1110" s="86" t="s">
        <v>65</v>
      </c>
      <c r="F1110" s="123">
        <v>3</v>
      </c>
      <c r="G1110" s="124">
        <v>44914</v>
      </c>
      <c r="H1110" s="84" t="s">
        <v>276</v>
      </c>
      <c r="I1110" s="188">
        <f t="shared" si="28"/>
        <v>6</v>
      </c>
      <c r="J1110" s="90" t="s">
        <v>253</v>
      </c>
      <c r="K1110" s="125"/>
      <c r="L1110" s="363"/>
    </row>
    <row r="1111" spans="1:12" ht="18.75" x14ac:dyDescent="0.3">
      <c r="A1111" s="84">
        <v>47</v>
      </c>
      <c r="B1111" s="85" t="s">
        <v>313</v>
      </c>
      <c r="C1111" s="85" t="s">
        <v>313</v>
      </c>
      <c r="D1111" s="122">
        <v>5</v>
      </c>
      <c r="E1111" s="86" t="s">
        <v>8</v>
      </c>
      <c r="F1111" s="123">
        <v>14</v>
      </c>
      <c r="G1111" s="124">
        <v>44914</v>
      </c>
      <c r="H1111" s="84" t="s">
        <v>114</v>
      </c>
      <c r="I1111" s="188">
        <f t="shared" si="28"/>
        <v>70</v>
      </c>
      <c r="J1111" s="90" t="s">
        <v>253</v>
      </c>
      <c r="K1111" s="125"/>
      <c r="L1111" s="363"/>
    </row>
    <row r="1112" spans="1:12" ht="18.75" x14ac:dyDescent="0.3">
      <c r="A1112" s="84">
        <v>48</v>
      </c>
      <c r="B1112" s="85" t="s">
        <v>111</v>
      </c>
      <c r="C1112" s="85" t="s">
        <v>138</v>
      </c>
      <c r="D1112" s="122">
        <v>20</v>
      </c>
      <c r="E1112" s="86" t="s">
        <v>8</v>
      </c>
      <c r="F1112" s="123">
        <v>6</v>
      </c>
      <c r="G1112" s="124">
        <v>44914</v>
      </c>
      <c r="H1112" s="84" t="s">
        <v>114</v>
      </c>
      <c r="I1112" s="188">
        <f t="shared" si="28"/>
        <v>120</v>
      </c>
      <c r="J1112" s="90" t="s">
        <v>253</v>
      </c>
      <c r="K1112" s="125"/>
      <c r="L1112" s="363"/>
    </row>
    <row r="1113" spans="1:12" ht="18.75" x14ac:dyDescent="0.3">
      <c r="A1113" s="84">
        <v>49</v>
      </c>
      <c r="B1113" s="85" t="s">
        <v>130</v>
      </c>
      <c r="C1113" s="85" t="s">
        <v>130</v>
      </c>
      <c r="D1113" s="122">
        <v>1</v>
      </c>
      <c r="E1113" s="86" t="s">
        <v>8</v>
      </c>
      <c r="F1113" s="123">
        <v>16</v>
      </c>
      <c r="G1113" s="124">
        <v>44914</v>
      </c>
      <c r="H1113" s="84" t="s">
        <v>114</v>
      </c>
      <c r="I1113" s="188">
        <f t="shared" si="28"/>
        <v>16</v>
      </c>
      <c r="J1113" s="90" t="s">
        <v>253</v>
      </c>
      <c r="K1113" s="125"/>
      <c r="L1113" s="363"/>
    </row>
    <row r="1114" spans="1:12" ht="18.75" x14ac:dyDescent="0.3">
      <c r="A1114" s="84">
        <v>50</v>
      </c>
      <c r="B1114" s="85" t="s">
        <v>457</v>
      </c>
      <c r="C1114" s="85" t="s">
        <v>422</v>
      </c>
      <c r="D1114" s="122">
        <v>1</v>
      </c>
      <c r="E1114" s="86" t="s">
        <v>8</v>
      </c>
      <c r="F1114" s="123">
        <v>12.6</v>
      </c>
      <c r="G1114" s="124">
        <v>44914</v>
      </c>
      <c r="H1114" s="84" t="s">
        <v>412</v>
      </c>
      <c r="I1114" s="188">
        <f t="shared" si="28"/>
        <v>12.6</v>
      </c>
      <c r="J1114" s="90" t="s">
        <v>253</v>
      </c>
      <c r="K1114" s="125"/>
      <c r="L1114" s="363"/>
    </row>
    <row r="1115" spans="1:12" ht="18.75" x14ac:dyDescent="0.3">
      <c r="A1115" s="84">
        <v>51</v>
      </c>
      <c r="B1115" s="85" t="s">
        <v>430</v>
      </c>
      <c r="C1115" s="85" t="s">
        <v>238</v>
      </c>
      <c r="D1115" s="122">
        <v>2</v>
      </c>
      <c r="E1115" s="86" t="s">
        <v>8</v>
      </c>
      <c r="F1115" s="123">
        <v>8.1</v>
      </c>
      <c r="G1115" s="124">
        <v>44914</v>
      </c>
      <c r="H1115" s="84" t="s">
        <v>412</v>
      </c>
      <c r="I1115" s="188">
        <f t="shared" si="28"/>
        <v>16.2</v>
      </c>
      <c r="J1115" s="90" t="s">
        <v>253</v>
      </c>
      <c r="K1115" s="125"/>
      <c r="L1115" s="363"/>
    </row>
    <row r="1116" spans="1:12" ht="18.75" x14ac:dyDescent="0.3">
      <c r="A1116" s="84">
        <v>52</v>
      </c>
      <c r="B1116" s="85" t="s">
        <v>458</v>
      </c>
      <c r="C1116" s="85" t="s">
        <v>459</v>
      </c>
      <c r="D1116" s="122">
        <v>10</v>
      </c>
      <c r="E1116" s="86" t="s">
        <v>8</v>
      </c>
      <c r="F1116" s="123">
        <v>8</v>
      </c>
      <c r="G1116" s="124">
        <v>44914</v>
      </c>
      <c r="H1116" s="84" t="s">
        <v>218</v>
      </c>
      <c r="I1116" s="188">
        <f t="shared" si="28"/>
        <v>80</v>
      </c>
      <c r="J1116" s="90" t="s">
        <v>253</v>
      </c>
      <c r="K1116" s="125"/>
      <c r="L1116" s="363"/>
    </row>
    <row r="1117" spans="1:12" ht="18.75" x14ac:dyDescent="0.3">
      <c r="A1117" s="84">
        <v>53</v>
      </c>
      <c r="B1117" s="85" t="s">
        <v>460</v>
      </c>
      <c r="C1117" s="85" t="s">
        <v>461</v>
      </c>
      <c r="D1117" s="122">
        <v>6</v>
      </c>
      <c r="E1117" s="86" t="s">
        <v>65</v>
      </c>
      <c r="F1117" s="123">
        <v>61</v>
      </c>
      <c r="G1117" s="124">
        <v>44914</v>
      </c>
      <c r="H1117" s="84" t="s">
        <v>218</v>
      </c>
      <c r="I1117" s="188">
        <f t="shared" si="28"/>
        <v>366</v>
      </c>
      <c r="J1117" s="90" t="s">
        <v>253</v>
      </c>
      <c r="K1117" s="84"/>
      <c r="L1117" s="363"/>
    </row>
    <row r="1118" spans="1:12" ht="18.75" x14ac:dyDescent="0.3">
      <c r="A1118" s="84">
        <v>54</v>
      </c>
      <c r="B1118" s="85" t="s">
        <v>120</v>
      </c>
      <c r="C1118" s="85" t="s">
        <v>120</v>
      </c>
      <c r="D1118" s="122">
        <v>13</v>
      </c>
      <c r="E1118" s="86" t="s">
        <v>121</v>
      </c>
      <c r="F1118" s="123">
        <v>7</v>
      </c>
      <c r="G1118" s="124">
        <v>44915</v>
      </c>
      <c r="H1118" s="84" t="s">
        <v>305</v>
      </c>
      <c r="I1118" s="188">
        <f t="shared" si="28"/>
        <v>91</v>
      </c>
      <c r="J1118" s="90" t="s">
        <v>253</v>
      </c>
      <c r="K1118" s="84"/>
      <c r="L1118" s="363"/>
    </row>
    <row r="1119" spans="1:12" ht="18.75" x14ac:dyDescent="0.3">
      <c r="A1119" s="84">
        <v>55</v>
      </c>
      <c r="B1119" s="85" t="s">
        <v>111</v>
      </c>
      <c r="C1119" s="85" t="s">
        <v>138</v>
      </c>
      <c r="D1119" s="122">
        <v>10</v>
      </c>
      <c r="E1119" s="86" t="s">
        <v>8</v>
      </c>
      <c r="F1119" s="123">
        <v>6</v>
      </c>
      <c r="G1119" s="124">
        <v>44915</v>
      </c>
      <c r="H1119" s="84" t="s">
        <v>246</v>
      </c>
      <c r="I1119" s="188">
        <f t="shared" si="28"/>
        <v>60</v>
      </c>
      <c r="J1119" s="90" t="s">
        <v>253</v>
      </c>
      <c r="K1119" s="125"/>
      <c r="L1119" s="363"/>
    </row>
    <row r="1120" spans="1:12" ht="18.75" x14ac:dyDescent="0.3">
      <c r="A1120" s="84">
        <v>56</v>
      </c>
      <c r="B1120" s="85" t="s">
        <v>451</v>
      </c>
      <c r="C1120" s="85" t="s">
        <v>254</v>
      </c>
      <c r="D1120" s="122">
        <v>1</v>
      </c>
      <c r="E1120" s="86" t="s">
        <v>8</v>
      </c>
      <c r="F1120" s="123">
        <v>10.1</v>
      </c>
      <c r="G1120" s="124">
        <v>44916</v>
      </c>
      <c r="H1120" s="84" t="s">
        <v>114</v>
      </c>
      <c r="I1120" s="188">
        <f t="shared" si="28"/>
        <v>10.1</v>
      </c>
      <c r="J1120" s="90" t="s">
        <v>253</v>
      </c>
      <c r="K1120" s="125"/>
      <c r="L1120" s="363"/>
    </row>
    <row r="1121" spans="1:12" ht="18.75" x14ac:dyDescent="0.3">
      <c r="A1121" s="84">
        <v>57</v>
      </c>
      <c r="B1121" s="85" t="s">
        <v>111</v>
      </c>
      <c r="C1121" s="85" t="s">
        <v>138</v>
      </c>
      <c r="D1121" s="122">
        <v>20</v>
      </c>
      <c r="E1121" s="86" t="s">
        <v>8</v>
      </c>
      <c r="F1121" s="123">
        <v>6</v>
      </c>
      <c r="G1121" s="124">
        <v>44916</v>
      </c>
      <c r="H1121" s="84" t="s">
        <v>160</v>
      </c>
      <c r="I1121" s="188">
        <f t="shared" si="28"/>
        <v>120</v>
      </c>
      <c r="J1121" s="90" t="s">
        <v>253</v>
      </c>
      <c r="K1121" s="125"/>
      <c r="L1121" s="363"/>
    </row>
    <row r="1122" spans="1:12" ht="18.75" x14ac:dyDescent="0.3">
      <c r="A1122" s="84">
        <v>58</v>
      </c>
      <c r="B1122" s="85" t="s">
        <v>110</v>
      </c>
      <c r="C1122" s="85" t="s">
        <v>140</v>
      </c>
      <c r="D1122" s="122">
        <v>20</v>
      </c>
      <c r="E1122" s="86" t="s">
        <v>8</v>
      </c>
      <c r="F1122" s="123">
        <v>5.8</v>
      </c>
      <c r="G1122" s="124">
        <v>44916</v>
      </c>
      <c r="H1122" s="84" t="s">
        <v>160</v>
      </c>
      <c r="I1122" s="188">
        <f t="shared" si="28"/>
        <v>116</v>
      </c>
      <c r="J1122" s="90" t="s">
        <v>253</v>
      </c>
      <c r="K1122" s="125"/>
      <c r="L1122" s="363"/>
    </row>
    <row r="1123" spans="1:12" ht="18.75" x14ac:dyDescent="0.3">
      <c r="A1123" s="84">
        <v>59</v>
      </c>
      <c r="B1123" s="85" t="s">
        <v>111</v>
      </c>
      <c r="C1123" s="85" t="s">
        <v>138</v>
      </c>
      <c r="D1123" s="122">
        <v>10</v>
      </c>
      <c r="E1123" s="86" t="s">
        <v>8</v>
      </c>
      <c r="F1123" s="123">
        <v>6</v>
      </c>
      <c r="G1123" s="124">
        <v>44916</v>
      </c>
      <c r="H1123" s="84" t="s">
        <v>261</v>
      </c>
      <c r="I1123" s="188">
        <f t="shared" si="28"/>
        <v>60</v>
      </c>
      <c r="J1123" s="90" t="s">
        <v>253</v>
      </c>
      <c r="K1123" s="125"/>
      <c r="L1123" s="363"/>
    </row>
    <row r="1124" spans="1:12" ht="18.75" x14ac:dyDescent="0.3">
      <c r="A1124" s="84">
        <v>60</v>
      </c>
      <c r="B1124" s="85" t="s">
        <v>111</v>
      </c>
      <c r="C1124" s="85" t="s">
        <v>138</v>
      </c>
      <c r="D1124" s="122">
        <v>10</v>
      </c>
      <c r="E1124" s="86" t="s">
        <v>8</v>
      </c>
      <c r="F1124" s="123">
        <v>6</v>
      </c>
      <c r="G1124" s="124">
        <v>44916</v>
      </c>
      <c r="H1124" s="84" t="s">
        <v>114</v>
      </c>
      <c r="I1124" s="188">
        <f t="shared" si="28"/>
        <v>60</v>
      </c>
      <c r="J1124" s="90" t="s">
        <v>253</v>
      </c>
      <c r="K1124" s="125"/>
      <c r="L1124" s="363"/>
    </row>
    <row r="1125" spans="1:12" ht="18.75" x14ac:dyDescent="0.3">
      <c r="A1125" s="84">
        <v>61</v>
      </c>
      <c r="B1125" s="85" t="s">
        <v>313</v>
      </c>
      <c r="C1125" s="85" t="s">
        <v>140</v>
      </c>
      <c r="D1125" s="122">
        <v>1</v>
      </c>
      <c r="E1125" s="86" t="s">
        <v>8</v>
      </c>
      <c r="F1125" s="123">
        <v>14</v>
      </c>
      <c r="G1125" s="124">
        <v>44916</v>
      </c>
      <c r="H1125" s="84" t="s">
        <v>114</v>
      </c>
      <c r="I1125" s="188">
        <f t="shared" si="28"/>
        <v>14</v>
      </c>
      <c r="J1125" s="90" t="s">
        <v>253</v>
      </c>
      <c r="K1125" s="125"/>
      <c r="L1125" s="363"/>
    </row>
    <row r="1126" spans="1:12" ht="18.75" x14ac:dyDescent="0.3">
      <c r="A1126" s="84">
        <v>62</v>
      </c>
      <c r="B1126" s="85" t="s">
        <v>413</v>
      </c>
      <c r="C1126" s="85" t="s">
        <v>142</v>
      </c>
      <c r="D1126" s="122">
        <v>1</v>
      </c>
      <c r="E1126" s="86" t="s">
        <v>8</v>
      </c>
      <c r="F1126" s="123">
        <v>8</v>
      </c>
      <c r="G1126" s="124">
        <v>44917</v>
      </c>
      <c r="H1126" s="84" t="s">
        <v>303</v>
      </c>
      <c r="I1126" s="188">
        <f t="shared" si="28"/>
        <v>8</v>
      </c>
      <c r="J1126" s="90" t="s">
        <v>253</v>
      </c>
      <c r="K1126" s="125"/>
      <c r="L1126" s="363"/>
    </row>
    <row r="1127" spans="1:12" ht="18.75" x14ac:dyDescent="0.3">
      <c r="A1127" s="84">
        <v>63</v>
      </c>
      <c r="B1127" s="85" t="s">
        <v>120</v>
      </c>
      <c r="C1127" s="85" t="s">
        <v>120</v>
      </c>
      <c r="D1127" s="122">
        <v>10</v>
      </c>
      <c r="E1127" s="86" t="s">
        <v>121</v>
      </c>
      <c r="F1127" s="123">
        <v>7</v>
      </c>
      <c r="G1127" s="124">
        <v>44918</v>
      </c>
      <c r="H1127" s="84" t="s">
        <v>160</v>
      </c>
      <c r="I1127" s="188">
        <f t="shared" si="28"/>
        <v>70</v>
      </c>
      <c r="J1127" s="90" t="s">
        <v>253</v>
      </c>
      <c r="K1127" s="125"/>
      <c r="L1127" s="363"/>
    </row>
    <row r="1128" spans="1:12" ht="18.75" x14ac:dyDescent="0.3">
      <c r="A1128" s="84">
        <v>64</v>
      </c>
      <c r="B1128" s="85" t="s">
        <v>462</v>
      </c>
      <c r="C1128" s="85" t="s">
        <v>269</v>
      </c>
      <c r="D1128" s="122">
        <v>5</v>
      </c>
      <c r="E1128" s="86" t="s">
        <v>8</v>
      </c>
      <c r="F1128" s="123">
        <v>10.6</v>
      </c>
      <c r="G1128" s="124">
        <v>44918</v>
      </c>
      <c r="H1128" s="84" t="s">
        <v>160</v>
      </c>
      <c r="I1128" s="188">
        <f t="shared" si="28"/>
        <v>53</v>
      </c>
      <c r="J1128" s="90" t="s">
        <v>253</v>
      </c>
      <c r="K1128" s="125"/>
      <c r="L1128" s="363"/>
    </row>
    <row r="1129" spans="1:12" ht="18.75" x14ac:dyDescent="0.3">
      <c r="A1129" s="84">
        <v>65</v>
      </c>
      <c r="B1129" s="85" t="s">
        <v>111</v>
      </c>
      <c r="C1129" s="85" t="s">
        <v>138</v>
      </c>
      <c r="D1129" s="122">
        <v>120</v>
      </c>
      <c r="E1129" s="86" t="s">
        <v>8</v>
      </c>
      <c r="F1129" s="123">
        <v>6</v>
      </c>
      <c r="G1129" s="124">
        <v>44919</v>
      </c>
      <c r="H1129" s="84" t="s">
        <v>455</v>
      </c>
      <c r="I1129" s="188">
        <f t="shared" si="28"/>
        <v>720</v>
      </c>
      <c r="J1129" s="90" t="s">
        <v>253</v>
      </c>
      <c r="K1129" s="125"/>
      <c r="L1129" s="363"/>
    </row>
    <row r="1130" spans="1:12" ht="18.75" x14ac:dyDescent="0.3">
      <c r="A1130" s="84">
        <v>66</v>
      </c>
      <c r="B1130" s="85" t="s">
        <v>130</v>
      </c>
      <c r="C1130" s="85" t="s">
        <v>130</v>
      </c>
      <c r="D1130" s="122">
        <v>1</v>
      </c>
      <c r="E1130" s="86" t="s">
        <v>8</v>
      </c>
      <c r="F1130" s="123">
        <v>16</v>
      </c>
      <c r="G1130" s="124">
        <v>44919</v>
      </c>
      <c r="H1130" s="84" t="s">
        <v>455</v>
      </c>
      <c r="I1130" s="188">
        <f t="shared" ref="I1130:I1147" si="29">D1130*F1130</f>
        <v>16</v>
      </c>
      <c r="J1130" s="90" t="s">
        <v>253</v>
      </c>
      <c r="K1130" s="84"/>
      <c r="L1130" s="363"/>
    </row>
    <row r="1131" spans="1:12" ht="18.75" x14ac:dyDescent="0.3">
      <c r="A1131" s="84">
        <v>67</v>
      </c>
      <c r="B1131" s="85" t="s">
        <v>273</v>
      </c>
      <c r="C1131" s="85" t="s">
        <v>180</v>
      </c>
      <c r="D1131" s="122">
        <v>3</v>
      </c>
      <c r="E1131" s="86" t="s">
        <v>8</v>
      </c>
      <c r="F1131" s="123">
        <v>14</v>
      </c>
      <c r="G1131" s="124">
        <v>44920</v>
      </c>
      <c r="H1131" s="84" t="s">
        <v>114</v>
      </c>
      <c r="I1131" s="188">
        <f t="shared" si="29"/>
        <v>42</v>
      </c>
      <c r="J1131" s="90" t="s">
        <v>253</v>
      </c>
      <c r="K1131" s="125"/>
      <c r="L1131" s="363"/>
    </row>
    <row r="1132" spans="1:12" ht="18.75" x14ac:dyDescent="0.3">
      <c r="A1132" s="84">
        <v>68</v>
      </c>
      <c r="B1132" s="85" t="s">
        <v>110</v>
      </c>
      <c r="C1132" s="85" t="s">
        <v>140</v>
      </c>
      <c r="D1132" s="122">
        <v>2</v>
      </c>
      <c r="E1132" s="86" t="s">
        <v>8</v>
      </c>
      <c r="F1132" s="123">
        <v>6.5</v>
      </c>
      <c r="G1132" s="124">
        <v>44920</v>
      </c>
      <c r="H1132" s="84" t="s">
        <v>114</v>
      </c>
      <c r="I1132" s="188">
        <f t="shared" si="29"/>
        <v>13</v>
      </c>
      <c r="J1132" s="90" t="s">
        <v>253</v>
      </c>
      <c r="K1132" s="125"/>
      <c r="L1132" s="363"/>
    </row>
    <row r="1133" spans="1:12" ht="18.75" x14ac:dyDescent="0.3">
      <c r="A1133" s="84">
        <v>69</v>
      </c>
      <c r="B1133" s="85" t="s">
        <v>111</v>
      </c>
      <c r="C1133" s="85" t="s">
        <v>138</v>
      </c>
      <c r="D1133" s="122">
        <v>10</v>
      </c>
      <c r="E1133" s="86" t="s">
        <v>8</v>
      </c>
      <c r="F1133" s="123">
        <v>6</v>
      </c>
      <c r="G1133" s="124">
        <v>44921</v>
      </c>
      <c r="H1133" s="84" t="s">
        <v>218</v>
      </c>
      <c r="I1133" s="188">
        <f t="shared" si="29"/>
        <v>60</v>
      </c>
      <c r="J1133" s="90" t="s">
        <v>253</v>
      </c>
      <c r="K1133" s="125"/>
      <c r="L1133" s="363"/>
    </row>
    <row r="1134" spans="1:12" ht="18.75" x14ac:dyDescent="0.3">
      <c r="A1134" s="84">
        <v>70</v>
      </c>
      <c r="B1134" s="85" t="s">
        <v>110</v>
      </c>
      <c r="C1134" s="85" t="s">
        <v>140</v>
      </c>
      <c r="D1134" s="122">
        <v>10</v>
      </c>
      <c r="E1134" s="86" t="s">
        <v>8</v>
      </c>
      <c r="F1134" s="123">
        <v>5.8</v>
      </c>
      <c r="G1134" s="124">
        <v>44921</v>
      </c>
      <c r="H1134" s="84" t="s">
        <v>218</v>
      </c>
      <c r="I1134" s="188">
        <f t="shared" si="29"/>
        <v>58</v>
      </c>
      <c r="J1134" s="90" t="s">
        <v>253</v>
      </c>
      <c r="K1134" s="125"/>
      <c r="L1134" s="363"/>
    </row>
    <row r="1135" spans="1:12" ht="18.75" x14ac:dyDescent="0.3">
      <c r="A1135" s="84">
        <v>71</v>
      </c>
      <c r="B1135" s="85" t="s">
        <v>130</v>
      </c>
      <c r="C1135" s="85" t="s">
        <v>130</v>
      </c>
      <c r="D1135" s="122">
        <v>1</v>
      </c>
      <c r="E1135" s="86" t="s">
        <v>8</v>
      </c>
      <c r="F1135" s="123">
        <v>16</v>
      </c>
      <c r="G1135" s="124">
        <v>44921</v>
      </c>
      <c r="H1135" s="84" t="s">
        <v>218</v>
      </c>
      <c r="I1135" s="188">
        <f t="shared" si="29"/>
        <v>16</v>
      </c>
      <c r="J1135" s="90" t="s">
        <v>253</v>
      </c>
      <c r="K1135" s="125"/>
      <c r="L1135" s="363"/>
    </row>
    <row r="1136" spans="1:12" ht="18.75" x14ac:dyDescent="0.3">
      <c r="A1136" s="84">
        <v>72</v>
      </c>
      <c r="B1136" s="85" t="s">
        <v>111</v>
      </c>
      <c r="C1136" s="85" t="s">
        <v>138</v>
      </c>
      <c r="D1136" s="122">
        <v>20</v>
      </c>
      <c r="E1136" s="86" t="s">
        <v>8</v>
      </c>
      <c r="F1136" s="123">
        <v>6</v>
      </c>
      <c r="G1136" s="124">
        <v>44921</v>
      </c>
      <c r="H1136" s="84" t="s">
        <v>246</v>
      </c>
      <c r="I1136" s="188">
        <f t="shared" si="29"/>
        <v>120</v>
      </c>
      <c r="J1136" s="90" t="s">
        <v>253</v>
      </c>
      <c r="K1136" s="125"/>
      <c r="L1136" s="363"/>
    </row>
    <row r="1137" spans="1:12" ht="18.75" x14ac:dyDescent="0.3">
      <c r="A1137" s="84">
        <v>73</v>
      </c>
      <c r="B1137" s="85" t="s">
        <v>110</v>
      </c>
      <c r="C1137" s="85" t="s">
        <v>140</v>
      </c>
      <c r="D1137" s="122">
        <v>10</v>
      </c>
      <c r="E1137" s="86" t="s">
        <v>8</v>
      </c>
      <c r="F1137" s="123">
        <v>5.8</v>
      </c>
      <c r="G1137" s="124">
        <v>44921</v>
      </c>
      <c r="H1137" s="84" t="s">
        <v>246</v>
      </c>
      <c r="I1137" s="188">
        <f t="shared" si="29"/>
        <v>58</v>
      </c>
      <c r="J1137" s="90" t="s">
        <v>253</v>
      </c>
      <c r="K1137" s="125"/>
      <c r="L1137" s="363"/>
    </row>
    <row r="1138" spans="1:12" ht="18.75" x14ac:dyDescent="0.3">
      <c r="A1138" s="84">
        <v>74</v>
      </c>
      <c r="B1138" s="85" t="s">
        <v>110</v>
      </c>
      <c r="C1138" s="85" t="s">
        <v>140</v>
      </c>
      <c r="D1138" s="122">
        <v>10</v>
      </c>
      <c r="E1138" s="86" t="s">
        <v>8</v>
      </c>
      <c r="F1138" s="123">
        <v>5.8</v>
      </c>
      <c r="G1138" s="124">
        <v>44921</v>
      </c>
      <c r="H1138" s="84" t="s">
        <v>276</v>
      </c>
      <c r="I1138" s="188">
        <f t="shared" si="29"/>
        <v>58</v>
      </c>
      <c r="J1138" s="90" t="s">
        <v>253</v>
      </c>
      <c r="K1138" s="125"/>
      <c r="L1138" s="363"/>
    </row>
    <row r="1139" spans="1:12" ht="18.75" x14ac:dyDescent="0.3">
      <c r="A1139" s="84">
        <v>75</v>
      </c>
      <c r="B1139" s="85" t="s">
        <v>111</v>
      </c>
      <c r="C1139" s="85" t="s">
        <v>138</v>
      </c>
      <c r="D1139" s="122">
        <v>20</v>
      </c>
      <c r="E1139" s="86" t="s">
        <v>8</v>
      </c>
      <c r="F1139" s="123">
        <v>6</v>
      </c>
      <c r="G1139" s="124">
        <v>44921</v>
      </c>
      <c r="H1139" s="84" t="s">
        <v>276</v>
      </c>
      <c r="I1139" s="188">
        <f t="shared" si="29"/>
        <v>120</v>
      </c>
      <c r="J1139" s="90" t="s">
        <v>253</v>
      </c>
      <c r="K1139" s="125"/>
      <c r="L1139" s="363"/>
    </row>
    <row r="1140" spans="1:12" ht="18.75" x14ac:dyDescent="0.3">
      <c r="A1140" s="84">
        <v>76</v>
      </c>
      <c r="B1140" s="85" t="s">
        <v>111</v>
      </c>
      <c r="C1140" s="85" t="s">
        <v>138</v>
      </c>
      <c r="D1140" s="122">
        <v>10</v>
      </c>
      <c r="E1140" s="86" t="s">
        <v>8</v>
      </c>
      <c r="F1140" s="123">
        <v>6</v>
      </c>
      <c r="G1140" s="124">
        <v>44921</v>
      </c>
      <c r="H1140" s="84" t="s">
        <v>261</v>
      </c>
      <c r="I1140" s="188">
        <f t="shared" si="29"/>
        <v>60</v>
      </c>
      <c r="J1140" s="90" t="s">
        <v>253</v>
      </c>
      <c r="K1140" s="125"/>
      <c r="L1140" s="363"/>
    </row>
    <row r="1141" spans="1:12" ht="18.75" x14ac:dyDescent="0.3">
      <c r="A1141" s="84">
        <v>77</v>
      </c>
      <c r="B1141" s="85" t="s">
        <v>120</v>
      </c>
      <c r="C1141" s="85" t="s">
        <v>120</v>
      </c>
      <c r="D1141" s="122">
        <v>7</v>
      </c>
      <c r="E1141" s="86" t="s">
        <v>8</v>
      </c>
      <c r="F1141" s="123">
        <v>7</v>
      </c>
      <c r="G1141" s="124">
        <v>44922</v>
      </c>
      <c r="H1141" s="84" t="s">
        <v>114</v>
      </c>
      <c r="I1141" s="188">
        <f t="shared" si="29"/>
        <v>49</v>
      </c>
      <c r="J1141" s="90" t="s">
        <v>253</v>
      </c>
      <c r="K1141" s="125"/>
      <c r="L1141" s="363"/>
    </row>
    <row r="1142" spans="1:12" ht="18.75" x14ac:dyDescent="0.3">
      <c r="A1142" s="84">
        <v>78</v>
      </c>
      <c r="B1142" s="85" t="s">
        <v>130</v>
      </c>
      <c r="C1142" s="85" t="s">
        <v>130</v>
      </c>
      <c r="D1142" s="122">
        <v>1</v>
      </c>
      <c r="E1142" s="86" t="s">
        <v>8</v>
      </c>
      <c r="F1142" s="123">
        <v>16</v>
      </c>
      <c r="G1142" s="124">
        <v>44922</v>
      </c>
      <c r="H1142" s="84" t="s">
        <v>114</v>
      </c>
      <c r="I1142" s="188">
        <f t="shared" si="29"/>
        <v>16</v>
      </c>
      <c r="J1142" s="90" t="s">
        <v>253</v>
      </c>
      <c r="K1142" s="125"/>
      <c r="L1142" s="363"/>
    </row>
    <row r="1143" spans="1:12" ht="18.75" x14ac:dyDescent="0.3">
      <c r="A1143" s="84">
        <v>79</v>
      </c>
      <c r="B1143" s="85" t="s">
        <v>463</v>
      </c>
      <c r="C1143" s="85" t="s">
        <v>191</v>
      </c>
      <c r="D1143" s="122">
        <v>10</v>
      </c>
      <c r="E1143" s="86" t="s">
        <v>8</v>
      </c>
      <c r="F1143" s="123">
        <v>7</v>
      </c>
      <c r="G1143" s="124">
        <v>44922</v>
      </c>
      <c r="H1143" s="84" t="s">
        <v>276</v>
      </c>
      <c r="I1143" s="188">
        <f t="shared" si="29"/>
        <v>70</v>
      </c>
      <c r="J1143" s="90" t="s">
        <v>253</v>
      </c>
      <c r="K1143" s="84"/>
      <c r="L1143" s="363"/>
    </row>
    <row r="1144" spans="1:12" ht="18.75" x14ac:dyDescent="0.3">
      <c r="A1144" s="84">
        <v>80</v>
      </c>
      <c r="B1144" s="85" t="s">
        <v>464</v>
      </c>
      <c r="C1144" s="85" t="s">
        <v>465</v>
      </c>
      <c r="D1144" s="122">
        <v>1</v>
      </c>
      <c r="E1144" s="86" t="s">
        <v>65</v>
      </c>
      <c r="F1144" s="123">
        <v>60.46</v>
      </c>
      <c r="G1144" s="124">
        <v>44922</v>
      </c>
      <c r="H1144" s="84" t="s">
        <v>114</v>
      </c>
      <c r="I1144" s="188">
        <f t="shared" si="29"/>
        <v>60.46</v>
      </c>
      <c r="J1144" s="90" t="s">
        <v>253</v>
      </c>
      <c r="K1144" s="125"/>
      <c r="L1144" s="363"/>
    </row>
    <row r="1145" spans="1:12" ht="18.75" x14ac:dyDescent="0.3">
      <c r="A1145" s="102">
        <v>81</v>
      </c>
      <c r="B1145" s="98" t="s">
        <v>110</v>
      </c>
      <c r="C1145" s="98" t="s">
        <v>140</v>
      </c>
      <c r="D1145" s="128">
        <v>10</v>
      </c>
      <c r="E1145" s="99" t="s">
        <v>8</v>
      </c>
      <c r="F1145" s="129">
        <v>5.8</v>
      </c>
      <c r="G1145" s="130">
        <v>44923</v>
      </c>
      <c r="H1145" s="102" t="s">
        <v>327</v>
      </c>
      <c r="I1145" s="189">
        <f t="shared" si="29"/>
        <v>58</v>
      </c>
      <c r="J1145" s="255" t="s">
        <v>253</v>
      </c>
      <c r="K1145" s="125"/>
      <c r="L1145" s="363"/>
    </row>
    <row r="1146" spans="1:12" ht="18.75" x14ac:dyDescent="0.3">
      <c r="A1146" s="102">
        <v>82</v>
      </c>
      <c r="B1146" s="98" t="s">
        <v>130</v>
      </c>
      <c r="C1146" s="98" t="s">
        <v>130</v>
      </c>
      <c r="D1146" s="128">
        <v>1</v>
      </c>
      <c r="E1146" s="99" t="s">
        <v>8</v>
      </c>
      <c r="F1146" s="129">
        <v>16</v>
      </c>
      <c r="G1146" s="130">
        <v>44925</v>
      </c>
      <c r="H1146" s="102" t="s">
        <v>218</v>
      </c>
      <c r="I1146" s="189">
        <f t="shared" si="29"/>
        <v>16</v>
      </c>
      <c r="J1146" s="255" t="s">
        <v>253</v>
      </c>
      <c r="K1146" s="125"/>
      <c r="L1146" s="371"/>
    </row>
    <row r="1147" spans="1:12" ht="18.75" x14ac:dyDescent="0.3">
      <c r="A1147" s="102">
        <v>83</v>
      </c>
      <c r="B1147" s="98" t="s">
        <v>111</v>
      </c>
      <c r="C1147" s="98" t="s">
        <v>138</v>
      </c>
      <c r="D1147" s="128">
        <v>10</v>
      </c>
      <c r="E1147" s="99" t="s">
        <v>8</v>
      </c>
      <c r="F1147" s="129">
        <v>6</v>
      </c>
      <c r="G1147" s="130">
        <v>44925</v>
      </c>
      <c r="H1147" s="102" t="s">
        <v>468</v>
      </c>
      <c r="I1147" s="189">
        <f t="shared" si="29"/>
        <v>60</v>
      </c>
      <c r="J1147" s="255" t="s">
        <v>253</v>
      </c>
      <c r="K1147" s="125"/>
      <c r="L1147" s="371"/>
    </row>
    <row r="1148" spans="1:12" ht="18.75" x14ac:dyDescent="0.3">
      <c r="A1148" s="102">
        <v>84</v>
      </c>
      <c r="B1148" s="98" t="s">
        <v>110</v>
      </c>
      <c r="C1148" s="98" t="s">
        <v>140</v>
      </c>
      <c r="D1148" s="128">
        <v>10</v>
      </c>
      <c r="E1148" s="99" t="s">
        <v>8</v>
      </c>
      <c r="F1148" s="129">
        <v>5.8</v>
      </c>
      <c r="G1148" s="130">
        <v>44925</v>
      </c>
      <c r="H1148" s="102" t="s">
        <v>468</v>
      </c>
      <c r="I1148" s="189">
        <f t="shared" ref="I1148:I1151" si="30">D1148*F1148</f>
        <v>58</v>
      </c>
      <c r="J1148" s="255" t="s">
        <v>253</v>
      </c>
      <c r="K1148" s="125"/>
      <c r="L1148" s="371"/>
    </row>
    <row r="1149" spans="1:12" ht="18.75" x14ac:dyDescent="0.3">
      <c r="A1149" s="102">
        <v>85</v>
      </c>
      <c r="B1149" s="98" t="s">
        <v>216</v>
      </c>
      <c r="C1149" s="98" t="s">
        <v>198</v>
      </c>
      <c r="D1149" s="128">
        <v>10</v>
      </c>
      <c r="E1149" s="99" t="s">
        <v>8</v>
      </c>
      <c r="F1149" s="129">
        <v>7</v>
      </c>
      <c r="G1149" s="130">
        <v>44925</v>
      </c>
      <c r="H1149" s="102" t="s">
        <v>468</v>
      </c>
      <c r="I1149" s="189">
        <f t="shared" si="30"/>
        <v>70</v>
      </c>
      <c r="J1149" s="255" t="s">
        <v>253</v>
      </c>
      <c r="K1149" s="125"/>
      <c r="L1149" s="371"/>
    </row>
    <row r="1150" spans="1:12" ht="18.75" x14ac:dyDescent="0.3">
      <c r="A1150" s="102">
        <v>86</v>
      </c>
      <c r="B1150" s="98" t="s">
        <v>237</v>
      </c>
      <c r="C1150" s="98" t="s">
        <v>238</v>
      </c>
      <c r="D1150" s="128">
        <v>10</v>
      </c>
      <c r="E1150" s="99" t="s">
        <v>8</v>
      </c>
      <c r="F1150" s="129">
        <v>6</v>
      </c>
      <c r="G1150" s="130">
        <v>44925</v>
      </c>
      <c r="H1150" s="102" t="s">
        <v>468</v>
      </c>
      <c r="I1150" s="189">
        <f t="shared" si="30"/>
        <v>60</v>
      </c>
      <c r="J1150" s="255" t="s">
        <v>253</v>
      </c>
      <c r="K1150" s="125"/>
      <c r="L1150" s="371"/>
    </row>
    <row r="1151" spans="1:12" ht="18.75" x14ac:dyDescent="0.3">
      <c r="A1151" s="102">
        <v>87</v>
      </c>
      <c r="B1151" s="98" t="s">
        <v>467</v>
      </c>
      <c r="C1151" s="98" t="s">
        <v>467</v>
      </c>
      <c r="D1151" s="128">
        <v>1</v>
      </c>
      <c r="E1151" s="99" t="s">
        <v>65</v>
      </c>
      <c r="F1151" s="129">
        <v>30</v>
      </c>
      <c r="G1151" s="130">
        <v>44925</v>
      </c>
      <c r="H1151" s="102" t="s">
        <v>468</v>
      </c>
      <c r="I1151" s="189">
        <f t="shared" si="30"/>
        <v>30</v>
      </c>
      <c r="J1151" s="255" t="s">
        <v>253</v>
      </c>
      <c r="K1151" s="125"/>
      <c r="L1151" s="371"/>
    </row>
    <row r="1152" spans="1:12" ht="18.75" x14ac:dyDescent="0.3">
      <c r="A1152" s="288"/>
      <c r="B1152" s="343"/>
      <c r="C1152" s="343"/>
      <c r="D1152" s="344"/>
      <c r="E1152" s="286"/>
      <c r="F1152" s="345"/>
      <c r="G1152" s="346"/>
      <c r="H1152" s="288"/>
      <c r="I1152" s="347"/>
      <c r="J1152" s="289"/>
      <c r="K1152" s="334"/>
      <c r="L1152" s="353"/>
    </row>
    <row r="1153" spans="1:12" ht="18.75" x14ac:dyDescent="0.3">
      <c r="A1153" s="288"/>
      <c r="B1153" s="343"/>
      <c r="C1153" s="343"/>
      <c r="D1153" s="344"/>
      <c r="E1153" s="286"/>
      <c r="F1153" s="345"/>
      <c r="G1153" s="346"/>
      <c r="H1153" s="288"/>
      <c r="I1153" s="347"/>
      <c r="J1153" s="289"/>
      <c r="K1153" s="334"/>
      <c r="L1153" s="353"/>
    </row>
    <row r="1154" spans="1:12" ht="18.75" x14ac:dyDescent="0.3">
      <c r="A1154" s="288"/>
      <c r="B1154" s="343"/>
      <c r="C1154" s="343"/>
      <c r="D1154" s="344"/>
      <c r="E1154" s="286"/>
      <c r="F1154" s="345"/>
      <c r="G1154" s="346"/>
      <c r="H1154" s="288" t="s">
        <v>469</v>
      </c>
      <c r="I1154" s="347">
        <f>SUM(I1065:I1151)</f>
        <v>6197.5599999999995</v>
      </c>
      <c r="J1154" s="289"/>
      <c r="K1154" s="334"/>
      <c r="L1154" s="353"/>
    </row>
    <row r="1155" spans="1:12" ht="18.75" x14ac:dyDescent="0.3">
      <c r="A1155" s="288"/>
      <c r="B1155" s="343"/>
      <c r="C1155" s="343"/>
      <c r="D1155" s="344"/>
      <c r="E1155" s="286"/>
      <c r="F1155" s="345"/>
      <c r="G1155" s="346"/>
      <c r="H1155" s="288"/>
      <c r="I1155" s="347"/>
      <c r="J1155" s="289"/>
      <c r="K1155" s="334"/>
      <c r="L1155" s="353"/>
    </row>
    <row r="1156" spans="1:12" ht="18.75" x14ac:dyDescent="0.3">
      <c r="A1156" s="288"/>
      <c r="B1156" s="343"/>
      <c r="C1156" s="343"/>
      <c r="D1156" s="344"/>
      <c r="E1156" s="286"/>
      <c r="F1156" s="345"/>
      <c r="G1156" s="346"/>
      <c r="H1156" s="288"/>
      <c r="I1156" s="347"/>
      <c r="J1156" s="289"/>
      <c r="K1156" s="334"/>
      <c r="L1156" s="353"/>
    </row>
    <row r="1157" spans="1:12" ht="18.75" x14ac:dyDescent="0.3">
      <c r="A1157" s="288"/>
      <c r="B1157" s="343"/>
      <c r="C1157" s="343"/>
      <c r="D1157" s="344"/>
      <c r="E1157" s="286"/>
      <c r="F1157" s="345"/>
      <c r="G1157" s="346"/>
      <c r="H1157" s="288"/>
      <c r="I1157" s="347"/>
      <c r="J1157" s="289"/>
      <c r="K1157" s="334"/>
      <c r="L1157" s="353"/>
    </row>
    <row r="1158" spans="1:12" ht="18.75" x14ac:dyDescent="0.3">
      <c r="A1158" s="288"/>
      <c r="B1158" s="343"/>
      <c r="C1158" s="343"/>
      <c r="D1158" s="344"/>
      <c r="E1158" s="286"/>
      <c r="F1158" s="345"/>
      <c r="G1158" s="346"/>
      <c r="H1158" s="288"/>
      <c r="I1158" s="347"/>
      <c r="J1158" s="289"/>
      <c r="K1158" s="334"/>
      <c r="L1158" s="353"/>
    </row>
    <row r="1159" spans="1:12" ht="18.75" x14ac:dyDescent="0.3">
      <c r="A1159" s="288"/>
      <c r="B1159" s="343"/>
      <c r="C1159" s="343"/>
      <c r="D1159" s="344"/>
      <c r="E1159" s="286"/>
      <c r="F1159" s="345"/>
      <c r="G1159" s="346"/>
      <c r="H1159" s="288"/>
      <c r="I1159" s="347"/>
      <c r="J1159" s="289"/>
      <c r="K1159" s="334"/>
      <c r="L1159" s="353"/>
    </row>
    <row r="1160" spans="1:12" ht="18.75" x14ac:dyDescent="0.3">
      <c r="A1160" s="288"/>
      <c r="B1160" s="343"/>
      <c r="C1160" s="343"/>
      <c r="D1160" s="344"/>
      <c r="E1160" s="286"/>
      <c r="F1160" s="345"/>
      <c r="G1160" s="346"/>
      <c r="H1160" s="288"/>
      <c r="I1160" s="347"/>
      <c r="J1160" s="289"/>
      <c r="K1160" s="334"/>
      <c r="L1160" s="353"/>
    </row>
    <row r="1161" spans="1:12" ht="18.75" x14ac:dyDescent="0.3">
      <c r="A1161" s="288"/>
      <c r="B1161" s="343"/>
      <c r="C1161" s="343"/>
      <c r="D1161" s="344"/>
      <c r="E1161" s="286"/>
      <c r="F1161" s="345"/>
      <c r="G1161" s="346"/>
      <c r="H1161" s="288"/>
      <c r="I1161" s="347"/>
      <c r="J1161" s="289"/>
      <c r="K1161" s="334"/>
      <c r="L1161" s="353"/>
    </row>
    <row r="1162" spans="1:12" ht="18.75" x14ac:dyDescent="0.3">
      <c r="A1162" s="288"/>
      <c r="B1162" s="343"/>
      <c r="C1162" s="343"/>
      <c r="D1162" s="344"/>
      <c r="E1162" s="286"/>
      <c r="F1162" s="345"/>
      <c r="G1162" s="346"/>
      <c r="H1162" s="288"/>
      <c r="I1162" s="347"/>
      <c r="J1162" s="289"/>
      <c r="K1162" s="334"/>
      <c r="L1162" s="353"/>
    </row>
    <row r="1163" spans="1:12" ht="18.75" x14ac:dyDescent="0.3">
      <c r="A1163" s="288"/>
      <c r="B1163" s="343"/>
      <c r="C1163" s="343"/>
      <c r="D1163" s="344"/>
      <c r="E1163" s="286"/>
      <c r="F1163" s="345"/>
      <c r="G1163" s="346"/>
      <c r="H1163" s="288"/>
      <c r="I1163" s="347"/>
      <c r="J1163" s="289"/>
      <c r="K1163" s="334"/>
      <c r="L1163" s="353"/>
    </row>
    <row r="1164" spans="1:12" x14ac:dyDescent="0.25">
      <c r="A1164" s="454" t="s">
        <v>109</v>
      </c>
      <c r="B1164" s="455"/>
      <c r="C1164" s="455"/>
      <c r="D1164" s="455"/>
      <c r="E1164" s="455"/>
      <c r="F1164" s="455"/>
      <c r="G1164" s="455"/>
      <c r="H1164" s="455"/>
      <c r="I1164" s="455"/>
      <c r="J1164" s="455"/>
      <c r="K1164" s="456"/>
      <c r="L1164" s="457"/>
    </row>
    <row r="1165" spans="1:12" x14ac:dyDescent="0.25">
      <c r="A1165" s="458"/>
      <c r="B1165" s="455"/>
      <c r="C1165" s="455"/>
      <c r="D1165" s="455"/>
      <c r="E1165" s="455"/>
      <c r="F1165" s="455"/>
      <c r="G1165" s="455"/>
      <c r="H1165" s="455"/>
      <c r="I1165" s="455"/>
      <c r="J1165" s="455"/>
      <c r="K1165" s="456"/>
      <c r="L1165" s="457"/>
    </row>
    <row r="1166" spans="1:12" x14ac:dyDescent="0.25">
      <c r="A1166" s="458"/>
      <c r="B1166" s="455"/>
      <c r="C1166" s="455"/>
      <c r="D1166" s="455"/>
      <c r="E1166" s="455"/>
      <c r="F1166" s="455"/>
      <c r="G1166" s="455"/>
      <c r="H1166" s="455"/>
      <c r="I1166" s="455"/>
      <c r="J1166" s="455"/>
      <c r="K1166" s="456"/>
      <c r="L1166" s="457"/>
    </row>
    <row r="1167" spans="1:12" x14ac:dyDescent="0.25">
      <c r="A1167" s="47"/>
      <c r="B1167" s="48"/>
      <c r="C1167" s="47"/>
      <c r="D1167" s="49"/>
      <c r="E1167" s="47"/>
      <c r="F1167" s="47"/>
      <c r="G1167" s="49"/>
      <c r="H1167" s="50"/>
      <c r="I1167" s="183"/>
      <c r="J1167" s="47"/>
      <c r="K1167" s="47"/>
    </row>
    <row r="1168" spans="1:12" x14ac:dyDescent="0.25">
      <c r="A1168" s="459" t="s">
        <v>466</v>
      </c>
      <c r="B1168" s="460"/>
      <c r="C1168" s="460"/>
      <c r="D1168" s="460"/>
      <c r="E1168" s="460"/>
      <c r="F1168" s="460"/>
      <c r="G1168" s="460"/>
      <c r="H1168" s="460"/>
      <c r="I1168" s="460"/>
      <c r="J1168" s="460"/>
      <c r="K1168" s="461"/>
      <c r="L1168" s="457"/>
    </row>
    <row r="1169" spans="1:12" x14ac:dyDescent="0.25">
      <c r="A1169" s="459"/>
      <c r="B1169" s="460"/>
      <c r="C1169" s="460"/>
      <c r="D1169" s="460"/>
      <c r="E1169" s="460"/>
      <c r="F1169" s="460"/>
      <c r="G1169" s="460"/>
      <c r="H1169" s="460"/>
      <c r="I1169" s="460"/>
      <c r="J1169" s="460"/>
      <c r="K1169" s="461"/>
      <c r="L1169" s="457"/>
    </row>
    <row r="1170" spans="1:12" x14ac:dyDescent="0.25">
      <c r="A1170" s="47"/>
      <c r="B1170" s="51"/>
      <c r="C1170" s="51"/>
      <c r="D1170" s="52"/>
      <c r="E1170" s="53"/>
      <c r="F1170" s="50"/>
      <c r="G1170" s="49"/>
      <c r="H1170" s="50"/>
      <c r="I1170" s="183"/>
      <c r="J1170" s="47"/>
      <c r="K1170" s="47"/>
    </row>
    <row r="1171" spans="1:12" ht="18.75" x14ac:dyDescent="0.3">
      <c r="A1171" s="54"/>
      <c r="B1171" s="55"/>
      <c r="C1171" s="55"/>
      <c r="D1171" s="56"/>
      <c r="E1171" s="57"/>
      <c r="F1171" s="58"/>
      <c r="G1171" s="59"/>
      <c r="H1171" s="58"/>
      <c r="I1171" s="184"/>
      <c r="J1171" s="54"/>
      <c r="K1171" s="54"/>
    </row>
    <row r="1172" spans="1:12" ht="18.75" x14ac:dyDescent="0.25">
      <c r="A1172" s="322" t="s">
        <v>135</v>
      </c>
      <c r="B1172" s="323" t="s">
        <v>117</v>
      </c>
      <c r="C1172" s="324" t="s">
        <v>136</v>
      </c>
      <c r="D1172" s="325" t="s">
        <v>87</v>
      </c>
      <c r="E1172" s="323" t="s">
        <v>106</v>
      </c>
      <c r="F1172" s="326" t="s">
        <v>108</v>
      </c>
      <c r="G1172" s="324" t="s">
        <v>107</v>
      </c>
      <c r="H1172" s="324" t="s">
        <v>114</v>
      </c>
      <c r="I1172" s="327" t="s">
        <v>115</v>
      </c>
      <c r="J1172" s="324" t="s">
        <v>125</v>
      </c>
      <c r="K1172" s="328" t="s">
        <v>149</v>
      </c>
      <c r="L1172" s="174" t="s">
        <v>154</v>
      </c>
    </row>
    <row r="1173" spans="1:12" ht="18.75" x14ac:dyDescent="0.3">
      <c r="A1173" s="84">
        <v>1</v>
      </c>
      <c r="B1173" s="85" t="s">
        <v>379</v>
      </c>
      <c r="C1173" s="85" t="s">
        <v>138</v>
      </c>
      <c r="D1173" s="122">
        <v>10</v>
      </c>
      <c r="E1173" s="86" t="s">
        <v>8</v>
      </c>
      <c r="F1173" s="123">
        <v>6</v>
      </c>
      <c r="G1173" s="124">
        <v>44931</v>
      </c>
      <c r="H1173" s="84" t="s">
        <v>364</v>
      </c>
      <c r="I1173" s="188">
        <f t="shared" ref="I1173" si="31">D1173*F1173</f>
        <v>60</v>
      </c>
      <c r="J1173" s="90" t="s">
        <v>253</v>
      </c>
      <c r="K1173" s="125"/>
      <c r="L1173" s="370"/>
    </row>
    <row r="1174" spans="1:12" ht="18.75" x14ac:dyDescent="0.3">
      <c r="A1174" s="84">
        <v>2</v>
      </c>
      <c r="B1174" s="85" t="s">
        <v>328</v>
      </c>
      <c r="C1174" s="85" t="s">
        <v>313</v>
      </c>
      <c r="D1174" s="122">
        <v>5</v>
      </c>
      <c r="E1174" s="86" t="s">
        <v>8</v>
      </c>
      <c r="F1174" s="123">
        <v>14</v>
      </c>
      <c r="G1174" s="124">
        <v>44931</v>
      </c>
      <c r="H1174" s="84" t="s">
        <v>364</v>
      </c>
      <c r="I1174" s="188">
        <f t="shared" ref="I1174:I1237" si="32">D1174*F1174</f>
        <v>70</v>
      </c>
      <c r="J1174" s="90" t="s">
        <v>253</v>
      </c>
      <c r="K1174" s="125"/>
      <c r="L1174" s="371"/>
    </row>
    <row r="1175" spans="1:12" ht="18.75" x14ac:dyDescent="0.3">
      <c r="A1175" s="84">
        <v>3</v>
      </c>
      <c r="B1175" s="85" t="s">
        <v>237</v>
      </c>
      <c r="C1175" s="85" t="s">
        <v>238</v>
      </c>
      <c r="D1175" s="122">
        <v>6</v>
      </c>
      <c r="E1175" s="86" t="s">
        <v>8</v>
      </c>
      <c r="F1175" s="123">
        <v>6.5</v>
      </c>
      <c r="G1175" s="124">
        <v>44931</v>
      </c>
      <c r="H1175" s="84" t="s">
        <v>364</v>
      </c>
      <c r="I1175" s="188">
        <f t="shared" si="32"/>
        <v>39</v>
      </c>
      <c r="J1175" s="90" t="s">
        <v>253</v>
      </c>
      <c r="K1175" s="125"/>
      <c r="L1175" s="371"/>
    </row>
    <row r="1176" spans="1:12" ht="18.75" x14ac:dyDescent="0.3">
      <c r="A1176" s="84">
        <v>4</v>
      </c>
      <c r="B1176" s="85" t="s">
        <v>379</v>
      </c>
      <c r="C1176" s="85" t="s">
        <v>138</v>
      </c>
      <c r="D1176" s="122">
        <v>10</v>
      </c>
      <c r="E1176" s="86" t="s">
        <v>8</v>
      </c>
      <c r="F1176" s="123">
        <v>6</v>
      </c>
      <c r="G1176" s="124">
        <v>44931</v>
      </c>
      <c r="H1176" s="84" t="s">
        <v>193</v>
      </c>
      <c r="I1176" s="188">
        <f t="shared" si="32"/>
        <v>60</v>
      </c>
      <c r="J1176" s="90" t="s">
        <v>253</v>
      </c>
      <c r="K1176" s="125"/>
      <c r="L1176" s="371"/>
    </row>
    <row r="1177" spans="1:12" ht="18.75" x14ac:dyDescent="0.3">
      <c r="A1177" s="84">
        <v>5</v>
      </c>
      <c r="B1177" s="85" t="s">
        <v>110</v>
      </c>
      <c r="C1177" s="85" t="s">
        <v>140</v>
      </c>
      <c r="D1177" s="122">
        <v>10</v>
      </c>
      <c r="E1177" s="86" t="s">
        <v>8</v>
      </c>
      <c r="F1177" s="123">
        <v>5.8</v>
      </c>
      <c r="G1177" s="124">
        <v>44931</v>
      </c>
      <c r="H1177" s="84" t="s">
        <v>193</v>
      </c>
      <c r="I1177" s="188">
        <f t="shared" si="32"/>
        <v>58</v>
      </c>
      <c r="J1177" s="90" t="s">
        <v>253</v>
      </c>
      <c r="K1177" s="125"/>
      <c r="L1177" s="371"/>
    </row>
    <row r="1178" spans="1:12" ht="18.75" x14ac:dyDescent="0.3">
      <c r="A1178" s="84">
        <v>6</v>
      </c>
      <c r="B1178" s="85" t="s">
        <v>130</v>
      </c>
      <c r="C1178" s="85" t="s">
        <v>130</v>
      </c>
      <c r="D1178" s="122">
        <v>1</v>
      </c>
      <c r="E1178" s="86" t="s">
        <v>8</v>
      </c>
      <c r="F1178" s="123">
        <v>16</v>
      </c>
      <c r="G1178" s="124">
        <v>44931</v>
      </c>
      <c r="H1178" s="84" t="s">
        <v>193</v>
      </c>
      <c r="I1178" s="188">
        <f t="shared" si="32"/>
        <v>16</v>
      </c>
      <c r="J1178" s="90" t="s">
        <v>253</v>
      </c>
      <c r="K1178" s="125"/>
      <c r="L1178" s="371"/>
    </row>
    <row r="1179" spans="1:12" ht="18.75" x14ac:dyDescent="0.3">
      <c r="A1179" s="84">
        <v>7</v>
      </c>
      <c r="B1179" s="85" t="s">
        <v>328</v>
      </c>
      <c r="C1179" s="85" t="s">
        <v>313</v>
      </c>
      <c r="D1179" s="122">
        <v>1</v>
      </c>
      <c r="E1179" s="86" t="s">
        <v>8</v>
      </c>
      <c r="F1179" s="123">
        <v>18</v>
      </c>
      <c r="G1179" s="124">
        <v>44931</v>
      </c>
      <c r="H1179" s="84" t="s">
        <v>193</v>
      </c>
      <c r="I1179" s="188">
        <f t="shared" si="32"/>
        <v>18</v>
      </c>
      <c r="J1179" s="319" t="s">
        <v>267</v>
      </c>
      <c r="K1179" s="84" t="s">
        <v>811</v>
      </c>
      <c r="L1179" s="371"/>
    </row>
    <row r="1180" spans="1:12" ht="18.75" x14ac:dyDescent="0.3">
      <c r="A1180" s="84">
        <v>8</v>
      </c>
      <c r="B1180" s="373" t="s">
        <v>470</v>
      </c>
      <c r="C1180" s="373" t="s">
        <v>470</v>
      </c>
      <c r="D1180" s="374">
        <v>20</v>
      </c>
      <c r="E1180" s="375" t="s">
        <v>65</v>
      </c>
      <c r="F1180" s="376">
        <v>60</v>
      </c>
      <c r="G1180" s="377">
        <v>44931</v>
      </c>
      <c r="H1180" s="378" t="s">
        <v>218</v>
      </c>
      <c r="I1180" s="379">
        <f t="shared" si="32"/>
        <v>1200</v>
      </c>
      <c r="J1180" s="90" t="s">
        <v>253</v>
      </c>
      <c r="K1180" s="125"/>
      <c r="L1180" s="371"/>
    </row>
    <row r="1181" spans="1:12" ht="18.75" x14ac:dyDescent="0.3">
      <c r="A1181" s="84">
        <v>9</v>
      </c>
      <c r="B1181" s="373" t="s">
        <v>470</v>
      </c>
      <c r="C1181" s="373" t="s">
        <v>470</v>
      </c>
      <c r="D1181" s="374">
        <v>1</v>
      </c>
      <c r="E1181" s="375" t="s">
        <v>65</v>
      </c>
      <c r="F1181" s="376">
        <v>60</v>
      </c>
      <c r="G1181" s="377">
        <v>44932</v>
      </c>
      <c r="H1181" s="378" t="s">
        <v>114</v>
      </c>
      <c r="I1181" s="379">
        <f t="shared" si="32"/>
        <v>60</v>
      </c>
      <c r="J1181" s="90" t="s">
        <v>253</v>
      </c>
      <c r="K1181" s="125"/>
      <c r="L1181" s="371"/>
    </row>
    <row r="1182" spans="1:12" ht="18.75" x14ac:dyDescent="0.3">
      <c r="A1182" s="84">
        <v>10</v>
      </c>
      <c r="B1182" s="85" t="s">
        <v>471</v>
      </c>
      <c r="C1182" s="85" t="s">
        <v>411</v>
      </c>
      <c r="D1182" s="122">
        <v>2</v>
      </c>
      <c r="E1182" s="86" t="s">
        <v>8</v>
      </c>
      <c r="F1182" s="123">
        <v>10.1</v>
      </c>
      <c r="G1182" s="124">
        <v>44933</v>
      </c>
      <c r="H1182" s="84" t="s">
        <v>412</v>
      </c>
      <c r="I1182" s="188">
        <f t="shared" si="32"/>
        <v>20.2</v>
      </c>
      <c r="J1182" s="90" t="s">
        <v>253</v>
      </c>
      <c r="K1182" s="125"/>
      <c r="L1182" s="371"/>
    </row>
    <row r="1183" spans="1:12" ht="18.75" x14ac:dyDescent="0.3">
      <c r="A1183" s="84">
        <v>11</v>
      </c>
      <c r="B1183" s="85" t="s">
        <v>418</v>
      </c>
      <c r="C1183" s="85" t="s">
        <v>140</v>
      </c>
      <c r="D1183" s="122">
        <v>1</v>
      </c>
      <c r="E1183" s="86" t="s">
        <v>8</v>
      </c>
      <c r="F1183" s="123">
        <v>9.6</v>
      </c>
      <c r="G1183" s="124">
        <v>44933</v>
      </c>
      <c r="H1183" s="84" t="s">
        <v>412</v>
      </c>
      <c r="I1183" s="188">
        <f t="shared" si="32"/>
        <v>9.6</v>
      </c>
      <c r="J1183" s="90" t="s">
        <v>253</v>
      </c>
      <c r="K1183" s="125"/>
      <c r="L1183" s="371"/>
    </row>
    <row r="1184" spans="1:12" ht="18.75" x14ac:dyDescent="0.3">
      <c r="A1184" s="84">
        <v>12</v>
      </c>
      <c r="B1184" s="85" t="s">
        <v>451</v>
      </c>
      <c r="C1184" s="85" t="s">
        <v>254</v>
      </c>
      <c r="D1184" s="122">
        <v>1</v>
      </c>
      <c r="E1184" s="86" t="s">
        <v>8</v>
      </c>
      <c r="F1184" s="123">
        <v>10.1</v>
      </c>
      <c r="G1184" s="124">
        <v>44933</v>
      </c>
      <c r="H1184" s="84" t="s">
        <v>412</v>
      </c>
      <c r="I1184" s="188">
        <f t="shared" si="32"/>
        <v>10.1</v>
      </c>
      <c r="J1184" s="90" t="s">
        <v>253</v>
      </c>
      <c r="K1184" s="125"/>
      <c r="L1184" s="371"/>
    </row>
    <row r="1185" spans="1:12" ht="18.75" x14ac:dyDescent="0.3">
      <c r="A1185" s="84">
        <v>13</v>
      </c>
      <c r="B1185" s="85" t="s">
        <v>430</v>
      </c>
      <c r="C1185" s="85" t="s">
        <v>238</v>
      </c>
      <c r="D1185" s="122">
        <v>1</v>
      </c>
      <c r="E1185" s="86" t="s">
        <v>8</v>
      </c>
      <c r="F1185" s="123">
        <v>8.1</v>
      </c>
      <c r="G1185" s="124">
        <v>44933</v>
      </c>
      <c r="H1185" s="84" t="s">
        <v>412</v>
      </c>
      <c r="I1185" s="188">
        <f t="shared" si="32"/>
        <v>8.1</v>
      </c>
      <c r="J1185" s="90" t="s">
        <v>253</v>
      </c>
      <c r="K1185" s="125"/>
      <c r="L1185" s="371"/>
    </row>
    <row r="1186" spans="1:12" ht="18.75" x14ac:dyDescent="0.3">
      <c r="A1186" s="84">
        <v>14</v>
      </c>
      <c r="B1186" s="85" t="s">
        <v>470</v>
      </c>
      <c r="C1186" s="85" t="s">
        <v>470</v>
      </c>
      <c r="D1186" s="122">
        <v>4</v>
      </c>
      <c r="E1186" s="86" t="s">
        <v>8</v>
      </c>
      <c r="F1186" s="123">
        <v>60</v>
      </c>
      <c r="G1186" s="124">
        <v>44933</v>
      </c>
      <c r="H1186" s="84" t="s">
        <v>114</v>
      </c>
      <c r="I1186" s="188">
        <f t="shared" si="32"/>
        <v>240</v>
      </c>
      <c r="J1186" s="90" t="s">
        <v>253</v>
      </c>
      <c r="K1186" s="125"/>
      <c r="L1186" s="371"/>
    </row>
    <row r="1187" spans="1:12" ht="18.75" x14ac:dyDescent="0.3">
      <c r="A1187" s="84">
        <v>15</v>
      </c>
      <c r="B1187" s="85" t="s">
        <v>130</v>
      </c>
      <c r="C1187" s="85" t="s">
        <v>130</v>
      </c>
      <c r="D1187" s="122">
        <v>1</v>
      </c>
      <c r="E1187" s="86" t="s">
        <v>8</v>
      </c>
      <c r="F1187" s="123">
        <v>16</v>
      </c>
      <c r="G1187" s="124">
        <v>44933</v>
      </c>
      <c r="H1187" s="84" t="s">
        <v>114</v>
      </c>
      <c r="I1187" s="188">
        <f t="shared" si="32"/>
        <v>16</v>
      </c>
      <c r="J1187" s="90" t="s">
        <v>253</v>
      </c>
      <c r="K1187" s="125"/>
      <c r="L1187" s="371"/>
    </row>
    <row r="1188" spans="1:12" ht="18.75" x14ac:dyDescent="0.3">
      <c r="A1188" s="84">
        <v>16</v>
      </c>
      <c r="B1188" s="85" t="s">
        <v>120</v>
      </c>
      <c r="C1188" s="85" t="s">
        <v>120</v>
      </c>
      <c r="D1188" s="122">
        <v>40</v>
      </c>
      <c r="E1188" s="86" t="s">
        <v>121</v>
      </c>
      <c r="F1188" s="123">
        <v>7</v>
      </c>
      <c r="G1188" s="124">
        <v>44934</v>
      </c>
      <c r="H1188" s="84" t="s">
        <v>218</v>
      </c>
      <c r="I1188" s="188">
        <f t="shared" si="32"/>
        <v>280</v>
      </c>
      <c r="J1188" s="90" t="s">
        <v>253</v>
      </c>
      <c r="K1188" s="125"/>
      <c r="L1188" s="371"/>
    </row>
    <row r="1189" spans="1:12" ht="18.75" x14ac:dyDescent="0.3">
      <c r="A1189" s="84">
        <v>17</v>
      </c>
      <c r="B1189" s="85" t="s">
        <v>379</v>
      </c>
      <c r="C1189" s="85" t="s">
        <v>138</v>
      </c>
      <c r="D1189" s="122">
        <v>10</v>
      </c>
      <c r="E1189" s="86" t="s">
        <v>8</v>
      </c>
      <c r="F1189" s="123">
        <v>6</v>
      </c>
      <c r="G1189" s="124">
        <v>44934</v>
      </c>
      <c r="H1189" s="84" t="s">
        <v>218</v>
      </c>
      <c r="I1189" s="188">
        <f t="shared" si="32"/>
        <v>60</v>
      </c>
      <c r="J1189" s="90" t="s">
        <v>253</v>
      </c>
      <c r="K1189" s="125"/>
      <c r="L1189" s="371"/>
    </row>
    <row r="1190" spans="1:12" ht="18.75" x14ac:dyDescent="0.3">
      <c r="A1190" s="84">
        <v>18</v>
      </c>
      <c r="B1190" s="85" t="s">
        <v>279</v>
      </c>
      <c r="C1190" s="85" t="s">
        <v>280</v>
      </c>
      <c r="D1190" s="122">
        <v>10</v>
      </c>
      <c r="E1190" s="86" t="s">
        <v>8</v>
      </c>
      <c r="F1190" s="123">
        <v>8</v>
      </c>
      <c r="G1190" s="124">
        <v>44934</v>
      </c>
      <c r="H1190" s="84" t="s">
        <v>218</v>
      </c>
      <c r="I1190" s="188">
        <f t="shared" si="32"/>
        <v>80</v>
      </c>
      <c r="J1190" s="90" t="s">
        <v>253</v>
      </c>
      <c r="K1190" s="125"/>
      <c r="L1190" s="371"/>
    </row>
    <row r="1191" spans="1:12" ht="18.75" x14ac:dyDescent="0.3">
      <c r="A1191" s="84">
        <v>19</v>
      </c>
      <c r="B1191" s="85" t="s">
        <v>130</v>
      </c>
      <c r="C1191" s="85" t="s">
        <v>130</v>
      </c>
      <c r="D1191" s="122">
        <v>1</v>
      </c>
      <c r="E1191" s="86" t="s">
        <v>8</v>
      </c>
      <c r="F1191" s="123">
        <v>16</v>
      </c>
      <c r="G1191" s="124">
        <v>44934</v>
      </c>
      <c r="H1191" s="84" t="s">
        <v>218</v>
      </c>
      <c r="I1191" s="188">
        <f t="shared" si="32"/>
        <v>16</v>
      </c>
      <c r="J1191" s="90" t="s">
        <v>253</v>
      </c>
      <c r="K1191" s="125"/>
      <c r="L1191" s="371"/>
    </row>
    <row r="1192" spans="1:12" ht="18.75" x14ac:dyDescent="0.3">
      <c r="A1192" s="84">
        <v>20</v>
      </c>
      <c r="B1192" s="85" t="s">
        <v>295</v>
      </c>
      <c r="C1192" s="85" t="s">
        <v>472</v>
      </c>
      <c r="D1192" s="122">
        <v>3</v>
      </c>
      <c r="E1192" s="86" t="s">
        <v>8</v>
      </c>
      <c r="F1192" s="123">
        <v>3</v>
      </c>
      <c r="G1192" s="124">
        <v>44934</v>
      </c>
      <c r="H1192" s="84" t="s">
        <v>218</v>
      </c>
      <c r="I1192" s="188">
        <f t="shared" si="32"/>
        <v>9</v>
      </c>
      <c r="J1192" s="90" t="s">
        <v>253</v>
      </c>
      <c r="K1192" s="125"/>
      <c r="L1192" s="371"/>
    </row>
    <row r="1193" spans="1:12" ht="18.75" x14ac:dyDescent="0.3">
      <c r="A1193" s="84">
        <v>21</v>
      </c>
      <c r="B1193" s="85" t="s">
        <v>470</v>
      </c>
      <c r="C1193" s="85" t="s">
        <v>470</v>
      </c>
      <c r="D1193" s="122">
        <v>3</v>
      </c>
      <c r="E1193" s="86" t="s">
        <v>65</v>
      </c>
      <c r="F1193" s="123">
        <v>60</v>
      </c>
      <c r="G1193" s="124">
        <v>44934</v>
      </c>
      <c r="H1193" s="84" t="s">
        <v>473</v>
      </c>
      <c r="I1193" s="188">
        <f t="shared" si="32"/>
        <v>180</v>
      </c>
      <c r="J1193" s="90" t="s">
        <v>253</v>
      </c>
      <c r="K1193" s="125"/>
      <c r="L1193" s="371"/>
    </row>
    <row r="1194" spans="1:12" ht="18.75" x14ac:dyDescent="0.3">
      <c r="A1194" s="84">
        <v>22</v>
      </c>
      <c r="B1194" s="85" t="s">
        <v>379</v>
      </c>
      <c r="C1194" s="85" t="s">
        <v>138</v>
      </c>
      <c r="D1194" s="122">
        <v>10</v>
      </c>
      <c r="E1194" s="86" t="s">
        <v>8</v>
      </c>
      <c r="F1194" s="123">
        <v>6</v>
      </c>
      <c r="G1194" s="124">
        <v>44935</v>
      </c>
      <c r="H1194" s="84" t="s">
        <v>299</v>
      </c>
      <c r="I1194" s="188">
        <f t="shared" si="32"/>
        <v>60</v>
      </c>
      <c r="J1194" s="90" t="s">
        <v>253</v>
      </c>
      <c r="K1194" s="125"/>
      <c r="L1194" s="371"/>
    </row>
    <row r="1195" spans="1:12" ht="18.75" x14ac:dyDescent="0.3">
      <c r="A1195" s="84">
        <v>23</v>
      </c>
      <c r="B1195" s="85" t="s">
        <v>110</v>
      </c>
      <c r="C1195" s="85" t="s">
        <v>140</v>
      </c>
      <c r="D1195" s="122">
        <v>10</v>
      </c>
      <c r="E1195" s="86" t="s">
        <v>8</v>
      </c>
      <c r="F1195" s="123">
        <v>5.8</v>
      </c>
      <c r="G1195" s="124">
        <v>44935</v>
      </c>
      <c r="H1195" s="84" t="s">
        <v>299</v>
      </c>
      <c r="I1195" s="188">
        <f t="shared" si="32"/>
        <v>58</v>
      </c>
      <c r="J1195" s="90" t="s">
        <v>253</v>
      </c>
      <c r="K1195" s="125"/>
      <c r="L1195" s="371"/>
    </row>
    <row r="1196" spans="1:12" ht="18.75" x14ac:dyDescent="0.3">
      <c r="A1196" s="84">
        <v>24</v>
      </c>
      <c r="B1196" s="85" t="s">
        <v>379</v>
      </c>
      <c r="C1196" s="85" t="s">
        <v>138</v>
      </c>
      <c r="D1196" s="122">
        <v>10</v>
      </c>
      <c r="E1196" s="86" t="s">
        <v>8</v>
      </c>
      <c r="F1196" s="123">
        <v>6</v>
      </c>
      <c r="G1196" s="124">
        <v>44935</v>
      </c>
      <c r="H1196" s="84" t="s">
        <v>249</v>
      </c>
      <c r="I1196" s="188">
        <f t="shared" si="32"/>
        <v>60</v>
      </c>
      <c r="J1196" s="90" t="s">
        <v>253</v>
      </c>
      <c r="K1196" s="125"/>
      <c r="L1196" s="371"/>
    </row>
    <row r="1197" spans="1:12" ht="18.75" x14ac:dyDescent="0.3">
      <c r="A1197" s="84">
        <v>25</v>
      </c>
      <c r="B1197" s="85" t="s">
        <v>379</v>
      </c>
      <c r="C1197" s="85" t="s">
        <v>138</v>
      </c>
      <c r="D1197" s="122">
        <v>20</v>
      </c>
      <c r="E1197" s="86" t="s">
        <v>8</v>
      </c>
      <c r="F1197" s="123">
        <v>6</v>
      </c>
      <c r="G1197" s="124">
        <v>44935</v>
      </c>
      <c r="H1197" s="84" t="s">
        <v>246</v>
      </c>
      <c r="I1197" s="188">
        <f t="shared" si="32"/>
        <v>120</v>
      </c>
      <c r="J1197" s="90" t="s">
        <v>253</v>
      </c>
      <c r="K1197" s="125"/>
      <c r="L1197" s="371"/>
    </row>
    <row r="1198" spans="1:12" ht="18.75" x14ac:dyDescent="0.3">
      <c r="A1198" s="84">
        <v>26</v>
      </c>
      <c r="B1198" s="85" t="s">
        <v>110</v>
      </c>
      <c r="C1198" s="85" t="s">
        <v>140</v>
      </c>
      <c r="D1198" s="122">
        <v>20</v>
      </c>
      <c r="E1198" s="86" t="s">
        <v>8</v>
      </c>
      <c r="F1198" s="123">
        <v>5.8</v>
      </c>
      <c r="G1198" s="124">
        <v>44935</v>
      </c>
      <c r="H1198" s="84" t="s">
        <v>246</v>
      </c>
      <c r="I1198" s="188">
        <f t="shared" si="32"/>
        <v>116</v>
      </c>
      <c r="J1198" s="90" t="s">
        <v>253</v>
      </c>
      <c r="K1198" s="125"/>
      <c r="L1198" s="371"/>
    </row>
    <row r="1199" spans="1:12" ht="18.75" x14ac:dyDescent="0.3">
      <c r="A1199" s="84">
        <v>27</v>
      </c>
      <c r="B1199" s="85" t="s">
        <v>143</v>
      </c>
      <c r="C1199" s="85" t="s">
        <v>143</v>
      </c>
      <c r="D1199" s="122">
        <v>1</v>
      </c>
      <c r="E1199" s="86" t="s">
        <v>8</v>
      </c>
      <c r="F1199" s="123">
        <v>7.5</v>
      </c>
      <c r="G1199" s="124">
        <v>44935</v>
      </c>
      <c r="H1199" s="84" t="s">
        <v>246</v>
      </c>
      <c r="I1199" s="188">
        <f t="shared" si="32"/>
        <v>7.5</v>
      </c>
      <c r="J1199" s="90" t="s">
        <v>253</v>
      </c>
      <c r="K1199" s="125"/>
      <c r="L1199" s="371"/>
    </row>
    <row r="1200" spans="1:12" ht="18.75" x14ac:dyDescent="0.3">
      <c r="A1200" s="84">
        <v>28</v>
      </c>
      <c r="B1200" s="85" t="s">
        <v>470</v>
      </c>
      <c r="C1200" s="85" t="s">
        <v>470</v>
      </c>
      <c r="D1200" s="122">
        <v>3</v>
      </c>
      <c r="E1200" s="86" t="s">
        <v>65</v>
      </c>
      <c r="F1200" s="123">
        <v>60</v>
      </c>
      <c r="G1200" s="124">
        <v>44935</v>
      </c>
      <c r="H1200" s="84" t="s">
        <v>114</v>
      </c>
      <c r="I1200" s="188">
        <f t="shared" si="32"/>
        <v>180</v>
      </c>
      <c r="J1200" s="90" t="s">
        <v>253</v>
      </c>
      <c r="K1200" s="125"/>
      <c r="L1200" s="371"/>
    </row>
    <row r="1201" spans="1:12" ht="18.75" x14ac:dyDescent="0.3">
      <c r="A1201" s="84">
        <v>29</v>
      </c>
      <c r="B1201" s="85" t="s">
        <v>459</v>
      </c>
      <c r="C1201" s="85" t="s">
        <v>475</v>
      </c>
      <c r="D1201" s="122">
        <v>10</v>
      </c>
      <c r="E1201" s="86" t="s">
        <v>8</v>
      </c>
      <c r="F1201" s="123">
        <v>8</v>
      </c>
      <c r="G1201" s="124">
        <v>44935</v>
      </c>
      <c r="H1201" s="84" t="s">
        <v>468</v>
      </c>
      <c r="I1201" s="188">
        <f t="shared" si="32"/>
        <v>80</v>
      </c>
      <c r="J1201" s="90" t="s">
        <v>253</v>
      </c>
      <c r="K1201" s="125"/>
      <c r="L1201" s="371"/>
    </row>
    <row r="1202" spans="1:12" ht="18.75" x14ac:dyDescent="0.3">
      <c r="A1202" s="84">
        <v>30</v>
      </c>
      <c r="B1202" s="85" t="s">
        <v>474</v>
      </c>
      <c r="C1202" s="85" t="s">
        <v>142</v>
      </c>
      <c r="D1202" s="122">
        <v>10</v>
      </c>
      <c r="E1202" s="86" t="s">
        <v>8</v>
      </c>
      <c r="F1202" s="123">
        <v>8</v>
      </c>
      <c r="G1202" s="124">
        <v>44935</v>
      </c>
      <c r="H1202" s="84" t="s">
        <v>468</v>
      </c>
      <c r="I1202" s="188">
        <f t="shared" si="32"/>
        <v>80</v>
      </c>
      <c r="J1202" s="90" t="s">
        <v>253</v>
      </c>
      <c r="K1202" s="125"/>
      <c r="L1202" s="371"/>
    </row>
    <row r="1203" spans="1:12" ht="18.75" x14ac:dyDescent="0.3">
      <c r="A1203" s="84">
        <v>31</v>
      </c>
      <c r="B1203" s="85" t="s">
        <v>229</v>
      </c>
      <c r="C1203" s="85" t="s">
        <v>476</v>
      </c>
      <c r="D1203" s="122">
        <v>10</v>
      </c>
      <c r="E1203" s="86" t="s">
        <v>8</v>
      </c>
      <c r="F1203" s="123">
        <v>8</v>
      </c>
      <c r="G1203" s="124">
        <v>44935</v>
      </c>
      <c r="H1203" s="84" t="s">
        <v>468</v>
      </c>
      <c r="I1203" s="188">
        <f t="shared" si="32"/>
        <v>80</v>
      </c>
      <c r="J1203" s="90" t="s">
        <v>253</v>
      </c>
      <c r="K1203" s="125"/>
      <c r="L1203" s="371"/>
    </row>
    <row r="1204" spans="1:12" ht="18.75" x14ac:dyDescent="0.3">
      <c r="A1204" s="84">
        <v>32</v>
      </c>
      <c r="B1204" s="85" t="s">
        <v>113</v>
      </c>
      <c r="C1204" s="85" t="s">
        <v>200</v>
      </c>
      <c r="D1204" s="122">
        <v>10</v>
      </c>
      <c r="E1204" s="86" t="s">
        <v>8</v>
      </c>
      <c r="F1204" s="123">
        <v>7</v>
      </c>
      <c r="G1204" s="124">
        <v>44935</v>
      </c>
      <c r="H1204" s="84" t="s">
        <v>160</v>
      </c>
      <c r="I1204" s="188">
        <f t="shared" si="32"/>
        <v>70</v>
      </c>
      <c r="J1204" s="90" t="s">
        <v>253</v>
      </c>
      <c r="K1204" s="125"/>
      <c r="L1204" s="371"/>
    </row>
    <row r="1205" spans="1:12" ht="18.75" x14ac:dyDescent="0.3">
      <c r="A1205" s="84">
        <v>33</v>
      </c>
      <c r="B1205" s="85" t="s">
        <v>130</v>
      </c>
      <c r="C1205" s="85" t="s">
        <v>130</v>
      </c>
      <c r="D1205" s="122">
        <v>1</v>
      </c>
      <c r="E1205" s="86" t="s">
        <v>8</v>
      </c>
      <c r="F1205" s="123">
        <v>16</v>
      </c>
      <c r="G1205" s="124">
        <v>44935</v>
      </c>
      <c r="H1205" s="84" t="s">
        <v>160</v>
      </c>
      <c r="I1205" s="188">
        <f t="shared" si="32"/>
        <v>16</v>
      </c>
      <c r="J1205" s="90" t="s">
        <v>253</v>
      </c>
      <c r="K1205" s="125"/>
      <c r="L1205" s="371"/>
    </row>
    <row r="1206" spans="1:12" ht="18.75" x14ac:dyDescent="0.3">
      <c r="A1206" s="84">
        <v>34</v>
      </c>
      <c r="B1206" s="85" t="s">
        <v>110</v>
      </c>
      <c r="C1206" s="85" t="s">
        <v>140</v>
      </c>
      <c r="D1206" s="122">
        <v>10</v>
      </c>
      <c r="E1206" s="86" t="s">
        <v>8</v>
      </c>
      <c r="F1206" s="123">
        <v>5.8</v>
      </c>
      <c r="G1206" s="124">
        <v>44936</v>
      </c>
      <c r="H1206" s="84" t="s">
        <v>477</v>
      </c>
      <c r="I1206" s="188">
        <f t="shared" si="32"/>
        <v>58</v>
      </c>
      <c r="J1206" s="90" t="s">
        <v>253</v>
      </c>
      <c r="K1206" s="335" t="s">
        <v>478</v>
      </c>
      <c r="L1206" s="371"/>
    </row>
    <row r="1207" spans="1:12" ht="18.75" x14ac:dyDescent="0.3">
      <c r="A1207" s="84">
        <v>35</v>
      </c>
      <c r="B1207" s="85" t="s">
        <v>110</v>
      </c>
      <c r="C1207" s="85" t="s">
        <v>140</v>
      </c>
      <c r="D1207" s="122">
        <v>3.95</v>
      </c>
      <c r="E1207" s="86" t="s">
        <v>8</v>
      </c>
      <c r="F1207" s="123">
        <v>6</v>
      </c>
      <c r="G1207" s="124">
        <v>44936</v>
      </c>
      <c r="H1207" s="84" t="s">
        <v>114</v>
      </c>
      <c r="I1207" s="188">
        <f t="shared" si="32"/>
        <v>23.700000000000003</v>
      </c>
      <c r="J1207" s="90" t="s">
        <v>253</v>
      </c>
      <c r="K1207" s="125"/>
      <c r="L1207" s="371"/>
    </row>
    <row r="1208" spans="1:12" ht="18.75" x14ac:dyDescent="0.3">
      <c r="A1208" s="84">
        <v>36</v>
      </c>
      <c r="B1208" s="85" t="s">
        <v>379</v>
      </c>
      <c r="C1208" s="85" t="s">
        <v>138</v>
      </c>
      <c r="D1208" s="122">
        <v>2.2999999999999998</v>
      </c>
      <c r="E1208" s="86" t="s">
        <v>8</v>
      </c>
      <c r="F1208" s="123">
        <v>6</v>
      </c>
      <c r="G1208" s="124">
        <v>44936</v>
      </c>
      <c r="H1208" s="84" t="s">
        <v>114</v>
      </c>
      <c r="I1208" s="188">
        <f t="shared" si="32"/>
        <v>13.799999999999999</v>
      </c>
      <c r="J1208" s="90" t="s">
        <v>253</v>
      </c>
      <c r="K1208" s="125"/>
      <c r="L1208" s="371"/>
    </row>
    <row r="1209" spans="1:12" ht="18.75" x14ac:dyDescent="0.3">
      <c r="A1209" s="84">
        <v>37</v>
      </c>
      <c r="B1209" s="85" t="s">
        <v>418</v>
      </c>
      <c r="C1209" s="85" t="s">
        <v>140</v>
      </c>
      <c r="D1209" s="122">
        <v>1</v>
      </c>
      <c r="E1209" s="86" t="s">
        <v>8</v>
      </c>
      <c r="F1209" s="123">
        <v>9.6</v>
      </c>
      <c r="G1209" s="124">
        <v>44936</v>
      </c>
      <c r="H1209" s="84" t="s">
        <v>186</v>
      </c>
      <c r="I1209" s="188">
        <f t="shared" si="32"/>
        <v>9.6</v>
      </c>
      <c r="J1209" s="90" t="s">
        <v>253</v>
      </c>
      <c r="K1209" s="125"/>
      <c r="L1209" s="371"/>
    </row>
    <row r="1210" spans="1:12" ht="18.75" x14ac:dyDescent="0.3">
      <c r="A1210" s="84">
        <v>38</v>
      </c>
      <c r="B1210" s="85" t="s">
        <v>479</v>
      </c>
      <c r="C1210" s="85" t="s">
        <v>480</v>
      </c>
      <c r="D1210" s="122">
        <v>1</v>
      </c>
      <c r="E1210" s="86" t="s">
        <v>65</v>
      </c>
      <c r="F1210" s="123">
        <v>100</v>
      </c>
      <c r="G1210" s="124">
        <v>44936</v>
      </c>
      <c r="H1210" s="84" t="s">
        <v>473</v>
      </c>
      <c r="I1210" s="188">
        <f t="shared" si="32"/>
        <v>100</v>
      </c>
      <c r="J1210" s="90" t="s">
        <v>253</v>
      </c>
      <c r="K1210" s="125"/>
      <c r="L1210" s="371"/>
    </row>
    <row r="1211" spans="1:12" ht="18.75" x14ac:dyDescent="0.3">
      <c r="A1211" s="84">
        <v>39</v>
      </c>
      <c r="B1211" s="85" t="s">
        <v>130</v>
      </c>
      <c r="C1211" s="85" t="s">
        <v>130</v>
      </c>
      <c r="D1211" s="122">
        <v>1</v>
      </c>
      <c r="E1211" s="86" t="s">
        <v>8</v>
      </c>
      <c r="F1211" s="123">
        <v>16</v>
      </c>
      <c r="G1211" s="124">
        <v>44936</v>
      </c>
      <c r="H1211" s="84" t="s">
        <v>473</v>
      </c>
      <c r="I1211" s="188">
        <f t="shared" si="32"/>
        <v>16</v>
      </c>
      <c r="J1211" s="90" t="s">
        <v>253</v>
      </c>
      <c r="K1211" s="125"/>
      <c r="L1211" s="371"/>
    </row>
    <row r="1212" spans="1:12" ht="18.75" x14ac:dyDescent="0.3">
      <c r="A1212" s="84">
        <v>40</v>
      </c>
      <c r="B1212" s="85" t="s">
        <v>470</v>
      </c>
      <c r="C1212" s="85" t="s">
        <v>470</v>
      </c>
      <c r="D1212" s="122">
        <v>1</v>
      </c>
      <c r="E1212" s="86" t="s">
        <v>65</v>
      </c>
      <c r="F1212" s="123">
        <v>60</v>
      </c>
      <c r="G1212" s="124">
        <v>44937</v>
      </c>
      <c r="H1212" s="84" t="s">
        <v>114</v>
      </c>
      <c r="I1212" s="188">
        <f t="shared" si="32"/>
        <v>60</v>
      </c>
      <c r="J1212" s="90" t="s">
        <v>253</v>
      </c>
      <c r="K1212" s="125"/>
      <c r="L1212" s="371"/>
    </row>
    <row r="1213" spans="1:12" ht="18.75" x14ac:dyDescent="0.3">
      <c r="A1213" s="84">
        <v>41</v>
      </c>
      <c r="B1213" s="85" t="s">
        <v>470</v>
      </c>
      <c r="C1213" s="85" t="s">
        <v>470</v>
      </c>
      <c r="D1213" s="122">
        <v>20</v>
      </c>
      <c r="E1213" s="86" t="s">
        <v>65</v>
      </c>
      <c r="F1213" s="123">
        <v>60</v>
      </c>
      <c r="G1213" s="124">
        <v>44937</v>
      </c>
      <c r="H1213" s="84" t="s">
        <v>305</v>
      </c>
      <c r="I1213" s="188">
        <f t="shared" si="32"/>
        <v>1200</v>
      </c>
      <c r="J1213" s="90" t="s">
        <v>253</v>
      </c>
      <c r="K1213" s="125"/>
      <c r="L1213" s="371"/>
    </row>
    <row r="1214" spans="1:12" ht="18.75" x14ac:dyDescent="0.3">
      <c r="A1214" s="84">
        <v>42</v>
      </c>
      <c r="B1214" s="85" t="s">
        <v>110</v>
      </c>
      <c r="C1214" s="85" t="s">
        <v>140</v>
      </c>
      <c r="D1214" s="122">
        <v>1</v>
      </c>
      <c r="E1214" s="86" t="s">
        <v>8</v>
      </c>
      <c r="F1214" s="123">
        <v>7</v>
      </c>
      <c r="G1214" s="124">
        <v>44937</v>
      </c>
      <c r="H1214" s="84" t="s">
        <v>114</v>
      </c>
      <c r="I1214" s="188">
        <f t="shared" si="32"/>
        <v>7</v>
      </c>
      <c r="J1214" s="90" t="s">
        <v>253</v>
      </c>
      <c r="K1214" s="125"/>
      <c r="L1214" s="371"/>
    </row>
    <row r="1215" spans="1:12" ht="18.75" x14ac:dyDescent="0.3">
      <c r="A1215" s="84">
        <v>43</v>
      </c>
      <c r="B1215" s="85" t="s">
        <v>379</v>
      </c>
      <c r="C1215" s="85" t="s">
        <v>138</v>
      </c>
      <c r="D1215" s="122">
        <v>20</v>
      </c>
      <c r="E1215" s="86" t="s">
        <v>8</v>
      </c>
      <c r="F1215" s="123">
        <v>6</v>
      </c>
      <c r="G1215" s="124">
        <v>44937</v>
      </c>
      <c r="H1215" s="84" t="s">
        <v>186</v>
      </c>
      <c r="I1215" s="188">
        <f t="shared" si="32"/>
        <v>120</v>
      </c>
      <c r="J1215" s="90" t="s">
        <v>253</v>
      </c>
      <c r="K1215" s="125"/>
      <c r="L1215" s="371"/>
    </row>
    <row r="1216" spans="1:12" ht="18.75" x14ac:dyDescent="0.3">
      <c r="A1216" s="84">
        <v>44</v>
      </c>
      <c r="B1216" s="85" t="s">
        <v>110</v>
      </c>
      <c r="C1216" s="85" t="s">
        <v>140</v>
      </c>
      <c r="D1216" s="122">
        <v>10</v>
      </c>
      <c r="E1216" s="86" t="s">
        <v>8</v>
      </c>
      <c r="F1216" s="123">
        <v>5.8</v>
      </c>
      <c r="G1216" s="124">
        <v>44937</v>
      </c>
      <c r="H1216" s="84" t="s">
        <v>186</v>
      </c>
      <c r="I1216" s="188">
        <f t="shared" si="32"/>
        <v>58</v>
      </c>
      <c r="J1216" s="90" t="s">
        <v>253</v>
      </c>
      <c r="K1216" s="125"/>
      <c r="L1216" s="371"/>
    </row>
    <row r="1217" spans="1:12" ht="18.75" x14ac:dyDescent="0.3">
      <c r="A1217" s="84">
        <v>45</v>
      </c>
      <c r="B1217" s="85" t="s">
        <v>143</v>
      </c>
      <c r="C1217" s="85" t="s">
        <v>143</v>
      </c>
      <c r="D1217" s="122">
        <v>1</v>
      </c>
      <c r="E1217" s="86" t="s">
        <v>8</v>
      </c>
      <c r="F1217" s="123">
        <v>7.5</v>
      </c>
      <c r="G1217" s="124">
        <v>44937</v>
      </c>
      <c r="H1217" s="84" t="s">
        <v>186</v>
      </c>
      <c r="I1217" s="188">
        <f t="shared" si="32"/>
        <v>7.5</v>
      </c>
      <c r="J1217" s="90" t="s">
        <v>253</v>
      </c>
      <c r="K1217" s="125"/>
      <c r="L1217" s="371"/>
    </row>
    <row r="1218" spans="1:12" ht="18.75" x14ac:dyDescent="0.3">
      <c r="A1218" s="84">
        <v>46</v>
      </c>
      <c r="B1218" s="85" t="s">
        <v>130</v>
      </c>
      <c r="C1218" s="85" t="s">
        <v>130</v>
      </c>
      <c r="D1218" s="122">
        <v>1</v>
      </c>
      <c r="E1218" s="86" t="s">
        <v>8</v>
      </c>
      <c r="F1218" s="123">
        <v>16</v>
      </c>
      <c r="G1218" s="124">
        <v>44938</v>
      </c>
      <c r="H1218" s="84" t="s">
        <v>481</v>
      </c>
      <c r="I1218" s="188">
        <f t="shared" si="32"/>
        <v>16</v>
      </c>
      <c r="J1218" s="90" t="s">
        <v>253</v>
      </c>
      <c r="K1218" s="125"/>
      <c r="L1218" s="371"/>
    </row>
    <row r="1219" spans="1:12" ht="18.75" x14ac:dyDescent="0.3">
      <c r="A1219" s="84">
        <v>47</v>
      </c>
      <c r="B1219" s="85" t="s">
        <v>482</v>
      </c>
      <c r="C1219" s="85" t="s">
        <v>483</v>
      </c>
      <c r="D1219" s="122">
        <v>1</v>
      </c>
      <c r="E1219" s="86" t="s">
        <v>65</v>
      </c>
      <c r="F1219" s="123">
        <v>26</v>
      </c>
      <c r="G1219" s="124">
        <v>44938</v>
      </c>
      <c r="H1219" s="84" t="s">
        <v>484</v>
      </c>
      <c r="I1219" s="188">
        <f t="shared" si="32"/>
        <v>26</v>
      </c>
      <c r="J1219" s="90" t="s">
        <v>253</v>
      </c>
      <c r="K1219" s="125"/>
      <c r="L1219" s="371"/>
    </row>
    <row r="1220" spans="1:12" ht="18.75" x14ac:dyDescent="0.3">
      <c r="A1220" s="84">
        <v>48</v>
      </c>
      <c r="B1220" s="85" t="s">
        <v>130</v>
      </c>
      <c r="C1220" s="85" t="s">
        <v>130</v>
      </c>
      <c r="D1220" s="122">
        <v>1</v>
      </c>
      <c r="E1220" s="86" t="s">
        <v>8</v>
      </c>
      <c r="F1220" s="123">
        <v>16</v>
      </c>
      <c r="G1220" s="124">
        <v>44938</v>
      </c>
      <c r="H1220" s="84" t="s">
        <v>114</v>
      </c>
      <c r="I1220" s="188">
        <f t="shared" si="32"/>
        <v>16</v>
      </c>
      <c r="J1220" s="90" t="s">
        <v>253</v>
      </c>
      <c r="K1220" s="125"/>
      <c r="L1220" s="371"/>
    </row>
    <row r="1221" spans="1:12" ht="18.75" x14ac:dyDescent="0.3">
      <c r="A1221" s="84">
        <v>49</v>
      </c>
      <c r="B1221" s="85" t="s">
        <v>237</v>
      </c>
      <c r="C1221" s="85" t="s">
        <v>238</v>
      </c>
      <c r="D1221" s="122">
        <v>1</v>
      </c>
      <c r="E1221" s="86" t="s">
        <v>8</v>
      </c>
      <c r="F1221" s="123">
        <v>7.5</v>
      </c>
      <c r="G1221" s="124">
        <v>44938</v>
      </c>
      <c r="H1221" s="84" t="s">
        <v>114</v>
      </c>
      <c r="I1221" s="188">
        <f t="shared" si="32"/>
        <v>7.5</v>
      </c>
      <c r="J1221" s="90" t="s">
        <v>253</v>
      </c>
      <c r="K1221" s="125"/>
      <c r="L1221" s="371"/>
    </row>
    <row r="1222" spans="1:12" ht="18.75" x14ac:dyDescent="0.3">
      <c r="A1222" s="84">
        <v>50</v>
      </c>
      <c r="B1222" s="85" t="s">
        <v>379</v>
      </c>
      <c r="C1222" s="85" t="s">
        <v>138</v>
      </c>
      <c r="D1222" s="122">
        <v>10</v>
      </c>
      <c r="E1222" s="86" t="s">
        <v>8</v>
      </c>
      <c r="F1222" s="123">
        <v>6</v>
      </c>
      <c r="G1222" s="124">
        <v>44938</v>
      </c>
      <c r="H1222" s="84" t="s">
        <v>245</v>
      </c>
      <c r="I1222" s="188">
        <f t="shared" si="32"/>
        <v>60</v>
      </c>
      <c r="J1222" s="319" t="s">
        <v>267</v>
      </c>
      <c r="K1222" s="125"/>
      <c r="L1222" s="371"/>
    </row>
    <row r="1223" spans="1:12" ht="18.75" x14ac:dyDescent="0.3">
      <c r="A1223" s="84">
        <v>51</v>
      </c>
      <c r="B1223" s="85" t="s">
        <v>470</v>
      </c>
      <c r="C1223" s="85" t="s">
        <v>470</v>
      </c>
      <c r="D1223" s="122">
        <v>2</v>
      </c>
      <c r="E1223" s="86" t="s">
        <v>65</v>
      </c>
      <c r="F1223" s="123">
        <v>60</v>
      </c>
      <c r="G1223" s="124">
        <v>44938</v>
      </c>
      <c r="H1223" s="84" t="s">
        <v>114</v>
      </c>
      <c r="I1223" s="188">
        <f t="shared" si="32"/>
        <v>120</v>
      </c>
      <c r="J1223" s="90" t="s">
        <v>253</v>
      </c>
      <c r="K1223" s="125"/>
      <c r="L1223" s="371"/>
    </row>
    <row r="1224" spans="1:12" ht="18.75" x14ac:dyDescent="0.3">
      <c r="A1224" s="84">
        <v>52</v>
      </c>
      <c r="B1224" s="85" t="s">
        <v>130</v>
      </c>
      <c r="C1224" s="85" t="s">
        <v>130</v>
      </c>
      <c r="D1224" s="122">
        <v>1</v>
      </c>
      <c r="E1224" s="86" t="s">
        <v>8</v>
      </c>
      <c r="F1224" s="123">
        <v>16</v>
      </c>
      <c r="G1224" s="124">
        <v>44939</v>
      </c>
      <c r="H1224" s="84" t="s">
        <v>218</v>
      </c>
      <c r="I1224" s="188">
        <f t="shared" si="32"/>
        <v>16</v>
      </c>
      <c r="J1224" s="90" t="s">
        <v>253</v>
      </c>
      <c r="K1224" s="125"/>
      <c r="L1224" s="371"/>
    </row>
    <row r="1225" spans="1:12" ht="18.75" x14ac:dyDescent="0.3">
      <c r="A1225" s="84">
        <v>53</v>
      </c>
      <c r="B1225" s="85" t="s">
        <v>485</v>
      </c>
      <c r="C1225" s="85" t="s">
        <v>266</v>
      </c>
      <c r="D1225" s="122">
        <v>5</v>
      </c>
      <c r="E1225" s="86" t="s">
        <v>8</v>
      </c>
      <c r="F1225" s="123">
        <v>7.6</v>
      </c>
      <c r="G1225" s="124">
        <v>44939</v>
      </c>
      <c r="H1225" s="84" t="s">
        <v>305</v>
      </c>
      <c r="I1225" s="188">
        <f t="shared" si="32"/>
        <v>38</v>
      </c>
      <c r="J1225" s="90" t="s">
        <v>253</v>
      </c>
      <c r="K1225" s="125"/>
      <c r="L1225" s="371"/>
    </row>
    <row r="1226" spans="1:12" ht="18.75" x14ac:dyDescent="0.3">
      <c r="A1226" s="84">
        <v>54</v>
      </c>
      <c r="B1226" s="85" t="s">
        <v>486</v>
      </c>
      <c r="C1226" s="85" t="s">
        <v>266</v>
      </c>
      <c r="D1226" s="122">
        <v>5</v>
      </c>
      <c r="E1226" s="86" t="s">
        <v>8</v>
      </c>
      <c r="F1226" s="123">
        <v>7.1</v>
      </c>
      <c r="G1226" s="124">
        <v>44939</v>
      </c>
      <c r="H1226" s="84" t="s">
        <v>305</v>
      </c>
      <c r="I1226" s="188">
        <f t="shared" si="32"/>
        <v>35.5</v>
      </c>
      <c r="J1226" s="90" t="s">
        <v>253</v>
      </c>
      <c r="K1226" s="125"/>
      <c r="L1226" s="371"/>
    </row>
    <row r="1227" spans="1:12" ht="18.75" x14ac:dyDescent="0.3">
      <c r="A1227" s="84">
        <v>55</v>
      </c>
      <c r="B1227" s="85" t="s">
        <v>470</v>
      </c>
      <c r="C1227" s="85" t="s">
        <v>470</v>
      </c>
      <c r="D1227" s="122">
        <v>1</v>
      </c>
      <c r="E1227" s="86" t="s">
        <v>65</v>
      </c>
      <c r="F1227" s="123">
        <v>60</v>
      </c>
      <c r="G1227" s="124">
        <v>44939</v>
      </c>
      <c r="H1227" s="84" t="s">
        <v>114</v>
      </c>
      <c r="I1227" s="188">
        <f t="shared" si="32"/>
        <v>60</v>
      </c>
      <c r="J1227" s="90" t="s">
        <v>253</v>
      </c>
      <c r="K1227" s="125"/>
      <c r="L1227" s="371"/>
    </row>
    <row r="1228" spans="1:12" ht="18.75" x14ac:dyDescent="0.3">
      <c r="A1228" s="84">
        <v>56</v>
      </c>
      <c r="B1228" s="85" t="s">
        <v>130</v>
      </c>
      <c r="C1228" s="85" t="s">
        <v>130</v>
      </c>
      <c r="D1228" s="122">
        <v>1</v>
      </c>
      <c r="E1228" s="86" t="s">
        <v>8</v>
      </c>
      <c r="F1228" s="123">
        <v>16</v>
      </c>
      <c r="G1228" s="124">
        <v>44939</v>
      </c>
      <c r="H1228" s="84" t="s">
        <v>114</v>
      </c>
      <c r="I1228" s="188">
        <f t="shared" si="32"/>
        <v>16</v>
      </c>
      <c r="J1228" s="90" t="s">
        <v>253</v>
      </c>
      <c r="K1228" s="125"/>
      <c r="L1228" s="371"/>
    </row>
    <row r="1229" spans="1:12" ht="18.75" x14ac:dyDescent="0.3">
      <c r="A1229" s="84">
        <v>57</v>
      </c>
      <c r="B1229" s="85" t="s">
        <v>379</v>
      </c>
      <c r="C1229" s="85" t="s">
        <v>138</v>
      </c>
      <c r="D1229" s="122">
        <v>10</v>
      </c>
      <c r="E1229" s="86" t="s">
        <v>8</v>
      </c>
      <c r="F1229" s="123">
        <v>6</v>
      </c>
      <c r="G1229" s="124">
        <v>44940</v>
      </c>
      <c r="H1229" s="84" t="s">
        <v>249</v>
      </c>
      <c r="I1229" s="188">
        <f t="shared" si="32"/>
        <v>60</v>
      </c>
      <c r="J1229" s="90" t="s">
        <v>253</v>
      </c>
      <c r="K1229" s="125"/>
      <c r="L1229" s="371"/>
    </row>
    <row r="1230" spans="1:12" ht="18.75" x14ac:dyDescent="0.3">
      <c r="A1230" s="84">
        <v>58</v>
      </c>
      <c r="B1230" s="85" t="s">
        <v>379</v>
      </c>
      <c r="C1230" s="85" t="s">
        <v>138</v>
      </c>
      <c r="D1230" s="122">
        <v>10</v>
      </c>
      <c r="E1230" s="86" t="s">
        <v>8</v>
      </c>
      <c r="F1230" s="123">
        <v>6</v>
      </c>
      <c r="G1230" s="124">
        <v>44940</v>
      </c>
      <c r="H1230" s="84" t="s">
        <v>114</v>
      </c>
      <c r="I1230" s="188">
        <f t="shared" si="32"/>
        <v>60</v>
      </c>
      <c r="J1230" s="90" t="s">
        <v>253</v>
      </c>
      <c r="K1230" s="125"/>
      <c r="L1230" s="371"/>
    </row>
    <row r="1231" spans="1:12" ht="18.75" x14ac:dyDescent="0.3">
      <c r="A1231" s="84">
        <v>59</v>
      </c>
      <c r="B1231" s="85" t="s">
        <v>130</v>
      </c>
      <c r="C1231" s="85" t="s">
        <v>130</v>
      </c>
      <c r="D1231" s="122">
        <v>1</v>
      </c>
      <c r="E1231" s="86" t="s">
        <v>8</v>
      </c>
      <c r="F1231" s="123">
        <v>16</v>
      </c>
      <c r="G1231" s="124">
        <v>44940</v>
      </c>
      <c r="H1231" s="84" t="s">
        <v>114</v>
      </c>
      <c r="I1231" s="188">
        <f t="shared" si="32"/>
        <v>16</v>
      </c>
      <c r="J1231" s="90" t="s">
        <v>253</v>
      </c>
      <c r="K1231" s="125"/>
      <c r="L1231" s="371"/>
    </row>
    <row r="1232" spans="1:12" ht="18.75" x14ac:dyDescent="0.3">
      <c r="A1232" s="84">
        <v>60</v>
      </c>
      <c r="B1232" s="85" t="s">
        <v>470</v>
      </c>
      <c r="C1232" s="85" t="s">
        <v>470</v>
      </c>
      <c r="D1232" s="122">
        <v>10</v>
      </c>
      <c r="E1232" s="86" t="s">
        <v>65</v>
      </c>
      <c r="F1232" s="123">
        <v>60</v>
      </c>
      <c r="G1232" s="124">
        <v>44940</v>
      </c>
      <c r="H1232" s="84" t="s">
        <v>114</v>
      </c>
      <c r="I1232" s="188">
        <f t="shared" si="32"/>
        <v>600</v>
      </c>
      <c r="J1232" s="90" t="s">
        <v>253</v>
      </c>
      <c r="K1232" s="125"/>
      <c r="L1232" s="371"/>
    </row>
    <row r="1233" spans="1:12" ht="18.75" x14ac:dyDescent="0.3">
      <c r="A1233" s="84">
        <v>61</v>
      </c>
      <c r="B1233" s="85" t="s">
        <v>470</v>
      </c>
      <c r="C1233" s="85" t="s">
        <v>470</v>
      </c>
      <c r="D1233" s="122">
        <v>25</v>
      </c>
      <c r="E1233" s="86" t="s">
        <v>65</v>
      </c>
      <c r="F1233" s="123">
        <v>60</v>
      </c>
      <c r="G1233" s="124">
        <v>44575</v>
      </c>
      <c r="H1233" s="84" t="s">
        <v>487</v>
      </c>
      <c r="I1233" s="188">
        <f t="shared" si="32"/>
        <v>1500</v>
      </c>
      <c r="J1233" s="90" t="s">
        <v>253</v>
      </c>
      <c r="K1233" s="125"/>
      <c r="L1233" s="371"/>
    </row>
    <row r="1234" spans="1:12" ht="18.75" x14ac:dyDescent="0.3">
      <c r="A1234" s="84">
        <v>62</v>
      </c>
      <c r="B1234" s="85" t="s">
        <v>379</v>
      </c>
      <c r="C1234" s="85" t="s">
        <v>138</v>
      </c>
      <c r="D1234" s="122">
        <v>20</v>
      </c>
      <c r="E1234" s="86" t="s">
        <v>8</v>
      </c>
      <c r="F1234" s="123">
        <v>5.5</v>
      </c>
      <c r="G1234" s="124">
        <v>44575</v>
      </c>
      <c r="H1234" s="84" t="s">
        <v>487</v>
      </c>
      <c r="I1234" s="188">
        <f t="shared" si="32"/>
        <v>110</v>
      </c>
      <c r="J1234" s="90" t="s">
        <v>253</v>
      </c>
      <c r="K1234" s="125"/>
      <c r="L1234" s="371"/>
    </row>
    <row r="1235" spans="1:12" ht="18.75" x14ac:dyDescent="0.3">
      <c r="A1235" s="84">
        <v>63</v>
      </c>
      <c r="B1235" s="85" t="s">
        <v>110</v>
      </c>
      <c r="C1235" s="85" t="s">
        <v>140</v>
      </c>
      <c r="D1235" s="122">
        <v>10</v>
      </c>
      <c r="E1235" s="86" t="s">
        <v>8</v>
      </c>
      <c r="F1235" s="123">
        <v>5.8</v>
      </c>
      <c r="G1235" s="124">
        <v>44941</v>
      </c>
      <c r="H1235" s="84" t="s">
        <v>114</v>
      </c>
      <c r="I1235" s="188">
        <f t="shared" si="32"/>
        <v>58</v>
      </c>
      <c r="J1235" s="90" t="s">
        <v>253</v>
      </c>
      <c r="K1235" s="125"/>
      <c r="L1235" s="371"/>
    </row>
    <row r="1236" spans="1:12" ht="18.75" x14ac:dyDescent="0.3">
      <c r="A1236" s="84">
        <v>64</v>
      </c>
      <c r="B1236" s="85" t="s">
        <v>332</v>
      </c>
      <c r="C1236" s="85" t="s">
        <v>333</v>
      </c>
      <c r="D1236" s="122">
        <v>10</v>
      </c>
      <c r="E1236" s="86" t="s">
        <v>8</v>
      </c>
      <c r="F1236" s="123">
        <v>12</v>
      </c>
      <c r="G1236" s="124">
        <v>44941</v>
      </c>
      <c r="H1236" s="84" t="s">
        <v>305</v>
      </c>
      <c r="I1236" s="188">
        <f t="shared" si="32"/>
        <v>120</v>
      </c>
      <c r="J1236" s="90" t="s">
        <v>253</v>
      </c>
      <c r="K1236" s="125"/>
      <c r="L1236" s="371"/>
    </row>
    <row r="1237" spans="1:12" ht="18.75" x14ac:dyDescent="0.3">
      <c r="A1237" s="84">
        <v>65</v>
      </c>
      <c r="B1237" s="85" t="s">
        <v>379</v>
      </c>
      <c r="C1237" s="85" t="s">
        <v>138</v>
      </c>
      <c r="D1237" s="122">
        <v>20</v>
      </c>
      <c r="E1237" s="86" t="s">
        <v>8</v>
      </c>
      <c r="F1237" s="123">
        <v>6</v>
      </c>
      <c r="G1237" s="124">
        <v>44941</v>
      </c>
      <c r="H1237" s="84" t="s">
        <v>276</v>
      </c>
      <c r="I1237" s="188">
        <f t="shared" si="32"/>
        <v>120</v>
      </c>
      <c r="J1237" s="90" t="s">
        <v>253</v>
      </c>
      <c r="K1237" s="125"/>
      <c r="L1237" s="371"/>
    </row>
    <row r="1238" spans="1:12" ht="18.75" x14ac:dyDescent="0.3">
      <c r="A1238" s="84">
        <v>66</v>
      </c>
      <c r="B1238" s="85" t="s">
        <v>110</v>
      </c>
      <c r="C1238" s="85" t="s">
        <v>140</v>
      </c>
      <c r="D1238" s="122">
        <v>20</v>
      </c>
      <c r="E1238" s="86" t="s">
        <v>8</v>
      </c>
      <c r="F1238" s="123">
        <v>5.8</v>
      </c>
      <c r="G1238" s="124">
        <v>44941</v>
      </c>
      <c r="H1238" s="84" t="s">
        <v>276</v>
      </c>
      <c r="I1238" s="188">
        <f t="shared" ref="I1238" si="33">D1238*F1238</f>
        <v>116</v>
      </c>
      <c r="J1238" s="90" t="s">
        <v>253</v>
      </c>
      <c r="K1238" s="125"/>
      <c r="L1238" s="371"/>
    </row>
    <row r="1239" spans="1:12" ht="18.75" x14ac:dyDescent="0.3">
      <c r="A1239" s="84">
        <v>67</v>
      </c>
      <c r="B1239" s="85" t="s">
        <v>279</v>
      </c>
      <c r="C1239" s="85" t="s">
        <v>280</v>
      </c>
      <c r="D1239" s="122">
        <v>10</v>
      </c>
      <c r="E1239" s="86" t="s">
        <v>8</v>
      </c>
      <c r="F1239" s="123">
        <v>8</v>
      </c>
      <c r="G1239" s="124">
        <v>44941</v>
      </c>
      <c r="H1239" s="84" t="s">
        <v>276</v>
      </c>
      <c r="I1239" s="188">
        <f t="shared" ref="I1239:I1302" si="34">D1239*F1239</f>
        <v>80</v>
      </c>
      <c r="J1239" s="90" t="s">
        <v>253</v>
      </c>
      <c r="K1239" s="125"/>
      <c r="L1239" s="372"/>
    </row>
    <row r="1240" spans="1:12" ht="18.75" x14ac:dyDescent="0.3">
      <c r="A1240" s="84">
        <v>68</v>
      </c>
      <c r="B1240" s="85" t="s">
        <v>237</v>
      </c>
      <c r="C1240" s="85" t="s">
        <v>238</v>
      </c>
      <c r="D1240" s="122">
        <v>9</v>
      </c>
      <c r="E1240" s="86" t="s">
        <v>8</v>
      </c>
      <c r="F1240" s="123">
        <v>6</v>
      </c>
      <c r="G1240" s="124">
        <v>44941</v>
      </c>
      <c r="H1240" s="84" t="s">
        <v>276</v>
      </c>
      <c r="I1240" s="188">
        <f t="shared" si="34"/>
        <v>54</v>
      </c>
      <c r="J1240" s="90" t="s">
        <v>253</v>
      </c>
      <c r="K1240" s="125"/>
      <c r="L1240" s="372"/>
    </row>
    <row r="1241" spans="1:12" ht="18.75" x14ac:dyDescent="0.3">
      <c r="A1241" s="84">
        <v>69</v>
      </c>
      <c r="B1241" s="85" t="s">
        <v>143</v>
      </c>
      <c r="C1241" s="85" t="s">
        <v>143</v>
      </c>
      <c r="D1241" s="122">
        <v>4.5</v>
      </c>
      <c r="E1241" s="86" t="s">
        <v>8</v>
      </c>
      <c r="F1241" s="123">
        <v>6.5</v>
      </c>
      <c r="G1241" s="124">
        <v>44941</v>
      </c>
      <c r="H1241" s="84" t="s">
        <v>276</v>
      </c>
      <c r="I1241" s="188">
        <f t="shared" si="34"/>
        <v>29.25</v>
      </c>
      <c r="J1241" s="90" t="s">
        <v>253</v>
      </c>
      <c r="K1241" s="125"/>
      <c r="L1241" s="372"/>
    </row>
    <row r="1242" spans="1:12" ht="18.75" x14ac:dyDescent="0.3">
      <c r="A1242" s="84">
        <v>70</v>
      </c>
      <c r="B1242" s="85" t="s">
        <v>379</v>
      </c>
      <c r="C1242" s="85" t="s">
        <v>138</v>
      </c>
      <c r="D1242" s="122">
        <v>20</v>
      </c>
      <c r="E1242" s="86" t="s">
        <v>8</v>
      </c>
      <c r="F1242" s="123">
        <v>6</v>
      </c>
      <c r="G1242" s="124">
        <v>44941</v>
      </c>
      <c r="H1242" s="84" t="s">
        <v>276</v>
      </c>
      <c r="I1242" s="188">
        <f t="shared" si="34"/>
        <v>120</v>
      </c>
      <c r="J1242" s="90" t="s">
        <v>253</v>
      </c>
      <c r="K1242" s="125"/>
      <c r="L1242" s="372"/>
    </row>
    <row r="1243" spans="1:12" ht="18.75" x14ac:dyDescent="0.3">
      <c r="A1243" s="84">
        <v>71</v>
      </c>
      <c r="B1243" s="85" t="s">
        <v>470</v>
      </c>
      <c r="C1243" s="85" t="s">
        <v>470</v>
      </c>
      <c r="D1243" s="122">
        <v>25</v>
      </c>
      <c r="E1243" s="86" t="s">
        <v>65</v>
      </c>
      <c r="F1243" s="123">
        <v>60</v>
      </c>
      <c r="G1243" s="124">
        <v>44941</v>
      </c>
      <c r="H1243" s="84" t="s">
        <v>488</v>
      </c>
      <c r="I1243" s="188">
        <f t="shared" si="34"/>
        <v>1500</v>
      </c>
      <c r="J1243" s="90" t="s">
        <v>253</v>
      </c>
      <c r="K1243" s="125"/>
      <c r="L1243" s="372"/>
    </row>
    <row r="1244" spans="1:12" ht="18.75" x14ac:dyDescent="0.3">
      <c r="A1244" s="84">
        <v>72</v>
      </c>
      <c r="B1244" s="85" t="s">
        <v>470</v>
      </c>
      <c r="C1244" s="85" t="s">
        <v>470</v>
      </c>
      <c r="D1244" s="122">
        <v>3</v>
      </c>
      <c r="E1244" s="86" t="s">
        <v>65</v>
      </c>
      <c r="F1244" s="123">
        <v>60</v>
      </c>
      <c r="G1244" s="124">
        <v>44941</v>
      </c>
      <c r="H1244" s="84" t="s">
        <v>114</v>
      </c>
      <c r="I1244" s="188">
        <f t="shared" si="34"/>
        <v>180</v>
      </c>
      <c r="J1244" s="90" t="s">
        <v>253</v>
      </c>
      <c r="K1244" s="125"/>
      <c r="L1244" s="372"/>
    </row>
    <row r="1245" spans="1:12" ht="18.75" x14ac:dyDescent="0.3">
      <c r="A1245" s="84">
        <v>73</v>
      </c>
      <c r="B1245" s="85" t="s">
        <v>379</v>
      </c>
      <c r="C1245" s="85" t="s">
        <v>138</v>
      </c>
      <c r="D1245" s="122">
        <v>20</v>
      </c>
      <c r="E1245" s="86" t="s">
        <v>8</v>
      </c>
      <c r="F1245" s="123">
        <v>6</v>
      </c>
      <c r="G1245" s="124">
        <v>44942</v>
      </c>
      <c r="H1245" s="84" t="s">
        <v>218</v>
      </c>
      <c r="I1245" s="188">
        <f t="shared" si="34"/>
        <v>120</v>
      </c>
      <c r="J1245" s="90" t="s">
        <v>253</v>
      </c>
      <c r="K1245" s="125"/>
      <c r="L1245" s="372"/>
    </row>
    <row r="1246" spans="1:12" ht="18.75" x14ac:dyDescent="0.3">
      <c r="A1246" s="84">
        <v>74</v>
      </c>
      <c r="B1246" s="85" t="s">
        <v>110</v>
      </c>
      <c r="C1246" s="85" t="s">
        <v>140</v>
      </c>
      <c r="D1246" s="122">
        <v>10</v>
      </c>
      <c r="E1246" s="86" t="s">
        <v>8</v>
      </c>
      <c r="F1246" s="123">
        <v>5.8</v>
      </c>
      <c r="G1246" s="124">
        <v>44942</v>
      </c>
      <c r="H1246" s="84" t="s">
        <v>218</v>
      </c>
      <c r="I1246" s="188">
        <f t="shared" si="34"/>
        <v>58</v>
      </c>
      <c r="J1246" s="90" t="s">
        <v>253</v>
      </c>
      <c r="K1246" s="125"/>
      <c r="L1246" s="372"/>
    </row>
    <row r="1247" spans="1:12" ht="18.75" x14ac:dyDescent="0.3">
      <c r="A1247" s="84">
        <v>75</v>
      </c>
      <c r="B1247" s="85" t="s">
        <v>110</v>
      </c>
      <c r="C1247" s="85" t="s">
        <v>140</v>
      </c>
      <c r="D1247" s="122">
        <v>20</v>
      </c>
      <c r="E1247" s="86" t="s">
        <v>8</v>
      </c>
      <c r="F1247" s="123">
        <v>5.8</v>
      </c>
      <c r="G1247" s="124">
        <v>44942</v>
      </c>
      <c r="H1247" s="84" t="s">
        <v>160</v>
      </c>
      <c r="I1247" s="188">
        <f t="shared" si="34"/>
        <v>116</v>
      </c>
      <c r="J1247" s="90" t="s">
        <v>253</v>
      </c>
      <c r="K1247" s="125"/>
      <c r="L1247" s="372"/>
    </row>
    <row r="1248" spans="1:12" ht="18.75" x14ac:dyDescent="0.3">
      <c r="A1248" s="84">
        <v>76</v>
      </c>
      <c r="B1248" s="85" t="s">
        <v>379</v>
      </c>
      <c r="C1248" s="85" t="s">
        <v>138</v>
      </c>
      <c r="D1248" s="122">
        <v>40</v>
      </c>
      <c r="E1248" s="86" t="s">
        <v>8</v>
      </c>
      <c r="F1248" s="123">
        <v>6</v>
      </c>
      <c r="G1248" s="124">
        <v>44942</v>
      </c>
      <c r="H1248" s="84" t="s">
        <v>160</v>
      </c>
      <c r="I1248" s="188">
        <f t="shared" si="34"/>
        <v>240</v>
      </c>
      <c r="J1248" s="90" t="s">
        <v>253</v>
      </c>
      <c r="K1248" s="84"/>
      <c r="L1248" s="372"/>
    </row>
    <row r="1249" spans="1:12" ht="18.75" x14ac:dyDescent="0.3">
      <c r="A1249" s="84">
        <v>77</v>
      </c>
      <c r="B1249" s="85" t="s">
        <v>470</v>
      </c>
      <c r="C1249" s="85" t="s">
        <v>470</v>
      </c>
      <c r="D1249" s="122">
        <v>6</v>
      </c>
      <c r="E1249" s="86" t="s">
        <v>65</v>
      </c>
      <c r="F1249" s="123">
        <v>60</v>
      </c>
      <c r="G1249" s="124">
        <v>44942</v>
      </c>
      <c r="H1249" s="84" t="s">
        <v>114</v>
      </c>
      <c r="I1249" s="188">
        <f t="shared" si="34"/>
        <v>360</v>
      </c>
      <c r="J1249" s="90" t="s">
        <v>253</v>
      </c>
      <c r="K1249" s="125"/>
      <c r="L1249" s="372"/>
    </row>
    <row r="1250" spans="1:12" ht="18.75" x14ac:dyDescent="0.3">
      <c r="A1250" s="84">
        <v>78</v>
      </c>
      <c r="B1250" s="85" t="s">
        <v>130</v>
      </c>
      <c r="C1250" s="85" t="s">
        <v>130</v>
      </c>
      <c r="D1250" s="122">
        <v>1</v>
      </c>
      <c r="E1250" s="86" t="s">
        <v>8</v>
      </c>
      <c r="F1250" s="89">
        <v>16</v>
      </c>
      <c r="G1250" s="124">
        <v>44942</v>
      </c>
      <c r="H1250" s="84" t="s">
        <v>150</v>
      </c>
      <c r="I1250" s="188">
        <f t="shared" si="34"/>
        <v>16</v>
      </c>
      <c r="J1250" s="90" t="s">
        <v>253</v>
      </c>
      <c r="K1250" s="125"/>
      <c r="L1250" s="372"/>
    </row>
    <row r="1251" spans="1:12" ht="18.75" x14ac:dyDescent="0.3">
      <c r="A1251" s="84">
        <v>79</v>
      </c>
      <c r="B1251" s="85" t="s">
        <v>379</v>
      </c>
      <c r="C1251" s="85" t="s">
        <v>138</v>
      </c>
      <c r="D1251" s="122">
        <v>10</v>
      </c>
      <c r="E1251" s="86" t="s">
        <v>8</v>
      </c>
      <c r="F1251" s="123">
        <v>6</v>
      </c>
      <c r="G1251" s="124">
        <v>44943</v>
      </c>
      <c r="H1251" s="84" t="s">
        <v>114</v>
      </c>
      <c r="I1251" s="188">
        <f t="shared" si="34"/>
        <v>60</v>
      </c>
      <c r="J1251" s="90" t="s">
        <v>253</v>
      </c>
      <c r="K1251" s="125"/>
      <c r="L1251" s="372"/>
    </row>
    <row r="1252" spans="1:12" ht="18.75" x14ac:dyDescent="0.3">
      <c r="A1252" s="84">
        <v>80</v>
      </c>
      <c r="B1252" s="85" t="s">
        <v>110</v>
      </c>
      <c r="C1252" s="85" t="s">
        <v>140</v>
      </c>
      <c r="D1252" s="122">
        <v>10</v>
      </c>
      <c r="E1252" s="86" t="s">
        <v>8</v>
      </c>
      <c r="F1252" s="123">
        <v>5.8</v>
      </c>
      <c r="G1252" s="124">
        <v>44943</v>
      </c>
      <c r="H1252" s="84" t="s">
        <v>114</v>
      </c>
      <c r="I1252" s="188">
        <f t="shared" si="34"/>
        <v>58</v>
      </c>
      <c r="J1252" s="90" t="s">
        <v>253</v>
      </c>
      <c r="K1252" s="125"/>
      <c r="L1252" s="372"/>
    </row>
    <row r="1253" spans="1:12" ht="18.75" x14ac:dyDescent="0.3">
      <c r="A1253" s="84">
        <v>81</v>
      </c>
      <c r="B1253" s="85" t="s">
        <v>120</v>
      </c>
      <c r="C1253" s="85" t="s">
        <v>120</v>
      </c>
      <c r="D1253" s="122">
        <v>2</v>
      </c>
      <c r="E1253" s="86" t="s">
        <v>65</v>
      </c>
      <c r="F1253" s="123">
        <v>7.5</v>
      </c>
      <c r="G1253" s="124">
        <v>44943</v>
      </c>
      <c r="H1253" s="84" t="s">
        <v>114</v>
      </c>
      <c r="I1253" s="188">
        <f t="shared" si="34"/>
        <v>15</v>
      </c>
      <c r="J1253" s="90" t="s">
        <v>253</v>
      </c>
      <c r="K1253" s="125"/>
      <c r="L1253" s="372"/>
    </row>
    <row r="1254" spans="1:12" ht="18.75" x14ac:dyDescent="0.3">
      <c r="A1254" s="84">
        <v>82</v>
      </c>
      <c r="B1254" s="85" t="s">
        <v>143</v>
      </c>
      <c r="C1254" s="85" t="s">
        <v>143</v>
      </c>
      <c r="D1254" s="122">
        <v>1</v>
      </c>
      <c r="E1254" s="86" t="s">
        <v>8</v>
      </c>
      <c r="F1254" s="123">
        <v>8</v>
      </c>
      <c r="G1254" s="124">
        <v>44943</v>
      </c>
      <c r="H1254" s="84" t="s">
        <v>114</v>
      </c>
      <c r="I1254" s="188">
        <f t="shared" si="34"/>
        <v>8</v>
      </c>
      <c r="J1254" s="90" t="s">
        <v>253</v>
      </c>
      <c r="K1254" s="125"/>
      <c r="L1254" s="372"/>
    </row>
    <row r="1255" spans="1:12" ht="18.75" x14ac:dyDescent="0.3">
      <c r="A1255" s="84">
        <v>83</v>
      </c>
      <c r="B1255" s="85" t="s">
        <v>489</v>
      </c>
      <c r="C1255" s="85" t="s">
        <v>491</v>
      </c>
      <c r="D1255" s="122">
        <v>40</v>
      </c>
      <c r="E1255" s="86" t="s">
        <v>8</v>
      </c>
      <c r="F1255" s="123">
        <v>7.5</v>
      </c>
      <c r="G1255" s="124">
        <v>44943</v>
      </c>
      <c r="H1255" s="84" t="s">
        <v>276</v>
      </c>
      <c r="I1255" s="188">
        <f t="shared" si="34"/>
        <v>300</v>
      </c>
      <c r="J1255" s="90" t="s">
        <v>253</v>
      </c>
      <c r="K1255" s="125"/>
      <c r="L1255" s="372"/>
    </row>
    <row r="1256" spans="1:12" ht="18.75" x14ac:dyDescent="0.3">
      <c r="A1256" s="84">
        <v>84</v>
      </c>
      <c r="B1256" s="85" t="s">
        <v>490</v>
      </c>
      <c r="C1256" s="85" t="s">
        <v>491</v>
      </c>
      <c r="D1256" s="122">
        <v>5</v>
      </c>
      <c r="E1256" s="86" t="s">
        <v>8</v>
      </c>
      <c r="F1256" s="123">
        <v>6</v>
      </c>
      <c r="G1256" s="124">
        <v>44943</v>
      </c>
      <c r="H1256" s="84" t="s">
        <v>276</v>
      </c>
      <c r="I1256" s="188">
        <f t="shared" si="34"/>
        <v>30</v>
      </c>
      <c r="J1256" s="90" t="s">
        <v>253</v>
      </c>
      <c r="K1256" s="125"/>
      <c r="L1256" s="372"/>
    </row>
    <row r="1257" spans="1:12" ht="18.75" x14ac:dyDescent="0.3">
      <c r="A1257" s="84">
        <v>85</v>
      </c>
      <c r="B1257" s="85" t="s">
        <v>130</v>
      </c>
      <c r="C1257" s="85" t="s">
        <v>130</v>
      </c>
      <c r="D1257" s="122">
        <v>1</v>
      </c>
      <c r="E1257" s="86" t="s">
        <v>8</v>
      </c>
      <c r="F1257" s="123">
        <v>16</v>
      </c>
      <c r="G1257" s="124">
        <v>44943</v>
      </c>
      <c r="H1257" s="84" t="s">
        <v>276</v>
      </c>
      <c r="I1257" s="188">
        <f t="shared" si="34"/>
        <v>16</v>
      </c>
      <c r="J1257" s="90" t="s">
        <v>253</v>
      </c>
      <c r="K1257" s="84"/>
      <c r="L1257" s="372"/>
    </row>
    <row r="1258" spans="1:12" ht="18.75" x14ac:dyDescent="0.3">
      <c r="A1258" s="84">
        <v>86</v>
      </c>
      <c r="B1258" s="85" t="s">
        <v>328</v>
      </c>
      <c r="C1258" s="85" t="s">
        <v>313</v>
      </c>
      <c r="D1258" s="122">
        <v>0.7</v>
      </c>
      <c r="E1258" s="86" t="s">
        <v>8</v>
      </c>
      <c r="F1258" s="123">
        <v>16</v>
      </c>
      <c r="G1258" s="124">
        <v>44943</v>
      </c>
      <c r="H1258" s="84" t="s">
        <v>114</v>
      </c>
      <c r="I1258" s="188">
        <f t="shared" si="34"/>
        <v>11.2</v>
      </c>
      <c r="J1258" s="90" t="s">
        <v>253</v>
      </c>
      <c r="K1258" s="125"/>
      <c r="L1258" s="372"/>
    </row>
    <row r="1259" spans="1:12" ht="18.75" x14ac:dyDescent="0.3">
      <c r="A1259" s="84">
        <v>87</v>
      </c>
      <c r="B1259" s="85" t="s">
        <v>379</v>
      </c>
      <c r="C1259" s="85" t="s">
        <v>138</v>
      </c>
      <c r="D1259" s="122">
        <v>10</v>
      </c>
      <c r="E1259" s="86" t="s">
        <v>8</v>
      </c>
      <c r="F1259" s="123">
        <v>6</v>
      </c>
      <c r="G1259" s="124">
        <v>44945</v>
      </c>
      <c r="H1259" s="380" t="s">
        <v>493</v>
      </c>
      <c r="I1259" s="188">
        <f t="shared" si="34"/>
        <v>60</v>
      </c>
      <c r="J1259" s="90" t="s">
        <v>253</v>
      </c>
      <c r="K1259" s="125"/>
      <c r="L1259" s="372"/>
    </row>
    <row r="1260" spans="1:12" ht="18.75" x14ac:dyDescent="0.3">
      <c r="A1260" s="84">
        <v>88</v>
      </c>
      <c r="B1260" s="85" t="s">
        <v>319</v>
      </c>
      <c r="C1260" s="85" t="s">
        <v>320</v>
      </c>
      <c r="D1260" s="122">
        <v>2</v>
      </c>
      <c r="E1260" s="86" t="s">
        <v>8</v>
      </c>
      <c r="F1260" s="123">
        <v>7</v>
      </c>
      <c r="G1260" s="124">
        <v>44945</v>
      </c>
      <c r="H1260" s="380" t="s">
        <v>493</v>
      </c>
      <c r="I1260" s="188">
        <f t="shared" si="34"/>
        <v>14</v>
      </c>
      <c r="J1260" s="90" t="s">
        <v>253</v>
      </c>
      <c r="K1260" s="125"/>
      <c r="L1260" s="372"/>
    </row>
    <row r="1261" spans="1:12" ht="18.75" x14ac:dyDescent="0.3">
      <c r="A1261" s="84">
        <v>89</v>
      </c>
      <c r="B1261" s="85" t="s">
        <v>492</v>
      </c>
      <c r="C1261" s="85" t="s">
        <v>198</v>
      </c>
      <c r="D1261" s="122">
        <v>1</v>
      </c>
      <c r="E1261" s="86" t="s">
        <v>8</v>
      </c>
      <c r="F1261" s="123">
        <v>7</v>
      </c>
      <c r="G1261" s="124">
        <v>44945</v>
      </c>
      <c r="H1261" s="380" t="s">
        <v>493</v>
      </c>
      <c r="I1261" s="188">
        <f t="shared" si="34"/>
        <v>7</v>
      </c>
      <c r="J1261" s="90" t="s">
        <v>253</v>
      </c>
      <c r="K1261" s="125"/>
      <c r="L1261" s="372"/>
    </row>
    <row r="1262" spans="1:12" ht="18.75" x14ac:dyDescent="0.3">
      <c r="A1262" s="84">
        <v>90</v>
      </c>
      <c r="B1262" s="85" t="s">
        <v>237</v>
      </c>
      <c r="C1262" s="85" t="s">
        <v>238</v>
      </c>
      <c r="D1262" s="122">
        <v>1</v>
      </c>
      <c r="E1262" s="86" t="s">
        <v>8</v>
      </c>
      <c r="F1262" s="123">
        <v>7</v>
      </c>
      <c r="G1262" s="124">
        <v>44945</v>
      </c>
      <c r="H1262" s="380" t="s">
        <v>493</v>
      </c>
      <c r="I1262" s="188">
        <f t="shared" si="34"/>
        <v>7</v>
      </c>
      <c r="J1262" s="319" t="s">
        <v>267</v>
      </c>
      <c r="K1262" s="84" t="s">
        <v>813</v>
      </c>
      <c r="L1262" s="372"/>
    </row>
    <row r="1263" spans="1:12" ht="18.75" x14ac:dyDescent="0.3">
      <c r="A1263" s="84">
        <v>91</v>
      </c>
      <c r="B1263" s="85" t="s">
        <v>471</v>
      </c>
      <c r="C1263" s="85" t="s">
        <v>411</v>
      </c>
      <c r="D1263" s="122">
        <v>1</v>
      </c>
      <c r="E1263" s="86" t="s">
        <v>8</v>
      </c>
      <c r="F1263" s="123">
        <v>10.1</v>
      </c>
      <c r="G1263" s="124">
        <v>44945</v>
      </c>
      <c r="H1263" s="84" t="s">
        <v>114</v>
      </c>
      <c r="I1263" s="188">
        <f t="shared" si="34"/>
        <v>10.1</v>
      </c>
      <c r="J1263" s="90" t="s">
        <v>253</v>
      </c>
      <c r="K1263" s="125"/>
      <c r="L1263" s="372"/>
    </row>
    <row r="1264" spans="1:12" ht="18.75" x14ac:dyDescent="0.3">
      <c r="A1264" s="84">
        <v>92</v>
      </c>
      <c r="B1264" s="85" t="s">
        <v>418</v>
      </c>
      <c r="C1264" s="85" t="s">
        <v>140</v>
      </c>
      <c r="D1264" s="122">
        <v>1</v>
      </c>
      <c r="E1264" s="86" t="s">
        <v>8</v>
      </c>
      <c r="F1264" s="123">
        <v>9.6</v>
      </c>
      <c r="G1264" s="124">
        <v>44945</v>
      </c>
      <c r="H1264" s="84" t="s">
        <v>114</v>
      </c>
      <c r="I1264" s="188">
        <f t="shared" si="34"/>
        <v>9.6</v>
      </c>
      <c r="J1264" s="90" t="s">
        <v>253</v>
      </c>
      <c r="K1264" s="125"/>
      <c r="L1264" s="372"/>
    </row>
    <row r="1265" spans="1:12" ht="18.75" x14ac:dyDescent="0.3">
      <c r="A1265" s="84">
        <v>93</v>
      </c>
      <c r="B1265" s="85" t="s">
        <v>379</v>
      </c>
      <c r="C1265" s="85" t="s">
        <v>138</v>
      </c>
      <c r="D1265" s="122">
        <v>10</v>
      </c>
      <c r="E1265" s="86" t="s">
        <v>8</v>
      </c>
      <c r="F1265" s="123">
        <v>6</v>
      </c>
      <c r="G1265" s="124">
        <v>44945</v>
      </c>
      <c r="H1265" s="84" t="s">
        <v>150</v>
      </c>
      <c r="I1265" s="188">
        <f t="shared" si="34"/>
        <v>60</v>
      </c>
      <c r="J1265" s="90" t="s">
        <v>253</v>
      </c>
      <c r="K1265" s="125"/>
      <c r="L1265" s="372"/>
    </row>
    <row r="1266" spans="1:12" ht="18.75" x14ac:dyDescent="0.3">
      <c r="A1266" s="84">
        <v>94</v>
      </c>
      <c r="B1266" s="85" t="s">
        <v>110</v>
      </c>
      <c r="C1266" s="85" t="s">
        <v>140</v>
      </c>
      <c r="D1266" s="122">
        <v>10</v>
      </c>
      <c r="E1266" s="86" t="s">
        <v>8</v>
      </c>
      <c r="F1266" s="123">
        <v>5.8</v>
      </c>
      <c r="G1266" s="124">
        <v>44945</v>
      </c>
      <c r="H1266" s="84" t="s">
        <v>150</v>
      </c>
      <c r="I1266" s="188">
        <f t="shared" si="34"/>
        <v>58</v>
      </c>
      <c r="J1266" s="90" t="s">
        <v>253</v>
      </c>
      <c r="K1266" s="125"/>
      <c r="L1266" s="372"/>
    </row>
    <row r="1267" spans="1:12" ht="18.75" x14ac:dyDescent="0.3">
      <c r="A1267" s="84">
        <v>95</v>
      </c>
      <c r="B1267" s="85" t="s">
        <v>328</v>
      </c>
      <c r="C1267" s="85" t="s">
        <v>313</v>
      </c>
      <c r="D1267" s="122">
        <v>1</v>
      </c>
      <c r="E1267" s="86" t="s">
        <v>8</v>
      </c>
      <c r="F1267" s="123">
        <v>16</v>
      </c>
      <c r="G1267" s="124">
        <v>44945</v>
      </c>
      <c r="H1267" s="84" t="s">
        <v>150</v>
      </c>
      <c r="I1267" s="188">
        <f t="shared" si="34"/>
        <v>16</v>
      </c>
      <c r="J1267" s="90" t="s">
        <v>253</v>
      </c>
      <c r="K1267" s="125"/>
      <c r="L1267" s="372"/>
    </row>
    <row r="1268" spans="1:12" ht="18.75" x14ac:dyDescent="0.3">
      <c r="A1268" s="84">
        <v>96</v>
      </c>
      <c r="B1268" s="85" t="s">
        <v>379</v>
      </c>
      <c r="C1268" s="85" t="s">
        <v>138</v>
      </c>
      <c r="D1268" s="122">
        <v>1.5</v>
      </c>
      <c r="E1268" s="86" t="s">
        <v>8</v>
      </c>
      <c r="F1268" s="123">
        <v>7</v>
      </c>
      <c r="G1268" s="124">
        <v>44945</v>
      </c>
      <c r="H1268" s="84" t="s">
        <v>494</v>
      </c>
      <c r="I1268" s="188">
        <f t="shared" si="34"/>
        <v>10.5</v>
      </c>
      <c r="J1268" s="90" t="s">
        <v>253</v>
      </c>
      <c r="K1268" s="125"/>
      <c r="L1268" s="372"/>
    </row>
    <row r="1269" spans="1:12" ht="18.75" x14ac:dyDescent="0.3">
      <c r="A1269" s="84">
        <v>97</v>
      </c>
      <c r="B1269" s="85" t="s">
        <v>110</v>
      </c>
      <c r="C1269" s="85" t="s">
        <v>140</v>
      </c>
      <c r="D1269" s="122">
        <v>1</v>
      </c>
      <c r="E1269" s="86" t="s">
        <v>8</v>
      </c>
      <c r="F1269" s="123">
        <v>7</v>
      </c>
      <c r="G1269" s="124">
        <v>44945</v>
      </c>
      <c r="H1269" s="84" t="s">
        <v>494</v>
      </c>
      <c r="I1269" s="188">
        <f t="shared" si="34"/>
        <v>7</v>
      </c>
      <c r="J1269" s="90" t="s">
        <v>253</v>
      </c>
      <c r="K1269" s="125"/>
      <c r="L1269" s="372"/>
    </row>
    <row r="1270" spans="1:12" ht="18.75" x14ac:dyDescent="0.3">
      <c r="A1270" s="84">
        <v>98</v>
      </c>
      <c r="B1270" s="85" t="s">
        <v>332</v>
      </c>
      <c r="C1270" s="85" t="s">
        <v>333</v>
      </c>
      <c r="D1270" s="122">
        <v>1</v>
      </c>
      <c r="E1270" s="86" t="s">
        <v>8</v>
      </c>
      <c r="F1270" s="123">
        <v>16</v>
      </c>
      <c r="G1270" s="124">
        <v>44945</v>
      </c>
      <c r="H1270" s="84" t="s">
        <v>494</v>
      </c>
      <c r="I1270" s="188">
        <f t="shared" si="34"/>
        <v>16</v>
      </c>
      <c r="J1270" s="90" t="s">
        <v>253</v>
      </c>
      <c r="K1270" s="125"/>
      <c r="L1270" s="372"/>
    </row>
    <row r="1271" spans="1:12" ht="18.75" x14ac:dyDescent="0.3">
      <c r="A1271" s="84">
        <v>99</v>
      </c>
      <c r="B1271" s="85" t="s">
        <v>143</v>
      </c>
      <c r="C1271" s="85" t="s">
        <v>143</v>
      </c>
      <c r="D1271" s="122">
        <v>1</v>
      </c>
      <c r="E1271" s="86" t="s">
        <v>8</v>
      </c>
      <c r="F1271" s="123">
        <v>7</v>
      </c>
      <c r="G1271" s="124">
        <v>44945</v>
      </c>
      <c r="H1271" s="84" t="s">
        <v>494</v>
      </c>
      <c r="I1271" s="188">
        <f t="shared" si="34"/>
        <v>7</v>
      </c>
      <c r="J1271" s="90" t="s">
        <v>253</v>
      </c>
      <c r="K1271" s="125"/>
      <c r="L1271" s="372"/>
    </row>
    <row r="1272" spans="1:12" ht="18.75" x14ac:dyDescent="0.3">
      <c r="A1272" s="84">
        <v>100</v>
      </c>
      <c r="B1272" s="85" t="s">
        <v>237</v>
      </c>
      <c r="C1272" s="85" t="s">
        <v>238</v>
      </c>
      <c r="D1272" s="122">
        <v>1</v>
      </c>
      <c r="E1272" s="86" t="s">
        <v>8</v>
      </c>
      <c r="F1272" s="123">
        <v>7</v>
      </c>
      <c r="G1272" s="124">
        <v>44945</v>
      </c>
      <c r="H1272" s="84" t="s">
        <v>494</v>
      </c>
      <c r="I1272" s="188">
        <f t="shared" si="34"/>
        <v>7</v>
      </c>
      <c r="J1272" s="90" t="s">
        <v>253</v>
      </c>
      <c r="K1272" s="125"/>
      <c r="L1272" s="372"/>
    </row>
    <row r="1273" spans="1:12" ht="18.75" x14ac:dyDescent="0.3">
      <c r="A1273" s="84">
        <v>101</v>
      </c>
      <c r="B1273" s="85" t="s">
        <v>295</v>
      </c>
      <c r="C1273" s="85" t="s">
        <v>472</v>
      </c>
      <c r="D1273" s="122">
        <v>1</v>
      </c>
      <c r="E1273" s="86" t="s">
        <v>8</v>
      </c>
      <c r="F1273" s="123">
        <v>3</v>
      </c>
      <c r="G1273" s="124">
        <v>44945</v>
      </c>
      <c r="H1273" s="84" t="s">
        <v>494</v>
      </c>
      <c r="I1273" s="188">
        <f t="shared" si="34"/>
        <v>3</v>
      </c>
      <c r="J1273" s="90" t="s">
        <v>253</v>
      </c>
      <c r="K1273" s="125"/>
      <c r="L1273" s="372"/>
    </row>
    <row r="1274" spans="1:12" ht="18.75" x14ac:dyDescent="0.3">
      <c r="A1274" s="84">
        <v>102</v>
      </c>
      <c r="B1274" s="85" t="s">
        <v>130</v>
      </c>
      <c r="C1274" s="85" t="s">
        <v>130</v>
      </c>
      <c r="D1274" s="122">
        <v>5</v>
      </c>
      <c r="E1274" s="86" t="s">
        <v>8</v>
      </c>
      <c r="F1274" s="123">
        <v>16</v>
      </c>
      <c r="G1274" s="124">
        <v>44946</v>
      </c>
      <c r="H1274" s="84" t="s">
        <v>261</v>
      </c>
      <c r="I1274" s="188">
        <f t="shared" si="34"/>
        <v>80</v>
      </c>
      <c r="J1274" s="90" t="s">
        <v>253</v>
      </c>
      <c r="K1274" s="125"/>
      <c r="L1274" s="372"/>
    </row>
    <row r="1275" spans="1:12" ht="18.75" x14ac:dyDescent="0.3">
      <c r="A1275" s="84">
        <v>103</v>
      </c>
      <c r="B1275" s="85" t="s">
        <v>237</v>
      </c>
      <c r="C1275" s="85" t="s">
        <v>238</v>
      </c>
      <c r="D1275" s="122">
        <v>2.2999999999999998</v>
      </c>
      <c r="E1275" s="86" t="s">
        <v>8</v>
      </c>
      <c r="F1275" s="123">
        <v>7</v>
      </c>
      <c r="G1275" s="124">
        <v>44946</v>
      </c>
      <c r="H1275" s="84" t="s">
        <v>261</v>
      </c>
      <c r="I1275" s="188">
        <f t="shared" si="34"/>
        <v>16.099999999999998</v>
      </c>
      <c r="J1275" s="90" t="s">
        <v>253</v>
      </c>
      <c r="K1275" s="125"/>
      <c r="L1275" s="372"/>
    </row>
    <row r="1276" spans="1:12" ht="18.75" x14ac:dyDescent="0.3">
      <c r="A1276" s="84">
        <v>104</v>
      </c>
      <c r="B1276" s="85" t="s">
        <v>110</v>
      </c>
      <c r="C1276" s="85" t="s">
        <v>140</v>
      </c>
      <c r="D1276" s="122">
        <v>1</v>
      </c>
      <c r="E1276" s="86" t="s">
        <v>8</v>
      </c>
      <c r="F1276" s="123">
        <v>9.6</v>
      </c>
      <c r="G1276" s="124">
        <v>44946</v>
      </c>
      <c r="H1276" s="84" t="s">
        <v>114</v>
      </c>
      <c r="I1276" s="188">
        <f t="shared" si="34"/>
        <v>9.6</v>
      </c>
      <c r="J1276" s="90" t="s">
        <v>253</v>
      </c>
      <c r="K1276" s="125"/>
      <c r="L1276" s="372"/>
    </row>
    <row r="1277" spans="1:12" ht="18.75" x14ac:dyDescent="0.3">
      <c r="A1277" s="84">
        <v>105</v>
      </c>
      <c r="B1277" s="85" t="s">
        <v>379</v>
      </c>
      <c r="C1277" s="85" t="s">
        <v>138</v>
      </c>
      <c r="D1277" s="122">
        <v>3</v>
      </c>
      <c r="E1277" s="86" t="s">
        <v>8</v>
      </c>
      <c r="F1277" s="123">
        <v>7.5</v>
      </c>
      <c r="G1277" s="124">
        <v>44946</v>
      </c>
      <c r="H1277" s="84" t="s">
        <v>350</v>
      </c>
      <c r="I1277" s="188">
        <f t="shared" si="34"/>
        <v>22.5</v>
      </c>
      <c r="J1277" s="90" t="s">
        <v>253</v>
      </c>
      <c r="K1277" s="125"/>
      <c r="L1277" s="372"/>
    </row>
    <row r="1278" spans="1:12" ht="18.75" x14ac:dyDescent="0.3">
      <c r="A1278" s="84">
        <v>106</v>
      </c>
      <c r="B1278" s="85" t="s">
        <v>110</v>
      </c>
      <c r="C1278" s="85" t="s">
        <v>140</v>
      </c>
      <c r="D1278" s="122">
        <v>3</v>
      </c>
      <c r="E1278" s="86" t="s">
        <v>8</v>
      </c>
      <c r="F1278" s="123">
        <v>7.5</v>
      </c>
      <c r="G1278" s="124">
        <v>44946</v>
      </c>
      <c r="H1278" s="84" t="s">
        <v>350</v>
      </c>
      <c r="I1278" s="188">
        <f t="shared" si="34"/>
        <v>22.5</v>
      </c>
      <c r="J1278" s="90" t="s">
        <v>253</v>
      </c>
      <c r="K1278" s="125"/>
      <c r="L1278" s="372"/>
    </row>
    <row r="1279" spans="1:12" ht="18.75" x14ac:dyDescent="0.3">
      <c r="A1279" s="84">
        <v>107</v>
      </c>
      <c r="B1279" s="85" t="s">
        <v>295</v>
      </c>
      <c r="C1279" s="85" t="s">
        <v>472</v>
      </c>
      <c r="D1279" s="122">
        <v>1</v>
      </c>
      <c r="E1279" s="86" t="s">
        <v>8</v>
      </c>
      <c r="F1279" s="123">
        <v>3</v>
      </c>
      <c r="G1279" s="124">
        <v>44946</v>
      </c>
      <c r="H1279" s="84" t="s">
        <v>350</v>
      </c>
      <c r="I1279" s="188">
        <f t="shared" si="34"/>
        <v>3</v>
      </c>
      <c r="J1279" s="90" t="s">
        <v>253</v>
      </c>
      <c r="K1279" s="125"/>
      <c r="L1279" s="372"/>
    </row>
    <row r="1280" spans="1:12" ht="18.75" x14ac:dyDescent="0.3">
      <c r="A1280" s="84">
        <v>108</v>
      </c>
      <c r="B1280" s="373" t="s">
        <v>470</v>
      </c>
      <c r="C1280" s="373" t="s">
        <v>470</v>
      </c>
      <c r="D1280" s="374">
        <v>8</v>
      </c>
      <c r="E1280" s="375" t="s">
        <v>65</v>
      </c>
      <c r="F1280" s="376">
        <v>60</v>
      </c>
      <c r="G1280" s="377">
        <v>44944</v>
      </c>
      <c r="H1280" s="378" t="s">
        <v>218</v>
      </c>
      <c r="I1280" s="188">
        <f t="shared" si="34"/>
        <v>480</v>
      </c>
      <c r="J1280" s="90" t="s">
        <v>253</v>
      </c>
      <c r="K1280" s="84"/>
      <c r="L1280" s="372"/>
    </row>
    <row r="1281" spans="1:12" ht="18.75" x14ac:dyDescent="0.3">
      <c r="A1281" s="84">
        <v>109</v>
      </c>
      <c r="B1281" s="85" t="s">
        <v>379</v>
      </c>
      <c r="C1281" s="85" t="s">
        <v>138</v>
      </c>
      <c r="D1281" s="122">
        <v>10</v>
      </c>
      <c r="E1281" s="86" t="s">
        <v>8</v>
      </c>
      <c r="F1281" s="123">
        <v>6</v>
      </c>
      <c r="G1281" s="124">
        <v>44946</v>
      </c>
      <c r="H1281" s="84" t="s">
        <v>261</v>
      </c>
      <c r="I1281" s="188">
        <f t="shared" si="34"/>
        <v>60</v>
      </c>
      <c r="J1281" s="90" t="s">
        <v>253</v>
      </c>
      <c r="K1281" s="125"/>
      <c r="L1281" s="372"/>
    </row>
    <row r="1282" spans="1:12" ht="18.75" x14ac:dyDescent="0.3">
      <c r="A1282" s="84">
        <v>110</v>
      </c>
      <c r="B1282" s="85" t="s">
        <v>110</v>
      </c>
      <c r="C1282" s="85" t="s">
        <v>140</v>
      </c>
      <c r="D1282" s="122">
        <v>10</v>
      </c>
      <c r="E1282" s="86" t="s">
        <v>8</v>
      </c>
      <c r="F1282" s="123">
        <v>5.8</v>
      </c>
      <c r="G1282" s="124">
        <v>44946</v>
      </c>
      <c r="H1282" s="84" t="s">
        <v>261</v>
      </c>
      <c r="I1282" s="188">
        <f t="shared" si="34"/>
        <v>58</v>
      </c>
      <c r="J1282" s="90" t="s">
        <v>253</v>
      </c>
      <c r="K1282" s="125"/>
      <c r="L1282" s="372"/>
    </row>
    <row r="1283" spans="1:12" ht="18.75" x14ac:dyDescent="0.3">
      <c r="A1283" s="84">
        <v>111</v>
      </c>
      <c r="B1283" s="85" t="s">
        <v>328</v>
      </c>
      <c r="C1283" s="85" t="s">
        <v>313</v>
      </c>
      <c r="D1283" s="122">
        <v>5</v>
      </c>
      <c r="E1283" s="86" t="s">
        <v>8</v>
      </c>
      <c r="F1283" s="123">
        <v>14</v>
      </c>
      <c r="G1283" s="124">
        <v>44946</v>
      </c>
      <c r="H1283" s="84" t="s">
        <v>261</v>
      </c>
      <c r="I1283" s="188">
        <f t="shared" si="34"/>
        <v>70</v>
      </c>
      <c r="J1283" s="90" t="s">
        <v>253</v>
      </c>
      <c r="K1283" s="125"/>
      <c r="L1283" s="372"/>
    </row>
    <row r="1284" spans="1:12" ht="18.75" x14ac:dyDescent="0.3">
      <c r="A1284" s="84">
        <v>112</v>
      </c>
      <c r="B1284" s="85" t="s">
        <v>379</v>
      </c>
      <c r="C1284" s="85" t="s">
        <v>138</v>
      </c>
      <c r="D1284" s="122">
        <v>10</v>
      </c>
      <c r="E1284" s="86" t="s">
        <v>8</v>
      </c>
      <c r="F1284" s="123">
        <v>6</v>
      </c>
      <c r="G1284" s="124">
        <v>44946</v>
      </c>
      <c r="H1284" s="84" t="s">
        <v>468</v>
      </c>
      <c r="I1284" s="188">
        <f t="shared" si="34"/>
        <v>60</v>
      </c>
      <c r="J1284" s="90" t="s">
        <v>253</v>
      </c>
      <c r="K1284" s="125"/>
      <c r="L1284" s="372"/>
    </row>
    <row r="1285" spans="1:12" ht="18.75" x14ac:dyDescent="0.3">
      <c r="A1285" s="84">
        <v>113</v>
      </c>
      <c r="B1285" s="85" t="s">
        <v>328</v>
      </c>
      <c r="C1285" s="85" t="s">
        <v>313</v>
      </c>
      <c r="D1285" s="122">
        <v>1.1000000000000001</v>
      </c>
      <c r="E1285" s="86" t="s">
        <v>8</v>
      </c>
      <c r="F1285" s="123">
        <v>16</v>
      </c>
      <c r="G1285" s="124">
        <v>44946</v>
      </c>
      <c r="H1285" s="84" t="s">
        <v>468</v>
      </c>
      <c r="I1285" s="188">
        <f t="shared" si="34"/>
        <v>17.600000000000001</v>
      </c>
      <c r="J1285" s="90" t="s">
        <v>253</v>
      </c>
      <c r="K1285" s="84"/>
      <c r="L1285" s="381"/>
    </row>
    <row r="1286" spans="1:12" ht="18.75" x14ac:dyDescent="0.3">
      <c r="A1286" s="84">
        <v>114</v>
      </c>
      <c r="B1286" s="85" t="s">
        <v>418</v>
      </c>
      <c r="C1286" s="85" t="s">
        <v>140</v>
      </c>
      <c r="D1286" s="122">
        <v>1</v>
      </c>
      <c r="E1286" s="86" t="s">
        <v>8</v>
      </c>
      <c r="F1286" s="123">
        <v>9.6</v>
      </c>
      <c r="G1286" s="124">
        <v>44946</v>
      </c>
      <c r="H1286" s="84" t="s">
        <v>247</v>
      </c>
      <c r="I1286" s="188">
        <f t="shared" si="34"/>
        <v>9.6</v>
      </c>
      <c r="J1286" s="90" t="s">
        <v>253</v>
      </c>
      <c r="K1286" s="125"/>
      <c r="L1286" s="372"/>
    </row>
    <row r="1287" spans="1:12" ht="18.75" x14ac:dyDescent="0.3">
      <c r="A1287" s="84">
        <v>115</v>
      </c>
      <c r="B1287" s="85" t="s">
        <v>130</v>
      </c>
      <c r="C1287" s="85" t="s">
        <v>130</v>
      </c>
      <c r="D1287" s="122">
        <v>1</v>
      </c>
      <c r="E1287" s="86" t="s">
        <v>8</v>
      </c>
      <c r="F1287" s="123">
        <v>16</v>
      </c>
      <c r="G1287" s="124">
        <v>44946</v>
      </c>
      <c r="H1287" s="84" t="s">
        <v>114</v>
      </c>
      <c r="I1287" s="188">
        <f t="shared" si="34"/>
        <v>16</v>
      </c>
      <c r="J1287" s="90" t="s">
        <v>253</v>
      </c>
      <c r="K1287" s="125"/>
      <c r="L1287" s="372"/>
    </row>
    <row r="1288" spans="1:12" ht="18.75" x14ac:dyDescent="0.3">
      <c r="A1288" s="84">
        <v>116</v>
      </c>
      <c r="B1288" s="85" t="s">
        <v>379</v>
      </c>
      <c r="C1288" s="85" t="s">
        <v>138</v>
      </c>
      <c r="D1288" s="122">
        <v>10</v>
      </c>
      <c r="E1288" s="86" t="s">
        <v>8</v>
      </c>
      <c r="F1288" s="123">
        <v>6</v>
      </c>
      <c r="G1288" s="124">
        <v>44946</v>
      </c>
      <c r="H1288" s="84" t="s">
        <v>305</v>
      </c>
      <c r="I1288" s="188">
        <f t="shared" si="34"/>
        <v>60</v>
      </c>
      <c r="J1288" s="90" t="s">
        <v>253</v>
      </c>
      <c r="K1288" s="84"/>
      <c r="L1288" s="372"/>
    </row>
    <row r="1289" spans="1:12" ht="18.75" x14ac:dyDescent="0.3">
      <c r="A1289" s="84">
        <v>117</v>
      </c>
      <c r="B1289" s="85" t="s">
        <v>495</v>
      </c>
      <c r="C1289" s="85" t="s">
        <v>491</v>
      </c>
      <c r="D1289" s="122">
        <v>150</v>
      </c>
      <c r="E1289" s="86" t="s">
        <v>8</v>
      </c>
      <c r="F1289" s="123">
        <v>5.0999999999999996</v>
      </c>
      <c r="G1289" s="124">
        <v>44947</v>
      </c>
      <c r="H1289" s="384" t="s">
        <v>401</v>
      </c>
      <c r="I1289" s="188">
        <f t="shared" si="34"/>
        <v>765</v>
      </c>
      <c r="J1289" s="90" t="s">
        <v>253</v>
      </c>
      <c r="K1289" s="125"/>
      <c r="L1289" s="372"/>
    </row>
    <row r="1290" spans="1:12" ht="18.75" x14ac:dyDescent="0.3">
      <c r="A1290" s="84">
        <v>118</v>
      </c>
      <c r="B1290" s="85" t="s">
        <v>379</v>
      </c>
      <c r="C1290" s="85" t="s">
        <v>138</v>
      </c>
      <c r="D1290" s="122">
        <v>20</v>
      </c>
      <c r="E1290" s="86" t="s">
        <v>8</v>
      </c>
      <c r="F1290" s="123">
        <v>6</v>
      </c>
      <c r="G1290" s="124">
        <v>44947</v>
      </c>
      <c r="H1290" s="84" t="s">
        <v>114</v>
      </c>
      <c r="I1290" s="188">
        <f t="shared" si="34"/>
        <v>120</v>
      </c>
      <c r="J1290" s="90" t="s">
        <v>253</v>
      </c>
      <c r="K1290" s="125"/>
      <c r="L1290" s="372"/>
    </row>
    <row r="1291" spans="1:12" ht="18.75" x14ac:dyDescent="0.3">
      <c r="A1291" s="84">
        <v>119</v>
      </c>
      <c r="B1291" s="85" t="s">
        <v>237</v>
      </c>
      <c r="C1291" s="85" t="s">
        <v>238</v>
      </c>
      <c r="D1291" s="122">
        <v>1</v>
      </c>
      <c r="E1291" s="86" t="s">
        <v>8</v>
      </c>
      <c r="F1291" s="123">
        <v>7.5</v>
      </c>
      <c r="G1291" s="124">
        <v>44947</v>
      </c>
      <c r="H1291" s="84" t="s">
        <v>114</v>
      </c>
      <c r="I1291" s="188">
        <f t="shared" si="34"/>
        <v>7.5</v>
      </c>
      <c r="J1291" s="90" t="s">
        <v>253</v>
      </c>
      <c r="K1291" s="125"/>
      <c r="L1291" s="372"/>
    </row>
    <row r="1292" spans="1:12" ht="18.75" x14ac:dyDescent="0.3">
      <c r="A1292" s="84">
        <v>120</v>
      </c>
      <c r="B1292" s="85" t="s">
        <v>130</v>
      </c>
      <c r="C1292" s="85" t="s">
        <v>130</v>
      </c>
      <c r="D1292" s="122">
        <v>1</v>
      </c>
      <c r="E1292" s="86" t="s">
        <v>8</v>
      </c>
      <c r="F1292" s="123">
        <v>16</v>
      </c>
      <c r="G1292" s="124">
        <v>44948</v>
      </c>
      <c r="H1292" s="84" t="s">
        <v>186</v>
      </c>
      <c r="I1292" s="188">
        <f t="shared" si="34"/>
        <v>16</v>
      </c>
      <c r="J1292" s="90" t="s">
        <v>253</v>
      </c>
      <c r="K1292" s="125"/>
      <c r="L1292" s="372"/>
    </row>
    <row r="1293" spans="1:12" ht="18.75" x14ac:dyDescent="0.3">
      <c r="A1293" s="84">
        <v>121</v>
      </c>
      <c r="B1293" s="85" t="s">
        <v>295</v>
      </c>
      <c r="C1293" s="85" t="s">
        <v>472</v>
      </c>
      <c r="D1293" s="122">
        <v>1</v>
      </c>
      <c r="E1293" s="86" t="s">
        <v>8</v>
      </c>
      <c r="F1293" s="123">
        <v>3</v>
      </c>
      <c r="G1293" s="124">
        <v>44948</v>
      </c>
      <c r="H1293" s="84" t="s">
        <v>186</v>
      </c>
      <c r="I1293" s="188">
        <f t="shared" si="34"/>
        <v>3</v>
      </c>
      <c r="J1293" s="90" t="s">
        <v>253</v>
      </c>
      <c r="K1293" s="125"/>
      <c r="L1293" s="372"/>
    </row>
    <row r="1294" spans="1:12" ht="18.75" x14ac:dyDescent="0.3">
      <c r="A1294" s="84">
        <v>122</v>
      </c>
      <c r="B1294" s="85" t="s">
        <v>379</v>
      </c>
      <c r="C1294" s="85" t="s">
        <v>138</v>
      </c>
      <c r="D1294" s="122">
        <v>30</v>
      </c>
      <c r="E1294" s="86" t="s">
        <v>8</v>
      </c>
      <c r="F1294" s="123">
        <v>6</v>
      </c>
      <c r="G1294" s="124">
        <v>44948</v>
      </c>
      <c r="H1294" s="84" t="s">
        <v>246</v>
      </c>
      <c r="I1294" s="188">
        <f t="shared" si="34"/>
        <v>180</v>
      </c>
      <c r="J1294" s="90" t="s">
        <v>253</v>
      </c>
      <c r="K1294" s="125"/>
      <c r="L1294" s="372"/>
    </row>
    <row r="1295" spans="1:12" ht="18.75" x14ac:dyDescent="0.3">
      <c r="A1295" s="84">
        <v>123</v>
      </c>
      <c r="B1295" s="85" t="s">
        <v>110</v>
      </c>
      <c r="C1295" s="85" t="s">
        <v>140</v>
      </c>
      <c r="D1295" s="122">
        <v>10</v>
      </c>
      <c r="E1295" s="86" t="s">
        <v>8</v>
      </c>
      <c r="F1295" s="123">
        <v>5.8</v>
      </c>
      <c r="G1295" s="124">
        <v>44948</v>
      </c>
      <c r="H1295" s="84" t="s">
        <v>246</v>
      </c>
      <c r="I1295" s="188">
        <f t="shared" si="34"/>
        <v>58</v>
      </c>
      <c r="J1295" s="90" t="s">
        <v>253</v>
      </c>
      <c r="K1295" s="125"/>
      <c r="L1295" s="372"/>
    </row>
    <row r="1296" spans="1:12" ht="18.75" x14ac:dyDescent="0.3">
      <c r="A1296" s="84">
        <v>124</v>
      </c>
      <c r="B1296" s="85" t="s">
        <v>143</v>
      </c>
      <c r="C1296" s="85" t="s">
        <v>143</v>
      </c>
      <c r="D1296" s="122">
        <v>2.7</v>
      </c>
      <c r="E1296" s="86" t="s">
        <v>8</v>
      </c>
      <c r="F1296" s="123">
        <v>6.7</v>
      </c>
      <c r="G1296" s="124">
        <v>44948</v>
      </c>
      <c r="H1296" s="84" t="s">
        <v>246</v>
      </c>
      <c r="I1296" s="188">
        <f t="shared" si="34"/>
        <v>18.090000000000003</v>
      </c>
      <c r="J1296" s="90" t="s">
        <v>253</v>
      </c>
      <c r="K1296" s="84"/>
      <c r="L1296" s="372"/>
    </row>
    <row r="1297" spans="1:12" ht="18.75" x14ac:dyDescent="0.3">
      <c r="A1297" s="84">
        <v>125</v>
      </c>
      <c r="B1297" s="85" t="s">
        <v>492</v>
      </c>
      <c r="C1297" s="85" t="s">
        <v>198</v>
      </c>
      <c r="D1297" s="122">
        <v>1</v>
      </c>
      <c r="E1297" s="86" t="s">
        <v>8</v>
      </c>
      <c r="F1297" s="123">
        <v>9</v>
      </c>
      <c r="G1297" s="124">
        <v>44948</v>
      </c>
      <c r="H1297" s="84" t="s">
        <v>114</v>
      </c>
      <c r="I1297" s="188">
        <f t="shared" si="34"/>
        <v>9</v>
      </c>
      <c r="J1297" s="90" t="s">
        <v>253</v>
      </c>
      <c r="K1297" s="125"/>
      <c r="L1297" s="372"/>
    </row>
    <row r="1298" spans="1:12" ht="18.75" x14ac:dyDescent="0.3">
      <c r="A1298" s="84">
        <v>126</v>
      </c>
      <c r="B1298" s="85" t="s">
        <v>379</v>
      </c>
      <c r="C1298" s="85" t="s">
        <v>138</v>
      </c>
      <c r="D1298" s="122">
        <v>30</v>
      </c>
      <c r="E1298" s="86" t="s">
        <v>8</v>
      </c>
      <c r="F1298" s="123">
        <v>6</v>
      </c>
      <c r="G1298" s="124">
        <v>44948</v>
      </c>
      <c r="H1298" s="84" t="s">
        <v>369</v>
      </c>
      <c r="I1298" s="188">
        <f t="shared" si="34"/>
        <v>180</v>
      </c>
      <c r="J1298" s="90" t="s">
        <v>253</v>
      </c>
      <c r="K1298" s="125"/>
      <c r="L1298" s="372"/>
    </row>
    <row r="1299" spans="1:12" ht="18.75" x14ac:dyDescent="0.3">
      <c r="A1299" s="84">
        <v>127</v>
      </c>
      <c r="B1299" s="85" t="s">
        <v>110</v>
      </c>
      <c r="C1299" s="85" t="s">
        <v>140</v>
      </c>
      <c r="D1299" s="122">
        <v>20</v>
      </c>
      <c r="E1299" s="86" t="s">
        <v>8</v>
      </c>
      <c r="F1299" s="123">
        <v>5.8</v>
      </c>
      <c r="G1299" s="124">
        <v>44948</v>
      </c>
      <c r="H1299" s="84" t="s">
        <v>369</v>
      </c>
      <c r="I1299" s="188">
        <f t="shared" si="34"/>
        <v>116</v>
      </c>
      <c r="J1299" s="90" t="s">
        <v>253</v>
      </c>
      <c r="K1299" s="125"/>
      <c r="L1299" s="372"/>
    </row>
    <row r="1300" spans="1:12" ht="18.75" x14ac:dyDescent="0.3">
      <c r="A1300" s="84">
        <v>128</v>
      </c>
      <c r="B1300" s="85" t="s">
        <v>279</v>
      </c>
      <c r="C1300" s="85" t="s">
        <v>280</v>
      </c>
      <c r="D1300" s="122">
        <v>10</v>
      </c>
      <c r="E1300" s="86" t="s">
        <v>8</v>
      </c>
      <c r="F1300" s="123">
        <v>8</v>
      </c>
      <c r="G1300" s="124">
        <v>44948</v>
      </c>
      <c r="H1300" s="84" t="s">
        <v>369</v>
      </c>
      <c r="I1300" s="188">
        <f t="shared" si="34"/>
        <v>80</v>
      </c>
      <c r="J1300" s="90" t="s">
        <v>253</v>
      </c>
      <c r="K1300" s="125"/>
      <c r="L1300" s="372"/>
    </row>
    <row r="1301" spans="1:12" ht="18.75" x14ac:dyDescent="0.3">
      <c r="A1301" s="84">
        <v>129</v>
      </c>
      <c r="B1301" s="85" t="s">
        <v>332</v>
      </c>
      <c r="C1301" s="85" t="s">
        <v>333</v>
      </c>
      <c r="D1301" s="122">
        <v>2.7</v>
      </c>
      <c r="E1301" s="86" t="s">
        <v>8</v>
      </c>
      <c r="F1301" s="123">
        <v>17</v>
      </c>
      <c r="G1301" s="124">
        <v>44948</v>
      </c>
      <c r="H1301" s="84" t="s">
        <v>369</v>
      </c>
      <c r="I1301" s="188">
        <f t="shared" si="34"/>
        <v>45.900000000000006</v>
      </c>
      <c r="J1301" s="90" t="s">
        <v>253</v>
      </c>
      <c r="K1301" s="84"/>
      <c r="L1301" s="372"/>
    </row>
    <row r="1302" spans="1:12" ht="18.75" x14ac:dyDescent="0.3">
      <c r="A1302" s="84">
        <v>130</v>
      </c>
      <c r="B1302" s="85" t="s">
        <v>379</v>
      </c>
      <c r="C1302" s="85" t="s">
        <v>138</v>
      </c>
      <c r="D1302" s="122">
        <v>10</v>
      </c>
      <c r="E1302" s="86" t="s">
        <v>8</v>
      </c>
      <c r="F1302" s="123">
        <v>6</v>
      </c>
      <c r="G1302" s="124">
        <v>44949</v>
      </c>
      <c r="H1302" s="84" t="s">
        <v>334</v>
      </c>
      <c r="I1302" s="188">
        <f t="shared" si="34"/>
        <v>60</v>
      </c>
      <c r="J1302" s="90" t="s">
        <v>253</v>
      </c>
      <c r="K1302" s="125"/>
      <c r="L1302" s="372"/>
    </row>
    <row r="1303" spans="1:12" ht="18.75" x14ac:dyDescent="0.3">
      <c r="A1303" s="84">
        <v>131</v>
      </c>
      <c r="B1303" s="85" t="s">
        <v>130</v>
      </c>
      <c r="C1303" s="85" t="s">
        <v>130</v>
      </c>
      <c r="D1303" s="122">
        <v>1</v>
      </c>
      <c r="E1303" s="86" t="s">
        <v>8</v>
      </c>
      <c r="F1303" s="123">
        <v>16</v>
      </c>
      <c r="G1303" s="124">
        <v>44949</v>
      </c>
      <c r="H1303" s="84" t="s">
        <v>334</v>
      </c>
      <c r="I1303" s="188">
        <f t="shared" ref="I1303:I1348" si="35">D1303*F1303</f>
        <v>16</v>
      </c>
      <c r="J1303" s="90" t="s">
        <v>253</v>
      </c>
      <c r="K1303" s="125"/>
      <c r="L1303" s="372"/>
    </row>
    <row r="1304" spans="1:12" ht="18.75" x14ac:dyDescent="0.3">
      <c r="A1304" s="84">
        <v>132</v>
      </c>
      <c r="B1304" s="85" t="s">
        <v>379</v>
      </c>
      <c r="C1304" s="85" t="s">
        <v>138</v>
      </c>
      <c r="D1304" s="122">
        <v>10</v>
      </c>
      <c r="E1304" s="86" t="s">
        <v>8</v>
      </c>
      <c r="F1304" s="123">
        <v>6</v>
      </c>
      <c r="G1304" s="124">
        <v>44949</v>
      </c>
      <c r="H1304" s="84" t="s">
        <v>222</v>
      </c>
      <c r="I1304" s="188">
        <f t="shared" si="35"/>
        <v>60</v>
      </c>
      <c r="J1304" s="90" t="s">
        <v>253</v>
      </c>
      <c r="K1304" s="125"/>
      <c r="L1304" s="372"/>
    </row>
    <row r="1305" spans="1:12" ht="18.75" x14ac:dyDescent="0.3">
      <c r="A1305" s="84">
        <v>133</v>
      </c>
      <c r="B1305" s="85" t="s">
        <v>354</v>
      </c>
      <c r="C1305" s="85" t="s">
        <v>161</v>
      </c>
      <c r="D1305" s="122">
        <v>10</v>
      </c>
      <c r="E1305" s="86" t="s">
        <v>8</v>
      </c>
      <c r="F1305" s="123">
        <v>7</v>
      </c>
      <c r="G1305" s="124">
        <v>44949</v>
      </c>
      <c r="H1305" s="84" t="s">
        <v>222</v>
      </c>
      <c r="I1305" s="188">
        <f t="shared" si="35"/>
        <v>70</v>
      </c>
      <c r="J1305" s="90" t="s">
        <v>253</v>
      </c>
      <c r="K1305" s="125" t="s">
        <v>496</v>
      </c>
      <c r="L1305" s="372"/>
    </row>
    <row r="1306" spans="1:12" ht="18.75" x14ac:dyDescent="0.3">
      <c r="A1306" s="84">
        <v>134</v>
      </c>
      <c r="B1306" s="85" t="s">
        <v>110</v>
      </c>
      <c r="C1306" s="85" t="s">
        <v>140</v>
      </c>
      <c r="D1306" s="122">
        <v>10</v>
      </c>
      <c r="E1306" s="86" t="s">
        <v>8</v>
      </c>
      <c r="F1306" s="123">
        <v>5.8</v>
      </c>
      <c r="G1306" s="124">
        <v>44949</v>
      </c>
      <c r="H1306" s="84" t="s">
        <v>222</v>
      </c>
      <c r="I1306" s="188">
        <f t="shared" si="35"/>
        <v>58</v>
      </c>
      <c r="J1306" s="90" t="s">
        <v>253</v>
      </c>
      <c r="K1306" s="125"/>
      <c r="L1306" s="372"/>
    </row>
    <row r="1307" spans="1:12" ht="18.75" x14ac:dyDescent="0.3">
      <c r="A1307" s="84">
        <v>135</v>
      </c>
      <c r="B1307" s="85" t="s">
        <v>379</v>
      </c>
      <c r="C1307" s="85" t="s">
        <v>138</v>
      </c>
      <c r="D1307" s="122">
        <v>70</v>
      </c>
      <c r="E1307" s="86" t="s">
        <v>8</v>
      </c>
      <c r="F1307" s="123">
        <v>6</v>
      </c>
      <c r="G1307" s="124">
        <v>44949</v>
      </c>
      <c r="H1307" s="384" t="s">
        <v>374</v>
      </c>
      <c r="I1307" s="188">
        <f t="shared" si="35"/>
        <v>420</v>
      </c>
      <c r="J1307" s="90" t="s">
        <v>253</v>
      </c>
      <c r="K1307" s="125"/>
      <c r="L1307" s="372"/>
    </row>
    <row r="1308" spans="1:12" ht="18.75" x14ac:dyDescent="0.3">
      <c r="A1308" s="84">
        <v>136</v>
      </c>
      <c r="B1308" s="85" t="s">
        <v>120</v>
      </c>
      <c r="C1308" s="85" t="s">
        <v>120</v>
      </c>
      <c r="D1308" s="122">
        <v>10</v>
      </c>
      <c r="E1308" s="86" t="s">
        <v>8</v>
      </c>
      <c r="F1308" s="123">
        <v>7</v>
      </c>
      <c r="G1308" s="124">
        <v>44949</v>
      </c>
      <c r="H1308" s="84" t="s">
        <v>468</v>
      </c>
      <c r="I1308" s="188">
        <f t="shared" si="35"/>
        <v>70</v>
      </c>
      <c r="J1308" s="90" t="s">
        <v>253</v>
      </c>
      <c r="K1308" s="125"/>
      <c r="L1308" s="372"/>
    </row>
    <row r="1309" spans="1:12" ht="18.75" x14ac:dyDescent="0.3">
      <c r="A1309" s="84">
        <v>137</v>
      </c>
      <c r="B1309" s="85" t="s">
        <v>332</v>
      </c>
      <c r="C1309" s="85" t="s">
        <v>333</v>
      </c>
      <c r="D1309" s="122">
        <v>2.9</v>
      </c>
      <c r="E1309" s="86" t="s">
        <v>8</v>
      </c>
      <c r="F1309" s="123">
        <v>15</v>
      </c>
      <c r="G1309" s="124">
        <v>44949</v>
      </c>
      <c r="H1309" s="84" t="s">
        <v>468</v>
      </c>
      <c r="I1309" s="188">
        <f t="shared" si="35"/>
        <v>43.5</v>
      </c>
      <c r="J1309" s="90" t="s">
        <v>253</v>
      </c>
      <c r="K1309" s="125"/>
      <c r="L1309" s="372"/>
    </row>
    <row r="1310" spans="1:12" ht="18.75" x14ac:dyDescent="0.3">
      <c r="A1310" s="84">
        <v>138</v>
      </c>
      <c r="B1310" s="85" t="s">
        <v>379</v>
      </c>
      <c r="C1310" s="85" t="s">
        <v>138</v>
      </c>
      <c r="D1310" s="122">
        <v>10</v>
      </c>
      <c r="E1310" s="86" t="s">
        <v>8</v>
      </c>
      <c r="F1310" s="123">
        <v>6</v>
      </c>
      <c r="G1310" s="124">
        <v>44949</v>
      </c>
      <c r="H1310" s="84" t="s">
        <v>261</v>
      </c>
      <c r="I1310" s="188">
        <f t="shared" si="35"/>
        <v>60</v>
      </c>
      <c r="J1310" s="90" t="s">
        <v>253</v>
      </c>
      <c r="K1310" s="125"/>
      <c r="L1310" s="372"/>
    </row>
    <row r="1311" spans="1:12" ht="18.75" x14ac:dyDescent="0.3">
      <c r="A1311" s="84">
        <v>139</v>
      </c>
      <c r="B1311" s="85" t="s">
        <v>176</v>
      </c>
      <c r="C1311" s="85" t="s">
        <v>179</v>
      </c>
      <c r="D1311" s="122">
        <v>1</v>
      </c>
      <c r="E1311" s="86" t="s">
        <v>8</v>
      </c>
      <c r="F1311" s="123">
        <v>15</v>
      </c>
      <c r="G1311" s="124">
        <v>44949</v>
      </c>
      <c r="H1311" s="84" t="s">
        <v>261</v>
      </c>
      <c r="I1311" s="188">
        <f t="shared" si="35"/>
        <v>15</v>
      </c>
      <c r="J1311" s="90" t="s">
        <v>253</v>
      </c>
      <c r="K1311" s="125"/>
      <c r="L1311" s="372"/>
    </row>
    <row r="1312" spans="1:12" ht="18.75" x14ac:dyDescent="0.3">
      <c r="A1312" s="84">
        <v>140</v>
      </c>
      <c r="B1312" s="85" t="s">
        <v>379</v>
      </c>
      <c r="C1312" s="85" t="s">
        <v>138</v>
      </c>
      <c r="D1312" s="122">
        <v>1</v>
      </c>
      <c r="E1312" s="86" t="s">
        <v>8</v>
      </c>
      <c r="F1312" s="123">
        <v>9.6</v>
      </c>
      <c r="G1312" s="124">
        <v>44950</v>
      </c>
      <c r="H1312" s="84" t="s">
        <v>412</v>
      </c>
      <c r="I1312" s="188">
        <f t="shared" si="35"/>
        <v>9.6</v>
      </c>
      <c r="J1312" s="90" t="s">
        <v>253</v>
      </c>
      <c r="K1312" s="125"/>
      <c r="L1312" s="372"/>
    </row>
    <row r="1313" spans="1:12" ht="18.75" x14ac:dyDescent="0.3">
      <c r="A1313" s="84">
        <v>141</v>
      </c>
      <c r="B1313" s="85" t="s">
        <v>237</v>
      </c>
      <c r="C1313" s="85" t="s">
        <v>238</v>
      </c>
      <c r="D1313" s="122">
        <v>2</v>
      </c>
      <c r="E1313" s="86" t="s">
        <v>8</v>
      </c>
      <c r="F1313" s="123">
        <v>8.1</v>
      </c>
      <c r="G1313" s="124">
        <v>44950</v>
      </c>
      <c r="H1313" s="84" t="s">
        <v>412</v>
      </c>
      <c r="I1313" s="188">
        <f t="shared" si="35"/>
        <v>16.2</v>
      </c>
      <c r="J1313" s="90" t="s">
        <v>253</v>
      </c>
      <c r="K1313" s="125"/>
      <c r="L1313" s="372"/>
    </row>
    <row r="1314" spans="1:12" ht="18.75" x14ac:dyDescent="0.3">
      <c r="A1314" s="84">
        <v>142</v>
      </c>
      <c r="B1314" s="85" t="s">
        <v>130</v>
      </c>
      <c r="C1314" s="85" t="s">
        <v>130</v>
      </c>
      <c r="D1314" s="122">
        <v>1</v>
      </c>
      <c r="E1314" s="86" t="s">
        <v>8</v>
      </c>
      <c r="F1314" s="123">
        <v>16</v>
      </c>
      <c r="G1314" s="124">
        <v>44950</v>
      </c>
      <c r="H1314" s="84" t="s">
        <v>412</v>
      </c>
      <c r="I1314" s="188">
        <f t="shared" si="35"/>
        <v>16</v>
      </c>
      <c r="J1314" s="90" t="s">
        <v>253</v>
      </c>
      <c r="K1314" s="125"/>
      <c r="L1314" s="372"/>
    </row>
    <row r="1315" spans="1:12" ht="18.75" x14ac:dyDescent="0.3">
      <c r="A1315" s="84">
        <v>143</v>
      </c>
      <c r="B1315" s="85" t="s">
        <v>379</v>
      </c>
      <c r="C1315" s="85" t="s">
        <v>138</v>
      </c>
      <c r="D1315" s="122">
        <v>10</v>
      </c>
      <c r="E1315" s="86" t="s">
        <v>8</v>
      </c>
      <c r="F1315" s="123">
        <v>6</v>
      </c>
      <c r="G1315" s="124">
        <v>44950</v>
      </c>
      <c r="H1315" s="84" t="s">
        <v>299</v>
      </c>
      <c r="I1315" s="188">
        <f t="shared" si="35"/>
        <v>60</v>
      </c>
      <c r="J1315" s="90" t="s">
        <v>253</v>
      </c>
      <c r="K1315" s="125"/>
      <c r="L1315" s="372"/>
    </row>
    <row r="1316" spans="1:12" ht="18.75" x14ac:dyDescent="0.3">
      <c r="A1316" s="84">
        <v>144</v>
      </c>
      <c r="B1316" s="85" t="s">
        <v>489</v>
      </c>
      <c r="C1316" s="85" t="s">
        <v>138</v>
      </c>
      <c r="D1316" s="122">
        <v>40</v>
      </c>
      <c r="E1316" s="86" t="s">
        <v>8</v>
      </c>
      <c r="F1316" s="123">
        <v>6.1</v>
      </c>
      <c r="G1316" s="124">
        <v>44950</v>
      </c>
      <c r="H1316" s="84" t="s">
        <v>502</v>
      </c>
      <c r="I1316" s="188">
        <f t="shared" si="35"/>
        <v>244</v>
      </c>
      <c r="J1316" s="90" t="s">
        <v>253</v>
      </c>
      <c r="K1316" s="125"/>
      <c r="L1316" s="372"/>
    </row>
    <row r="1317" spans="1:12" ht="18.75" x14ac:dyDescent="0.3">
      <c r="A1317" s="84">
        <v>145</v>
      </c>
      <c r="B1317" s="85" t="s">
        <v>497</v>
      </c>
      <c r="C1317" s="85" t="s">
        <v>498</v>
      </c>
      <c r="D1317" s="122">
        <v>30</v>
      </c>
      <c r="E1317" s="86" t="s">
        <v>8</v>
      </c>
      <c r="F1317" s="123">
        <v>4.8499999999999996</v>
      </c>
      <c r="G1317" s="124">
        <v>44950</v>
      </c>
      <c r="H1317" s="84" t="s">
        <v>502</v>
      </c>
      <c r="I1317" s="188">
        <f t="shared" si="35"/>
        <v>145.5</v>
      </c>
      <c r="J1317" s="90" t="s">
        <v>253</v>
      </c>
      <c r="K1317" s="125"/>
      <c r="L1317" s="372"/>
    </row>
    <row r="1318" spans="1:12" ht="18.75" x14ac:dyDescent="0.3">
      <c r="A1318" s="84">
        <v>146</v>
      </c>
      <c r="B1318" s="85" t="s">
        <v>499</v>
      </c>
      <c r="C1318" s="85" t="s">
        <v>498</v>
      </c>
      <c r="D1318" s="122">
        <v>35</v>
      </c>
      <c r="E1318" s="86" t="s">
        <v>8</v>
      </c>
      <c r="F1318" s="123">
        <v>5.0999999999999996</v>
      </c>
      <c r="G1318" s="124">
        <v>44950</v>
      </c>
      <c r="H1318" s="84" t="s">
        <v>502</v>
      </c>
      <c r="I1318" s="188">
        <f t="shared" si="35"/>
        <v>178.5</v>
      </c>
      <c r="J1318" s="90" t="s">
        <v>253</v>
      </c>
      <c r="K1318" s="125"/>
      <c r="L1318" s="372"/>
    </row>
    <row r="1319" spans="1:12" ht="18.75" x14ac:dyDescent="0.3">
      <c r="A1319" s="84">
        <v>147</v>
      </c>
      <c r="B1319" s="85" t="s">
        <v>500</v>
      </c>
      <c r="C1319" s="85" t="s">
        <v>501</v>
      </c>
      <c r="D1319" s="122">
        <v>5</v>
      </c>
      <c r="E1319" s="86" t="s">
        <v>8</v>
      </c>
      <c r="F1319" s="123">
        <v>12</v>
      </c>
      <c r="G1319" s="124">
        <v>44950</v>
      </c>
      <c r="H1319" s="84" t="s">
        <v>502</v>
      </c>
      <c r="I1319" s="188">
        <f t="shared" si="35"/>
        <v>60</v>
      </c>
      <c r="J1319" s="90" t="s">
        <v>253</v>
      </c>
      <c r="K1319" s="125"/>
      <c r="L1319" s="372"/>
    </row>
    <row r="1320" spans="1:12" ht="18.75" x14ac:dyDescent="0.3">
      <c r="A1320" s="84">
        <v>148</v>
      </c>
      <c r="B1320" s="85" t="s">
        <v>379</v>
      </c>
      <c r="C1320" s="85" t="s">
        <v>138</v>
      </c>
      <c r="D1320" s="122">
        <v>10</v>
      </c>
      <c r="E1320" s="86" t="s">
        <v>8</v>
      </c>
      <c r="F1320" s="123">
        <v>6</v>
      </c>
      <c r="G1320" s="124">
        <v>44950</v>
      </c>
      <c r="H1320" s="84" t="s">
        <v>303</v>
      </c>
      <c r="I1320" s="188">
        <f t="shared" si="35"/>
        <v>60</v>
      </c>
      <c r="J1320" s="90" t="s">
        <v>253</v>
      </c>
      <c r="K1320" s="125"/>
      <c r="L1320" s="372"/>
    </row>
    <row r="1321" spans="1:12" ht="18.75" x14ac:dyDescent="0.3">
      <c r="A1321" s="84">
        <v>149</v>
      </c>
      <c r="B1321" s="85" t="s">
        <v>110</v>
      </c>
      <c r="C1321" s="85" t="s">
        <v>140</v>
      </c>
      <c r="D1321" s="122">
        <v>2</v>
      </c>
      <c r="E1321" s="86" t="s">
        <v>8</v>
      </c>
      <c r="F1321" s="123">
        <v>7.5</v>
      </c>
      <c r="G1321" s="124">
        <v>44950</v>
      </c>
      <c r="H1321" s="84" t="s">
        <v>114</v>
      </c>
      <c r="I1321" s="188">
        <f t="shared" si="35"/>
        <v>15</v>
      </c>
      <c r="J1321" s="90" t="s">
        <v>253</v>
      </c>
      <c r="K1321" s="125"/>
      <c r="L1321" s="372"/>
    </row>
    <row r="1322" spans="1:12" ht="18.75" x14ac:dyDescent="0.3">
      <c r="A1322" s="84">
        <v>150</v>
      </c>
      <c r="B1322" s="85" t="s">
        <v>379</v>
      </c>
      <c r="C1322" s="85" t="s">
        <v>138</v>
      </c>
      <c r="D1322" s="122">
        <v>3.3</v>
      </c>
      <c r="E1322" s="86" t="s">
        <v>8</v>
      </c>
      <c r="F1322" s="123">
        <v>7</v>
      </c>
      <c r="G1322" s="124">
        <v>44950</v>
      </c>
      <c r="H1322" s="84" t="s">
        <v>114</v>
      </c>
      <c r="I1322" s="188">
        <f t="shared" si="35"/>
        <v>23.099999999999998</v>
      </c>
      <c r="J1322" s="90" t="s">
        <v>253</v>
      </c>
      <c r="K1322" s="125"/>
      <c r="L1322" s="372"/>
    </row>
    <row r="1323" spans="1:12" ht="18.75" x14ac:dyDescent="0.3">
      <c r="A1323" s="84">
        <v>151</v>
      </c>
      <c r="B1323" s="85" t="s">
        <v>143</v>
      </c>
      <c r="C1323" s="85" t="s">
        <v>143</v>
      </c>
      <c r="D1323" s="122">
        <v>2</v>
      </c>
      <c r="E1323" s="86" t="s">
        <v>8</v>
      </c>
      <c r="F1323" s="123">
        <v>7.5</v>
      </c>
      <c r="G1323" s="124">
        <v>44950</v>
      </c>
      <c r="H1323" s="84" t="s">
        <v>114</v>
      </c>
      <c r="I1323" s="188">
        <f t="shared" si="35"/>
        <v>15</v>
      </c>
      <c r="J1323" s="90" t="s">
        <v>253</v>
      </c>
      <c r="K1323" s="125"/>
      <c r="L1323" s="372"/>
    </row>
    <row r="1324" spans="1:12" ht="18.75" x14ac:dyDescent="0.3">
      <c r="A1324" s="84">
        <v>152</v>
      </c>
      <c r="B1324" s="85" t="s">
        <v>130</v>
      </c>
      <c r="C1324" s="85" t="s">
        <v>130</v>
      </c>
      <c r="D1324" s="122">
        <v>1</v>
      </c>
      <c r="E1324" s="86" t="s">
        <v>8</v>
      </c>
      <c r="F1324" s="123">
        <v>16</v>
      </c>
      <c r="G1324" s="124">
        <v>44950</v>
      </c>
      <c r="H1324" s="84" t="s">
        <v>114</v>
      </c>
      <c r="I1324" s="188">
        <f t="shared" si="35"/>
        <v>16</v>
      </c>
      <c r="J1324" s="90" t="s">
        <v>253</v>
      </c>
      <c r="K1324" s="125"/>
      <c r="L1324" s="372"/>
    </row>
    <row r="1325" spans="1:12" ht="18.75" x14ac:dyDescent="0.3">
      <c r="A1325" s="84">
        <v>153</v>
      </c>
      <c r="B1325" s="85" t="s">
        <v>113</v>
      </c>
      <c r="C1325" s="85" t="s">
        <v>200</v>
      </c>
      <c r="D1325" s="122">
        <v>1.3</v>
      </c>
      <c r="E1325" s="86" t="s">
        <v>8</v>
      </c>
      <c r="F1325" s="123">
        <v>9</v>
      </c>
      <c r="G1325" s="124">
        <v>44950</v>
      </c>
      <c r="H1325" s="84" t="s">
        <v>503</v>
      </c>
      <c r="I1325" s="188">
        <f t="shared" si="35"/>
        <v>11.700000000000001</v>
      </c>
      <c r="J1325" s="90" t="s">
        <v>253</v>
      </c>
      <c r="K1325" s="125"/>
      <c r="L1325" s="372"/>
    </row>
    <row r="1326" spans="1:12" ht="18.75" x14ac:dyDescent="0.3">
      <c r="A1326" s="84">
        <v>154</v>
      </c>
      <c r="B1326" s="85" t="s">
        <v>379</v>
      </c>
      <c r="C1326" s="85" t="s">
        <v>138</v>
      </c>
      <c r="D1326" s="122">
        <v>10</v>
      </c>
      <c r="E1326" s="86" t="s">
        <v>8</v>
      </c>
      <c r="F1326" s="123">
        <v>6</v>
      </c>
      <c r="G1326" s="124">
        <v>44951</v>
      </c>
      <c r="H1326" s="84" t="s">
        <v>114</v>
      </c>
      <c r="I1326" s="188">
        <f t="shared" si="35"/>
        <v>60</v>
      </c>
      <c r="J1326" s="90" t="s">
        <v>253</v>
      </c>
      <c r="K1326" s="125"/>
      <c r="L1326" s="372"/>
    </row>
    <row r="1327" spans="1:12" ht="18.75" x14ac:dyDescent="0.3">
      <c r="A1327" s="84">
        <v>155</v>
      </c>
      <c r="B1327" s="85" t="s">
        <v>143</v>
      </c>
      <c r="C1327" s="85" t="s">
        <v>143</v>
      </c>
      <c r="D1327" s="122">
        <v>1</v>
      </c>
      <c r="E1327" s="86" t="s">
        <v>8</v>
      </c>
      <c r="F1327" s="123">
        <v>8</v>
      </c>
      <c r="G1327" s="124">
        <v>44951</v>
      </c>
      <c r="H1327" s="84" t="s">
        <v>114</v>
      </c>
      <c r="I1327" s="188">
        <f t="shared" si="35"/>
        <v>8</v>
      </c>
      <c r="J1327" s="90" t="s">
        <v>253</v>
      </c>
      <c r="K1327" s="125"/>
      <c r="L1327" s="372"/>
    </row>
    <row r="1328" spans="1:12" ht="18.75" x14ac:dyDescent="0.3">
      <c r="A1328" s="84">
        <v>156</v>
      </c>
      <c r="B1328" s="85" t="s">
        <v>279</v>
      </c>
      <c r="C1328" s="85" t="s">
        <v>280</v>
      </c>
      <c r="D1328" s="122">
        <v>10</v>
      </c>
      <c r="E1328" s="86" t="s">
        <v>8</v>
      </c>
      <c r="F1328" s="123">
        <v>6</v>
      </c>
      <c r="G1328" s="124">
        <v>44951</v>
      </c>
      <c r="H1328" s="84" t="s">
        <v>305</v>
      </c>
      <c r="I1328" s="188">
        <f t="shared" si="35"/>
        <v>60</v>
      </c>
      <c r="J1328" s="90" t="s">
        <v>253</v>
      </c>
      <c r="K1328" s="125"/>
      <c r="L1328" s="372"/>
    </row>
    <row r="1329" spans="1:12" ht="18.75" x14ac:dyDescent="0.3">
      <c r="A1329" s="84">
        <v>157</v>
      </c>
      <c r="B1329" s="85" t="s">
        <v>224</v>
      </c>
      <c r="C1329" s="85" t="s">
        <v>277</v>
      </c>
      <c r="D1329" s="122">
        <v>10</v>
      </c>
      <c r="E1329" s="86" t="s">
        <v>8</v>
      </c>
      <c r="F1329" s="123">
        <v>7</v>
      </c>
      <c r="G1329" s="124">
        <v>44951</v>
      </c>
      <c r="H1329" s="84" t="s">
        <v>305</v>
      </c>
      <c r="I1329" s="188">
        <f t="shared" si="35"/>
        <v>70</v>
      </c>
      <c r="J1329" s="90" t="s">
        <v>253</v>
      </c>
      <c r="K1329" s="125"/>
      <c r="L1329" s="372"/>
    </row>
    <row r="1330" spans="1:12" ht="18.75" x14ac:dyDescent="0.3">
      <c r="A1330" s="84">
        <v>158</v>
      </c>
      <c r="B1330" s="85" t="s">
        <v>130</v>
      </c>
      <c r="C1330" s="85" t="s">
        <v>130</v>
      </c>
      <c r="D1330" s="122">
        <v>2</v>
      </c>
      <c r="E1330" s="86" t="s">
        <v>8</v>
      </c>
      <c r="F1330" s="123">
        <v>16</v>
      </c>
      <c r="G1330" s="124">
        <v>44951</v>
      </c>
      <c r="H1330" s="84" t="s">
        <v>218</v>
      </c>
      <c r="I1330" s="188">
        <f t="shared" si="35"/>
        <v>32</v>
      </c>
      <c r="J1330" s="90" t="s">
        <v>253</v>
      </c>
      <c r="K1330" s="125"/>
      <c r="L1330" s="372"/>
    </row>
    <row r="1331" spans="1:12" ht="18.75" x14ac:dyDescent="0.3">
      <c r="A1331" s="84">
        <v>159</v>
      </c>
      <c r="B1331" s="85" t="s">
        <v>130</v>
      </c>
      <c r="C1331" s="85" t="s">
        <v>130</v>
      </c>
      <c r="D1331" s="122">
        <v>2</v>
      </c>
      <c r="E1331" s="86" t="s">
        <v>8</v>
      </c>
      <c r="F1331" s="123">
        <v>16</v>
      </c>
      <c r="G1331" s="124">
        <v>44952</v>
      </c>
      <c r="H1331" s="84" t="s">
        <v>504</v>
      </c>
      <c r="I1331" s="188">
        <f t="shared" si="35"/>
        <v>32</v>
      </c>
      <c r="J1331" s="90" t="s">
        <v>253</v>
      </c>
      <c r="K1331" s="125"/>
      <c r="L1331" s="372"/>
    </row>
    <row r="1332" spans="1:12" ht="18.75" x14ac:dyDescent="0.3">
      <c r="A1332" s="84">
        <v>160</v>
      </c>
      <c r="B1332" s="85" t="s">
        <v>413</v>
      </c>
      <c r="C1332" s="85" t="s">
        <v>142</v>
      </c>
      <c r="D1332" s="122">
        <v>3.2</v>
      </c>
      <c r="E1332" s="86" t="s">
        <v>8</v>
      </c>
      <c r="F1332" s="123">
        <v>9</v>
      </c>
      <c r="G1332" s="124">
        <v>44952</v>
      </c>
      <c r="H1332" s="84" t="s">
        <v>505</v>
      </c>
      <c r="I1332" s="188">
        <f t="shared" si="35"/>
        <v>28.8</v>
      </c>
      <c r="J1332" s="90" t="s">
        <v>253</v>
      </c>
      <c r="K1332" s="125"/>
      <c r="L1332" s="372"/>
    </row>
    <row r="1333" spans="1:12" ht="18.75" x14ac:dyDescent="0.3">
      <c r="A1333" s="84">
        <v>161</v>
      </c>
      <c r="B1333" s="85" t="s">
        <v>418</v>
      </c>
      <c r="C1333" s="85" t="s">
        <v>140</v>
      </c>
      <c r="D1333" s="122">
        <v>2</v>
      </c>
      <c r="E1333" s="86" t="s">
        <v>8</v>
      </c>
      <c r="F1333" s="123">
        <v>9.6</v>
      </c>
      <c r="G1333" s="124">
        <v>44952</v>
      </c>
      <c r="H1333" s="84" t="s">
        <v>114</v>
      </c>
      <c r="I1333" s="188">
        <f t="shared" si="35"/>
        <v>19.2</v>
      </c>
      <c r="J1333" s="90" t="s">
        <v>253</v>
      </c>
      <c r="K1333" s="125"/>
      <c r="L1333" s="372"/>
    </row>
    <row r="1334" spans="1:12" ht="18.75" x14ac:dyDescent="0.3">
      <c r="A1334" s="84">
        <v>162</v>
      </c>
      <c r="B1334" s="85" t="s">
        <v>143</v>
      </c>
      <c r="C1334" s="85" t="s">
        <v>143</v>
      </c>
      <c r="D1334" s="122">
        <v>0.9</v>
      </c>
      <c r="E1334" s="86" t="s">
        <v>8</v>
      </c>
      <c r="F1334" s="123">
        <v>7.5</v>
      </c>
      <c r="G1334" s="124">
        <v>44952</v>
      </c>
      <c r="H1334" s="84" t="s">
        <v>114</v>
      </c>
      <c r="I1334" s="188">
        <f t="shared" si="35"/>
        <v>6.75</v>
      </c>
      <c r="J1334" s="90" t="s">
        <v>253</v>
      </c>
      <c r="K1334" s="125"/>
      <c r="L1334" s="372"/>
    </row>
    <row r="1335" spans="1:12" ht="18.75" x14ac:dyDescent="0.3">
      <c r="A1335" s="84">
        <v>163</v>
      </c>
      <c r="B1335" s="85" t="s">
        <v>430</v>
      </c>
      <c r="C1335" s="85" t="s">
        <v>238</v>
      </c>
      <c r="D1335" s="122">
        <v>1</v>
      </c>
      <c r="E1335" s="86" t="s">
        <v>8</v>
      </c>
      <c r="F1335" s="123">
        <v>8.1</v>
      </c>
      <c r="G1335" s="124">
        <v>44952</v>
      </c>
      <c r="H1335" s="84" t="s">
        <v>114</v>
      </c>
      <c r="I1335" s="188">
        <f t="shared" si="35"/>
        <v>8.1</v>
      </c>
      <c r="J1335" s="90" t="s">
        <v>253</v>
      </c>
      <c r="K1335" s="125"/>
      <c r="L1335" s="372"/>
    </row>
    <row r="1336" spans="1:12" ht="18.75" x14ac:dyDescent="0.3">
      <c r="A1336" s="84">
        <v>164</v>
      </c>
      <c r="B1336" s="85" t="s">
        <v>110</v>
      </c>
      <c r="C1336" s="85" t="s">
        <v>140</v>
      </c>
      <c r="D1336" s="122">
        <v>10</v>
      </c>
      <c r="E1336" s="86" t="s">
        <v>8</v>
      </c>
      <c r="F1336" s="123">
        <v>5.8</v>
      </c>
      <c r="G1336" s="124">
        <v>44952</v>
      </c>
      <c r="H1336" s="84" t="s">
        <v>114</v>
      </c>
      <c r="I1336" s="188">
        <f t="shared" si="35"/>
        <v>58</v>
      </c>
      <c r="J1336" s="90" t="s">
        <v>253</v>
      </c>
      <c r="K1336" s="125"/>
      <c r="L1336" s="372"/>
    </row>
    <row r="1337" spans="1:12" ht="18.75" x14ac:dyDescent="0.3">
      <c r="A1337" s="84">
        <v>165</v>
      </c>
      <c r="B1337" s="85" t="s">
        <v>379</v>
      </c>
      <c r="C1337" s="85" t="s">
        <v>138</v>
      </c>
      <c r="D1337" s="122">
        <v>5</v>
      </c>
      <c r="E1337" s="86" t="s">
        <v>8</v>
      </c>
      <c r="F1337" s="123">
        <v>7</v>
      </c>
      <c r="G1337" s="124">
        <v>44952</v>
      </c>
      <c r="H1337" s="84" t="s">
        <v>114</v>
      </c>
      <c r="I1337" s="188">
        <f t="shared" si="35"/>
        <v>35</v>
      </c>
      <c r="J1337" s="90" t="s">
        <v>253</v>
      </c>
      <c r="K1337" s="125"/>
      <c r="L1337" s="372"/>
    </row>
    <row r="1338" spans="1:12" ht="18.75" x14ac:dyDescent="0.3">
      <c r="A1338" s="84">
        <v>166</v>
      </c>
      <c r="B1338" s="85" t="s">
        <v>110</v>
      </c>
      <c r="C1338" s="85" t="s">
        <v>140</v>
      </c>
      <c r="D1338" s="122">
        <v>5</v>
      </c>
      <c r="E1338" s="86" t="s">
        <v>8</v>
      </c>
      <c r="F1338" s="123">
        <v>7</v>
      </c>
      <c r="G1338" s="124">
        <v>44952</v>
      </c>
      <c r="H1338" s="84" t="s">
        <v>114</v>
      </c>
      <c r="I1338" s="188">
        <f t="shared" si="35"/>
        <v>35</v>
      </c>
      <c r="J1338" s="90" t="s">
        <v>253</v>
      </c>
      <c r="K1338" s="125"/>
      <c r="L1338" s="372"/>
    </row>
    <row r="1339" spans="1:12" ht="18.75" x14ac:dyDescent="0.3">
      <c r="A1339" s="84">
        <v>167</v>
      </c>
      <c r="B1339" s="85" t="s">
        <v>279</v>
      </c>
      <c r="C1339" s="85" t="s">
        <v>280</v>
      </c>
      <c r="D1339" s="122">
        <v>3</v>
      </c>
      <c r="E1339" s="86" t="s">
        <v>8</v>
      </c>
      <c r="F1339" s="123">
        <v>9</v>
      </c>
      <c r="G1339" s="124">
        <v>44952</v>
      </c>
      <c r="H1339" s="84" t="s">
        <v>114</v>
      </c>
      <c r="I1339" s="188">
        <f t="shared" si="35"/>
        <v>27</v>
      </c>
      <c r="J1339" s="90" t="s">
        <v>253</v>
      </c>
      <c r="K1339" s="125"/>
      <c r="L1339" s="372"/>
    </row>
    <row r="1340" spans="1:12" ht="18.75" x14ac:dyDescent="0.3">
      <c r="A1340" s="84">
        <v>168</v>
      </c>
      <c r="B1340" s="85" t="s">
        <v>506</v>
      </c>
      <c r="C1340" s="85" t="s">
        <v>507</v>
      </c>
      <c r="D1340" s="122">
        <v>1</v>
      </c>
      <c r="E1340" s="86" t="s">
        <v>8</v>
      </c>
      <c r="F1340" s="123">
        <v>12.6</v>
      </c>
      <c r="G1340" s="124">
        <v>44953</v>
      </c>
      <c r="H1340" s="84" t="s">
        <v>247</v>
      </c>
      <c r="I1340" s="188">
        <f t="shared" si="35"/>
        <v>12.6</v>
      </c>
      <c r="J1340" s="90" t="s">
        <v>508</v>
      </c>
      <c r="K1340" s="125"/>
      <c r="L1340" s="372"/>
    </row>
    <row r="1341" spans="1:12" ht="18.75" x14ac:dyDescent="0.3">
      <c r="A1341" s="84">
        <v>169</v>
      </c>
      <c r="B1341" s="85" t="s">
        <v>430</v>
      </c>
      <c r="C1341" s="85" t="s">
        <v>238</v>
      </c>
      <c r="D1341" s="122">
        <v>1</v>
      </c>
      <c r="E1341" s="86" t="s">
        <v>8</v>
      </c>
      <c r="F1341" s="123">
        <v>8.1</v>
      </c>
      <c r="G1341" s="124">
        <v>44953</v>
      </c>
      <c r="H1341" s="84" t="s">
        <v>247</v>
      </c>
      <c r="I1341" s="188">
        <f t="shared" si="35"/>
        <v>8.1</v>
      </c>
      <c r="J1341" s="90" t="s">
        <v>508</v>
      </c>
      <c r="K1341" s="125"/>
      <c r="L1341" s="372"/>
    </row>
    <row r="1342" spans="1:12" ht="18.75" x14ac:dyDescent="0.3">
      <c r="A1342" s="84">
        <v>170</v>
      </c>
      <c r="B1342" s="85" t="s">
        <v>418</v>
      </c>
      <c r="C1342" s="85" t="s">
        <v>140</v>
      </c>
      <c r="D1342" s="122">
        <v>1</v>
      </c>
      <c r="E1342" s="86" t="s">
        <v>8</v>
      </c>
      <c r="F1342" s="123">
        <v>9.6</v>
      </c>
      <c r="G1342" s="124">
        <v>44953</v>
      </c>
      <c r="H1342" s="84" t="s">
        <v>114</v>
      </c>
      <c r="I1342" s="188">
        <f t="shared" si="35"/>
        <v>9.6</v>
      </c>
      <c r="J1342" s="90" t="s">
        <v>508</v>
      </c>
      <c r="K1342" s="125"/>
      <c r="L1342" s="372"/>
    </row>
    <row r="1343" spans="1:12" ht="18.75" x14ac:dyDescent="0.3">
      <c r="A1343" s="84">
        <v>171</v>
      </c>
      <c r="B1343" s="85" t="s">
        <v>281</v>
      </c>
      <c r="C1343" s="85" t="s">
        <v>190</v>
      </c>
      <c r="D1343" s="122">
        <v>5</v>
      </c>
      <c r="E1343" s="86" t="s">
        <v>8</v>
      </c>
      <c r="F1343" s="123">
        <v>9</v>
      </c>
      <c r="G1343" s="124">
        <v>44953</v>
      </c>
      <c r="H1343" s="84" t="s">
        <v>350</v>
      </c>
      <c r="I1343" s="188">
        <f t="shared" si="35"/>
        <v>45</v>
      </c>
      <c r="J1343" s="90" t="s">
        <v>508</v>
      </c>
      <c r="K1343" s="125"/>
      <c r="L1343" s="372"/>
    </row>
    <row r="1344" spans="1:12" ht="18.75" x14ac:dyDescent="0.3">
      <c r="A1344" s="84">
        <v>172</v>
      </c>
      <c r="B1344" s="85" t="s">
        <v>202</v>
      </c>
      <c r="C1344" s="85" t="s">
        <v>203</v>
      </c>
      <c r="D1344" s="122">
        <v>5</v>
      </c>
      <c r="E1344" s="86" t="s">
        <v>8</v>
      </c>
      <c r="F1344" s="123">
        <v>9</v>
      </c>
      <c r="G1344" s="124">
        <v>44953</v>
      </c>
      <c r="H1344" s="84" t="s">
        <v>350</v>
      </c>
      <c r="I1344" s="188">
        <f t="shared" si="35"/>
        <v>45</v>
      </c>
      <c r="J1344" s="90" t="s">
        <v>508</v>
      </c>
      <c r="K1344" s="125"/>
      <c r="L1344" s="372"/>
    </row>
    <row r="1345" spans="1:12" ht="18.75" x14ac:dyDescent="0.3">
      <c r="A1345" s="84">
        <v>173</v>
      </c>
      <c r="B1345" s="85" t="s">
        <v>143</v>
      </c>
      <c r="C1345" s="85" t="s">
        <v>143</v>
      </c>
      <c r="D1345" s="122">
        <v>1</v>
      </c>
      <c r="E1345" s="86" t="s">
        <v>8</v>
      </c>
      <c r="F1345" s="123">
        <v>7.5</v>
      </c>
      <c r="G1345" s="124">
        <v>44953</v>
      </c>
      <c r="H1345" s="84" t="s">
        <v>350</v>
      </c>
      <c r="I1345" s="188">
        <f t="shared" si="35"/>
        <v>7.5</v>
      </c>
      <c r="J1345" s="90" t="s">
        <v>508</v>
      </c>
      <c r="K1345" s="125"/>
      <c r="L1345" s="372"/>
    </row>
    <row r="1346" spans="1:12" ht="18.75" x14ac:dyDescent="0.3">
      <c r="A1346" s="84">
        <v>174</v>
      </c>
      <c r="B1346" s="85" t="s">
        <v>110</v>
      </c>
      <c r="C1346" s="85" t="s">
        <v>140</v>
      </c>
      <c r="D1346" s="122">
        <v>10</v>
      </c>
      <c r="E1346" s="86" t="s">
        <v>8</v>
      </c>
      <c r="F1346" s="123">
        <v>5.8</v>
      </c>
      <c r="G1346" s="124">
        <v>44953</v>
      </c>
      <c r="H1346" s="84" t="s">
        <v>114</v>
      </c>
      <c r="I1346" s="188">
        <f t="shared" si="35"/>
        <v>58</v>
      </c>
      <c r="J1346" s="90" t="s">
        <v>508</v>
      </c>
      <c r="K1346" s="125"/>
      <c r="L1346" s="372"/>
    </row>
    <row r="1347" spans="1:12" ht="18.75" x14ac:dyDescent="0.3">
      <c r="A1347" s="84">
        <v>175</v>
      </c>
      <c r="B1347" s="85" t="s">
        <v>332</v>
      </c>
      <c r="C1347" s="85" t="s">
        <v>333</v>
      </c>
      <c r="D1347" s="122">
        <v>1</v>
      </c>
      <c r="E1347" s="86" t="s">
        <v>8</v>
      </c>
      <c r="F1347" s="123">
        <v>15</v>
      </c>
      <c r="G1347" s="124">
        <v>44954</v>
      </c>
      <c r="H1347" s="84" t="s">
        <v>300</v>
      </c>
      <c r="I1347" s="188">
        <f t="shared" si="35"/>
        <v>15</v>
      </c>
      <c r="J1347" s="90" t="s">
        <v>253</v>
      </c>
      <c r="K1347" s="125"/>
      <c r="L1347" s="372"/>
    </row>
    <row r="1348" spans="1:12" ht="18.75" x14ac:dyDescent="0.3">
      <c r="A1348" s="84">
        <v>176</v>
      </c>
      <c r="B1348" s="85" t="s">
        <v>110</v>
      </c>
      <c r="C1348" s="85" t="s">
        <v>140</v>
      </c>
      <c r="D1348" s="122">
        <v>2.2000000000000002</v>
      </c>
      <c r="E1348" s="86" t="s">
        <v>8</v>
      </c>
      <c r="F1348" s="123">
        <v>6.5</v>
      </c>
      <c r="G1348" s="124">
        <v>44954</v>
      </c>
      <c r="H1348" s="84" t="s">
        <v>114</v>
      </c>
      <c r="I1348" s="188">
        <f t="shared" si="35"/>
        <v>14.3</v>
      </c>
      <c r="J1348" s="90" t="s">
        <v>253</v>
      </c>
      <c r="K1348" s="125"/>
      <c r="L1348" s="372"/>
    </row>
    <row r="1349" spans="1:12" ht="18.75" x14ac:dyDescent="0.3">
      <c r="A1349" s="84">
        <v>177</v>
      </c>
      <c r="B1349" s="85" t="s">
        <v>509</v>
      </c>
      <c r="C1349" s="85" t="s">
        <v>510</v>
      </c>
      <c r="D1349" s="122">
        <v>1.2</v>
      </c>
      <c r="E1349" s="86" t="s">
        <v>8</v>
      </c>
      <c r="F1349" s="123">
        <v>9</v>
      </c>
      <c r="G1349" s="124">
        <v>44954</v>
      </c>
      <c r="H1349" s="84" t="s">
        <v>114</v>
      </c>
      <c r="I1349" s="188">
        <f t="shared" ref="I1349:I1392" si="36">D1349*F1349</f>
        <v>10.799999999999999</v>
      </c>
      <c r="J1349" s="90" t="s">
        <v>253</v>
      </c>
      <c r="K1349" s="125"/>
      <c r="L1349" s="382"/>
    </row>
    <row r="1350" spans="1:12" ht="18.75" x14ac:dyDescent="0.3">
      <c r="A1350" s="84">
        <v>178</v>
      </c>
      <c r="B1350" s="85" t="s">
        <v>130</v>
      </c>
      <c r="C1350" s="85" t="s">
        <v>130</v>
      </c>
      <c r="D1350" s="122">
        <v>6</v>
      </c>
      <c r="E1350" s="86" t="s">
        <v>8</v>
      </c>
      <c r="F1350" s="123">
        <v>16</v>
      </c>
      <c r="G1350" s="124">
        <v>44954</v>
      </c>
      <c r="H1350" s="84" t="s">
        <v>305</v>
      </c>
      <c r="I1350" s="188">
        <f t="shared" si="36"/>
        <v>96</v>
      </c>
      <c r="J1350" s="90" t="s">
        <v>253</v>
      </c>
      <c r="K1350" s="125"/>
      <c r="L1350" s="382"/>
    </row>
    <row r="1351" spans="1:12" ht="18.75" x14ac:dyDescent="0.3">
      <c r="A1351" s="84">
        <v>179</v>
      </c>
      <c r="B1351" s="85" t="s">
        <v>130</v>
      </c>
      <c r="C1351" s="85" t="s">
        <v>130</v>
      </c>
      <c r="D1351" s="122">
        <v>1</v>
      </c>
      <c r="E1351" s="86" t="s">
        <v>8</v>
      </c>
      <c r="F1351" s="123">
        <v>16</v>
      </c>
      <c r="G1351" s="124">
        <v>44954</v>
      </c>
      <c r="H1351" s="84" t="s">
        <v>114</v>
      </c>
      <c r="I1351" s="188">
        <f t="shared" si="36"/>
        <v>16</v>
      </c>
      <c r="J1351" s="90" t="s">
        <v>253</v>
      </c>
      <c r="K1351" s="125"/>
      <c r="L1351" s="382"/>
    </row>
    <row r="1352" spans="1:12" ht="18.75" x14ac:dyDescent="0.3">
      <c r="A1352" s="84">
        <v>180</v>
      </c>
      <c r="B1352" s="85" t="s">
        <v>237</v>
      </c>
      <c r="C1352" s="85" t="s">
        <v>238</v>
      </c>
      <c r="D1352" s="122">
        <v>12</v>
      </c>
      <c r="E1352" s="86" t="s">
        <v>8</v>
      </c>
      <c r="F1352" s="123">
        <v>5</v>
      </c>
      <c r="G1352" s="124">
        <v>44954</v>
      </c>
      <c r="H1352" s="84" t="s">
        <v>114</v>
      </c>
      <c r="I1352" s="188">
        <f t="shared" si="36"/>
        <v>60</v>
      </c>
      <c r="J1352" s="90" t="s">
        <v>253</v>
      </c>
      <c r="K1352" s="125"/>
      <c r="L1352" s="382"/>
    </row>
    <row r="1353" spans="1:12" ht="18.75" x14ac:dyDescent="0.3">
      <c r="A1353" s="84">
        <v>181</v>
      </c>
      <c r="B1353" s="85" t="s">
        <v>110</v>
      </c>
      <c r="C1353" s="85" t="s">
        <v>140</v>
      </c>
      <c r="D1353" s="122">
        <v>10</v>
      </c>
      <c r="E1353" s="86" t="s">
        <v>8</v>
      </c>
      <c r="F1353" s="123">
        <v>5.5</v>
      </c>
      <c r="G1353" s="124">
        <v>44954</v>
      </c>
      <c r="H1353" s="84" t="s">
        <v>511</v>
      </c>
      <c r="I1353" s="188">
        <f t="shared" si="36"/>
        <v>55</v>
      </c>
      <c r="J1353" s="90" t="s">
        <v>253</v>
      </c>
      <c r="K1353" s="125"/>
      <c r="L1353" s="382"/>
    </row>
    <row r="1354" spans="1:12" ht="18.75" x14ac:dyDescent="0.3">
      <c r="A1354" s="84">
        <v>182</v>
      </c>
      <c r="B1354" s="85" t="s">
        <v>379</v>
      </c>
      <c r="C1354" s="85" t="s">
        <v>138</v>
      </c>
      <c r="D1354" s="122">
        <v>10</v>
      </c>
      <c r="E1354" s="86" t="s">
        <v>8</v>
      </c>
      <c r="F1354" s="123">
        <v>5.8</v>
      </c>
      <c r="G1354" s="124">
        <v>44954</v>
      </c>
      <c r="H1354" s="84" t="s">
        <v>511</v>
      </c>
      <c r="I1354" s="188">
        <f t="shared" si="36"/>
        <v>58</v>
      </c>
      <c r="J1354" s="90" t="s">
        <v>253</v>
      </c>
      <c r="K1354" s="125"/>
      <c r="L1354" s="382"/>
    </row>
    <row r="1355" spans="1:12" ht="18.75" x14ac:dyDescent="0.3">
      <c r="A1355" s="84">
        <v>183</v>
      </c>
      <c r="B1355" s="85" t="s">
        <v>130</v>
      </c>
      <c r="C1355" s="85" t="s">
        <v>130</v>
      </c>
      <c r="D1355" s="122">
        <v>1</v>
      </c>
      <c r="E1355" s="86" t="s">
        <v>8</v>
      </c>
      <c r="F1355" s="123">
        <v>16</v>
      </c>
      <c r="G1355" s="124">
        <v>44954</v>
      </c>
      <c r="H1355" s="84" t="s">
        <v>511</v>
      </c>
      <c r="I1355" s="188">
        <f t="shared" si="36"/>
        <v>16</v>
      </c>
      <c r="J1355" s="319" t="s">
        <v>267</v>
      </c>
      <c r="K1355" s="84" t="s">
        <v>814</v>
      </c>
      <c r="L1355" s="382"/>
    </row>
    <row r="1356" spans="1:12" ht="18.75" x14ac:dyDescent="0.3">
      <c r="A1356" s="84">
        <v>184</v>
      </c>
      <c r="B1356" s="85" t="s">
        <v>492</v>
      </c>
      <c r="C1356" s="85" t="s">
        <v>198</v>
      </c>
      <c r="D1356" s="122">
        <v>10</v>
      </c>
      <c r="E1356" s="86" t="s">
        <v>8</v>
      </c>
      <c r="F1356" s="123">
        <v>7</v>
      </c>
      <c r="G1356" s="124">
        <v>44954</v>
      </c>
      <c r="H1356" s="84" t="s">
        <v>222</v>
      </c>
      <c r="I1356" s="188">
        <f t="shared" si="36"/>
        <v>70</v>
      </c>
      <c r="J1356" s="90" t="s">
        <v>508</v>
      </c>
      <c r="K1356" s="125"/>
      <c r="L1356" s="382"/>
    </row>
    <row r="1357" spans="1:12" ht="18.75" x14ac:dyDescent="0.3">
      <c r="A1357" s="84">
        <v>185</v>
      </c>
      <c r="B1357" s="85" t="s">
        <v>279</v>
      </c>
      <c r="C1357" s="85" t="s">
        <v>280</v>
      </c>
      <c r="D1357" s="122">
        <v>5</v>
      </c>
      <c r="E1357" s="86" t="s">
        <v>8</v>
      </c>
      <c r="F1357" s="123">
        <v>9</v>
      </c>
      <c r="G1357" s="124">
        <v>44954</v>
      </c>
      <c r="H1357" s="84" t="s">
        <v>114</v>
      </c>
      <c r="I1357" s="188">
        <f t="shared" si="36"/>
        <v>45</v>
      </c>
      <c r="J1357" s="90" t="s">
        <v>508</v>
      </c>
      <c r="K1357" s="125"/>
      <c r="L1357" s="382"/>
    </row>
    <row r="1358" spans="1:12" ht="18.75" x14ac:dyDescent="0.3">
      <c r="A1358" s="84">
        <v>186</v>
      </c>
      <c r="B1358" s="85" t="s">
        <v>379</v>
      </c>
      <c r="C1358" s="85" t="s">
        <v>138</v>
      </c>
      <c r="D1358" s="122">
        <v>10</v>
      </c>
      <c r="E1358" s="86" t="s">
        <v>8</v>
      </c>
      <c r="F1358" s="123">
        <v>6</v>
      </c>
      <c r="G1358" s="124">
        <v>44954</v>
      </c>
      <c r="H1358" s="84" t="s">
        <v>261</v>
      </c>
      <c r="I1358" s="188">
        <f t="shared" si="36"/>
        <v>60</v>
      </c>
      <c r="J1358" s="90" t="s">
        <v>253</v>
      </c>
      <c r="K1358" s="125"/>
      <c r="L1358" s="382"/>
    </row>
    <row r="1359" spans="1:12" ht="18.75" x14ac:dyDescent="0.3">
      <c r="A1359" s="84">
        <v>187</v>
      </c>
      <c r="B1359" s="85" t="s">
        <v>328</v>
      </c>
      <c r="C1359" s="85" t="s">
        <v>313</v>
      </c>
      <c r="D1359" s="122">
        <v>1</v>
      </c>
      <c r="E1359" s="86" t="s">
        <v>8</v>
      </c>
      <c r="F1359" s="123">
        <v>15</v>
      </c>
      <c r="G1359" s="124">
        <v>44955</v>
      </c>
      <c r="H1359" s="84" t="s">
        <v>153</v>
      </c>
      <c r="I1359" s="188">
        <f t="shared" si="36"/>
        <v>15</v>
      </c>
      <c r="J1359" s="90" t="s">
        <v>253</v>
      </c>
      <c r="K1359" s="125"/>
      <c r="L1359" s="382"/>
    </row>
    <row r="1360" spans="1:12" ht="18.75" x14ac:dyDescent="0.3">
      <c r="A1360" s="84">
        <v>188</v>
      </c>
      <c r="B1360" s="85" t="s">
        <v>143</v>
      </c>
      <c r="C1360" s="85" t="s">
        <v>143</v>
      </c>
      <c r="D1360" s="122">
        <v>2.5</v>
      </c>
      <c r="E1360" s="86" t="s">
        <v>8</v>
      </c>
      <c r="F1360" s="123">
        <v>7.5</v>
      </c>
      <c r="G1360" s="124">
        <v>44955</v>
      </c>
      <c r="H1360" s="84" t="s">
        <v>153</v>
      </c>
      <c r="I1360" s="188">
        <f t="shared" si="36"/>
        <v>18.75</v>
      </c>
      <c r="J1360" s="90" t="s">
        <v>253</v>
      </c>
      <c r="K1360" s="125"/>
      <c r="L1360" s="382"/>
    </row>
    <row r="1361" spans="1:12" ht="18.75" x14ac:dyDescent="0.3">
      <c r="A1361" s="84">
        <v>189</v>
      </c>
      <c r="B1361" s="85" t="s">
        <v>379</v>
      </c>
      <c r="C1361" s="85" t="s">
        <v>138</v>
      </c>
      <c r="D1361" s="122">
        <v>10</v>
      </c>
      <c r="E1361" s="86" t="s">
        <v>8</v>
      </c>
      <c r="F1361" s="123">
        <v>6</v>
      </c>
      <c r="G1361" s="124">
        <v>44955</v>
      </c>
      <c r="H1361" s="84" t="s">
        <v>114</v>
      </c>
      <c r="I1361" s="188">
        <f t="shared" si="36"/>
        <v>60</v>
      </c>
      <c r="J1361" s="90" t="s">
        <v>508</v>
      </c>
      <c r="K1361" s="125"/>
      <c r="L1361" s="382"/>
    </row>
    <row r="1362" spans="1:12" ht="18.75" x14ac:dyDescent="0.3">
      <c r="A1362" s="84">
        <v>190</v>
      </c>
      <c r="B1362" s="85" t="s">
        <v>110</v>
      </c>
      <c r="C1362" s="85" t="s">
        <v>140</v>
      </c>
      <c r="D1362" s="122">
        <v>10</v>
      </c>
      <c r="E1362" s="86" t="s">
        <v>8</v>
      </c>
      <c r="F1362" s="123">
        <v>5.8</v>
      </c>
      <c r="G1362" s="124">
        <v>44955</v>
      </c>
      <c r="H1362" s="84" t="s">
        <v>114</v>
      </c>
      <c r="I1362" s="188">
        <f t="shared" si="36"/>
        <v>58</v>
      </c>
      <c r="J1362" s="90" t="s">
        <v>508</v>
      </c>
      <c r="K1362" s="125"/>
      <c r="L1362" s="382"/>
    </row>
    <row r="1363" spans="1:12" ht="18.75" x14ac:dyDescent="0.3">
      <c r="A1363" s="84">
        <v>191</v>
      </c>
      <c r="B1363" s="85" t="s">
        <v>328</v>
      </c>
      <c r="C1363" s="85" t="s">
        <v>313</v>
      </c>
      <c r="D1363" s="122">
        <v>1</v>
      </c>
      <c r="E1363" s="86" t="s">
        <v>8</v>
      </c>
      <c r="F1363" s="123">
        <v>16</v>
      </c>
      <c r="G1363" s="124">
        <v>44955</v>
      </c>
      <c r="H1363" s="84" t="s">
        <v>114</v>
      </c>
      <c r="I1363" s="188">
        <f t="shared" si="36"/>
        <v>16</v>
      </c>
      <c r="J1363" s="90" t="s">
        <v>508</v>
      </c>
      <c r="K1363" s="125"/>
      <c r="L1363" s="382"/>
    </row>
    <row r="1364" spans="1:12" ht="18.75" x14ac:dyDescent="0.3">
      <c r="A1364" s="84">
        <v>192</v>
      </c>
      <c r="B1364" s="85" t="s">
        <v>482</v>
      </c>
      <c r="C1364" s="85" t="s">
        <v>512</v>
      </c>
      <c r="D1364" s="122">
        <v>1</v>
      </c>
      <c r="E1364" s="86" t="s">
        <v>65</v>
      </c>
      <c r="F1364" s="123">
        <v>32.1</v>
      </c>
      <c r="G1364" s="124">
        <v>44955</v>
      </c>
      <c r="H1364" s="84" t="s">
        <v>305</v>
      </c>
      <c r="I1364" s="188">
        <f t="shared" si="36"/>
        <v>32.1</v>
      </c>
      <c r="J1364" s="90" t="s">
        <v>253</v>
      </c>
      <c r="K1364" s="125"/>
      <c r="L1364" s="382"/>
    </row>
    <row r="1365" spans="1:12" ht="18.75" x14ac:dyDescent="0.3">
      <c r="A1365" s="84">
        <v>193</v>
      </c>
      <c r="B1365" s="85" t="s">
        <v>379</v>
      </c>
      <c r="C1365" s="85" t="s">
        <v>138</v>
      </c>
      <c r="D1365" s="122">
        <v>100</v>
      </c>
      <c r="E1365" s="86" t="s">
        <v>8</v>
      </c>
      <c r="F1365" s="123">
        <v>6</v>
      </c>
      <c r="G1365" s="124">
        <v>44956</v>
      </c>
      <c r="H1365" s="84" t="s">
        <v>504</v>
      </c>
      <c r="I1365" s="188">
        <f t="shared" si="36"/>
        <v>600</v>
      </c>
      <c r="J1365" s="90" t="s">
        <v>253</v>
      </c>
      <c r="K1365" s="125"/>
      <c r="L1365" s="382"/>
    </row>
    <row r="1366" spans="1:12" ht="18.75" x14ac:dyDescent="0.3">
      <c r="A1366" s="84">
        <v>194</v>
      </c>
      <c r="B1366" s="85" t="s">
        <v>110</v>
      </c>
      <c r="C1366" s="85" t="s">
        <v>140</v>
      </c>
      <c r="D1366" s="122">
        <v>20</v>
      </c>
      <c r="E1366" s="86" t="s">
        <v>8</v>
      </c>
      <c r="F1366" s="123">
        <v>5.8</v>
      </c>
      <c r="G1366" s="124">
        <v>44956</v>
      </c>
      <c r="H1366" s="84" t="s">
        <v>504</v>
      </c>
      <c r="I1366" s="188">
        <f t="shared" si="36"/>
        <v>116</v>
      </c>
      <c r="J1366" s="90" t="s">
        <v>253</v>
      </c>
      <c r="K1366" s="125"/>
      <c r="L1366" s="382"/>
    </row>
    <row r="1367" spans="1:12" ht="18.75" x14ac:dyDescent="0.3">
      <c r="A1367" s="84">
        <v>195</v>
      </c>
      <c r="B1367" s="85" t="s">
        <v>379</v>
      </c>
      <c r="C1367" s="85" t="s">
        <v>138</v>
      </c>
      <c r="D1367" s="122">
        <v>40</v>
      </c>
      <c r="E1367" s="86" t="s">
        <v>8</v>
      </c>
      <c r="F1367" s="123">
        <v>6</v>
      </c>
      <c r="G1367" s="124">
        <v>44956</v>
      </c>
      <c r="H1367" s="84" t="s">
        <v>494</v>
      </c>
      <c r="I1367" s="188">
        <f t="shared" si="36"/>
        <v>240</v>
      </c>
      <c r="J1367" s="90" t="s">
        <v>253</v>
      </c>
      <c r="K1367" s="125"/>
      <c r="L1367" s="382"/>
    </row>
    <row r="1368" spans="1:12" ht="18.75" x14ac:dyDescent="0.3">
      <c r="A1368" s="84">
        <v>196</v>
      </c>
      <c r="B1368" s="85" t="s">
        <v>110</v>
      </c>
      <c r="C1368" s="85" t="s">
        <v>140</v>
      </c>
      <c r="D1368" s="122">
        <v>30</v>
      </c>
      <c r="E1368" s="86" t="s">
        <v>8</v>
      </c>
      <c r="F1368" s="123">
        <v>5.8</v>
      </c>
      <c r="G1368" s="124">
        <v>44956</v>
      </c>
      <c r="H1368" s="84" t="s">
        <v>494</v>
      </c>
      <c r="I1368" s="188">
        <f t="shared" si="36"/>
        <v>174</v>
      </c>
      <c r="J1368" s="90" t="s">
        <v>253</v>
      </c>
      <c r="K1368" s="125"/>
      <c r="L1368" s="382"/>
    </row>
    <row r="1369" spans="1:12" ht="18.75" x14ac:dyDescent="0.3">
      <c r="A1369" s="84">
        <v>197</v>
      </c>
      <c r="B1369" s="85" t="s">
        <v>354</v>
      </c>
      <c r="C1369" s="85" t="s">
        <v>161</v>
      </c>
      <c r="D1369" s="122">
        <v>10</v>
      </c>
      <c r="E1369" s="86" t="s">
        <v>8</v>
      </c>
      <c r="F1369" s="123">
        <v>7</v>
      </c>
      <c r="G1369" s="124">
        <v>44956</v>
      </c>
      <c r="H1369" s="84" t="s">
        <v>494</v>
      </c>
      <c r="I1369" s="188">
        <f t="shared" si="36"/>
        <v>70</v>
      </c>
      <c r="J1369" s="90" t="s">
        <v>253</v>
      </c>
      <c r="L1369" s="382"/>
    </row>
    <row r="1370" spans="1:12" ht="18.75" x14ac:dyDescent="0.3">
      <c r="A1370" s="84">
        <v>198</v>
      </c>
      <c r="B1370" s="85" t="s">
        <v>143</v>
      </c>
      <c r="C1370" s="85" t="s">
        <v>143</v>
      </c>
      <c r="D1370" s="122">
        <v>1</v>
      </c>
      <c r="E1370" s="86" t="s">
        <v>8</v>
      </c>
      <c r="F1370" s="123">
        <v>7.5</v>
      </c>
      <c r="G1370" s="124">
        <v>44956</v>
      </c>
      <c r="H1370" s="84" t="s">
        <v>494</v>
      </c>
      <c r="I1370" s="188">
        <f t="shared" si="36"/>
        <v>7.5</v>
      </c>
      <c r="J1370" s="90" t="s">
        <v>253</v>
      </c>
      <c r="K1370" s="125"/>
      <c r="L1370" s="382"/>
    </row>
    <row r="1371" spans="1:12" ht="18.75" x14ac:dyDescent="0.3">
      <c r="A1371" s="84">
        <v>199</v>
      </c>
      <c r="B1371" s="85" t="s">
        <v>113</v>
      </c>
      <c r="C1371" s="85" t="s">
        <v>200</v>
      </c>
      <c r="D1371" s="122">
        <v>10</v>
      </c>
      <c r="E1371" s="86" t="s">
        <v>8</v>
      </c>
      <c r="F1371" s="123">
        <v>7</v>
      </c>
      <c r="G1371" s="124">
        <v>44956</v>
      </c>
      <c r="H1371" s="84" t="s">
        <v>494</v>
      </c>
      <c r="I1371" s="188">
        <f t="shared" si="36"/>
        <v>70</v>
      </c>
      <c r="J1371" s="90" t="s">
        <v>253</v>
      </c>
      <c r="K1371" s="125"/>
      <c r="L1371" s="382"/>
    </row>
    <row r="1372" spans="1:12" ht="18.75" x14ac:dyDescent="0.3">
      <c r="A1372" s="84">
        <v>200</v>
      </c>
      <c r="B1372" s="385" t="s">
        <v>492</v>
      </c>
      <c r="C1372" s="385" t="s">
        <v>198</v>
      </c>
      <c r="D1372" s="259">
        <v>10</v>
      </c>
      <c r="E1372" s="386" t="s">
        <v>8</v>
      </c>
      <c r="F1372" s="260">
        <v>7</v>
      </c>
      <c r="G1372" s="261">
        <v>44956</v>
      </c>
      <c r="H1372" s="335" t="s">
        <v>494</v>
      </c>
      <c r="I1372" s="262">
        <f t="shared" si="36"/>
        <v>70</v>
      </c>
      <c r="J1372" s="319" t="s">
        <v>267</v>
      </c>
      <c r="K1372" s="387" t="s">
        <v>516</v>
      </c>
      <c r="L1372" s="382"/>
    </row>
    <row r="1373" spans="1:12" ht="18.75" x14ac:dyDescent="0.3">
      <c r="A1373" s="84">
        <v>201</v>
      </c>
      <c r="B1373" s="85" t="s">
        <v>379</v>
      </c>
      <c r="C1373" s="85" t="s">
        <v>138</v>
      </c>
      <c r="D1373" s="122">
        <v>10</v>
      </c>
      <c r="E1373" s="86" t="s">
        <v>8</v>
      </c>
      <c r="F1373" s="123">
        <v>6</v>
      </c>
      <c r="G1373" s="261">
        <v>44956</v>
      </c>
      <c r="H1373" s="84" t="s">
        <v>114</v>
      </c>
      <c r="I1373" s="188">
        <f t="shared" si="36"/>
        <v>60</v>
      </c>
      <c r="J1373" s="90" t="s">
        <v>253</v>
      </c>
      <c r="K1373" s="125"/>
      <c r="L1373" s="382"/>
    </row>
    <row r="1374" spans="1:12" ht="18.75" x14ac:dyDescent="0.3">
      <c r="A1374" s="84">
        <v>202</v>
      </c>
      <c r="B1374" s="85" t="s">
        <v>110</v>
      </c>
      <c r="C1374" s="85" t="s">
        <v>140</v>
      </c>
      <c r="D1374" s="122">
        <v>10</v>
      </c>
      <c r="E1374" s="86" t="s">
        <v>8</v>
      </c>
      <c r="F1374" s="123">
        <v>5.8</v>
      </c>
      <c r="G1374" s="261">
        <v>44956</v>
      </c>
      <c r="H1374" s="84" t="s">
        <v>114</v>
      </c>
      <c r="I1374" s="188">
        <f t="shared" si="36"/>
        <v>58</v>
      </c>
      <c r="J1374" s="90" t="s">
        <v>253</v>
      </c>
      <c r="K1374" s="125"/>
      <c r="L1374" s="382"/>
    </row>
    <row r="1375" spans="1:12" ht="18.75" x14ac:dyDescent="0.3">
      <c r="A1375" s="84">
        <v>203</v>
      </c>
      <c r="B1375" s="85" t="s">
        <v>110</v>
      </c>
      <c r="C1375" s="85" t="s">
        <v>140</v>
      </c>
      <c r="D1375" s="122">
        <v>10</v>
      </c>
      <c r="E1375" s="86" t="s">
        <v>8</v>
      </c>
      <c r="F1375" s="123">
        <v>5.8</v>
      </c>
      <c r="G1375" s="261">
        <v>44956</v>
      </c>
      <c r="H1375" s="388" t="s">
        <v>518</v>
      </c>
      <c r="I1375" s="188">
        <f t="shared" si="36"/>
        <v>58</v>
      </c>
      <c r="J1375" s="90" t="s">
        <v>253</v>
      </c>
      <c r="K1375" s="125"/>
      <c r="L1375" s="382"/>
    </row>
    <row r="1376" spans="1:12" ht="18.75" x14ac:dyDescent="0.3">
      <c r="A1376" s="84">
        <v>204</v>
      </c>
      <c r="B1376" s="85" t="s">
        <v>379</v>
      </c>
      <c r="C1376" s="85" t="s">
        <v>138</v>
      </c>
      <c r="D1376" s="122">
        <v>10</v>
      </c>
      <c r="E1376" s="86" t="s">
        <v>8</v>
      </c>
      <c r="F1376" s="123">
        <v>6</v>
      </c>
      <c r="G1376" s="261">
        <v>44956</v>
      </c>
      <c r="H1376" s="388" t="s">
        <v>518</v>
      </c>
      <c r="I1376" s="188">
        <f t="shared" si="36"/>
        <v>60</v>
      </c>
      <c r="J1376" s="319" t="s">
        <v>267</v>
      </c>
      <c r="K1376" s="84" t="s">
        <v>810</v>
      </c>
      <c r="L1376" s="382"/>
    </row>
    <row r="1377" spans="1:12" ht="18.75" x14ac:dyDescent="0.3">
      <c r="A1377" s="84">
        <v>205</v>
      </c>
      <c r="B1377" s="85" t="s">
        <v>420</v>
      </c>
      <c r="C1377" s="85" t="s">
        <v>517</v>
      </c>
      <c r="D1377" s="122">
        <v>2</v>
      </c>
      <c r="E1377" s="86" t="s">
        <v>8</v>
      </c>
      <c r="F1377" s="123">
        <v>12.6</v>
      </c>
      <c r="G1377" s="261">
        <v>44956</v>
      </c>
      <c r="H1377" s="84" t="s">
        <v>114</v>
      </c>
      <c r="I1377" s="188">
        <f t="shared" si="36"/>
        <v>25.2</v>
      </c>
      <c r="J1377" s="90" t="s">
        <v>253</v>
      </c>
      <c r="K1377" s="125"/>
      <c r="L1377" s="382"/>
    </row>
    <row r="1378" spans="1:12" ht="18.75" x14ac:dyDescent="0.3">
      <c r="A1378" s="84">
        <v>206</v>
      </c>
      <c r="B1378" s="85" t="s">
        <v>110</v>
      </c>
      <c r="C1378" s="85" t="s">
        <v>140</v>
      </c>
      <c r="D1378" s="122">
        <v>1</v>
      </c>
      <c r="E1378" s="86" t="s">
        <v>8</v>
      </c>
      <c r="F1378" s="123">
        <v>9.6</v>
      </c>
      <c r="G1378" s="261">
        <v>44956</v>
      </c>
      <c r="H1378" s="84" t="s">
        <v>114</v>
      </c>
      <c r="I1378" s="188">
        <f t="shared" si="36"/>
        <v>9.6</v>
      </c>
      <c r="J1378" s="90" t="s">
        <v>253</v>
      </c>
      <c r="K1378" s="125"/>
      <c r="L1378" s="382"/>
    </row>
    <row r="1379" spans="1:12" ht="18.75" x14ac:dyDescent="0.3">
      <c r="A1379" s="84">
        <v>207</v>
      </c>
      <c r="B1379" s="85" t="s">
        <v>430</v>
      </c>
      <c r="C1379" s="85" t="s">
        <v>238</v>
      </c>
      <c r="D1379" s="122">
        <v>1</v>
      </c>
      <c r="E1379" s="86" t="s">
        <v>8</v>
      </c>
      <c r="F1379" s="123">
        <v>8.1</v>
      </c>
      <c r="G1379" s="261">
        <v>44956</v>
      </c>
      <c r="H1379" s="84" t="s">
        <v>114</v>
      </c>
      <c r="I1379" s="188">
        <f t="shared" si="36"/>
        <v>8.1</v>
      </c>
      <c r="J1379" s="90" t="s">
        <v>253</v>
      </c>
      <c r="K1379" s="125"/>
      <c r="L1379" s="382"/>
    </row>
    <row r="1380" spans="1:12" ht="18.75" x14ac:dyDescent="0.3">
      <c r="A1380" s="84">
        <v>208</v>
      </c>
      <c r="B1380" s="85" t="s">
        <v>379</v>
      </c>
      <c r="C1380" s="85" t="s">
        <v>138</v>
      </c>
      <c r="D1380" s="122">
        <v>10</v>
      </c>
      <c r="E1380" s="86" t="s">
        <v>8</v>
      </c>
      <c r="F1380" s="123">
        <v>6</v>
      </c>
      <c r="G1380" s="124">
        <v>44956</v>
      </c>
      <c r="H1380" s="84" t="s">
        <v>114</v>
      </c>
      <c r="I1380" s="188">
        <f t="shared" si="36"/>
        <v>60</v>
      </c>
      <c r="J1380" s="90" t="s">
        <v>253</v>
      </c>
      <c r="K1380" s="125"/>
      <c r="L1380" s="382"/>
    </row>
    <row r="1381" spans="1:12" ht="18.75" x14ac:dyDescent="0.3">
      <c r="A1381" s="84">
        <v>209</v>
      </c>
      <c r="B1381" s="85" t="s">
        <v>379</v>
      </c>
      <c r="C1381" s="85" t="s">
        <v>138</v>
      </c>
      <c r="D1381" s="122">
        <v>20</v>
      </c>
      <c r="E1381" s="86" t="s">
        <v>8</v>
      </c>
      <c r="F1381" s="123">
        <v>6</v>
      </c>
      <c r="G1381" s="124">
        <v>44957</v>
      </c>
      <c r="H1381" s="84" t="s">
        <v>305</v>
      </c>
      <c r="I1381" s="188">
        <f t="shared" si="36"/>
        <v>120</v>
      </c>
      <c r="J1381" s="90" t="s">
        <v>253</v>
      </c>
      <c r="K1381" s="125"/>
      <c r="L1381" s="382"/>
    </row>
    <row r="1382" spans="1:12" ht="18.75" x14ac:dyDescent="0.3">
      <c r="A1382" s="84">
        <v>210</v>
      </c>
      <c r="B1382" s="85" t="s">
        <v>519</v>
      </c>
      <c r="C1382" s="85" t="s">
        <v>269</v>
      </c>
      <c r="D1382" s="122">
        <v>25</v>
      </c>
      <c r="E1382" s="86" t="s">
        <v>8</v>
      </c>
      <c r="F1382" s="123">
        <v>6.4</v>
      </c>
      <c r="G1382" s="124">
        <v>44957</v>
      </c>
      <c r="H1382" s="84" t="s">
        <v>305</v>
      </c>
      <c r="I1382" s="188">
        <f t="shared" si="36"/>
        <v>160</v>
      </c>
      <c r="J1382" s="90" t="s">
        <v>253</v>
      </c>
      <c r="K1382" s="125"/>
      <c r="L1382" s="382"/>
    </row>
    <row r="1383" spans="1:12" ht="18.75" x14ac:dyDescent="0.3">
      <c r="A1383" s="84">
        <v>211</v>
      </c>
      <c r="B1383" s="85" t="s">
        <v>113</v>
      </c>
      <c r="C1383" s="85" t="s">
        <v>200</v>
      </c>
      <c r="D1383" s="122">
        <v>1.2</v>
      </c>
      <c r="E1383" s="86" t="s">
        <v>8</v>
      </c>
      <c r="F1383" s="123">
        <v>8</v>
      </c>
      <c r="G1383" s="124">
        <v>44957</v>
      </c>
      <c r="H1383" s="84" t="s">
        <v>114</v>
      </c>
      <c r="I1383" s="188">
        <f t="shared" si="36"/>
        <v>9.6</v>
      </c>
      <c r="J1383" s="90" t="s">
        <v>253</v>
      </c>
      <c r="K1383" s="125"/>
      <c r="L1383" s="382"/>
    </row>
    <row r="1384" spans="1:12" ht="18.75" x14ac:dyDescent="0.3">
      <c r="A1384" s="84">
        <v>212</v>
      </c>
      <c r="B1384" s="85" t="s">
        <v>319</v>
      </c>
      <c r="C1384" s="85" t="s">
        <v>320</v>
      </c>
      <c r="D1384" s="122">
        <v>1.2</v>
      </c>
      <c r="E1384" s="86" t="s">
        <v>8</v>
      </c>
      <c r="F1384" s="123">
        <v>8</v>
      </c>
      <c r="G1384" s="124">
        <v>44957</v>
      </c>
      <c r="H1384" s="84" t="s">
        <v>114</v>
      </c>
      <c r="I1384" s="188">
        <f t="shared" si="36"/>
        <v>9.6</v>
      </c>
      <c r="J1384" s="90" t="s">
        <v>253</v>
      </c>
      <c r="K1384" s="125"/>
      <c r="L1384" s="382"/>
    </row>
    <row r="1385" spans="1:12" ht="18.75" x14ac:dyDescent="0.3">
      <c r="A1385" s="84">
        <v>213</v>
      </c>
      <c r="B1385" s="85" t="s">
        <v>379</v>
      </c>
      <c r="C1385" s="85" t="s">
        <v>138</v>
      </c>
      <c r="D1385" s="122">
        <v>1.2</v>
      </c>
      <c r="E1385" s="86" t="s">
        <v>8</v>
      </c>
      <c r="F1385" s="123">
        <v>8</v>
      </c>
      <c r="G1385" s="124">
        <v>44957</v>
      </c>
      <c r="H1385" s="84" t="s">
        <v>114</v>
      </c>
      <c r="I1385" s="188">
        <f t="shared" si="36"/>
        <v>9.6</v>
      </c>
      <c r="J1385" s="90" t="s">
        <v>253</v>
      </c>
      <c r="K1385" s="125"/>
      <c r="L1385" s="382"/>
    </row>
    <row r="1386" spans="1:12" ht="18.75" x14ac:dyDescent="0.3">
      <c r="A1386" s="84">
        <v>214</v>
      </c>
      <c r="B1386" s="85" t="s">
        <v>213</v>
      </c>
      <c r="C1386" s="85" t="s">
        <v>254</v>
      </c>
      <c r="D1386" s="122">
        <v>2.4</v>
      </c>
      <c r="E1386" s="86" t="s">
        <v>8</v>
      </c>
      <c r="F1386" s="123">
        <v>8</v>
      </c>
      <c r="G1386" s="124">
        <v>44957</v>
      </c>
      <c r="H1386" s="84" t="s">
        <v>114</v>
      </c>
      <c r="I1386" s="188">
        <f t="shared" si="36"/>
        <v>19.2</v>
      </c>
      <c r="J1386" s="90" t="s">
        <v>253</v>
      </c>
      <c r="K1386" s="125"/>
      <c r="L1386" s="382"/>
    </row>
    <row r="1387" spans="1:12" ht="18.75" x14ac:dyDescent="0.3">
      <c r="A1387" s="84">
        <v>215</v>
      </c>
      <c r="B1387" s="85" t="s">
        <v>328</v>
      </c>
      <c r="C1387" s="85" t="s">
        <v>313</v>
      </c>
      <c r="D1387" s="122">
        <v>1</v>
      </c>
      <c r="E1387" s="86" t="s">
        <v>8</v>
      </c>
      <c r="F1387" s="123">
        <v>16</v>
      </c>
      <c r="G1387" s="124">
        <v>44957</v>
      </c>
      <c r="H1387" s="84" t="s">
        <v>114</v>
      </c>
      <c r="I1387" s="188">
        <f t="shared" si="36"/>
        <v>16</v>
      </c>
      <c r="J1387" s="90" t="s">
        <v>253</v>
      </c>
      <c r="K1387" s="125"/>
      <c r="L1387" s="382"/>
    </row>
    <row r="1388" spans="1:12" ht="18.75" x14ac:dyDescent="0.3">
      <c r="A1388" s="84">
        <v>216</v>
      </c>
      <c r="B1388" s="85" t="s">
        <v>413</v>
      </c>
      <c r="C1388" s="85" t="s">
        <v>142</v>
      </c>
      <c r="D1388" s="122">
        <v>2.5</v>
      </c>
      <c r="E1388" s="86" t="s">
        <v>8</v>
      </c>
      <c r="F1388" s="123">
        <v>9</v>
      </c>
      <c r="G1388" s="124">
        <v>44957</v>
      </c>
      <c r="H1388" s="84" t="s">
        <v>114</v>
      </c>
      <c r="I1388" s="188">
        <f t="shared" si="36"/>
        <v>22.5</v>
      </c>
      <c r="J1388" s="90" t="s">
        <v>253</v>
      </c>
      <c r="K1388" s="125"/>
      <c r="L1388" s="382"/>
    </row>
    <row r="1389" spans="1:12" ht="18.75" x14ac:dyDescent="0.3">
      <c r="A1389" s="84">
        <v>217</v>
      </c>
      <c r="B1389" s="85" t="s">
        <v>319</v>
      </c>
      <c r="C1389" s="85" t="s">
        <v>320</v>
      </c>
      <c r="D1389" s="122">
        <v>2.7</v>
      </c>
      <c r="E1389" s="86" t="s">
        <v>8</v>
      </c>
      <c r="F1389" s="123">
        <v>9</v>
      </c>
      <c r="G1389" s="124">
        <v>44957</v>
      </c>
      <c r="H1389" s="84" t="s">
        <v>114</v>
      </c>
      <c r="I1389" s="188">
        <f t="shared" si="36"/>
        <v>24.3</v>
      </c>
      <c r="J1389" s="90" t="s">
        <v>253</v>
      </c>
      <c r="K1389" s="125"/>
      <c r="L1389" s="382"/>
    </row>
    <row r="1390" spans="1:12" ht="18.75" x14ac:dyDescent="0.3">
      <c r="A1390" s="84">
        <v>218</v>
      </c>
      <c r="B1390" s="85" t="s">
        <v>520</v>
      </c>
      <c r="C1390" s="85" t="s">
        <v>521</v>
      </c>
      <c r="D1390" s="122">
        <v>2.7</v>
      </c>
      <c r="E1390" s="86" t="s">
        <v>8</v>
      </c>
      <c r="F1390" s="123">
        <v>9</v>
      </c>
      <c r="G1390" s="124">
        <v>44957</v>
      </c>
      <c r="H1390" s="84" t="s">
        <v>114</v>
      </c>
      <c r="I1390" s="188">
        <f t="shared" si="36"/>
        <v>24.3</v>
      </c>
      <c r="J1390" s="90" t="s">
        <v>253</v>
      </c>
      <c r="K1390" s="125"/>
      <c r="L1390" s="382"/>
    </row>
    <row r="1391" spans="1:12" ht="18.75" x14ac:dyDescent="0.3">
      <c r="A1391" s="84">
        <v>219</v>
      </c>
      <c r="B1391" s="85"/>
      <c r="C1391" s="85"/>
      <c r="D1391" s="122"/>
      <c r="E1391" s="86"/>
      <c r="F1391" s="123"/>
      <c r="G1391" s="124"/>
      <c r="H1391" s="84"/>
      <c r="I1391" s="188">
        <f t="shared" si="36"/>
        <v>0</v>
      </c>
      <c r="J1391" s="90"/>
      <c r="K1391" s="125"/>
      <c r="L1391" s="382"/>
    </row>
    <row r="1392" spans="1:12" ht="18.75" x14ac:dyDescent="0.3">
      <c r="A1392" s="102">
        <v>220</v>
      </c>
      <c r="B1392" s="98"/>
      <c r="C1392" s="98"/>
      <c r="D1392" s="128"/>
      <c r="E1392" s="99"/>
      <c r="F1392" s="129"/>
      <c r="G1392" s="130"/>
      <c r="H1392" s="102"/>
      <c r="I1392" s="189">
        <f t="shared" si="36"/>
        <v>0</v>
      </c>
      <c r="J1392" s="255"/>
      <c r="K1392" s="131"/>
      <c r="L1392" s="352"/>
    </row>
    <row r="1393" spans="1:13" ht="18.75" x14ac:dyDescent="0.3">
      <c r="A1393" s="288"/>
      <c r="B1393" s="343"/>
      <c r="C1393" s="343"/>
      <c r="D1393" s="344"/>
      <c r="E1393" s="286"/>
      <c r="F1393" s="345"/>
      <c r="G1393" s="346"/>
      <c r="H1393" s="288"/>
      <c r="I1393" s="347"/>
      <c r="J1393" s="289"/>
      <c r="K1393" s="334"/>
      <c r="L1393" s="353"/>
      <c r="M1393" s="315"/>
    </row>
    <row r="1394" spans="1:13" ht="18.75" x14ac:dyDescent="0.3">
      <c r="A1394" s="288"/>
      <c r="B1394" s="343"/>
      <c r="C1394" s="343"/>
      <c r="D1394" s="344"/>
      <c r="E1394" s="286"/>
      <c r="F1394" s="345"/>
      <c r="G1394" s="346"/>
      <c r="H1394" s="288"/>
      <c r="I1394" s="347">
        <f>SUM(I1173:I1390)</f>
        <v>19755.339999999989</v>
      </c>
      <c r="J1394" s="289"/>
      <c r="K1394" s="334"/>
      <c r="L1394" s="353"/>
    </row>
    <row r="1395" spans="1:13" ht="18.75" x14ac:dyDescent="0.3">
      <c r="A1395" s="288"/>
      <c r="B1395" s="343"/>
      <c r="C1395" s="343"/>
      <c r="D1395" s="344"/>
      <c r="E1395" s="286"/>
      <c r="F1395" s="345"/>
      <c r="G1395" s="346"/>
      <c r="H1395" s="288"/>
      <c r="I1395" s="347"/>
      <c r="J1395" s="289"/>
      <c r="K1395" s="334"/>
      <c r="L1395" s="353"/>
    </row>
    <row r="1396" spans="1:13" ht="18.75" x14ac:dyDescent="0.3">
      <c r="A1396" s="288"/>
      <c r="B1396" s="343"/>
      <c r="C1396" s="343"/>
      <c r="D1396" s="344"/>
      <c r="E1396" s="286"/>
      <c r="F1396" s="345"/>
      <c r="G1396" s="346"/>
      <c r="H1396" s="288"/>
      <c r="I1396" s="347"/>
      <c r="J1396" s="289"/>
      <c r="K1396" s="334"/>
      <c r="L1396" s="353"/>
    </row>
    <row r="1397" spans="1:13" ht="18.75" x14ac:dyDescent="0.3">
      <c r="A1397" s="288"/>
      <c r="B1397" s="343"/>
      <c r="C1397" s="343"/>
      <c r="D1397" s="344"/>
      <c r="E1397" s="286"/>
      <c r="F1397" s="345"/>
      <c r="G1397" s="346"/>
      <c r="H1397" s="288"/>
      <c r="I1397" s="347"/>
      <c r="J1397" s="289"/>
      <c r="K1397" s="334"/>
      <c r="L1397" s="353"/>
    </row>
    <row r="1398" spans="1:13" ht="18.75" x14ac:dyDescent="0.3">
      <c r="A1398" s="288"/>
      <c r="B1398" s="343"/>
      <c r="C1398" s="343"/>
      <c r="D1398" s="344"/>
      <c r="E1398" s="286"/>
      <c r="F1398" s="345"/>
      <c r="G1398" s="346"/>
      <c r="H1398" s="288"/>
      <c r="I1398" s="347"/>
      <c r="J1398" s="289"/>
      <c r="K1398" s="334"/>
      <c r="L1398" s="353"/>
    </row>
    <row r="1399" spans="1:13" ht="18.75" x14ac:dyDescent="0.3">
      <c r="A1399" s="288"/>
      <c r="B1399" s="343"/>
      <c r="C1399" s="343"/>
      <c r="D1399" s="344"/>
      <c r="E1399" s="286"/>
      <c r="F1399" s="345"/>
      <c r="G1399" s="346"/>
      <c r="H1399" s="288"/>
      <c r="I1399" s="347"/>
      <c r="J1399" s="289"/>
      <c r="K1399" s="334"/>
      <c r="L1399" s="353"/>
    </row>
    <row r="1400" spans="1:13" ht="18.75" x14ac:dyDescent="0.3">
      <c r="A1400" s="288"/>
      <c r="B1400" s="343"/>
      <c r="C1400" s="343"/>
      <c r="D1400" s="344"/>
      <c r="E1400" s="286"/>
      <c r="F1400" s="345"/>
      <c r="G1400" s="346"/>
      <c r="H1400" s="288"/>
      <c r="I1400" s="347"/>
      <c r="J1400" s="289"/>
      <c r="K1400" s="334"/>
      <c r="L1400" s="353"/>
    </row>
    <row r="1401" spans="1:13" ht="18.75" x14ac:dyDescent="0.3">
      <c r="A1401" s="288"/>
      <c r="B1401" s="343"/>
      <c r="C1401" s="343"/>
      <c r="D1401" s="344"/>
      <c r="E1401" s="286"/>
      <c r="F1401" s="345"/>
      <c r="G1401" s="346"/>
      <c r="H1401" s="288"/>
      <c r="I1401" s="347"/>
      <c r="J1401" s="289"/>
      <c r="K1401" s="334"/>
      <c r="L1401" s="353"/>
    </row>
    <row r="1402" spans="1:13" ht="18.75" x14ac:dyDescent="0.3">
      <c r="A1402" s="288"/>
      <c r="B1402" s="343"/>
      <c r="C1402" s="343"/>
      <c r="D1402" s="344"/>
      <c r="E1402" s="286"/>
      <c r="F1402" s="345"/>
      <c r="G1402" s="346"/>
      <c r="H1402" s="288"/>
      <c r="I1402" s="347"/>
      <c r="J1402" s="289"/>
      <c r="K1402" s="334"/>
      <c r="L1402" s="353"/>
    </row>
    <row r="1403" spans="1:13" ht="18.75" x14ac:dyDescent="0.3">
      <c r="A1403" s="288"/>
      <c r="B1403" s="343"/>
      <c r="C1403" s="343"/>
      <c r="D1403" s="344"/>
      <c r="E1403" s="286"/>
      <c r="F1403" s="345"/>
      <c r="G1403" s="346"/>
      <c r="H1403" s="288"/>
      <c r="I1403" s="347"/>
      <c r="J1403" s="289"/>
      <c r="K1403" s="334"/>
      <c r="L1403" s="353"/>
    </row>
    <row r="1404" spans="1:13" ht="18.75" x14ac:dyDescent="0.3">
      <c r="A1404" s="288"/>
      <c r="B1404" s="343"/>
      <c r="C1404" s="343"/>
      <c r="D1404" s="344"/>
      <c r="E1404" s="286"/>
      <c r="F1404" s="345"/>
      <c r="G1404" s="346"/>
      <c r="H1404" s="288"/>
      <c r="I1404" s="347"/>
      <c r="J1404" s="289"/>
      <c r="K1404" s="334"/>
      <c r="L1404" s="353"/>
    </row>
    <row r="1405" spans="1:13" ht="18.75" x14ac:dyDescent="0.3">
      <c r="A1405" s="288"/>
      <c r="B1405" s="343"/>
      <c r="C1405" s="343"/>
      <c r="D1405" s="344"/>
      <c r="E1405" s="286"/>
      <c r="F1405" s="345"/>
      <c r="G1405" s="346"/>
      <c r="H1405" s="288"/>
      <c r="I1405" s="347"/>
      <c r="J1405" s="289"/>
      <c r="K1405" s="334"/>
      <c r="L1405" s="353"/>
    </row>
    <row r="1406" spans="1:13" ht="18.75" x14ac:dyDescent="0.3">
      <c r="A1406" s="288"/>
      <c r="B1406" s="343"/>
      <c r="C1406" s="343"/>
      <c r="D1406" s="344"/>
      <c r="E1406" s="286"/>
      <c r="F1406" s="345"/>
      <c r="G1406" s="346"/>
      <c r="H1406" s="288"/>
      <c r="I1406" s="347"/>
      <c r="J1406" s="289"/>
      <c r="K1406" s="334"/>
      <c r="L1406" s="353"/>
    </row>
    <row r="1407" spans="1:13" ht="18.75" x14ac:dyDescent="0.3">
      <c r="A1407" s="288"/>
      <c r="B1407" s="343"/>
      <c r="C1407" s="343"/>
      <c r="D1407" s="344"/>
      <c r="E1407" s="286"/>
      <c r="F1407" s="345"/>
      <c r="G1407" s="346"/>
      <c r="H1407" s="288"/>
      <c r="I1407" s="347"/>
      <c r="J1407" s="289"/>
      <c r="K1407" s="334"/>
      <c r="L1407" s="353"/>
    </row>
    <row r="1408" spans="1:13" ht="18.75" x14ac:dyDescent="0.3">
      <c r="A1408" s="288"/>
      <c r="B1408" s="343"/>
      <c r="C1408" s="343"/>
      <c r="D1408" s="344"/>
      <c r="E1408" s="286"/>
      <c r="F1408" s="345"/>
      <c r="G1408" s="346"/>
      <c r="H1408" s="288"/>
      <c r="I1408" s="347"/>
      <c r="J1408" s="289"/>
      <c r="K1408" s="334"/>
      <c r="L1408" s="353"/>
    </row>
    <row r="1409" spans="1:12" ht="18.75" x14ac:dyDescent="0.3">
      <c r="A1409" s="288"/>
      <c r="B1409" s="343"/>
      <c r="C1409" s="343"/>
      <c r="D1409" s="344"/>
      <c r="E1409" s="286"/>
      <c r="F1409" s="345"/>
      <c r="G1409" s="346"/>
      <c r="H1409" s="288"/>
      <c r="I1409" s="347"/>
      <c r="J1409" s="289"/>
      <c r="K1409" s="334"/>
      <c r="L1409" s="353"/>
    </row>
    <row r="1410" spans="1:12" ht="18.75" x14ac:dyDescent="0.3">
      <c r="A1410" s="288"/>
      <c r="B1410" s="343"/>
      <c r="C1410" s="343"/>
      <c r="D1410" s="344"/>
      <c r="E1410" s="286"/>
      <c r="F1410" s="345"/>
      <c r="G1410" s="346"/>
      <c r="H1410" s="288"/>
      <c r="I1410" s="347"/>
      <c r="J1410" s="289"/>
      <c r="K1410" s="334"/>
      <c r="L1410" s="353"/>
    </row>
    <row r="1411" spans="1:12" ht="18.75" x14ac:dyDescent="0.3">
      <c r="A1411" s="288"/>
      <c r="B1411" s="343"/>
      <c r="C1411" s="343"/>
      <c r="D1411" s="344"/>
      <c r="E1411" s="286"/>
      <c r="F1411" s="345"/>
      <c r="G1411" s="346"/>
      <c r="H1411" s="288"/>
      <c r="I1411" s="347"/>
      <c r="J1411" s="289"/>
      <c r="K1411" s="334"/>
      <c r="L1411" s="353"/>
    </row>
    <row r="1412" spans="1:12" ht="18.75" x14ac:dyDescent="0.3">
      <c r="A1412" s="288"/>
      <c r="B1412" s="343"/>
      <c r="C1412" s="343"/>
      <c r="D1412" s="344"/>
      <c r="E1412" s="286"/>
      <c r="F1412" s="345"/>
      <c r="G1412" s="346"/>
      <c r="H1412" s="288"/>
      <c r="I1412" s="347"/>
      <c r="J1412" s="289"/>
      <c r="K1412" s="334"/>
      <c r="L1412" s="353"/>
    </row>
    <row r="1413" spans="1:12" ht="18.75" x14ac:dyDescent="0.3">
      <c r="A1413" s="288"/>
      <c r="B1413" s="343"/>
      <c r="C1413" s="343"/>
      <c r="D1413" s="344"/>
      <c r="E1413" s="286"/>
      <c r="F1413" s="345"/>
      <c r="G1413" s="346"/>
      <c r="H1413" s="288"/>
      <c r="I1413" s="347"/>
      <c r="J1413" s="289"/>
      <c r="K1413" s="334"/>
      <c r="L1413" s="353"/>
    </row>
    <row r="1414" spans="1:12" ht="18.75" x14ac:dyDescent="0.3">
      <c r="A1414" s="288"/>
      <c r="B1414" s="343"/>
      <c r="C1414" s="343"/>
      <c r="D1414" s="344"/>
      <c r="E1414" s="286"/>
      <c r="F1414" s="345"/>
      <c r="G1414" s="346"/>
      <c r="H1414" s="288"/>
      <c r="I1414" s="347"/>
      <c r="J1414" s="289"/>
      <c r="K1414" s="334"/>
      <c r="L1414" s="353"/>
    </row>
    <row r="1415" spans="1:12" ht="18.75" x14ac:dyDescent="0.3">
      <c r="A1415" s="288"/>
      <c r="B1415" s="343"/>
      <c r="C1415" s="343"/>
      <c r="D1415" s="344"/>
      <c r="E1415" s="286"/>
      <c r="F1415" s="345"/>
      <c r="G1415" s="346"/>
      <c r="H1415" s="288"/>
      <c r="I1415" s="347"/>
      <c r="J1415" s="289"/>
      <c r="K1415" s="334"/>
      <c r="L1415" s="353"/>
    </row>
    <row r="1416" spans="1:12" ht="18.75" x14ac:dyDescent="0.3">
      <c r="A1416" s="288"/>
      <c r="B1416" s="343"/>
      <c r="C1416" s="343"/>
      <c r="D1416" s="344"/>
      <c r="E1416" s="286"/>
      <c r="F1416" s="345"/>
      <c r="G1416" s="346"/>
      <c r="H1416" s="288"/>
      <c r="I1416" s="347"/>
      <c r="J1416" s="289"/>
      <c r="K1416" s="334"/>
      <c r="L1416" s="353"/>
    </row>
    <row r="1417" spans="1:12" ht="18.75" x14ac:dyDescent="0.3">
      <c r="A1417" s="288"/>
      <c r="B1417" s="343"/>
      <c r="C1417" s="343"/>
      <c r="D1417" s="344"/>
      <c r="E1417" s="286"/>
      <c r="F1417" s="345"/>
      <c r="G1417" s="346"/>
      <c r="H1417" s="288"/>
      <c r="I1417" s="347"/>
      <c r="J1417" s="289"/>
      <c r="K1417" s="334"/>
      <c r="L1417" s="353"/>
    </row>
    <row r="1418" spans="1:12" ht="18.75" x14ac:dyDescent="0.3">
      <c r="A1418" s="288"/>
      <c r="B1418" s="343"/>
      <c r="C1418" s="343"/>
      <c r="D1418" s="344"/>
      <c r="E1418" s="286"/>
      <c r="F1418" s="345"/>
      <c r="G1418" s="346"/>
      <c r="H1418" s="288"/>
      <c r="I1418" s="347"/>
      <c r="J1418" s="289"/>
      <c r="K1418" s="334"/>
      <c r="L1418" s="353"/>
    </row>
    <row r="1419" spans="1:12" ht="18.75" x14ac:dyDescent="0.3">
      <c r="A1419" s="288"/>
      <c r="B1419" s="343"/>
      <c r="C1419" s="343"/>
      <c r="D1419" s="344"/>
      <c r="E1419" s="286"/>
      <c r="F1419" s="345"/>
      <c r="G1419" s="346"/>
      <c r="H1419" s="288"/>
      <c r="I1419" s="347"/>
      <c r="J1419" s="289"/>
      <c r="K1419" s="334"/>
      <c r="L1419" s="353"/>
    </row>
    <row r="1420" spans="1:12" ht="18.75" x14ac:dyDescent="0.3">
      <c r="A1420" s="288"/>
      <c r="B1420" s="343"/>
      <c r="C1420" s="343"/>
      <c r="D1420" s="344"/>
      <c r="E1420" s="286"/>
      <c r="F1420" s="345"/>
      <c r="G1420" s="346"/>
      <c r="H1420" s="288"/>
      <c r="I1420" s="347"/>
      <c r="J1420" s="289"/>
      <c r="K1420" s="334"/>
      <c r="L1420" s="353"/>
    </row>
    <row r="1421" spans="1:12" ht="18.75" x14ac:dyDescent="0.3">
      <c r="A1421" s="288"/>
      <c r="B1421" s="343"/>
      <c r="C1421" s="343"/>
      <c r="D1421" s="344"/>
      <c r="E1421" s="286"/>
      <c r="F1421" s="345"/>
      <c r="G1421" s="346"/>
      <c r="H1421" s="288"/>
      <c r="I1421" s="347"/>
      <c r="J1421" s="289"/>
      <c r="K1421" s="334"/>
      <c r="L1421" s="353"/>
    </row>
    <row r="1422" spans="1:12" ht="18.75" x14ac:dyDescent="0.3">
      <c r="A1422" s="288"/>
      <c r="B1422" s="343"/>
      <c r="C1422" s="343"/>
      <c r="D1422" s="344"/>
      <c r="E1422" s="286"/>
      <c r="F1422" s="345"/>
      <c r="G1422" s="346"/>
      <c r="H1422" s="288"/>
      <c r="I1422" s="347"/>
      <c r="J1422" s="289"/>
      <c r="K1422" s="334"/>
      <c r="L1422" s="353"/>
    </row>
    <row r="1423" spans="1:12" ht="18.75" x14ac:dyDescent="0.3">
      <c r="A1423" s="288"/>
      <c r="B1423" s="343"/>
      <c r="C1423" s="343"/>
      <c r="D1423" s="344"/>
      <c r="E1423" s="286"/>
      <c r="F1423" s="345"/>
      <c r="G1423" s="346"/>
      <c r="H1423" s="288"/>
      <c r="I1423" s="347"/>
      <c r="J1423" s="289"/>
      <c r="K1423" s="334"/>
      <c r="L1423" s="353"/>
    </row>
    <row r="1424" spans="1:12" ht="18.75" x14ac:dyDescent="0.3">
      <c r="A1424" s="288"/>
      <c r="B1424" s="343"/>
      <c r="C1424" s="343"/>
      <c r="D1424" s="344"/>
      <c r="E1424" s="286"/>
      <c r="F1424" s="345"/>
      <c r="G1424" s="346"/>
      <c r="H1424" s="288"/>
      <c r="I1424" s="347"/>
      <c r="J1424" s="289"/>
      <c r="K1424" s="334"/>
      <c r="L1424" s="353"/>
    </row>
    <row r="1425" spans="1:12" ht="18.75" x14ac:dyDescent="0.3">
      <c r="A1425" s="288"/>
      <c r="B1425" s="343"/>
      <c r="C1425" s="343"/>
      <c r="D1425" s="344"/>
      <c r="E1425" s="286"/>
      <c r="F1425" s="345"/>
      <c r="G1425" s="346"/>
      <c r="H1425" s="288"/>
      <c r="I1425" s="347"/>
      <c r="J1425" s="289"/>
      <c r="K1425" s="334"/>
      <c r="L1425" s="353"/>
    </row>
    <row r="1426" spans="1:12" ht="18.75" x14ac:dyDescent="0.3">
      <c r="A1426" s="288"/>
      <c r="B1426" s="343"/>
      <c r="C1426" s="343"/>
      <c r="D1426" s="344"/>
      <c r="E1426" s="286"/>
      <c r="F1426" s="345"/>
      <c r="G1426" s="346"/>
      <c r="H1426" s="288"/>
      <c r="I1426" s="347"/>
      <c r="J1426" s="289"/>
      <c r="K1426" s="334"/>
      <c r="L1426" s="353"/>
    </row>
    <row r="1427" spans="1:12" ht="18.75" x14ac:dyDescent="0.3">
      <c r="A1427" s="288"/>
      <c r="B1427" s="343"/>
      <c r="C1427" s="343"/>
      <c r="D1427" s="344"/>
      <c r="E1427" s="286"/>
      <c r="F1427" s="345"/>
      <c r="G1427" s="346"/>
      <c r="H1427" s="288"/>
      <c r="I1427" s="347"/>
      <c r="J1427" s="289"/>
      <c r="K1427" s="334"/>
      <c r="L1427" s="353"/>
    </row>
    <row r="1428" spans="1:12" ht="18.75" x14ac:dyDescent="0.3">
      <c r="A1428" s="288"/>
      <c r="B1428" s="343"/>
      <c r="C1428" s="343"/>
      <c r="D1428" s="344"/>
      <c r="E1428" s="286"/>
      <c r="F1428" s="345"/>
      <c r="G1428" s="346"/>
      <c r="H1428" s="288"/>
      <c r="I1428" s="347"/>
      <c r="J1428" s="289"/>
      <c r="K1428" s="334"/>
      <c r="L1428" s="353"/>
    </row>
    <row r="1429" spans="1:12" ht="18.75" x14ac:dyDescent="0.3">
      <c r="A1429" s="288"/>
      <c r="B1429" s="343"/>
      <c r="C1429" s="343"/>
      <c r="D1429" s="344"/>
      <c r="E1429" s="286"/>
      <c r="F1429" s="345"/>
      <c r="G1429" s="346"/>
      <c r="H1429" s="288"/>
      <c r="I1429" s="347"/>
      <c r="J1429" s="289"/>
      <c r="K1429" s="334"/>
      <c r="L1429" s="353"/>
    </row>
    <row r="1430" spans="1:12" ht="18.75" x14ac:dyDescent="0.3">
      <c r="A1430" s="288"/>
      <c r="B1430" s="343"/>
      <c r="C1430" s="343"/>
      <c r="D1430" s="344"/>
      <c r="E1430" s="286"/>
      <c r="F1430" s="345"/>
      <c r="G1430" s="346"/>
      <c r="H1430" s="288"/>
      <c r="I1430" s="347"/>
      <c r="J1430" s="289"/>
      <c r="K1430" s="334"/>
      <c r="L1430" s="353"/>
    </row>
    <row r="1431" spans="1:12" ht="18.75" x14ac:dyDescent="0.3">
      <c r="A1431" s="288"/>
      <c r="B1431" s="343"/>
      <c r="C1431" s="343"/>
      <c r="D1431" s="344"/>
      <c r="E1431" s="286"/>
      <c r="F1431" s="345"/>
      <c r="G1431" s="346"/>
      <c r="H1431" s="288"/>
      <c r="I1431" s="347"/>
      <c r="J1431" s="289"/>
      <c r="K1431" s="334"/>
      <c r="L1431" s="353"/>
    </row>
    <row r="1432" spans="1:12" ht="18.75" x14ac:dyDescent="0.3">
      <c r="A1432" s="288"/>
      <c r="B1432" s="343"/>
      <c r="C1432" s="343"/>
      <c r="D1432" s="344"/>
      <c r="E1432" s="286"/>
      <c r="F1432" s="345"/>
      <c r="G1432" s="346"/>
      <c r="H1432" s="288"/>
      <c r="I1432" s="347"/>
      <c r="J1432" s="289"/>
      <c r="K1432" s="334"/>
      <c r="L1432" s="353"/>
    </row>
    <row r="1433" spans="1:12" x14ac:dyDescent="0.25">
      <c r="A1433" s="454" t="s">
        <v>109</v>
      </c>
      <c r="B1433" s="455"/>
      <c r="C1433" s="455"/>
      <c r="D1433" s="455"/>
      <c r="E1433" s="455"/>
      <c r="F1433" s="455"/>
      <c r="G1433" s="455"/>
      <c r="H1433" s="455"/>
      <c r="I1433" s="455"/>
      <c r="J1433" s="455"/>
      <c r="K1433" s="456"/>
      <c r="L1433" s="457"/>
    </row>
    <row r="1434" spans="1:12" x14ac:dyDescent="0.25">
      <c r="A1434" s="458"/>
      <c r="B1434" s="455"/>
      <c r="C1434" s="455"/>
      <c r="D1434" s="455"/>
      <c r="E1434" s="455"/>
      <c r="F1434" s="455"/>
      <c r="G1434" s="455"/>
      <c r="H1434" s="455"/>
      <c r="I1434" s="455"/>
      <c r="J1434" s="455"/>
      <c r="K1434" s="456"/>
      <c r="L1434" s="457"/>
    </row>
    <row r="1435" spans="1:12" x14ac:dyDescent="0.25">
      <c r="A1435" s="458"/>
      <c r="B1435" s="455"/>
      <c r="C1435" s="455"/>
      <c r="D1435" s="455"/>
      <c r="E1435" s="455"/>
      <c r="F1435" s="455"/>
      <c r="G1435" s="455"/>
      <c r="H1435" s="455"/>
      <c r="I1435" s="455"/>
      <c r="J1435" s="455"/>
      <c r="K1435" s="456"/>
      <c r="L1435" s="457"/>
    </row>
    <row r="1436" spans="1:12" x14ac:dyDescent="0.25">
      <c r="A1436" s="47"/>
      <c r="B1436" s="48"/>
      <c r="C1436" s="47"/>
      <c r="D1436" s="49"/>
      <c r="E1436" s="47"/>
      <c r="F1436" s="47"/>
      <c r="G1436" s="49"/>
      <c r="H1436" s="50"/>
      <c r="I1436" s="183"/>
      <c r="J1436" s="47"/>
      <c r="K1436" s="47"/>
    </row>
    <row r="1437" spans="1:12" x14ac:dyDescent="0.25">
      <c r="A1437" s="459" t="s">
        <v>522</v>
      </c>
      <c r="B1437" s="460"/>
      <c r="C1437" s="460"/>
      <c r="D1437" s="460"/>
      <c r="E1437" s="460"/>
      <c r="F1437" s="460"/>
      <c r="G1437" s="460"/>
      <c r="H1437" s="460"/>
      <c r="I1437" s="460"/>
      <c r="J1437" s="460"/>
      <c r="K1437" s="461"/>
      <c r="L1437" s="457"/>
    </row>
    <row r="1438" spans="1:12" x14ac:dyDescent="0.25">
      <c r="A1438" s="459"/>
      <c r="B1438" s="460"/>
      <c r="C1438" s="460"/>
      <c r="D1438" s="460"/>
      <c r="E1438" s="460"/>
      <c r="F1438" s="460"/>
      <c r="G1438" s="460"/>
      <c r="H1438" s="460"/>
      <c r="I1438" s="460"/>
      <c r="J1438" s="460"/>
      <c r="K1438" s="461"/>
      <c r="L1438" s="457"/>
    </row>
    <row r="1439" spans="1:12" x14ac:dyDescent="0.25">
      <c r="A1439" s="47"/>
      <c r="B1439" s="51"/>
      <c r="C1439" s="51"/>
      <c r="D1439" s="52"/>
      <c r="E1439" s="53"/>
      <c r="F1439" s="50"/>
      <c r="G1439" s="49"/>
      <c r="H1439" s="50"/>
      <c r="I1439" s="183"/>
      <c r="J1439" s="47"/>
      <c r="K1439" s="47"/>
    </row>
    <row r="1440" spans="1:12" ht="18.75" x14ac:dyDescent="0.3">
      <c r="A1440" s="54"/>
      <c r="B1440" s="55"/>
      <c r="C1440" s="55"/>
      <c r="D1440" s="56"/>
      <c r="E1440" s="57"/>
      <c r="F1440" s="58"/>
      <c r="G1440" s="59"/>
      <c r="H1440" s="58"/>
      <c r="I1440" s="184"/>
      <c r="J1440" s="54"/>
      <c r="K1440" s="54"/>
    </row>
    <row r="1441" spans="1:12" ht="18.75" x14ac:dyDescent="0.25">
      <c r="A1441" s="322" t="s">
        <v>135</v>
      </c>
      <c r="B1441" s="323" t="s">
        <v>117</v>
      </c>
      <c r="C1441" s="324" t="s">
        <v>136</v>
      </c>
      <c r="D1441" s="325" t="s">
        <v>87</v>
      </c>
      <c r="E1441" s="323" t="s">
        <v>106</v>
      </c>
      <c r="F1441" s="326" t="s">
        <v>108</v>
      </c>
      <c r="G1441" s="324" t="s">
        <v>107</v>
      </c>
      <c r="H1441" s="324" t="s">
        <v>114</v>
      </c>
      <c r="I1441" s="327" t="s">
        <v>115</v>
      </c>
      <c r="J1441" s="324" t="s">
        <v>125</v>
      </c>
      <c r="K1441" s="328" t="s">
        <v>149</v>
      </c>
      <c r="L1441" s="174" t="s">
        <v>154</v>
      </c>
    </row>
    <row r="1442" spans="1:12" ht="18.75" x14ac:dyDescent="0.3">
      <c r="A1442" s="84">
        <v>1</v>
      </c>
      <c r="B1442" s="85" t="s">
        <v>130</v>
      </c>
      <c r="C1442" s="85" t="s">
        <v>130</v>
      </c>
      <c r="D1442" s="122">
        <v>2</v>
      </c>
      <c r="E1442" s="86" t="s">
        <v>8</v>
      </c>
      <c r="F1442" s="123">
        <v>16</v>
      </c>
      <c r="G1442" s="124">
        <v>44958</v>
      </c>
      <c r="H1442" s="84" t="s">
        <v>114</v>
      </c>
      <c r="I1442" s="188">
        <f t="shared" ref="I1442:I1505" si="37">D1442*F1442</f>
        <v>32</v>
      </c>
      <c r="J1442" s="90" t="s">
        <v>253</v>
      </c>
      <c r="K1442" s="125"/>
      <c r="L1442" s="383"/>
    </row>
    <row r="1443" spans="1:12" ht="18.75" x14ac:dyDescent="0.3">
      <c r="A1443" s="84">
        <v>2</v>
      </c>
      <c r="B1443" s="85" t="s">
        <v>111</v>
      </c>
      <c r="C1443" s="85" t="s">
        <v>138</v>
      </c>
      <c r="D1443" s="122">
        <v>10</v>
      </c>
      <c r="E1443" s="86" t="s">
        <v>8</v>
      </c>
      <c r="F1443" s="123">
        <v>6</v>
      </c>
      <c r="G1443" s="124">
        <v>44958</v>
      </c>
      <c r="H1443" s="84" t="s">
        <v>261</v>
      </c>
      <c r="I1443" s="188">
        <f t="shared" si="37"/>
        <v>60</v>
      </c>
      <c r="J1443" s="90" t="s">
        <v>253</v>
      </c>
      <c r="K1443" s="125"/>
      <c r="L1443" s="383"/>
    </row>
    <row r="1444" spans="1:12" ht="18.75" x14ac:dyDescent="0.3">
      <c r="A1444" s="84">
        <v>3</v>
      </c>
      <c r="B1444" s="85" t="s">
        <v>110</v>
      </c>
      <c r="C1444" s="85" t="s">
        <v>140</v>
      </c>
      <c r="D1444" s="122">
        <v>10</v>
      </c>
      <c r="E1444" s="86" t="s">
        <v>8</v>
      </c>
      <c r="F1444" s="123">
        <v>5.8</v>
      </c>
      <c r="G1444" s="124">
        <v>44958</v>
      </c>
      <c r="H1444" s="84" t="s">
        <v>261</v>
      </c>
      <c r="I1444" s="188">
        <f t="shared" si="37"/>
        <v>58</v>
      </c>
      <c r="J1444" s="90" t="s">
        <v>253</v>
      </c>
      <c r="K1444" s="125"/>
      <c r="L1444" s="383"/>
    </row>
    <row r="1445" spans="1:12" ht="18.75" x14ac:dyDescent="0.3">
      <c r="A1445" s="84">
        <v>4</v>
      </c>
      <c r="B1445" s="85" t="s">
        <v>110</v>
      </c>
      <c r="C1445" s="85" t="s">
        <v>140</v>
      </c>
      <c r="D1445" s="122">
        <v>20</v>
      </c>
      <c r="E1445" s="86" t="s">
        <v>8</v>
      </c>
      <c r="F1445" s="123">
        <v>5.8</v>
      </c>
      <c r="G1445" s="124">
        <v>44958</v>
      </c>
      <c r="H1445" s="84" t="s">
        <v>218</v>
      </c>
      <c r="I1445" s="188">
        <f t="shared" si="37"/>
        <v>116</v>
      </c>
      <c r="J1445" s="90" t="s">
        <v>253</v>
      </c>
      <c r="K1445" s="125"/>
      <c r="L1445" s="383"/>
    </row>
    <row r="1446" spans="1:12" ht="18.75" x14ac:dyDescent="0.3">
      <c r="A1446" s="84">
        <v>5</v>
      </c>
      <c r="B1446" s="85" t="s">
        <v>111</v>
      </c>
      <c r="C1446" s="85" t="s">
        <v>138</v>
      </c>
      <c r="D1446" s="122">
        <v>20</v>
      </c>
      <c r="E1446" s="86" t="s">
        <v>8</v>
      </c>
      <c r="F1446" s="123">
        <v>6</v>
      </c>
      <c r="G1446" s="124">
        <v>44958</v>
      </c>
      <c r="H1446" s="84" t="s">
        <v>218</v>
      </c>
      <c r="I1446" s="188">
        <f t="shared" si="37"/>
        <v>120</v>
      </c>
      <c r="J1446" s="90" t="s">
        <v>253</v>
      </c>
      <c r="K1446" s="125"/>
      <c r="L1446" s="383"/>
    </row>
    <row r="1447" spans="1:12" ht="18.75" x14ac:dyDescent="0.3">
      <c r="A1447" s="84">
        <v>6</v>
      </c>
      <c r="B1447" s="85" t="s">
        <v>295</v>
      </c>
      <c r="C1447" s="85" t="s">
        <v>295</v>
      </c>
      <c r="D1447" s="122">
        <v>1</v>
      </c>
      <c r="E1447" s="86" t="s">
        <v>65</v>
      </c>
      <c r="F1447" s="123">
        <v>18</v>
      </c>
      <c r="G1447" s="124">
        <v>44958</v>
      </c>
      <c r="H1447" s="84" t="s">
        <v>218</v>
      </c>
      <c r="I1447" s="188">
        <f t="shared" si="37"/>
        <v>18</v>
      </c>
      <c r="J1447" s="90" t="s">
        <v>253</v>
      </c>
      <c r="K1447" s="125"/>
      <c r="L1447" s="383"/>
    </row>
    <row r="1448" spans="1:12" ht="18.75" x14ac:dyDescent="0.3">
      <c r="A1448" s="84">
        <v>7</v>
      </c>
      <c r="B1448" s="356" t="s">
        <v>525</v>
      </c>
      <c r="C1448" s="356" t="s">
        <v>526</v>
      </c>
      <c r="D1448" s="259">
        <v>10</v>
      </c>
      <c r="E1448" s="357" t="s">
        <v>8</v>
      </c>
      <c r="F1448" s="316">
        <v>8.6</v>
      </c>
      <c r="G1448" s="261">
        <v>44958</v>
      </c>
      <c r="H1448" s="358" t="s">
        <v>218</v>
      </c>
      <c r="I1448" s="262">
        <f t="shared" si="37"/>
        <v>86</v>
      </c>
      <c r="J1448" s="90" t="s">
        <v>253</v>
      </c>
      <c r="K1448" s="125"/>
      <c r="L1448" s="383"/>
    </row>
    <row r="1449" spans="1:12" ht="18.75" x14ac:dyDescent="0.3">
      <c r="A1449" s="84">
        <v>8</v>
      </c>
      <c r="B1449" s="391" t="s">
        <v>130</v>
      </c>
      <c r="C1449" s="391" t="s">
        <v>130</v>
      </c>
      <c r="D1449" s="392">
        <v>1</v>
      </c>
      <c r="E1449" s="393" t="s">
        <v>8</v>
      </c>
      <c r="F1449" s="394">
        <v>16</v>
      </c>
      <c r="G1449" s="124">
        <v>44958</v>
      </c>
      <c r="H1449" s="84" t="s">
        <v>218</v>
      </c>
      <c r="I1449" s="379">
        <f t="shared" si="37"/>
        <v>16</v>
      </c>
      <c r="J1449" s="90" t="s">
        <v>253</v>
      </c>
      <c r="K1449" s="125"/>
      <c r="L1449" s="383"/>
    </row>
    <row r="1450" spans="1:12" ht="18.75" x14ac:dyDescent="0.3">
      <c r="A1450" s="84">
        <v>9</v>
      </c>
      <c r="B1450" s="391" t="s">
        <v>110</v>
      </c>
      <c r="C1450" s="391" t="s">
        <v>140</v>
      </c>
      <c r="D1450" s="392">
        <v>20</v>
      </c>
      <c r="E1450" s="393" t="s">
        <v>8</v>
      </c>
      <c r="F1450" s="394">
        <v>5.8</v>
      </c>
      <c r="G1450" s="395">
        <v>44959</v>
      </c>
      <c r="H1450" s="388" t="s">
        <v>305</v>
      </c>
      <c r="I1450" s="379">
        <f t="shared" si="37"/>
        <v>116</v>
      </c>
      <c r="J1450" s="90" t="s">
        <v>253</v>
      </c>
      <c r="K1450" s="125"/>
      <c r="L1450" s="383"/>
    </row>
    <row r="1451" spans="1:12" ht="18.75" x14ac:dyDescent="0.3">
      <c r="A1451" s="84">
        <v>10</v>
      </c>
      <c r="B1451" s="85" t="s">
        <v>110</v>
      </c>
      <c r="C1451" s="85" t="s">
        <v>140</v>
      </c>
      <c r="D1451" s="122">
        <v>3</v>
      </c>
      <c r="E1451" s="86" t="s">
        <v>8</v>
      </c>
      <c r="F1451" s="123">
        <v>7.5</v>
      </c>
      <c r="G1451" s="395">
        <v>44959</v>
      </c>
      <c r="H1451" s="84" t="s">
        <v>114</v>
      </c>
      <c r="I1451" s="188">
        <f t="shared" si="37"/>
        <v>22.5</v>
      </c>
      <c r="J1451" s="90" t="s">
        <v>508</v>
      </c>
      <c r="K1451" s="125"/>
      <c r="L1451" s="383"/>
    </row>
    <row r="1452" spans="1:12" ht="18.75" x14ac:dyDescent="0.3">
      <c r="A1452" s="84">
        <v>11</v>
      </c>
      <c r="B1452" s="85" t="s">
        <v>279</v>
      </c>
      <c r="C1452" s="85" t="s">
        <v>280</v>
      </c>
      <c r="D1452" s="122">
        <v>1</v>
      </c>
      <c r="E1452" s="86" t="s">
        <v>8</v>
      </c>
      <c r="F1452" s="123">
        <v>9</v>
      </c>
      <c r="G1452" s="395">
        <v>44959</v>
      </c>
      <c r="H1452" s="84" t="s">
        <v>114</v>
      </c>
      <c r="I1452" s="188">
        <f t="shared" si="37"/>
        <v>9</v>
      </c>
      <c r="J1452" s="90" t="s">
        <v>508</v>
      </c>
      <c r="K1452" s="125"/>
      <c r="L1452" s="383"/>
    </row>
    <row r="1453" spans="1:12" ht="18.75" x14ac:dyDescent="0.3">
      <c r="A1453" s="84">
        <v>12</v>
      </c>
      <c r="B1453" s="85" t="s">
        <v>111</v>
      </c>
      <c r="C1453" s="85" t="s">
        <v>138</v>
      </c>
      <c r="D1453" s="122">
        <v>10</v>
      </c>
      <c r="E1453" s="86" t="s">
        <v>8</v>
      </c>
      <c r="F1453" s="123">
        <v>6</v>
      </c>
      <c r="G1453" s="395">
        <v>44959</v>
      </c>
      <c r="H1453" s="84" t="s">
        <v>299</v>
      </c>
      <c r="I1453" s="188">
        <f t="shared" si="37"/>
        <v>60</v>
      </c>
      <c r="J1453" s="90" t="s">
        <v>508</v>
      </c>
      <c r="K1453" s="125"/>
      <c r="L1453" s="383"/>
    </row>
    <row r="1454" spans="1:12" ht="18.75" x14ac:dyDescent="0.3">
      <c r="A1454" s="84">
        <v>13</v>
      </c>
      <c r="B1454" s="85" t="s">
        <v>111</v>
      </c>
      <c r="C1454" s="85" t="s">
        <v>138</v>
      </c>
      <c r="D1454" s="122">
        <v>10</v>
      </c>
      <c r="E1454" s="86" t="s">
        <v>8</v>
      </c>
      <c r="F1454" s="123">
        <v>6</v>
      </c>
      <c r="G1454" s="395">
        <v>44959</v>
      </c>
      <c r="H1454" s="84" t="s">
        <v>523</v>
      </c>
      <c r="I1454" s="188">
        <f t="shared" si="37"/>
        <v>60</v>
      </c>
      <c r="J1454" s="90" t="s">
        <v>253</v>
      </c>
      <c r="K1454" s="125"/>
      <c r="L1454" s="383"/>
    </row>
    <row r="1455" spans="1:12" ht="18.75" x14ac:dyDescent="0.3">
      <c r="A1455" s="84">
        <v>14</v>
      </c>
      <c r="B1455" s="85" t="s">
        <v>110</v>
      </c>
      <c r="C1455" s="85" t="s">
        <v>140</v>
      </c>
      <c r="D1455" s="122">
        <v>10</v>
      </c>
      <c r="E1455" s="86" t="s">
        <v>8</v>
      </c>
      <c r="F1455" s="123">
        <v>5.8</v>
      </c>
      <c r="G1455" s="395">
        <v>44959</v>
      </c>
      <c r="H1455" s="84" t="s">
        <v>523</v>
      </c>
      <c r="I1455" s="188">
        <f t="shared" si="37"/>
        <v>58</v>
      </c>
      <c r="J1455" s="90" t="s">
        <v>253</v>
      </c>
      <c r="K1455" s="125"/>
      <c r="L1455" s="383"/>
    </row>
    <row r="1456" spans="1:12" ht="18.75" x14ac:dyDescent="0.3">
      <c r="A1456" s="84">
        <v>15</v>
      </c>
      <c r="B1456" s="85" t="s">
        <v>111</v>
      </c>
      <c r="C1456" s="85" t="s">
        <v>138</v>
      </c>
      <c r="D1456" s="122">
        <v>10</v>
      </c>
      <c r="E1456" s="86" t="s">
        <v>8</v>
      </c>
      <c r="F1456" s="123">
        <v>6</v>
      </c>
      <c r="G1456" s="124">
        <v>44960</v>
      </c>
      <c r="H1456" s="84" t="s">
        <v>114</v>
      </c>
      <c r="I1456" s="188">
        <f t="shared" si="37"/>
        <v>60</v>
      </c>
      <c r="J1456" s="90" t="s">
        <v>508</v>
      </c>
      <c r="K1456" s="125"/>
      <c r="L1456" s="383"/>
    </row>
    <row r="1457" spans="1:12" ht="18.75" x14ac:dyDescent="0.3">
      <c r="A1457" s="84">
        <v>16</v>
      </c>
      <c r="B1457" s="85" t="s">
        <v>328</v>
      </c>
      <c r="C1457" s="85" t="s">
        <v>313</v>
      </c>
      <c r="D1457" s="122">
        <v>1</v>
      </c>
      <c r="E1457" s="86" t="s">
        <v>8</v>
      </c>
      <c r="F1457" s="123">
        <v>16</v>
      </c>
      <c r="G1457" s="124">
        <v>44960</v>
      </c>
      <c r="H1457" s="84" t="s">
        <v>114</v>
      </c>
      <c r="I1457" s="188">
        <f t="shared" si="37"/>
        <v>16</v>
      </c>
      <c r="J1457" s="90" t="s">
        <v>508</v>
      </c>
      <c r="K1457" s="125"/>
      <c r="L1457" s="383"/>
    </row>
    <row r="1458" spans="1:12" ht="18.75" x14ac:dyDescent="0.3">
      <c r="A1458" s="84">
        <v>17</v>
      </c>
      <c r="B1458" s="85" t="s">
        <v>143</v>
      </c>
      <c r="C1458" s="85" t="s">
        <v>143</v>
      </c>
      <c r="D1458" s="122">
        <v>5</v>
      </c>
      <c r="E1458" s="86" t="s">
        <v>8</v>
      </c>
      <c r="F1458" s="123">
        <v>7</v>
      </c>
      <c r="G1458" s="124">
        <v>44960</v>
      </c>
      <c r="H1458" s="84" t="s">
        <v>523</v>
      </c>
      <c r="I1458" s="188">
        <f t="shared" si="37"/>
        <v>35</v>
      </c>
      <c r="J1458" s="90" t="s">
        <v>253</v>
      </c>
      <c r="K1458" s="125"/>
      <c r="L1458" s="383"/>
    </row>
    <row r="1459" spans="1:12" ht="18.75" x14ac:dyDescent="0.3">
      <c r="A1459" s="84">
        <v>18</v>
      </c>
      <c r="B1459" s="85" t="s">
        <v>111</v>
      </c>
      <c r="C1459" s="85" t="s">
        <v>138</v>
      </c>
      <c r="D1459" s="122">
        <v>10</v>
      </c>
      <c r="E1459" s="86" t="s">
        <v>8</v>
      </c>
      <c r="F1459" s="123">
        <v>6</v>
      </c>
      <c r="G1459" s="124">
        <v>44960</v>
      </c>
      <c r="H1459" s="84" t="s">
        <v>523</v>
      </c>
      <c r="I1459" s="188">
        <f t="shared" si="37"/>
        <v>60</v>
      </c>
      <c r="J1459" s="90" t="s">
        <v>253</v>
      </c>
      <c r="K1459" s="84"/>
      <c r="L1459" s="383"/>
    </row>
    <row r="1460" spans="1:12" ht="18.75" x14ac:dyDescent="0.3">
      <c r="A1460" s="84">
        <v>19</v>
      </c>
      <c r="B1460" s="85" t="s">
        <v>111</v>
      </c>
      <c r="C1460" s="85" t="s">
        <v>138</v>
      </c>
      <c r="D1460" s="122">
        <v>10</v>
      </c>
      <c r="E1460" s="86" t="s">
        <v>8</v>
      </c>
      <c r="F1460" s="123">
        <v>6</v>
      </c>
      <c r="G1460" s="124">
        <v>44960</v>
      </c>
      <c r="H1460" s="84" t="s">
        <v>114</v>
      </c>
      <c r="I1460" s="188">
        <f t="shared" si="37"/>
        <v>60</v>
      </c>
      <c r="J1460" s="90" t="s">
        <v>508</v>
      </c>
      <c r="K1460" s="125"/>
      <c r="L1460" s="383"/>
    </row>
    <row r="1461" spans="1:12" ht="18.75" x14ac:dyDescent="0.3">
      <c r="A1461" s="84">
        <v>20</v>
      </c>
      <c r="B1461" s="85" t="s">
        <v>110</v>
      </c>
      <c r="C1461" s="85" t="s">
        <v>140</v>
      </c>
      <c r="D1461" s="122">
        <v>10</v>
      </c>
      <c r="E1461" s="86" t="s">
        <v>8</v>
      </c>
      <c r="F1461" s="123">
        <v>5.8</v>
      </c>
      <c r="G1461" s="124">
        <v>44960</v>
      </c>
      <c r="H1461" s="84" t="s">
        <v>114</v>
      </c>
      <c r="I1461" s="188">
        <f t="shared" si="37"/>
        <v>58</v>
      </c>
      <c r="J1461" s="90" t="s">
        <v>508</v>
      </c>
      <c r="K1461" s="125"/>
      <c r="L1461" s="383"/>
    </row>
    <row r="1462" spans="1:12" ht="18.75" x14ac:dyDescent="0.3">
      <c r="A1462" s="84">
        <v>21</v>
      </c>
      <c r="B1462" s="85" t="s">
        <v>202</v>
      </c>
      <c r="C1462" s="85" t="s">
        <v>203</v>
      </c>
      <c r="D1462" s="122">
        <v>40</v>
      </c>
      <c r="E1462" s="86" t="s">
        <v>8</v>
      </c>
      <c r="F1462" s="123">
        <v>7</v>
      </c>
      <c r="G1462" s="124">
        <v>44960</v>
      </c>
      <c r="H1462" s="84" t="s">
        <v>257</v>
      </c>
      <c r="I1462" s="188">
        <f t="shared" si="37"/>
        <v>280</v>
      </c>
      <c r="J1462" s="90" t="s">
        <v>253</v>
      </c>
      <c r="K1462" s="125"/>
      <c r="L1462" s="383"/>
    </row>
    <row r="1463" spans="1:12" ht="18.75" x14ac:dyDescent="0.3">
      <c r="A1463" s="84">
        <v>22</v>
      </c>
      <c r="B1463" s="85" t="s">
        <v>520</v>
      </c>
      <c r="C1463" s="85" t="s">
        <v>521</v>
      </c>
      <c r="D1463" s="122">
        <v>19</v>
      </c>
      <c r="E1463" s="86" t="s">
        <v>8</v>
      </c>
      <c r="F1463" s="123">
        <v>7</v>
      </c>
      <c r="G1463" s="124">
        <v>44960</v>
      </c>
      <c r="H1463" s="84" t="s">
        <v>257</v>
      </c>
      <c r="I1463" s="188">
        <f t="shared" si="37"/>
        <v>133</v>
      </c>
      <c r="J1463" s="90" t="s">
        <v>253</v>
      </c>
      <c r="K1463" s="125"/>
      <c r="L1463" s="383"/>
    </row>
    <row r="1464" spans="1:12" ht="18.75" x14ac:dyDescent="0.3">
      <c r="A1464" s="84">
        <v>23</v>
      </c>
      <c r="B1464" s="85" t="s">
        <v>430</v>
      </c>
      <c r="C1464" s="85" t="s">
        <v>238</v>
      </c>
      <c r="D1464" s="122">
        <v>1</v>
      </c>
      <c r="E1464" s="86" t="s">
        <v>8</v>
      </c>
      <c r="F1464" s="123">
        <v>8.1</v>
      </c>
      <c r="G1464" s="124">
        <v>44960</v>
      </c>
      <c r="H1464" s="84" t="s">
        <v>114</v>
      </c>
      <c r="I1464" s="188">
        <f t="shared" si="37"/>
        <v>8.1</v>
      </c>
      <c r="J1464" s="90" t="s">
        <v>253</v>
      </c>
      <c r="K1464" s="125"/>
      <c r="L1464" s="383"/>
    </row>
    <row r="1465" spans="1:12" ht="18.75" x14ac:dyDescent="0.3">
      <c r="A1465" s="84">
        <v>24</v>
      </c>
      <c r="B1465" s="85" t="s">
        <v>483</v>
      </c>
      <c r="C1465" s="85" t="s">
        <v>483</v>
      </c>
      <c r="D1465" s="122">
        <v>1</v>
      </c>
      <c r="E1465" s="86" t="s">
        <v>8</v>
      </c>
      <c r="F1465" s="123">
        <v>28.1</v>
      </c>
      <c r="G1465" s="124">
        <v>44961</v>
      </c>
      <c r="H1465" s="84" t="s">
        <v>114</v>
      </c>
      <c r="I1465" s="188">
        <f t="shared" si="37"/>
        <v>28.1</v>
      </c>
      <c r="J1465" s="90" t="s">
        <v>253</v>
      </c>
      <c r="K1465" s="125"/>
      <c r="L1465" s="383"/>
    </row>
    <row r="1466" spans="1:12" ht="18.75" x14ac:dyDescent="0.3">
      <c r="A1466" s="84">
        <v>25</v>
      </c>
      <c r="B1466" s="85" t="s">
        <v>112</v>
      </c>
      <c r="C1466" s="85" t="s">
        <v>137</v>
      </c>
      <c r="D1466" s="122">
        <v>1.4</v>
      </c>
      <c r="E1466" s="86" t="s">
        <v>65</v>
      </c>
      <c r="F1466" s="123">
        <v>8</v>
      </c>
      <c r="G1466" s="124">
        <v>44961</v>
      </c>
      <c r="H1466" s="84" t="s">
        <v>114</v>
      </c>
      <c r="I1466" s="188">
        <f t="shared" si="37"/>
        <v>11.2</v>
      </c>
      <c r="J1466" s="90" t="s">
        <v>253</v>
      </c>
      <c r="K1466" s="125"/>
      <c r="L1466" s="383"/>
    </row>
    <row r="1467" spans="1:12" ht="18.75" x14ac:dyDescent="0.3">
      <c r="A1467" s="84">
        <v>26</v>
      </c>
      <c r="B1467" s="85" t="s">
        <v>143</v>
      </c>
      <c r="C1467" s="85" t="s">
        <v>143</v>
      </c>
      <c r="D1467" s="122">
        <v>1</v>
      </c>
      <c r="E1467" s="86" t="s">
        <v>8</v>
      </c>
      <c r="F1467" s="123">
        <v>7.5</v>
      </c>
      <c r="G1467" s="124">
        <v>44961</v>
      </c>
      <c r="H1467" s="84" t="s">
        <v>114</v>
      </c>
      <c r="I1467" s="188">
        <f t="shared" si="37"/>
        <v>7.5</v>
      </c>
      <c r="J1467" s="90" t="s">
        <v>253</v>
      </c>
      <c r="K1467" s="125"/>
      <c r="L1467" s="383"/>
    </row>
    <row r="1468" spans="1:12" ht="18.75" x14ac:dyDescent="0.3">
      <c r="A1468" s="84">
        <v>27</v>
      </c>
      <c r="B1468" s="85" t="s">
        <v>111</v>
      </c>
      <c r="C1468" s="85" t="s">
        <v>138</v>
      </c>
      <c r="D1468" s="122">
        <v>10</v>
      </c>
      <c r="E1468" s="86" t="s">
        <v>8</v>
      </c>
      <c r="F1468" s="123">
        <v>6</v>
      </c>
      <c r="G1468" s="124">
        <v>44961</v>
      </c>
      <c r="H1468" s="84" t="s">
        <v>114</v>
      </c>
      <c r="I1468" s="188">
        <f t="shared" si="37"/>
        <v>60</v>
      </c>
      <c r="J1468" s="90" t="s">
        <v>253</v>
      </c>
      <c r="K1468" s="125"/>
      <c r="L1468" s="383"/>
    </row>
    <row r="1469" spans="1:12" ht="18.75" x14ac:dyDescent="0.3">
      <c r="A1469" s="84">
        <v>28</v>
      </c>
      <c r="B1469" s="85" t="s">
        <v>130</v>
      </c>
      <c r="C1469" s="85" t="s">
        <v>130</v>
      </c>
      <c r="D1469" s="122">
        <v>2</v>
      </c>
      <c r="E1469" s="86" t="s">
        <v>8</v>
      </c>
      <c r="F1469" s="123">
        <v>16</v>
      </c>
      <c r="G1469" s="124">
        <v>44961</v>
      </c>
      <c r="H1469" s="84" t="s">
        <v>114</v>
      </c>
      <c r="I1469" s="188">
        <f t="shared" si="37"/>
        <v>32</v>
      </c>
      <c r="J1469" s="90" t="s">
        <v>253</v>
      </c>
      <c r="K1469" s="125"/>
      <c r="L1469" s="383"/>
    </row>
    <row r="1470" spans="1:12" ht="18.75" x14ac:dyDescent="0.3">
      <c r="A1470" s="84">
        <v>29</v>
      </c>
      <c r="B1470" s="85" t="s">
        <v>113</v>
      </c>
      <c r="C1470" s="85" t="s">
        <v>200</v>
      </c>
      <c r="D1470" s="122">
        <v>2.4</v>
      </c>
      <c r="E1470" s="86" t="s">
        <v>8</v>
      </c>
      <c r="F1470" s="123">
        <v>8</v>
      </c>
      <c r="G1470" s="124">
        <v>44962</v>
      </c>
      <c r="H1470" s="84" t="s">
        <v>114</v>
      </c>
      <c r="I1470" s="188">
        <f t="shared" si="37"/>
        <v>19.2</v>
      </c>
      <c r="J1470" s="90" t="s">
        <v>253</v>
      </c>
      <c r="K1470" s="125"/>
      <c r="L1470" s="383"/>
    </row>
    <row r="1471" spans="1:12" ht="18.75" x14ac:dyDescent="0.3">
      <c r="A1471" s="84">
        <v>30</v>
      </c>
      <c r="B1471" s="85" t="s">
        <v>418</v>
      </c>
      <c r="C1471" s="85" t="s">
        <v>140</v>
      </c>
      <c r="D1471" s="122">
        <v>1</v>
      </c>
      <c r="E1471" s="86" t="s">
        <v>8</v>
      </c>
      <c r="F1471" s="123">
        <v>9.6</v>
      </c>
      <c r="G1471" s="124">
        <v>44962</v>
      </c>
      <c r="H1471" s="84" t="s">
        <v>524</v>
      </c>
      <c r="I1471" s="188">
        <f t="shared" si="37"/>
        <v>9.6</v>
      </c>
      <c r="J1471" s="90" t="s">
        <v>253</v>
      </c>
      <c r="K1471" s="125"/>
      <c r="L1471" s="383"/>
    </row>
    <row r="1472" spans="1:12" ht="18.75" x14ac:dyDescent="0.3">
      <c r="A1472" s="84">
        <v>31</v>
      </c>
      <c r="B1472" s="85" t="s">
        <v>110</v>
      </c>
      <c r="C1472" s="85" t="s">
        <v>140</v>
      </c>
      <c r="D1472" s="122">
        <v>10</v>
      </c>
      <c r="E1472" s="86" t="s">
        <v>8</v>
      </c>
      <c r="F1472" s="123">
        <v>5.8</v>
      </c>
      <c r="G1472" s="124">
        <v>44962</v>
      </c>
      <c r="H1472" s="84" t="s">
        <v>114</v>
      </c>
      <c r="I1472" s="188">
        <f t="shared" si="37"/>
        <v>58</v>
      </c>
      <c r="J1472" s="90" t="s">
        <v>253</v>
      </c>
      <c r="K1472" s="125"/>
      <c r="L1472" s="383"/>
    </row>
    <row r="1473" spans="1:12" ht="18.75" x14ac:dyDescent="0.3">
      <c r="A1473" s="84">
        <v>32</v>
      </c>
      <c r="B1473" s="85" t="s">
        <v>413</v>
      </c>
      <c r="C1473" s="85" t="s">
        <v>142</v>
      </c>
      <c r="D1473" s="122">
        <v>2.4</v>
      </c>
      <c r="E1473" s="86" t="s">
        <v>8</v>
      </c>
      <c r="F1473" s="123">
        <v>8.5</v>
      </c>
      <c r="G1473" s="124">
        <v>44962</v>
      </c>
      <c r="H1473" s="84" t="s">
        <v>186</v>
      </c>
      <c r="I1473" s="188">
        <f t="shared" si="37"/>
        <v>20.399999999999999</v>
      </c>
      <c r="J1473" s="90" t="s">
        <v>253</v>
      </c>
      <c r="K1473" s="84"/>
      <c r="L1473" s="383"/>
    </row>
    <row r="1474" spans="1:12" ht="18.75" x14ac:dyDescent="0.3">
      <c r="A1474" s="84">
        <v>33</v>
      </c>
      <c r="B1474" s="85" t="s">
        <v>111</v>
      </c>
      <c r="C1474" s="85" t="s">
        <v>138</v>
      </c>
      <c r="D1474" s="122">
        <v>20</v>
      </c>
      <c r="E1474" s="86" t="s">
        <v>8</v>
      </c>
      <c r="F1474" s="123">
        <v>6</v>
      </c>
      <c r="G1474" s="124">
        <v>44962</v>
      </c>
      <c r="H1474" s="84" t="s">
        <v>186</v>
      </c>
      <c r="I1474" s="188">
        <f t="shared" si="37"/>
        <v>120</v>
      </c>
      <c r="J1474" s="90" t="s">
        <v>253</v>
      </c>
      <c r="K1474" s="125"/>
      <c r="L1474" s="383"/>
    </row>
    <row r="1475" spans="1:12" ht="18.75" x14ac:dyDescent="0.3">
      <c r="A1475" s="84">
        <v>34</v>
      </c>
      <c r="B1475" s="85" t="s">
        <v>110</v>
      </c>
      <c r="C1475" s="85" t="s">
        <v>140</v>
      </c>
      <c r="D1475" s="122">
        <v>20</v>
      </c>
      <c r="E1475" s="86" t="s">
        <v>8</v>
      </c>
      <c r="F1475" s="123">
        <v>5.8</v>
      </c>
      <c r="G1475" s="124">
        <v>44962</v>
      </c>
      <c r="H1475" s="84" t="s">
        <v>186</v>
      </c>
      <c r="I1475" s="188">
        <f t="shared" si="37"/>
        <v>116</v>
      </c>
      <c r="J1475" s="90" t="s">
        <v>253</v>
      </c>
      <c r="K1475" s="388"/>
      <c r="L1475" s="383"/>
    </row>
    <row r="1476" spans="1:12" ht="18.75" x14ac:dyDescent="0.3">
      <c r="A1476" s="84">
        <v>35</v>
      </c>
      <c r="B1476" s="85" t="s">
        <v>295</v>
      </c>
      <c r="C1476" s="85" t="s">
        <v>295</v>
      </c>
      <c r="D1476" s="122">
        <v>1</v>
      </c>
      <c r="E1476" s="86" t="s">
        <v>8</v>
      </c>
      <c r="F1476" s="123">
        <v>18</v>
      </c>
      <c r="G1476" s="124">
        <v>44962</v>
      </c>
      <c r="H1476" s="84" t="s">
        <v>186</v>
      </c>
      <c r="I1476" s="188">
        <f t="shared" si="37"/>
        <v>18</v>
      </c>
      <c r="J1476" s="90" t="s">
        <v>253</v>
      </c>
      <c r="K1476" s="125"/>
      <c r="L1476" s="383"/>
    </row>
    <row r="1477" spans="1:12" ht="18.75" x14ac:dyDescent="0.3">
      <c r="A1477" s="84">
        <v>36</v>
      </c>
      <c r="B1477" s="85" t="s">
        <v>110</v>
      </c>
      <c r="C1477" s="85" t="s">
        <v>140</v>
      </c>
      <c r="D1477" s="122">
        <v>10</v>
      </c>
      <c r="E1477" s="86" t="s">
        <v>8</v>
      </c>
      <c r="F1477" s="123">
        <v>5.8</v>
      </c>
      <c r="G1477" s="124">
        <v>44962</v>
      </c>
      <c r="H1477" s="84" t="s">
        <v>114</v>
      </c>
      <c r="I1477" s="188">
        <f t="shared" si="37"/>
        <v>58</v>
      </c>
      <c r="J1477" s="90" t="s">
        <v>508</v>
      </c>
      <c r="K1477" s="125"/>
      <c r="L1477" s="383"/>
    </row>
    <row r="1478" spans="1:12" ht="18.75" x14ac:dyDescent="0.3">
      <c r="A1478" s="84">
        <v>37</v>
      </c>
      <c r="B1478" s="85" t="s">
        <v>418</v>
      </c>
      <c r="C1478" s="85" t="s">
        <v>140</v>
      </c>
      <c r="D1478" s="122">
        <v>1</v>
      </c>
      <c r="E1478" s="86" t="s">
        <v>8</v>
      </c>
      <c r="F1478" s="123">
        <v>10</v>
      </c>
      <c r="G1478" s="124">
        <v>44962</v>
      </c>
      <c r="H1478" s="84" t="s">
        <v>114</v>
      </c>
      <c r="I1478" s="188">
        <f t="shared" si="37"/>
        <v>10</v>
      </c>
      <c r="J1478" s="90" t="s">
        <v>508</v>
      </c>
      <c r="K1478" s="125"/>
      <c r="L1478" s="383"/>
    </row>
    <row r="1479" spans="1:12" ht="18.75" x14ac:dyDescent="0.3">
      <c r="A1479" s="84">
        <v>38</v>
      </c>
      <c r="B1479" s="85" t="s">
        <v>471</v>
      </c>
      <c r="C1479" s="85" t="s">
        <v>411</v>
      </c>
      <c r="D1479" s="122">
        <v>2</v>
      </c>
      <c r="E1479" s="86" t="s">
        <v>8</v>
      </c>
      <c r="F1479" s="123">
        <v>10.1</v>
      </c>
      <c r="G1479" s="124">
        <v>44963</v>
      </c>
      <c r="H1479" s="84" t="s">
        <v>412</v>
      </c>
      <c r="I1479" s="188">
        <f t="shared" si="37"/>
        <v>20.2</v>
      </c>
      <c r="J1479" s="90" t="s">
        <v>508</v>
      </c>
      <c r="K1479" s="125"/>
      <c r="L1479" s="383"/>
    </row>
    <row r="1480" spans="1:12" ht="18.75" x14ac:dyDescent="0.3">
      <c r="A1480" s="84">
        <v>39</v>
      </c>
      <c r="B1480" s="85" t="s">
        <v>430</v>
      </c>
      <c r="C1480" s="85" t="s">
        <v>238</v>
      </c>
      <c r="D1480" s="122">
        <v>2</v>
      </c>
      <c r="E1480" s="86" t="s">
        <v>8</v>
      </c>
      <c r="F1480" s="123">
        <v>8.1</v>
      </c>
      <c r="G1480" s="124">
        <v>44963</v>
      </c>
      <c r="H1480" s="84" t="s">
        <v>412</v>
      </c>
      <c r="I1480" s="188">
        <f t="shared" si="37"/>
        <v>16.2</v>
      </c>
      <c r="J1480" s="90" t="s">
        <v>508</v>
      </c>
      <c r="K1480" s="125"/>
      <c r="L1480" s="383"/>
    </row>
    <row r="1481" spans="1:12" ht="18.75" x14ac:dyDescent="0.3">
      <c r="A1481" s="84">
        <v>40</v>
      </c>
      <c r="B1481" s="85" t="s">
        <v>141</v>
      </c>
      <c r="C1481" s="85" t="s">
        <v>141</v>
      </c>
      <c r="D1481" s="122">
        <v>1</v>
      </c>
      <c r="E1481" s="86" t="s">
        <v>8</v>
      </c>
      <c r="F1481" s="123">
        <v>5</v>
      </c>
      <c r="G1481" s="124">
        <v>44963</v>
      </c>
      <c r="H1481" s="84" t="s">
        <v>412</v>
      </c>
      <c r="I1481" s="188">
        <f t="shared" si="37"/>
        <v>5</v>
      </c>
      <c r="J1481" s="90" t="s">
        <v>508</v>
      </c>
      <c r="K1481" s="125"/>
      <c r="L1481" s="383"/>
    </row>
    <row r="1482" spans="1:12" ht="18.75" x14ac:dyDescent="0.3">
      <c r="A1482" s="84">
        <v>41</v>
      </c>
      <c r="B1482" s="85" t="s">
        <v>418</v>
      </c>
      <c r="C1482" s="85" t="s">
        <v>140</v>
      </c>
      <c r="D1482" s="122">
        <v>1</v>
      </c>
      <c r="E1482" s="86" t="s">
        <v>8</v>
      </c>
      <c r="F1482" s="123">
        <v>10</v>
      </c>
      <c r="G1482" s="124">
        <v>44963</v>
      </c>
      <c r="H1482" s="84" t="s">
        <v>114</v>
      </c>
      <c r="I1482" s="188">
        <f t="shared" si="37"/>
        <v>10</v>
      </c>
      <c r="J1482" s="90" t="s">
        <v>253</v>
      </c>
      <c r="K1482" s="125"/>
      <c r="L1482" s="383"/>
    </row>
    <row r="1483" spans="1:12" ht="18.75" x14ac:dyDescent="0.3">
      <c r="A1483" s="84">
        <v>42</v>
      </c>
      <c r="B1483" s="85" t="s">
        <v>110</v>
      </c>
      <c r="C1483" s="85" t="s">
        <v>140</v>
      </c>
      <c r="D1483" s="122">
        <v>20</v>
      </c>
      <c r="E1483" s="86" t="s">
        <v>8</v>
      </c>
      <c r="F1483" s="123">
        <v>5.8</v>
      </c>
      <c r="G1483" s="124">
        <v>44963</v>
      </c>
      <c r="H1483" s="84" t="s">
        <v>276</v>
      </c>
      <c r="I1483" s="188">
        <f t="shared" si="37"/>
        <v>116</v>
      </c>
      <c r="J1483" s="90" t="s">
        <v>253</v>
      </c>
      <c r="K1483" s="125"/>
      <c r="L1483" s="383"/>
    </row>
    <row r="1484" spans="1:12" ht="18.75" x14ac:dyDescent="0.3">
      <c r="A1484" s="84">
        <v>43</v>
      </c>
      <c r="B1484" s="85" t="s">
        <v>130</v>
      </c>
      <c r="C1484" s="85" t="s">
        <v>130</v>
      </c>
      <c r="D1484" s="122">
        <v>1</v>
      </c>
      <c r="E1484" s="86" t="s">
        <v>8</v>
      </c>
      <c r="F1484" s="123">
        <v>16</v>
      </c>
      <c r="G1484" s="124">
        <v>44963</v>
      </c>
      <c r="H1484" s="84" t="s">
        <v>276</v>
      </c>
      <c r="I1484" s="188">
        <f t="shared" si="37"/>
        <v>16</v>
      </c>
      <c r="J1484" s="90" t="s">
        <v>253</v>
      </c>
      <c r="K1484" s="84"/>
      <c r="L1484" s="383"/>
    </row>
    <row r="1485" spans="1:12" ht="18.75" x14ac:dyDescent="0.3">
      <c r="A1485" s="84">
        <v>44</v>
      </c>
      <c r="B1485" s="85" t="s">
        <v>418</v>
      </c>
      <c r="C1485" s="85" t="s">
        <v>140</v>
      </c>
      <c r="D1485" s="122">
        <v>1</v>
      </c>
      <c r="E1485" s="86" t="s">
        <v>8</v>
      </c>
      <c r="F1485" s="123">
        <v>9.6</v>
      </c>
      <c r="G1485" s="124">
        <v>44963</v>
      </c>
      <c r="H1485" s="84" t="s">
        <v>114</v>
      </c>
      <c r="I1485" s="188">
        <f t="shared" si="37"/>
        <v>9.6</v>
      </c>
      <c r="J1485" s="90" t="s">
        <v>253</v>
      </c>
      <c r="K1485" s="125"/>
      <c r="L1485" s="383"/>
    </row>
    <row r="1486" spans="1:12" ht="18.75" x14ac:dyDescent="0.3">
      <c r="A1486" s="84">
        <v>45</v>
      </c>
      <c r="B1486" s="85" t="s">
        <v>415</v>
      </c>
      <c r="C1486" s="85" t="s">
        <v>138</v>
      </c>
      <c r="D1486" s="122">
        <v>1</v>
      </c>
      <c r="E1486" s="86" t="s">
        <v>8</v>
      </c>
      <c r="F1486" s="123">
        <v>9.6</v>
      </c>
      <c r="G1486" s="124">
        <v>44963</v>
      </c>
      <c r="H1486" s="84" t="s">
        <v>114</v>
      </c>
      <c r="I1486" s="188">
        <f t="shared" si="37"/>
        <v>9.6</v>
      </c>
      <c r="J1486" s="90" t="s">
        <v>253</v>
      </c>
      <c r="K1486" s="125"/>
      <c r="L1486" s="383"/>
    </row>
    <row r="1487" spans="1:12" ht="18.75" x14ac:dyDescent="0.3">
      <c r="A1487" s="84">
        <v>46</v>
      </c>
      <c r="B1487" s="85" t="s">
        <v>130</v>
      </c>
      <c r="C1487" s="85" t="s">
        <v>130</v>
      </c>
      <c r="D1487" s="122">
        <v>5</v>
      </c>
      <c r="E1487" s="86" t="s">
        <v>8</v>
      </c>
      <c r="F1487" s="123">
        <v>16</v>
      </c>
      <c r="G1487" s="124">
        <v>44964</v>
      </c>
      <c r="H1487" s="84" t="s">
        <v>114</v>
      </c>
      <c r="I1487" s="188">
        <f t="shared" si="37"/>
        <v>80</v>
      </c>
      <c r="J1487" s="90" t="s">
        <v>508</v>
      </c>
      <c r="K1487" s="125"/>
      <c r="L1487" s="383"/>
    </row>
    <row r="1488" spans="1:12" ht="18.75" x14ac:dyDescent="0.3">
      <c r="A1488" s="84">
        <v>47</v>
      </c>
      <c r="B1488" s="85" t="s">
        <v>111</v>
      </c>
      <c r="C1488" s="85" t="s">
        <v>138</v>
      </c>
      <c r="D1488" s="122">
        <v>10</v>
      </c>
      <c r="E1488" s="86" t="s">
        <v>8</v>
      </c>
      <c r="F1488" s="123">
        <v>6</v>
      </c>
      <c r="G1488" s="124">
        <v>44964</v>
      </c>
      <c r="H1488" s="84" t="s">
        <v>468</v>
      </c>
      <c r="I1488" s="188">
        <f t="shared" si="37"/>
        <v>60</v>
      </c>
      <c r="J1488" s="90" t="s">
        <v>253</v>
      </c>
      <c r="K1488" s="125"/>
      <c r="L1488" s="383"/>
    </row>
    <row r="1489" spans="1:12" ht="18.75" x14ac:dyDescent="0.3">
      <c r="A1489" s="84">
        <v>48</v>
      </c>
      <c r="B1489" s="85" t="s">
        <v>110</v>
      </c>
      <c r="C1489" s="85" t="s">
        <v>140</v>
      </c>
      <c r="D1489" s="122">
        <v>10</v>
      </c>
      <c r="E1489" s="86" t="s">
        <v>8</v>
      </c>
      <c r="F1489" s="123">
        <v>5.8</v>
      </c>
      <c r="G1489" s="124">
        <v>44964</v>
      </c>
      <c r="H1489" s="84" t="s">
        <v>468</v>
      </c>
      <c r="I1489" s="188">
        <f t="shared" si="37"/>
        <v>58</v>
      </c>
      <c r="J1489" s="90" t="s">
        <v>253</v>
      </c>
      <c r="K1489" s="125"/>
      <c r="L1489" s="383"/>
    </row>
    <row r="1490" spans="1:12" ht="18.75" x14ac:dyDescent="0.3">
      <c r="A1490" s="84">
        <v>49</v>
      </c>
      <c r="B1490" s="85" t="s">
        <v>111</v>
      </c>
      <c r="C1490" s="85" t="s">
        <v>138</v>
      </c>
      <c r="D1490" s="122">
        <v>20</v>
      </c>
      <c r="E1490" s="86" t="s">
        <v>8</v>
      </c>
      <c r="F1490" s="123">
        <v>6</v>
      </c>
      <c r="G1490" s="124">
        <v>44964</v>
      </c>
      <c r="H1490" s="84" t="s">
        <v>305</v>
      </c>
      <c r="I1490" s="188">
        <f t="shared" si="37"/>
        <v>120</v>
      </c>
      <c r="J1490" s="90" t="s">
        <v>253</v>
      </c>
      <c r="K1490" s="84"/>
      <c r="L1490" s="383"/>
    </row>
    <row r="1491" spans="1:12" ht="18.75" x14ac:dyDescent="0.3">
      <c r="A1491" s="84">
        <v>50</v>
      </c>
      <c r="B1491" s="85" t="s">
        <v>451</v>
      </c>
      <c r="C1491" s="85" t="s">
        <v>254</v>
      </c>
      <c r="D1491" s="122">
        <v>1</v>
      </c>
      <c r="E1491" s="86" t="s">
        <v>8</v>
      </c>
      <c r="F1491" s="123">
        <v>10.1</v>
      </c>
      <c r="G1491" s="124">
        <v>44964</v>
      </c>
      <c r="H1491" s="84" t="s">
        <v>247</v>
      </c>
      <c r="I1491" s="188">
        <f t="shared" si="37"/>
        <v>10.1</v>
      </c>
      <c r="J1491" s="90" t="s">
        <v>253</v>
      </c>
      <c r="K1491" s="125"/>
      <c r="L1491" s="383"/>
    </row>
    <row r="1492" spans="1:12" ht="18.75" x14ac:dyDescent="0.3">
      <c r="A1492" s="84">
        <v>51</v>
      </c>
      <c r="B1492" s="85" t="s">
        <v>111</v>
      </c>
      <c r="C1492" s="85" t="s">
        <v>138</v>
      </c>
      <c r="D1492" s="122">
        <v>10</v>
      </c>
      <c r="E1492" s="86" t="s">
        <v>8</v>
      </c>
      <c r="F1492" s="123">
        <v>6</v>
      </c>
      <c r="G1492" s="124">
        <v>44964</v>
      </c>
      <c r="H1492" s="84" t="s">
        <v>150</v>
      </c>
      <c r="I1492" s="188">
        <f t="shared" si="37"/>
        <v>60</v>
      </c>
      <c r="J1492" s="90" t="s">
        <v>253</v>
      </c>
      <c r="K1492" s="125"/>
      <c r="L1492" s="383"/>
    </row>
    <row r="1493" spans="1:12" ht="18.75" x14ac:dyDescent="0.3">
      <c r="A1493" s="84">
        <v>52</v>
      </c>
      <c r="B1493" s="85" t="s">
        <v>110</v>
      </c>
      <c r="C1493" s="85" t="s">
        <v>140</v>
      </c>
      <c r="D1493" s="122">
        <v>10</v>
      </c>
      <c r="E1493" s="86" t="s">
        <v>8</v>
      </c>
      <c r="F1493" s="123">
        <v>5.8</v>
      </c>
      <c r="G1493" s="124">
        <v>44964</v>
      </c>
      <c r="H1493" s="84" t="s">
        <v>150</v>
      </c>
      <c r="I1493" s="188">
        <f t="shared" si="37"/>
        <v>58</v>
      </c>
      <c r="J1493" s="90" t="s">
        <v>253</v>
      </c>
      <c r="K1493" s="125"/>
      <c r="L1493" s="383"/>
    </row>
    <row r="1494" spans="1:12" ht="18.75" x14ac:dyDescent="0.3">
      <c r="A1494" s="84">
        <v>53</v>
      </c>
      <c r="B1494" s="85" t="s">
        <v>130</v>
      </c>
      <c r="C1494" s="85" t="s">
        <v>130</v>
      </c>
      <c r="D1494" s="122">
        <v>1</v>
      </c>
      <c r="E1494" s="86" t="s">
        <v>8</v>
      </c>
      <c r="F1494" s="123">
        <v>16</v>
      </c>
      <c r="G1494" s="124">
        <v>44964</v>
      </c>
      <c r="H1494" s="84" t="s">
        <v>114</v>
      </c>
      <c r="I1494" s="188">
        <f t="shared" si="37"/>
        <v>16</v>
      </c>
      <c r="J1494" s="90" t="s">
        <v>253</v>
      </c>
      <c r="K1494" s="125"/>
      <c r="L1494" s="383"/>
    </row>
    <row r="1495" spans="1:12" ht="18.75" x14ac:dyDescent="0.3">
      <c r="A1495" s="84">
        <v>54</v>
      </c>
      <c r="B1495" s="85" t="s">
        <v>143</v>
      </c>
      <c r="C1495" s="85" t="s">
        <v>143</v>
      </c>
      <c r="D1495" s="122">
        <v>1</v>
      </c>
      <c r="E1495" s="86" t="s">
        <v>8</v>
      </c>
      <c r="F1495" s="123">
        <v>7.5</v>
      </c>
      <c r="G1495" s="124">
        <v>44964</v>
      </c>
      <c r="H1495" s="84" t="s">
        <v>114</v>
      </c>
      <c r="I1495" s="188">
        <f t="shared" si="37"/>
        <v>7.5</v>
      </c>
      <c r="J1495" s="90" t="s">
        <v>253</v>
      </c>
      <c r="K1495" s="125"/>
      <c r="L1495" s="383"/>
    </row>
    <row r="1496" spans="1:12" ht="18.75" x14ac:dyDescent="0.3">
      <c r="A1496" s="84">
        <v>55</v>
      </c>
      <c r="B1496" s="85" t="s">
        <v>111</v>
      </c>
      <c r="C1496" s="85" t="s">
        <v>138</v>
      </c>
      <c r="D1496" s="122">
        <v>10</v>
      </c>
      <c r="E1496" s="86" t="s">
        <v>8</v>
      </c>
      <c r="F1496" s="123">
        <v>6</v>
      </c>
      <c r="G1496" s="124">
        <v>44964</v>
      </c>
      <c r="H1496" s="84" t="s">
        <v>261</v>
      </c>
      <c r="I1496" s="188">
        <f t="shared" si="37"/>
        <v>60</v>
      </c>
      <c r="J1496" s="90" t="s">
        <v>508</v>
      </c>
      <c r="K1496" s="125"/>
      <c r="L1496" s="383"/>
    </row>
    <row r="1497" spans="1:12" ht="18.75" x14ac:dyDescent="0.3">
      <c r="A1497" s="84">
        <v>56</v>
      </c>
      <c r="B1497" s="85" t="s">
        <v>767</v>
      </c>
      <c r="C1497" s="85" t="s">
        <v>333</v>
      </c>
      <c r="D1497" s="122">
        <v>2</v>
      </c>
      <c r="E1497" s="86" t="s">
        <v>8</v>
      </c>
      <c r="F1497" s="123">
        <v>15</v>
      </c>
      <c r="G1497" s="124">
        <v>44964</v>
      </c>
      <c r="H1497" s="84" t="s">
        <v>247</v>
      </c>
      <c r="I1497" s="188">
        <f t="shared" si="37"/>
        <v>30</v>
      </c>
      <c r="J1497" s="90" t="s">
        <v>508</v>
      </c>
      <c r="K1497" s="125"/>
      <c r="L1497" s="383"/>
    </row>
    <row r="1498" spans="1:12" ht="18.75" x14ac:dyDescent="0.3">
      <c r="A1498" s="84">
        <v>57</v>
      </c>
      <c r="B1498" s="85" t="s">
        <v>418</v>
      </c>
      <c r="C1498" s="85" t="s">
        <v>140</v>
      </c>
      <c r="D1498" s="122">
        <v>1</v>
      </c>
      <c r="E1498" s="86" t="s">
        <v>8</v>
      </c>
      <c r="F1498" s="123">
        <v>9.6</v>
      </c>
      <c r="G1498" s="124">
        <v>44964</v>
      </c>
      <c r="H1498" s="84" t="s">
        <v>114</v>
      </c>
      <c r="I1498" s="188">
        <f t="shared" si="37"/>
        <v>9.6</v>
      </c>
      <c r="J1498" s="90" t="s">
        <v>253</v>
      </c>
      <c r="K1498" s="125"/>
      <c r="L1498" s="383"/>
    </row>
    <row r="1499" spans="1:12" ht="18.75" x14ac:dyDescent="0.3">
      <c r="A1499" s="84">
        <v>58</v>
      </c>
      <c r="B1499" s="85" t="s">
        <v>111</v>
      </c>
      <c r="C1499" s="85" t="s">
        <v>138</v>
      </c>
      <c r="D1499" s="122">
        <v>10</v>
      </c>
      <c r="E1499" s="86" t="s">
        <v>8</v>
      </c>
      <c r="F1499" s="123">
        <v>6</v>
      </c>
      <c r="G1499" s="124">
        <v>44965</v>
      </c>
      <c r="H1499" s="84" t="s">
        <v>299</v>
      </c>
      <c r="I1499" s="188">
        <f t="shared" si="37"/>
        <v>60</v>
      </c>
      <c r="J1499" s="90" t="s">
        <v>508</v>
      </c>
      <c r="K1499" s="125"/>
      <c r="L1499" s="383"/>
    </row>
    <row r="1500" spans="1:12" ht="18.75" x14ac:dyDescent="0.3">
      <c r="A1500" s="84">
        <v>59</v>
      </c>
      <c r="B1500" s="85" t="s">
        <v>111</v>
      </c>
      <c r="C1500" s="85" t="s">
        <v>138</v>
      </c>
      <c r="D1500" s="122">
        <v>10</v>
      </c>
      <c r="E1500" s="86" t="s">
        <v>8</v>
      </c>
      <c r="F1500" s="123">
        <v>6</v>
      </c>
      <c r="G1500" s="124">
        <v>44966</v>
      </c>
      <c r="H1500" s="84" t="s">
        <v>771</v>
      </c>
      <c r="I1500" s="188">
        <f t="shared" si="37"/>
        <v>60</v>
      </c>
      <c r="J1500" s="90" t="s">
        <v>508</v>
      </c>
      <c r="K1500" s="125"/>
      <c r="L1500" s="383"/>
    </row>
    <row r="1501" spans="1:12" ht="18.75" x14ac:dyDescent="0.3">
      <c r="A1501" s="84">
        <v>60</v>
      </c>
      <c r="B1501" s="85" t="s">
        <v>112</v>
      </c>
      <c r="C1501" s="85" t="s">
        <v>137</v>
      </c>
      <c r="D1501" s="122">
        <v>10</v>
      </c>
      <c r="E1501" s="86" t="s">
        <v>8</v>
      </c>
      <c r="F1501" s="123">
        <v>7</v>
      </c>
      <c r="G1501" s="124">
        <v>44966</v>
      </c>
      <c r="H1501" s="84" t="s">
        <v>771</v>
      </c>
      <c r="I1501" s="188">
        <f t="shared" si="37"/>
        <v>70</v>
      </c>
      <c r="J1501" s="90" t="s">
        <v>508</v>
      </c>
      <c r="K1501" s="125"/>
      <c r="L1501" s="383"/>
    </row>
    <row r="1502" spans="1:12" ht="18.75" x14ac:dyDescent="0.3">
      <c r="A1502" s="84">
        <v>61</v>
      </c>
      <c r="B1502" s="85" t="s">
        <v>113</v>
      </c>
      <c r="C1502" s="85" t="s">
        <v>200</v>
      </c>
      <c r="D1502" s="122">
        <v>10</v>
      </c>
      <c r="E1502" s="86" t="s">
        <v>8</v>
      </c>
      <c r="F1502" s="123">
        <v>7</v>
      </c>
      <c r="G1502" s="124">
        <v>44966</v>
      </c>
      <c r="H1502" s="84" t="s">
        <v>771</v>
      </c>
      <c r="I1502" s="188">
        <f t="shared" si="37"/>
        <v>70</v>
      </c>
      <c r="J1502" s="90" t="s">
        <v>508</v>
      </c>
      <c r="K1502" s="125"/>
      <c r="L1502" s="383"/>
    </row>
    <row r="1503" spans="1:12" ht="18.75" x14ac:dyDescent="0.3">
      <c r="A1503" s="84">
        <v>62</v>
      </c>
      <c r="B1503" s="85" t="s">
        <v>768</v>
      </c>
      <c r="C1503" s="85" t="s">
        <v>198</v>
      </c>
      <c r="D1503" s="122">
        <v>10</v>
      </c>
      <c r="E1503" s="86" t="s">
        <v>8</v>
      </c>
      <c r="F1503" s="123">
        <v>7</v>
      </c>
      <c r="G1503" s="124">
        <v>44966</v>
      </c>
      <c r="H1503" s="84" t="s">
        <v>771</v>
      </c>
      <c r="I1503" s="188">
        <f t="shared" si="37"/>
        <v>70</v>
      </c>
      <c r="J1503" s="90" t="s">
        <v>508</v>
      </c>
      <c r="K1503" s="125"/>
      <c r="L1503" s="383"/>
    </row>
    <row r="1504" spans="1:12" ht="18.75" x14ac:dyDescent="0.3">
      <c r="A1504" s="84">
        <v>63</v>
      </c>
      <c r="B1504" s="85" t="s">
        <v>130</v>
      </c>
      <c r="C1504" s="85" t="s">
        <v>130</v>
      </c>
      <c r="D1504" s="122">
        <v>2</v>
      </c>
      <c r="E1504" s="86" t="s">
        <v>8</v>
      </c>
      <c r="F1504" s="123">
        <v>16</v>
      </c>
      <c r="G1504" s="124">
        <v>44966</v>
      </c>
      <c r="H1504" s="84" t="s">
        <v>771</v>
      </c>
      <c r="I1504" s="188">
        <f t="shared" si="37"/>
        <v>32</v>
      </c>
      <c r="J1504" s="90" t="s">
        <v>508</v>
      </c>
      <c r="K1504" s="125"/>
      <c r="L1504" s="383"/>
    </row>
    <row r="1505" spans="1:12" ht="18.75" x14ac:dyDescent="0.3">
      <c r="A1505" s="84">
        <v>64</v>
      </c>
      <c r="B1505" s="85" t="s">
        <v>769</v>
      </c>
      <c r="C1505" s="85" t="s">
        <v>770</v>
      </c>
      <c r="D1505" s="122">
        <v>1.2</v>
      </c>
      <c r="E1505" s="86" t="s">
        <v>8</v>
      </c>
      <c r="F1505" s="123">
        <v>8.5</v>
      </c>
      <c r="G1505" s="124">
        <v>44966</v>
      </c>
      <c r="H1505" s="84" t="s">
        <v>771</v>
      </c>
      <c r="I1505" s="188">
        <f t="shared" si="37"/>
        <v>10.199999999999999</v>
      </c>
      <c r="J1505" s="90" t="s">
        <v>508</v>
      </c>
      <c r="K1505" s="125"/>
      <c r="L1505" s="383"/>
    </row>
    <row r="1506" spans="1:12" ht="18.75" x14ac:dyDescent="0.3">
      <c r="A1506" s="84">
        <v>65</v>
      </c>
      <c r="B1506" s="85" t="s">
        <v>471</v>
      </c>
      <c r="C1506" s="85" t="s">
        <v>411</v>
      </c>
      <c r="D1506" s="122">
        <v>1</v>
      </c>
      <c r="E1506" s="86" t="s">
        <v>8</v>
      </c>
      <c r="F1506" s="123">
        <v>10.1</v>
      </c>
      <c r="G1506" s="124">
        <v>44966</v>
      </c>
      <c r="H1506" s="84" t="s">
        <v>114</v>
      </c>
      <c r="I1506" s="188">
        <f t="shared" ref="I1506:I1569" si="38">D1506*F1506</f>
        <v>10.1</v>
      </c>
      <c r="J1506" s="90" t="s">
        <v>508</v>
      </c>
      <c r="K1506" s="125"/>
      <c r="L1506" s="383"/>
    </row>
    <row r="1507" spans="1:12" ht="18.75" x14ac:dyDescent="0.3">
      <c r="A1507" s="84">
        <v>66</v>
      </c>
      <c r="B1507" s="85" t="s">
        <v>418</v>
      </c>
      <c r="C1507" s="85" t="s">
        <v>140</v>
      </c>
      <c r="D1507" s="122">
        <v>1</v>
      </c>
      <c r="E1507" s="86" t="s">
        <v>8</v>
      </c>
      <c r="F1507" s="123">
        <v>9.6</v>
      </c>
      <c r="G1507" s="124">
        <v>44966</v>
      </c>
      <c r="H1507" s="84" t="s">
        <v>114</v>
      </c>
      <c r="I1507" s="188">
        <f t="shared" si="38"/>
        <v>9.6</v>
      </c>
      <c r="J1507" s="90" t="s">
        <v>508</v>
      </c>
      <c r="K1507" s="125"/>
      <c r="L1507" s="383"/>
    </row>
    <row r="1508" spans="1:12" ht="18.75" x14ac:dyDescent="0.3">
      <c r="A1508" s="84">
        <v>67</v>
      </c>
      <c r="B1508" s="85" t="s">
        <v>430</v>
      </c>
      <c r="C1508" s="85" t="s">
        <v>238</v>
      </c>
      <c r="D1508" s="122">
        <v>1</v>
      </c>
      <c r="E1508" s="86" t="s">
        <v>8</v>
      </c>
      <c r="F1508" s="123">
        <v>8.1</v>
      </c>
      <c r="G1508" s="124">
        <v>44966</v>
      </c>
      <c r="H1508" s="84" t="s">
        <v>114</v>
      </c>
      <c r="I1508" s="188">
        <f t="shared" si="38"/>
        <v>8.1</v>
      </c>
      <c r="J1508" s="90" t="s">
        <v>508</v>
      </c>
      <c r="K1508" s="125"/>
      <c r="L1508" s="383"/>
    </row>
    <row r="1509" spans="1:12" ht="18.75" x14ac:dyDescent="0.3">
      <c r="A1509" s="84">
        <v>68</v>
      </c>
      <c r="B1509" s="85" t="s">
        <v>130</v>
      </c>
      <c r="C1509" s="85" t="s">
        <v>130</v>
      </c>
      <c r="D1509" s="122">
        <v>1</v>
      </c>
      <c r="E1509" s="86" t="s">
        <v>8</v>
      </c>
      <c r="F1509" s="123">
        <v>16</v>
      </c>
      <c r="G1509" s="124">
        <v>44966</v>
      </c>
      <c r="H1509" s="84" t="s">
        <v>114</v>
      </c>
      <c r="I1509" s="188">
        <f t="shared" si="38"/>
        <v>16</v>
      </c>
      <c r="J1509" s="90" t="s">
        <v>253</v>
      </c>
      <c r="K1509" s="125"/>
      <c r="L1509" s="383"/>
    </row>
    <row r="1510" spans="1:12" ht="18.75" x14ac:dyDescent="0.3">
      <c r="A1510" s="84">
        <v>69</v>
      </c>
      <c r="B1510" s="85" t="s">
        <v>111</v>
      </c>
      <c r="C1510" s="85" t="s">
        <v>138</v>
      </c>
      <c r="D1510" s="122">
        <v>10</v>
      </c>
      <c r="E1510" s="86" t="s">
        <v>8</v>
      </c>
      <c r="F1510" s="123">
        <v>6</v>
      </c>
      <c r="G1510" s="124">
        <v>44966</v>
      </c>
      <c r="H1510" s="84" t="s">
        <v>772</v>
      </c>
      <c r="I1510" s="188">
        <f t="shared" si="38"/>
        <v>60</v>
      </c>
      <c r="J1510" s="90" t="s">
        <v>253</v>
      </c>
      <c r="K1510" s="125"/>
      <c r="L1510" s="383"/>
    </row>
    <row r="1511" spans="1:12" ht="18.75" x14ac:dyDescent="0.3">
      <c r="A1511" s="84">
        <v>70</v>
      </c>
      <c r="B1511" s="85" t="s">
        <v>110</v>
      </c>
      <c r="C1511" s="85" t="s">
        <v>140</v>
      </c>
      <c r="D1511" s="122">
        <v>10</v>
      </c>
      <c r="E1511" s="86" t="s">
        <v>8</v>
      </c>
      <c r="F1511" s="123">
        <v>5.8</v>
      </c>
      <c r="G1511" s="124">
        <v>44966</v>
      </c>
      <c r="H1511" s="84" t="s">
        <v>772</v>
      </c>
      <c r="I1511" s="188">
        <f t="shared" si="38"/>
        <v>58</v>
      </c>
      <c r="J1511" s="90" t="s">
        <v>253</v>
      </c>
      <c r="K1511" s="125"/>
      <c r="L1511" s="383"/>
    </row>
    <row r="1512" spans="1:12" ht="18.75" x14ac:dyDescent="0.3">
      <c r="A1512" s="84">
        <v>71</v>
      </c>
      <c r="B1512" s="85" t="s">
        <v>111</v>
      </c>
      <c r="C1512" s="85" t="s">
        <v>138</v>
      </c>
      <c r="D1512" s="122">
        <v>80</v>
      </c>
      <c r="E1512" s="86" t="s">
        <v>8</v>
      </c>
      <c r="F1512" s="123">
        <v>6</v>
      </c>
      <c r="G1512" s="124">
        <v>44966</v>
      </c>
      <c r="H1512" s="84" t="s">
        <v>276</v>
      </c>
      <c r="I1512" s="188">
        <f t="shared" si="38"/>
        <v>480</v>
      </c>
      <c r="J1512" s="90" t="s">
        <v>253</v>
      </c>
      <c r="K1512" s="125"/>
      <c r="L1512" s="383"/>
    </row>
    <row r="1513" spans="1:12" ht="18.75" x14ac:dyDescent="0.3">
      <c r="A1513" s="84">
        <v>72</v>
      </c>
      <c r="B1513" s="85" t="s">
        <v>354</v>
      </c>
      <c r="C1513" s="85" t="s">
        <v>161</v>
      </c>
      <c r="D1513" s="122">
        <v>40</v>
      </c>
      <c r="E1513" s="86" t="s">
        <v>8</v>
      </c>
      <c r="F1513" s="123">
        <v>7</v>
      </c>
      <c r="G1513" s="124">
        <v>44966</v>
      </c>
      <c r="H1513" s="84" t="s">
        <v>276</v>
      </c>
      <c r="I1513" s="188">
        <f t="shared" si="38"/>
        <v>280</v>
      </c>
      <c r="J1513" s="90" t="s">
        <v>253</v>
      </c>
      <c r="K1513" s="125"/>
      <c r="L1513" s="383"/>
    </row>
    <row r="1514" spans="1:12" ht="18.75" x14ac:dyDescent="0.3">
      <c r="A1514" s="84">
        <v>73</v>
      </c>
      <c r="B1514" s="85" t="s">
        <v>143</v>
      </c>
      <c r="C1514" s="85" t="s">
        <v>143</v>
      </c>
      <c r="D1514" s="122">
        <v>30</v>
      </c>
      <c r="E1514" s="86" t="s">
        <v>8</v>
      </c>
      <c r="F1514" s="123">
        <v>6.5</v>
      </c>
      <c r="G1514" s="124">
        <v>44966</v>
      </c>
      <c r="H1514" s="84" t="s">
        <v>276</v>
      </c>
      <c r="I1514" s="188">
        <f t="shared" si="38"/>
        <v>195</v>
      </c>
      <c r="J1514" s="90" t="s">
        <v>253</v>
      </c>
      <c r="K1514" s="125"/>
      <c r="L1514" s="383"/>
    </row>
    <row r="1515" spans="1:12" ht="18.75" x14ac:dyDescent="0.3">
      <c r="A1515" s="84">
        <v>74</v>
      </c>
      <c r="B1515" s="85" t="s">
        <v>237</v>
      </c>
      <c r="C1515" s="85" t="s">
        <v>238</v>
      </c>
      <c r="D1515" s="122">
        <v>10</v>
      </c>
      <c r="E1515" s="86" t="s">
        <v>8</v>
      </c>
      <c r="F1515" s="123">
        <v>6</v>
      </c>
      <c r="G1515" s="124">
        <v>44966</v>
      </c>
      <c r="H1515" s="84" t="s">
        <v>276</v>
      </c>
      <c r="I1515" s="188">
        <f t="shared" si="38"/>
        <v>60</v>
      </c>
      <c r="J1515" s="90" t="s">
        <v>253</v>
      </c>
      <c r="K1515" s="125"/>
      <c r="L1515" s="383"/>
    </row>
    <row r="1516" spans="1:12" ht="18.75" x14ac:dyDescent="0.3">
      <c r="A1516" s="84">
        <v>75</v>
      </c>
      <c r="B1516" s="85" t="s">
        <v>450</v>
      </c>
      <c r="C1516" s="85" t="s">
        <v>411</v>
      </c>
      <c r="D1516" s="122">
        <v>1.2</v>
      </c>
      <c r="E1516" s="86" t="s">
        <v>8</v>
      </c>
      <c r="F1516" s="123">
        <v>8.5</v>
      </c>
      <c r="G1516" s="124">
        <v>44966</v>
      </c>
      <c r="H1516" s="84" t="s">
        <v>503</v>
      </c>
      <c r="I1516" s="188">
        <f t="shared" si="38"/>
        <v>10.199999999999999</v>
      </c>
      <c r="J1516" s="90" t="s">
        <v>253</v>
      </c>
      <c r="K1516" s="125"/>
      <c r="L1516" s="383"/>
    </row>
    <row r="1517" spans="1:12" ht="18.75" x14ac:dyDescent="0.3">
      <c r="A1517" s="84">
        <v>76</v>
      </c>
      <c r="B1517" s="85" t="s">
        <v>509</v>
      </c>
      <c r="C1517" s="85" t="s">
        <v>510</v>
      </c>
      <c r="D1517" s="122">
        <v>1.3</v>
      </c>
      <c r="E1517" s="86" t="s">
        <v>8</v>
      </c>
      <c r="F1517" s="123">
        <v>8.5</v>
      </c>
      <c r="G1517" s="124">
        <v>44966</v>
      </c>
      <c r="H1517" s="84" t="s">
        <v>503</v>
      </c>
      <c r="I1517" s="188">
        <f t="shared" si="38"/>
        <v>11.05</v>
      </c>
      <c r="J1517" s="90" t="s">
        <v>253</v>
      </c>
      <c r="K1517" s="84"/>
      <c r="L1517" s="383"/>
    </row>
    <row r="1518" spans="1:12" ht="18.75" x14ac:dyDescent="0.3">
      <c r="A1518" s="84">
        <v>77</v>
      </c>
      <c r="B1518" s="85" t="s">
        <v>111</v>
      </c>
      <c r="C1518" s="85" t="s">
        <v>138</v>
      </c>
      <c r="D1518" s="122">
        <v>10</v>
      </c>
      <c r="E1518" s="86" t="s">
        <v>8</v>
      </c>
      <c r="F1518" s="123">
        <v>6</v>
      </c>
      <c r="G1518" s="124">
        <v>44968</v>
      </c>
      <c r="H1518" s="84" t="s">
        <v>222</v>
      </c>
      <c r="I1518" s="188">
        <f t="shared" si="38"/>
        <v>60</v>
      </c>
      <c r="J1518" s="90" t="s">
        <v>253</v>
      </c>
      <c r="K1518" s="125"/>
      <c r="L1518" s="383"/>
    </row>
    <row r="1519" spans="1:12" ht="18.75" x14ac:dyDescent="0.3">
      <c r="A1519" s="84">
        <v>78</v>
      </c>
      <c r="B1519" s="85" t="s">
        <v>279</v>
      </c>
      <c r="C1519" s="85" t="s">
        <v>280</v>
      </c>
      <c r="D1519" s="122">
        <v>1.3</v>
      </c>
      <c r="E1519" s="86" t="s">
        <v>8</v>
      </c>
      <c r="F1519" s="89">
        <v>8.5</v>
      </c>
      <c r="G1519" s="124">
        <v>44968</v>
      </c>
      <c r="H1519" s="84" t="s">
        <v>222</v>
      </c>
      <c r="I1519" s="188">
        <f t="shared" si="38"/>
        <v>11.05</v>
      </c>
      <c r="J1519" s="319" t="s">
        <v>267</v>
      </c>
      <c r="K1519" s="84" t="s">
        <v>809</v>
      </c>
      <c r="L1519" s="383"/>
    </row>
    <row r="1520" spans="1:12" ht="18.75" x14ac:dyDescent="0.3">
      <c r="A1520" s="84">
        <v>79</v>
      </c>
      <c r="B1520" s="85" t="s">
        <v>110</v>
      </c>
      <c r="C1520" s="85" t="s">
        <v>140</v>
      </c>
      <c r="D1520" s="122">
        <v>10</v>
      </c>
      <c r="E1520" s="86" t="s">
        <v>8</v>
      </c>
      <c r="F1520" s="123">
        <v>5.8</v>
      </c>
      <c r="G1520" s="124">
        <v>44968</v>
      </c>
      <c r="H1520" s="84" t="s">
        <v>160</v>
      </c>
      <c r="I1520" s="188">
        <f t="shared" si="38"/>
        <v>58</v>
      </c>
      <c r="J1520" s="90" t="s">
        <v>253</v>
      </c>
      <c r="K1520" s="125"/>
      <c r="L1520" s="383"/>
    </row>
    <row r="1521" spans="1:12" ht="18.75" x14ac:dyDescent="0.3">
      <c r="A1521" s="84">
        <v>80</v>
      </c>
      <c r="B1521" s="85" t="s">
        <v>111</v>
      </c>
      <c r="C1521" s="85" t="s">
        <v>138</v>
      </c>
      <c r="D1521" s="122">
        <v>30</v>
      </c>
      <c r="E1521" s="86" t="s">
        <v>8</v>
      </c>
      <c r="F1521" s="123">
        <v>6</v>
      </c>
      <c r="G1521" s="124">
        <v>44968</v>
      </c>
      <c r="H1521" s="84" t="s">
        <v>160</v>
      </c>
      <c r="I1521" s="188">
        <f t="shared" si="38"/>
        <v>180</v>
      </c>
      <c r="J1521" s="90" t="s">
        <v>253</v>
      </c>
      <c r="K1521" s="335"/>
      <c r="L1521" s="383"/>
    </row>
    <row r="1522" spans="1:12" ht="18.75" x14ac:dyDescent="0.3">
      <c r="A1522" s="84">
        <v>81</v>
      </c>
      <c r="B1522" s="85" t="s">
        <v>111</v>
      </c>
      <c r="C1522" s="85" t="s">
        <v>138</v>
      </c>
      <c r="D1522" s="122">
        <v>1</v>
      </c>
      <c r="E1522" s="86" t="s">
        <v>8</v>
      </c>
      <c r="F1522" s="123">
        <v>8</v>
      </c>
      <c r="G1522" s="124">
        <v>44968</v>
      </c>
      <c r="H1522" s="84" t="s">
        <v>114</v>
      </c>
      <c r="I1522" s="188">
        <f t="shared" si="38"/>
        <v>8</v>
      </c>
      <c r="J1522" s="90" t="s">
        <v>253</v>
      </c>
      <c r="K1522" s="125"/>
      <c r="L1522" s="383"/>
    </row>
    <row r="1523" spans="1:12" ht="18.75" x14ac:dyDescent="0.3">
      <c r="A1523" s="84">
        <v>82</v>
      </c>
      <c r="B1523" s="85" t="s">
        <v>120</v>
      </c>
      <c r="C1523" s="85" t="s">
        <v>120</v>
      </c>
      <c r="D1523" s="122">
        <v>2</v>
      </c>
      <c r="E1523" s="86" t="s">
        <v>121</v>
      </c>
      <c r="F1523" s="123">
        <v>7</v>
      </c>
      <c r="G1523" s="124">
        <v>44968</v>
      </c>
      <c r="H1523" s="84" t="s">
        <v>114</v>
      </c>
      <c r="I1523" s="188">
        <f t="shared" si="38"/>
        <v>14</v>
      </c>
      <c r="J1523" s="90" t="s">
        <v>253</v>
      </c>
      <c r="K1523" s="125"/>
      <c r="L1523" s="383"/>
    </row>
    <row r="1524" spans="1:12" ht="18.75" x14ac:dyDescent="0.3">
      <c r="A1524" s="84">
        <v>83</v>
      </c>
      <c r="B1524" s="85" t="s">
        <v>110</v>
      </c>
      <c r="C1524" s="85" t="s">
        <v>140</v>
      </c>
      <c r="D1524" s="122">
        <v>1</v>
      </c>
      <c r="E1524" s="86" t="s">
        <v>8</v>
      </c>
      <c r="F1524" s="123">
        <v>9.6</v>
      </c>
      <c r="G1524" s="124">
        <v>44968</v>
      </c>
      <c r="H1524" s="84" t="s">
        <v>114</v>
      </c>
      <c r="I1524" s="188">
        <f t="shared" si="38"/>
        <v>9.6</v>
      </c>
      <c r="J1524" s="90" t="s">
        <v>253</v>
      </c>
      <c r="K1524" s="125"/>
      <c r="L1524" s="383"/>
    </row>
    <row r="1525" spans="1:12" ht="18.75" x14ac:dyDescent="0.3">
      <c r="A1525" s="84">
        <v>84</v>
      </c>
      <c r="B1525" s="85" t="s">
        <v>111</v>
      </c>
      <c r="C1525" s="85" t="s">
        <v>138</v>
      </c>
      <c r="D1525" s="122">
        <v>1</v>
      </c>
      <c r="E1525" s="86" t="s">
        <v>8</v>
      </c>
      <c r="F1525" s="123">
        <v>9.6</v>
      </c>
      <c r="G1525" s="124">
        <v>44968</v>
      </c>
      <c r="H1525" s="84" t="s">
        <v>114</v>
      </c>
      <c r="I1525" s="188">
        <f t="shared" si="38"/>
        <v>9.6</v>
      </c>
      <c r="J1525" s="90" t="s">
        <v>253</v>
      </c>
      <c r="K1525" s="125"/>
      <c r="L1525" s="383"/>
    </row>
    <row r="1526" spans="1:12" ht="18.75" x14ac:dyDescent="0.3">
      <c r="A1526" s="84">
        <v>85</v>
      </c>
      <c r="B1526" s="85" t="s">
        <v>237</v>
      </c>
      <c r="C1526" s="85" t="s">
        <v>238</v>
      </c>
      <c r="D1526" s="122">
        <v>2</v>
      </c>
      <c r="E1526" s="86" t="s">
        <v>8</v>
      </c>
      <c r="F1526" s="123">
        <v>8.1</v>
      </c>
      <c r="G1526" s="124">
        <v>44968</v>
      </c>
      <c r="H1526" s="84" t="s">
        <v>114</v>
      </c>
      <c r="I1526" s="188">
        <f t="shared" si="38"/>
        <v>16.2</v>
      </c>
      <c r="J1526" s="90" t="s">
        <v>253</v>
      </c>
      <c r="K1526" s="84"/>
      <c r="L1526" s="383"/>
    </row>
    <row r="1527" spans="1:12" ht="18.75" x14ac:dyDescent="0.3">
      <c r="A1527" s="84">
        <v>86</v>
      </c>
      <c r="B1527" s="85" t="s">
        <v>111</v>
      </c>
      <c r="C1527" s="85" t="s">
        <v>138</v>
      </c>
      <c r="D1527" s="122">
        <v>20</v>
      </c>
      <c r="E1527" s="86" t="s">
        <v>8</v>
      </c>
      <c r="F1527" s="123">
        <v>6</v>
      </c>
      <c r="G1527" s="124">
        <v>44968</v>
      </c>
      <c r="H1527" s="319" t="s">
        <v>194</v>
      </c>
      <c r="I1527" s="411">
        <f t="shared" si="38"/>
        <v>120</v>
      </c>
      <c r="J1527" s="413" t="s">
        <v>253</v>
      </c>
      <c r="K1527" s="84" t="s">
        <v>815</v>
      </c>
      <c r="L1527" s="383"/>
    </row>
    <row r="1528" spans="1:12" ht="18.75" x14ac:dyDescent="0.3">
      <c r="A1528" s="84">
        <v>87</v>
      </c>
      <c r="B1528" s="85" t="s">
        <v>111</v>
      </c>
      <c r="C1528" s="85" t="s">
        <v>138</v>
      </c>
      <c r="D1528" s="122">
        <v>10</v>
      </c>
      <c r="E1528" s="86" t="s">
        <v>8</v>
      </c>
      <c r="F1528" s="123">
        <v>6</v>
      </c>
      <c r="G1528" s="124">
        <v>44968</v>
      </c>
      <c r="H1528" s="396" t="s">
        <v>218</v>
      </c>
      <c r="I1528" s="188">
        <f t="shared" si="38"/>
        <v>60</v>
      </c>
      <c r="J1528" s="90" t="s">
        <v>253</v>
      </c>
      <c r="K1528" s="125"/>
      <c r="L1528" s="383"/>
    </row>
    <row r="1529" spans="1:12" ht="18.75" x14ac:dyDescent="0.3">
      <c r="A1529" s="84">
        <v>88</v>
      </c>
      <c r="B1529" s="85" t="s">
        <v>110</v>
      </c>
      <c r="C1529" s="85" t="s">
        <v>140</v>
      </c>
      <c r="D1529" s="122">
        <v>10</v>
      </c>
      <c r="E1529" s="86" t="s">
        <v>8</v>
      </c>
      <c r="F1529" s="123">
        <v>5.8</v>
      </c>
      <c r="G1529" s="124">
        <v>44968</v>
      </c>
      <c r="H1529" s="396" t="s">
        <v>218</v>
      </c>
      <c r="I1529" s="188">
        <f t="shared" si="38"/>
        <v>58</v>
      </c>
      <c r="J1529" s="90" t="s">
        <v>253</v>
      </c>
      <c r="K1529" s="125"/>
      <c r="L1529" s="383"/>
    </row>
    <row r="1530" spans="1:12" ht="18.75" x14ac:dyDescent="0.3">
      <c r="A1530" s="84">
        <v>89</v>
      </c>
      <c r="B1530" s="85" t="s">
        <v>130</v>
      </c>
      <c r="C1530" s="85" t="s">
        <v>130</v>
      </c>
      <c r="D1530" s="122">
        <v>1</v>
      </c>
      <c r="E1530" s="86" t="s">
        <v>8</v>
      </c>
      <c r="F1530" s="123">
        <v>16</v>
      </c>
      <c r="G1530" s="124">
        <v>44968</v>
      </c>
      <c r="H1530" s="396" t="s">
        <v>218</v>
      </c>
      <c r="I1530" s="188">
        <f t="shared" si="38"/>
        <v>16</v>
      </c>
      <c r="J1530" s="90" t="s">
        <v>253</v>
      </c>
      <c r="K1530" s="125"/>
      <c r="L1530" s="383"/>
    </row>
    <row r="1531" spans="1:12" ht="18.75" x14ac:dyDescent="0.3">
      <c r="A1531" s="84">
        <v>90</v>
      </c>
      <c r="B1531" s="85" t="s">
        <v>111</v>
      </c>
      <c r="C1531" s="85" t="s">
        <v>120</v>
      </c>
      <c r="D1531" s="122">
        <v>20</v>
      </c>
      <c r="E1531" s="86" t="s">
        <v>8</v>
      </c>
      <c r="F1531" s="123">
        <v>6</v>
      </c>
      <c r="G1531" s="124">
        <v>44968</v>
      </c>
      <c r="H1531" s="396" t="s">
        <v>114</v>
      </c>
      <c r="I1531" s="188">
        <f t="shared" si="38"/>
        <v>120</v>
      </c>
      <c r="J1531" s="90" t="s">
        <v>253</v>
      </c>
      <c r="K1531" s="125"/>
      <c r="L1531" s="383"/>
    </row>
    <row r="1532" spans="1:12" ht="18.75" x14ac:dyDescent="0.3">
      <c r="A1532" s="84">
        <v>91</v>
      </c>
      <c r="B1532" s="85" t="s">
        <v>120</v>
      </c>
      <c r="C1532" s="85" t="s">
        <v>120</v>
      </c>
      <c r="D1532" s="122">
        <v>1</v>
      </c>
      <c r="E1532" s="86" t="s">
        <v>121</v>
      </c>
      <c r="F1532" s="123">
        <v>7</v>
      </c>
      <c r="G1532" s="124">
        <v>44968</v>
      </c>
      <c r="H1532" s="84" t="s">
        <v>114</v>
      </c>
      <c r="I1532" s="188">
        <f t="shared" si="38"/>
        <v>7</v>
      </c>
      <c r="J1532" s="90" t="s">
        <v>253</v>
      </c>
      <c r="K1532" s="125"/>
      <c r="L1532" s="383"/>
    </row>
    <row r="1533" spans="1:12" ht="18.75" x14ac:dyDescent="0.3">
      <c r="A1533" s="84">
        <v>92</v>
      </c>
      <c r="B1533" s="85" t="s">
        <v>130</v>
      </c>
      <c r="C1533" s="85" t="s">
        <v>130</v>
      </c>
      <c r="D1533" s="122">
        <v>2</v>
      </c>
      <c r="E1533" s="86" t="s">
        <v>8</v>
      </c>
      <c r="F1533" s="123">
        <v>16</v>
      </c>
      <c r="G1533" s="124">
        <v>44968</v>
      </c>
      <c r="H1533" s="84" t="s">
        <v>114</v>
      </c>
      <c r="I1533" s="188">
        <f t="shared" si="38"/>
        <v>32</v>
      </c>
      <c r="J1533" s="90" t="s">
        <v>253</v>
      </c>
      <c r="K1533" s="125"/>
      <c r="L1533" s="383"/>
    </row>
    <row r="1534" spans="1:12" ht="18.75" x14ac:dyDescent="0.3">
      <c r="A1534" s="84">
        <v>93</v>
      </c>
      <c r="B1534" s="85" t="s">
        <v>328</v>
      </c>
      <c r="C1534" s="85" t="s">
        <v>313</v>
      </c>
      <c r="D1534" s="122">
        <v>1</v>
      </c>
      <c r="E1534" s="86" t="s">
        <v>8</v>
      </c>
      <c r="F1534" s="123">
        <v>18</v>
      </c>
      <c r="G1534" s="124">
        <v>44968</v>
      </c>
      <c r="H1534" s="84" t="s">
        <v>299</v>
      </c>
      <c r="I1534" s="188">
        <f t="shared" si="38"/>
        <v>18</v>
      </c>
      <c r="J1534" s="90" t="s">
        <v>508</v>
      </c>
      <c r="K1534" s="125"/>
      <c r="L1534" s="383"/>
    </row>
    <row r="1535" spans="1:12" ht="18.75" x14ac:dyDescent="0.3">
      <c r="A1535" s="84">
        <v>94</v>
      </c>
      <c r="B1535" s="85" t="s">
        <v>413</v>
      </c>
      <c r="C1535" s="85" t="s">
        <v>142</v>
      </c>
      <c r="D1535" s="122">
        <v>2.7</v>
      </c>
      <c r="E1535" s="86" t="s">
        <v>8</v>
      </c>
      <c r="F1535" s="123">
        <v>8.5</v>
      </c>
      <c r="G1535" s="124">
        <v>44969</v>
      </c>
      <c r="H1535" s="84" t="s">
        <v>772</v>
      </c>
      <c r="I1535" s="188">
        <f t="shared" si="38"/>
        <v>22.950000000000003</v>
      </c>
      <c r="J1535" s="90" t="s">
        <v>253</v>
      </c>
      <c r="K1535" s="125"/>
      <c r="L1535" s="383"/>
    </row>
    <row r="1536" spans="1:12" ht="18.75" x14ac:dyDescent="0.3">
      <c r="A1536" s="84">
        <v>95</v>
      </c>
      <c r="B1536" s="85" t="s">
        <v>418</v>
      </c>
      <c r="C1536" s="85" t="s">
        <v>140</v>
      </c>
      <c r="D1536" s="122">
        <v>2</v>
      </c>
      <c r="E1536" s="86" t="s">
        <v>8</v>
      </c>
      <c r="F1536" s="123">
        <v>9.6</v>
      </c>
      <c r="G1536" s="124">
        <v>44970</v>
      </c>
      <c r="H1536" s="84" t="s">
        <v>114</v>
      </c>
      <c r="I1536" s="188">
        <f t="shared" si="38"/>
        <v>19.2</v>
      </c>
      <c r="J1536" s="90" t="s">
        <v>253</v>
      </c>
      <c r="K1536" s="125"/>
      <c r="L1536" s="383"/>
    </row>
    <row r="1537" spans="1:12" ht="18.75" x14ac:dyDescent="0.3">
      <c r="A1537" s="84">
        <v>96</v>
      </c>
      <c r="B1537" s="85" t="s">
        <v>430</v>
      </c>
      <c r="C1537" s="85" t="s">
        <v>238</v>
      </c>
      <c r="D1537" s="122">
        <v>2</v>
      </c>
      <c r="E1537" s="86" t="s">
        <v>8</v>
      </c>
      <c r="F1537" s="123">
        <v>8.1</v>
      </c>
      <c r="G1537" s="124">
        <v>44970</v>
      </c>
      <c r="H1537" s="84" t="s">
        <v>114</v>
      </c>
      <c r="I1537" s="188">
        <f t="shared" si="38"/>
        <v>16.2</v>
      </c>
      <c r="J1537" s="90" t="s">
        <v>253</v>
      </c>
      <c r="K1537" s="125"/>
      <c r="L1537" s="383"/>
    </row>
    <row r="1538" spans="1:12" ht="18.75" x14ac:dyDescent="0.3">
      <c r="A1538" s="84">
        <v>97</v>
      </c>
      <c r="B1538" s="85" t="s">
        <v>111</v>
      </c>
      <c r="C1538" s="85" t="s">
        <v>138</v>
      </c>
      <c r="D1538" s="122">
        <v>10</v>
      </c>
      <c r="E1538" s="86" t="s">
        <v>8</v>
      </c>
      <c r="F1538" s="123">
        <v>6</v>
      </c>
      <c r="G1538" s="124">
        <v>44970</v>
      </c>
      <c r="H1538" s="84" t="s">
        <v>114</v>
      </c>
      <c r="I1538" s="188">
        <f t="shared" si="38"/>
        <v>60</v>
      </c>
      <c r="J1538" s="90" t="s">
        <v>253</v>
      </c>
      <c r="K1538" s="125"/>
      <c r="L1538" s="383"/>
    </row>
    <row r="1539" spans="1:12" ht="18.75" x14ac:dyDescent="0.3">
      <c r="A1539" s="84">
        <v>98</v>
      </c>
      <c r="B1539" s="85" t="s">
        <v>418</v>
      </c>
      <c r="C1539" s="85" t="s">
        <v>140</v>
      </c>
      <c r="D1539" s="122">
        <v>2</v>
      </c>
      <c r="E1539" s="86" t="s">
        <v>8</v>
      </c>
      <c r="F1539" s="123">
        <v>9.6</v>
      </c>
      <c r="G1539" s="124">
        <v>44970</v>
      </c>
      <c r="H1539" s="84" t="s">
        <v>247</v>
      </c>
      <c r="I1539" s="188">
        <f t="shared" si="38"/>
        <v>19.2</v>
      </c>
      <c r="J1539" s="90" t="s">
        <v>508</v>
      </c>
      <c r="K1539" s="125"/>
      <c r="L1539" s="383"/>
    </row>
    <row r="1540" spans="1:12" ht="18.75" x14ac:dyDescent="0.3">
      <c r="A1540" s="84">
        <v>99</v>
      </c>
      <c r="B1540" s="85" t="s">
        <v>413</v>
      </c>
      <c r="C1540" s="85" t="s">
        <v>142</v>
      </c>
      <c r="D1540" s="122">
        <v>3.5</v>
      </c>
      <c r="E1540" s="86" t="s">
        <v>8</v>
      </c>
      <c r="F1540" s="123">
        <v>8</v>
      </c>
      <c r="G1540" s="124">
        <v>44971</v>
      </c>
      <c r="H1540" s="84" t="s">
        <v>505</v>
      </c>
      <c r="I1540" s="188">
        <f t="shared" si="38"/>
        <v>28</v>
      </c>
      <c r="J1540" s="90" t="s">
        <v>126</v>
      </c>
      <c r="K1540" s="125"/>
      <c r="L1540" s="383"/>
    </row>
    <row r="1541" spans="1:12" ht="18.75" x14ac:dyDescent="0.3">
      <c r="A1541" s="84">
        <v>100</v>
      </c>
      <c r="B1541" s="85" t="s">
        <v>213</v>
      </c>
      <c r="C1541" s="85" t="s">
        <v>254</v>
      </c>
      <c r="D1541" s="122">
        <v>3.7</v>
      </c>
      <c r="E1541" s="86" t="s">
        <v>8</v>
      </c>
      <c r="F1541" s="123">
        <v>8</v>
      </c>
      <c r="G1541" s="124">
        <v>44971</v>
      </c>
      <c r="H1541" s="84" t="s">
        <v>505</v>
      </c>
      <c r="I1541" s="188">
        <f t="shared" si="38"/>
        <v>29.6</v>
      </c>
      <c r="J1541" s="90" t="s">
        <v>126</v>
      </c>
      <c r="K1541" s="125"/>
      <c r="L1541" s="383"/>
    </row>
    <row r="1542" spans="1:12" ht="18.75" x14ac:dyDescent="0.3">
      <c r="A1542" s="84">
        <v>101</v>
      </c>
      <c r="B1542" s="85" t="s">
        <v>450</v>
      </c>
      <c r="C1542" s="85" t="s">
        <v>411</v>
      </c>
      <c r="D1542" s="122">
        <v>4.2</v>
      </c>
      <c r="E1542" s="86" t="s">
        <v>8</v>
      </c>
      <c r="F1542" s="123">
        <v>8</v>
      </c>
      <c r="G1542" s="124">
        <v>44971</v>
      </c>
      <c r="H1542" s="84" t="s">
        <v>505</v>
      </c>
      <c r="I1542" s="188">
        <f t="shared" si="38"/>
        <v>33.6</v>
      </c>
      <c r="J1542" s="90" t="s">
        <v>126</v>
      </c>
      <c r="K1542" s="125"/>
      <c r="L1542" s="383"/>
    </row>
    <row r="1543" spans="1:12" ht="18.75" x14ac:dyDescent="0.3">
      <c r="A1543" s="84">
        <v>102</v>
      </c>
      <c r="B1543" s="85" t="s">
        <v>509</v>
      </c>
      <c r="C1543" s="85" t="s">
        <v>510</v>
      </c>
      <c r="D1543" s="122">
        <v>2.2000000000000002</v>
      </c>
      <c r="E1543" s="86" t="s">
        <v>8</v>
      </c>
      <c r="F1543" s="123">
        <v>8</v>
      </c>
      <c r="G1543" s="124">
        <v>44971</v>
      </c>
      <c r="H1543" s="84" t="s">
        <v>505</v>
      </c>
      <c r="I1543" s="188">
        <f t="shared" si="38"/>
        <v>17.600000000000001</v>
      </c>
      <c r="J1543" s="90" t="s">
        <v>126</v>
      </c>
      <c r="K1543" s="125"/>
      <c r="L1543" s="383"/>
    </row>
    <row r="1544" spans="1:12" ht="18.75" x14ac:dyDescent="0.3">
      <c r="A1544" s="84">
        <v>103</v>
      </c>
      <c r="B1544" s="85" t="s">
        <v>111</v>
      </c>
      <c r="C1544" s="85" t="s">
        <v>138</v>
      </c>
      <c r="D1544" s="122">
        <v>10</v>
      </c>
      <c r="E1544" s="86" t="s">
        <v>8</v>
      </c>
      <c r="F1544" s="123">
        <v>6</v>
      </c>
      <c r="G1544" s="124">
        <v>44971</v>
      </c>
      <c r="H1544" s="319" t="s">
        <v>773</v>
      </c>
      <c r="I1544" s="188">
        <f t="shared" si="38"/>
        <v>60</v>
      </c>
      <c r="J1544" s="90" t="s">
        <v>253</v>
      </c>
      <c r="K1544" s="125"/>
      <c r="L1544" s="383"/>
    </row>
    <row r="1545" spans="1:12" ht="18.75" x14ac:dyDescent="0.3">
      <c r="A1545" s="84">
        <v>104</v>
      </c>
      <c r="B1545" s="85" t="s">
        <v>110</v>
      </c>
      <c r="C1545" s="85" t="s">
        <v>140</v>
      </c>
      <c r="D1545" s="122">
        <v>10</v>
      </c>
      <c r="E1545" s="86" t="s">
        <v>8</v>
      </c>
      <c r="F1545" s="123">
        <v>5.8</v>
      </c>
      <c r="G1545" s="124">
        <v>44971</v>
      </c>
      <c r="H1545" s="319" t="s">
        <v>773</v>
      </c>
      <c r="I1545" s="188">
        <f t="shared" si="38"/>
        <v>58</v>
      </c>
      <c r="J1545" s="319" t="s">
        <v>267</v>
      </c>
      <c r="K1545" s="319" t="s">
        <v>774</v>
      </c>
      <c r="L1545" s="383"/>
    </row>
    <row r="1546" spans="1:12" ht="18.75" x14ac:dyDescent="0.3">
      <c r="A1546" s="84">
        <v>105</v>
      </c>
      <c r="B1546" s="85" t="s">
        <v>130</v>
      </c>
      <c r="C1546" s="85" t="s">
        <v>130</v>
      </c>
      <c r="D1546" s="122">
        <v>1</v>
      </c>
      <c r="E1546" s="86" t="s">
        <v>8</v>
      </c>
      <c r="F1546" s="123">
        <v>15</v>
      </c>
      <c r="G1546" s="124">
        <v>44971</v>
      </c>
      <c r="H1546" s="319" t="s">
        <v>773</v>
      </c>
      <c r="I1546" s="188">
        <f t="shared" si="38"/>
        <v>15</v>
      </c>
      <c r="J1546" s="90" t="s">
        <v>253</v>
      </c>
      <c r="K1546" s="125"/>
      <c r="L1546" s="383"/>
    </row>
    <row r="1547" spans="1:12" ht="18.75" x14ac:dyDescent="0.3">
      <c r="A1547" s="84">
        <v>106</v>
      </c>
      <c r="B1547" s="85" t="s">
        <v>295</v>
      </c>
      <c r="C1547" s="85" t="s">
        <v>295</v>
      </c>
      <c r="D1547" s="122">
        <v>1</v>
      </c>
      <c r="E1547" s="86" t="s">
        <v>8</v>
      </c>
      <c r="F1547" s="123">
        <v>15</v>
      </c>
      <c r="G1547" s="124">
        <v>44971</v>
      </c>
      <c r="H1547" s="319" t="s">
        <v>773</v>
      </c>
      <c r="I1547" s="188">
        <f t="shared" si="38"/>
        <v>15</v>
      </c>
      <c r="J1547" s="90" t="s">
        <v>253</v>
      </c>
      <c r="K1547" s="125"/>
      <c r="L1547" s="383"/>
    </row>
    <row r="1548" spans="1:12" ht="18.75" x14ac:dyDescent="0.3">
      <c r="A1548" s="84">
        <v>107</v>
      </c>
      <c r="B1548" s="85" t="s">
        <v>111</v>
      </c>
      <c r="C1548" s="85" t="s">
        <v>138</v>
      </c>
      <c r="D1548" s="122">
        <v>10</v>
      </c>
      <c r="E1548" s="86" t="s">
        <v>8</v>
      </c>
      <c r="F1548" s="123">
        <v>6</v>
      </c>
      <c r="G1548" s="124">
        <v>44971</v>
      </c>
      <c r="H1548" s="84" t="s">
        <v>299</v>
      </c>
      <c r="I1548" s="188">
        <f t="shared" si="38"/>
        <v>60</v>
      </c>
      <c r="J1548" s="90" t="s">
        <v>508</v>
      </c>
      <c r="K1548" s="125"/>
      <c r="L1548" s="383"/>
    </row>
    <row r="1549" spans="1:12" ht="18.75" x14ac:dyDescent="0.3">
      <c r="A1549" s="84">
        <v>108</v>
      </c>
      <c r="B1549" s="391" t="s">
        <v>111</v>
      </c>
      <c r="C1549" s="391" t="s">
        <v>138</v>
      </c>
      <c r="D1549" s="392">
        <v>20</v>
      </c>
      <c r="E1549" s="393" t="s">
        <v>8</v>
      </c>
      <c r="F1549" s="394">
        <v>6</v>
      </c>
      <c r="G1549" s="124">
        <v>44971</v>
      </c>
      <c r="H1549" s="388" t="s">
        <v>305</v>
      </c>
      <c r="I1549" s="188">
        <f t="shared" si="38"/>
        <v>120</v>
      </c>
      <c r="J1549" s="90" t="s">
        <v>253</v>
      </c>
      <c r="K1549" s="84"/>
      <c r="L1549" s="383"/>
    </row>
    <row r="1550" spans="1:12" ht="18.75" x14ac:dyDescent="0.3">
      <c r="A1550" s="84">
        <v>109</v>
      </c>
      <c r="B1550" s="85" t="s">
        <v>110</v>
      </c>
      <c r="C1550" s="85" t="s">
        <v>140</v>
      </c>
      <c r="D1550" s="122">
        <v>20</v>
      </c>
      <c r="E1550" s="86" t="s">
        <v>8</v>
      </c>
      <c r="F1550" s="123">
        <v>5.8</v>
      </c>
      <c r="G1550" s="124">
        <v>44971</v>
      </c>
      <c r="H1550" s="388" t="s">
        <v>305</v>
      </c>
      <c r="I1550" s="188">
        <f t="shared" si="38"/>
        <v>116</v>
      </c>
      <c r="J1550" s="90" t="s">
        <v>253</v>
      </c>
      <c r="K1550" s="125"/>
      <c r="L1550" s="383"/>
    </row>
    <row r="1551" spans="1:12" ht="18.75" x14ac:dyDescent="0.3">
      <c r="A1551" s="84">
        <v>110</v>
      </c>
      <c r="B1551" s="85" t="s">
        <v>112</v>
      </c>
      <c r="C1551" s="85" t="s">
        <v>137</v>
      </c>
      <c r="D1551" s="122">
        <v>20</v>
      </c>
      <c r="E1551" s="86" t="s">
        <v>8</v>
      </c>
      <c r="F1551" s="123">
        <v>7</v>
      </c>
      <c r="G1551" s="124">
        <v>44971</v>
      </c>
      <c r="H1551" s="388" t="s">
        <v>305</v>
      </c>
      <c r="I1551" s="188">
        <f t="shared" si="38"/>
        <v>140</v>
      </c>
      <c r="J1551" s="90" t="s">
        <v>253</v>
      </c>
      <c r="K1551" s="125"/>
      <c r="L1551" s="383"/>
    </row>
    <row r="1552" spans="1:12" ht="18.75" x14ac:dyDescent="0.3">
      <c r="A1552" s="84">
        <v>111</v>
      </c>
      <c r="B1552" s="85" t="s">
        <v>110</v>
      </c>
      <c r="C1552" s="85" t="s">
        <v>140</v>
      </c>
      <c r="D1552" s="122">
        <v>10</v>
      </c>
      <c r="E1552" s="86" t="s">
        <v>8</v>
      </c>
      <c r="F1552" s="123">
        <v>5.8</v>
      </c>
      <c r="G1552" s="124">
        <v>44971</v>
      </c>
      <c r="H1552" s="84" t="s">
        <v>114</v>
      </c>
      <c r="I1552" s="188">
        <f t="shared" si="38"/>
        <v>58</v>
      </c>
      <c r="J1552" s="90" t="s">
        <v>253</v>
      </c>
      <c r="K1552" s="125"/>
      <c r="L1552" s="383"/>
    </row>
    <row r="1553" spans="1:12" ht="18.75" x14ac:dyDescent="0.3">
      <c r="A1553" s="84">
        <v>112</v>
      </c>
      <c r="B1553" s="85" t="s">
        <v>237</v>
      </c>
      <c r="C1553" s="85" t="s">
        <v>238</v>
      </c>
      <c r="D1553" s="122">
        <v>1</v>
      </c>
      <c r="E1553" s="86" t="s">
        <v>8</v>
      </c>
      <c r="F1553" s="123">
        <v>6.1</v>
      </c>
      <c r="G1553" s="124">
        <v>44971</v>
      </c>
      <c r="H1553" s="84" t="s">
        <v>114</v>
      </c>
      <c r="I1553" s="188">
        <f t="shared" si="38"/>
        <v>6.1</v>
      </c>
      <c r="J1553" s="90" t="s">
        <v>253</v>
      </c>
      <c r="K1553" s="125"/>
      <c r="L1553" s="383"/>
    </row>
    <row r="1554" spans="1:12" ht="18.75" x14ac:dyDescent="0.3">
      <c r="A1554" s="84">
        <v>113</v>
      </c>
      <c r="B1554" s="85" t="s">
        <v>111</v>
      </c>
      <c r="C1554" s="85" t="s">
        <v>138</v>
      </c>
      <c r="D1554" s="122">
        <v>10</v>
      </c>
      <c r="E1554" s="86" t="s">
        <v>8</v>
      </c>
      <c r="F1554" s="123">
        <v>6</v>
      </c>
      <c r="G1554" s="124">
        <v>44971</v>
      </c>
      <c r="H1554" s="84" t="s">
        <v>114</v>
      </c>
      <c r="I1554" s="188">
        <f t="shared" si="38"/>
        <v>60</v>
      </c>
      <c r="J1554" s="90" t="s">
        <v>508</v>
      </c>
      <c r="K1554" s="84"/>
      <c r="L1554" s="104"/>
    </row>
    <row r="1555" spans="1:12" ht="18.75" x14ac:dyDescent="0.3">
      <c r="A1555" s="84">
        <v>114</v>
      </c>
      <c r="B1555" s="85" t="s">
        <v>110</v>
      </c>
      <c r="C1555" s="85" t="s">
        <v>140</v>
      </c>
      <c r="D1555" s="122">
        <v>10</v>
      </c>
      <c r="E1555" s="86" t="s">
        <v>8</v>
      </c>
      <c r="F1555" s="123">
        <v>5.8</v>
      </c>
      <c r="G1555" s="124">
        <v>44971</v>
      </c>
      <c r="H1555" s="84" t="s">
        <v>114</v>
      </c>
      <c r="I1555" s="188">
        <f t="shared" si="38"/>
        <v>58</v>
      </c>
      <c r="J1555" s="90" t="s">
        <v>253</v>
      </c>
      <c r="K1555" s="125"/>
      <c r="L1555" s="383"/>
    </row>
    <row r="1556" spans="1:12" ht="18.75" x14ac:dyDescent="0.3">
      <c r="A1556" s="84">
        <v>115</v>
      </c>
      <c r="B1556" s="85" t="s">
        <v>442</v>
      </c>
      <c r="C1556" s="85" t="s">
        <v>269</v>
      </c>
      <c r="D1556" s="122">
        <v>5</v>
      </c>
      <c r="E1556" s="86" t="s">
        <v>8</v>
      </c>
      <c r="F1556" s="123">
        <v>10.6</v>
      </c>
      <c r="G1556" s="124">
        <v>44971</v>
      </c>
      <c r="H1556" s="84" t="s">
        <v>503</v>
      </c>
      <c r="I1556" s="188">
        <f t="shared" si="38"/>
        <v>53</v>
      </c>
      <c r="J1556" s="90" t="s">
        <v>253</v>
      </c>
      <c r="K1556" s="125"/>
      <c r="L1556" s="383"/>
    </row>
    <row r="1557" spans="1:12" ht="18.75" x14ac:dyDescent="0.3">
      <c r="A1557" s="84">
        <v>116</v>
      </c>
      <c r="B1557" s="85" t="s">
        <v>143</v>
      </c>
      <c r="C1557" s="85" t="s">
        <v>143</v>
      </c>
      <c r="D1557" s="122">
        <v>1</v>
      </c>
      <c r="E1557" s="86" t="s">
        <v>8</v>
      </c>
      <c r="F1557" s="123">
        <v>7.5</v>
      </c>
      <c r="G1557" s="124">
        <v>44971</v>
      </c>
      <c r="H1557" s="84" t="s">
        <v>503</v>
      </c>
      <c r="I1557" s="188">
        <f t="shared" si="38"/>
        <v>7.5</v>
      </c>
      <c r="J1557" s="90" t="s">
        <v>253</v>
      </c>
      <c r="K1557" s="84"/>
      <c r="L1557" s="383"/>
    </row>
    <row r="1558" spans="1:12" ht="18.75" x14ac:dyDescent="0.3">
      <c r="A1558" s="84">
        <v>117</v>
      </c>
      <c r="B1558" s="85" t="s">
        <v>113</v>
      </c>
      <c r="C1558" s="85" t="s">
        <v>200</v>
      </c>
      <c r="D1558" s="122">
        <v>1</v>
      </c>
      <c r="E1558" s="86" t="s">
        <v>8</v>
      </c>
      <c r="F1558" s="123">
        <v>8</v>
      </c>
      <c r="G1558" s="124">
        <v>44972</v>
      </c>
      <c r="H1558" s="388" t="s">
        <v>114</v>
      </c>
      <c r="I1558" s="188">
        <f t="shared" si="38"/>
        <v>8</v>
      </c>
      <c r="J1558" s="90" t="s">
        <v>253</v>
      </c>
      <c r="K1558" s="125"/>
      <c r="L1558" s="383"/>
    </row>
    <row r="1559" spans="1:12" ht="18.75" x14ac:dyDescent="0.3">
      <c r="A1559" s="84">
        <v>118</v>
      </c>
      <c r="B1559" s="85" t="s">
        <v>388</v>
      </c>
      <c r="C1559" s="85" t="s">
        <v>333</v>
      </c>
      <c r="D1559" s="122">
        <v>2</v>
      </c>
      <c r="E1559" s="86" t="s">
        <v>8</v>
      </c>
      <c r="F1559" s="123">
        <v>15</v>
      </c>
      <c r="G1559" s="124">
        <v>44972</v>
      </c>
      <c r="H1559" s="388" t="s">
        <v>114</v>
      </c>
      <c r="I1559" s="188">
        <f t="shared" si="38"/>
        <v>30</v>
      </c>
      <c r="J1559" s="90" t="s">
        <v>253</v>
      </c>
      <c r="K1559" s="125"/>
      <c r="L1559" s="383"/>
    </row>
    <row r="1560" spans="1:12" ht="18.75" x14ac:dyDescent="0.3">
      <c r="A1560" s="84">
        <v>119</v>
      </c>
      <c r="B1560" s="85" t="s">
        <v>775</v>
      </c>
      <c r="C1560" s="85" t="s">
        <v>776</v>
      </c>
      <c r="D1560" s="122">
        <v>1</v>
      </c>
      <c r="E1560" s="86" t="s">
        <v>8</v>
      </c>
      <c r="F1560" s="123">
        <v>15</v>
      </c>
      <c r="G1560" s="124">
        <v>44972</v>
      </c>
      <c r="H1560" s="388" t="s">
        <v>114</v>
      </c>
      <c r="I1560" s="188">
        <f t="shared" si="38"/>
        <v>15</v>
      </c>
      <c r="J1560" s="90" t="s">
        <v>253</v>
      </c>
      <c r="K1560" s="125"/>
      <c r="L1560" s="383"/>
    </row>
    <row r="1561" spans="1:12" ht="18.75" x14ac:dyDescent="0.3">
      <c r="A1561" s="84">
        <v>120</v>
      </c>
      <c r="B1561" s="85" t="s">
        <v>130</v>
      </c>
      <c r="C1561" s="85" t="s">
        <v>130</v>
      </c>
      <c r="D1561" s="122">
        <v>1</v>
      </c>
      <c r="E1561" s="86" t="s">
        <v>8</v>
      </c>
      <c r="F1561" s="123">
        <v>16</v>
      </c>
      <c r="G1561" s="124">
        <v>44972</v>
      </c>
      <c r="H1561" s="388" t="s">
        <v>114</v>
      </c>
      <c r="I1561" s="188">
        <f t="shared" si="38"/>
        <v>16</v>
      </c>
      <c r="J1561" s="90" t="s">
        <v>253</v>
      </c>
      <c r="K1561" s="125"/>
      <c r="L1561" s="383"/>
    </row>
    <row r="1562" spans="1:12" ht="18.75" x14ac:dyDescent="0.3">
      <c r="A1562" s="84">
        <v>121</v>
      </c>
      <c r="B1562" s="85" t="s">
        <v>111</v>
      </c>
      <c r="C1562" s="85" t="s">
        <v>138</v>
      </c>
      <c r="D1562" s="122">
        <v>20</v>
      </c>
      <c r="E1562" s="86" t="s">
        <v>8</v>
      </c>
      <c r="F1562" s="123">
        <v>6</v>
      </c>
      <c r="G1562" s="124">
        <v>44973</v>
      </c>
      <c r="H1562" s="388" t="s">
        <v>523</v>
      </c>
      <c r="I1562" s="188">
        <f t="shared" si="38"/>
        <v>120</v>
      </c>
      <c r="J1562" s="90" t="s">
        <v>253</v>
      </c>
      <c r="K1562" s="125"/>
      <c r="L1562" s="383"/>
    </row>
    <row r="1563" spans="1:12" ht="18.75" x14ac:dyDescent="0.3">
      <c r="A1563" s="84">
        <v>122</v>
      </c>
      <c r="B1563" s="85" t="s">
        <v>110</v>
      </c>
      <c r="C1563" s="85" t="s">
        <v>140</v>
      </c>
      <c r="D1563" s="122">
        <v>20</v>
      </c>
      <c r="E1563" s="86" t="s">
        <v>8</v>
      </c>
      <c r="F1563" s="123">
        <v>5.8</v>
      </c>
      <c r="G1563" s="124">
        <v>44973</v>
      </c>
      <c r="H1563" s="388" t="s">
        <v>523</v>
      </c>
      <c r="I1563" s="188">
        <f t="shared" si="38"/>
        <v>116</v>
      </c>
      <c r="J1563" s="90" t="s">
        <v>253</v>
      </c>
      <c r="K1563" s="125"/>
      <c r="L1563" s="383"/>
    </row>
    <row r="1564" spans="1:12" ht="18.75" x14ac:dyDescent="0.3">
      <c r="A1564" s="84">
        <v>123</v>
      </c>
      <c r="B1564" s="85" t="s">
        <v>298</v>
      </c>
      <c r="C1564" s="85" t="s">
        <v>777</v>
      </c>
      <c r="D1564" s="122">
        <v>24</v>
      </c>
      <c r="E1564" s="86" t="s">
        <v>65</v>
      </c>
      <c r="F1564" s="123">
        <v>5</v>
      </c>
      <c r="G1564" s="124">
        <v>44973</v>
      </c>
      <c r="H1564" s="388" t="s">
        <v>778</v>
      </c>
      <c r="I1564" s="188">
        <f t="shared" si="38"/>
        <v>120</v>
      </c>
      <c r="J1564" s="319" t="s">
        <v>267</v>
      </c>
      <c r="K1564" s="125"/>
      <c r="L1564" s="383"/>
    </row>
    <row r="1565" spans="1:12" ht="18.75" x14ac:dyDescent="0.3">
      <c r="A1565" s="84">
        <v>124</v>
      </c>
      <c r="B1565" s="85" t="s">
        <v>141</v>
      </c>
      <c r="C1565" s="85" t="s">
        <v>312</v>
      </c>
      <c r="D1565" s="122">
        <v>5</v>
      </c>
      <c r="E1565" s="86" t="s">
        <v>65</v>
      </c>
      <c r="F1565" s="123">
        <v>5</v>
      </c>
      <c r="G1565" s="124">
        <v>44973</v>
      </c>
      <c r="H1565" s="388" t="s">
        <v>778</v>
      </c>
      <c r="I1565" s="188">
        <f t="shared" si="38"/>
        <v>25</v>
      </c>
      <c r="J1565" s="319" t="s">
        <v>267</v>
      </c>
      <c r="K1565" s="125"/>
      <c r="L1565" s="383"/>
    </row>
    <row r="1566" spans="1:12" ht="18.75" x14ac:dyDescent="0.3">
      <c r="A1566" s="84">
        <v>125</v>
      </c>
      <c r="B1566" s="85" t="s">
        <v>451</v>
      </c>
      <c r="C1566" s="85" t="s">
        <v>254</v>
      </c>
      <c r="D1566" s="122">
        <v>1</v>
      </c>
      <c r="E1566" s="86" t="s">
        <v>8</v>
      </c>
      <c r="F1566" s="123">
        <v>10.1</v>
      </c>
      <c r="G1566" s="124">
        <v>44973</v>
      </c>
      <c r="H1566" s="388" t="s">
        <v>114</v>
      </c>
      <c r="I1566" s="188">
        <f t="shared" si="38"/>
        <v>10.1</v>
      </c>
      <c r="J1566" s="90" t="s">
        <v>508</v>
      </c>
      <c r="K1566" s="125"/>
      <c r="L1566" s="383"/>
    </row>
    <row r="1567" spans="1:12" ht="18.75" x14ac:dyDescent="0.3">
      <c r="A1567" s="84">
        <v>126</v>
      </c>
      <c r="B1567" s="85" t="s">
        <v>415</v>
      </c>
      <c r="C1567" s="85" t="s">
        <v>138</v>
      </c>
      <c r="D1567" s="122">
        <v>1</v>
      </c>
      <c r="E1567" s="86" t="s">
        <v>8</v>
      </c>
      <c r="F1567" s="123">
        <v>9.6</v>
      </c>
      <c r="G1567" s="124">
        <v>44973</v>
      </c>
      <c r="H1567" s="388" t="s">
        <v>114</v>
      </c>
      <c r="I1567" s="188">
        <f t="shared" si="38"/>
        <v>9.6</v>
      </c>
      <c r="J1567" s="90" t="s">
        <v>253</v>
      </c>
      <c r="K1567" s="125"/>
      <c r="L1567" s="383"/>
    </row>
    <row r="1568" spans="1:12" ht="18.75" x14ac:dyDescent="0.3">
      <c r="A1568" s="84">
        <v>127</v>
      </c>
      <c r="B1568" s="85" t="s">
        <v>111</v>
      </c>
      <c r="C1568" s="85" t="s">
        <v>138</v>
      </c>
      <c r="D1568" s="122">
        <v>80</v>
      </c>
      <c r="E1568" s="86" t="s">
        <v>8</v>
      </c>
      <c r="F1568" s="123">
        <v>6</v>
      </c>
      <c r="G1568" s="124">
        <v>44973</v>
      </c>
      <c r="H1568" s="388" t="s">
        <v>276</v>
      </c>
      <c r="I1568" s="188">
        <f t="shared" si="38"/>
        <v>480</v>
      </c>
      <c r="J1568" s="90" t="s">
        <v>253</v>
      </c>
      <c r="K1568" s="125"/>
      <c r="L1568" s="383"/>
    </row>
    <row r="1569" spans="1:12" ht="18.75" x14ac:dyDescent="0.3">
      <c r="A1569" s="84">
        <v>128</v>
      </c>
      <c r="B1569" s="85" t="s">
        <v>110</v>
      </c>
      <c r="C1569" s="85" t="s">
        <v>140</v>
      </c>
      <c r="D1569" s="122">
        <v>10</v>
      </c>
      <c r="E1569" s="86" t="s">
        <v>8</v>
      </c>
      <c r="F1569" s="123">
        <v>5.8</v>
      </c>
      <c r="G1569" s="124">
        <v>44973</v>
      </c>
      <c r="H1569" s="388" t="s">
        <v>503</v>
      </c>
      <c r="I1569" s="188">
        <f t="shared" si="38"/>
        <v>58</v>
      </c>
      <c r="J1569" s="90" t="s">
        <v>253</v>
      </c>
      <c r="K1569" s="125"/>
      <c r="L1569" s="383"/>
    </row>
    <row r="1570" spans="1:12" ht="18.75" x14ac:dyDescent="0.3">
      <c r="A1570" s="84">
        <v>129</v>
      </c>
      <c r="B1570" s="85" t="s">
        <v>415</v>
      </c>
      <c r="C1570" s="85" t="s">
        <v>138</v>
      </c>
      <c r="D1570" s="122">
        <v>1</v>
      </c>
      <c r="E1570" s="86" t="s">
        <v>8</v>
      </c>
      <c r="F1570" s="123">
        <v>9.6</v>
      </c>
      <c r="G1570" s="124">
        <v>44974</v>
      </c>
      <c r="H1570" s="388" t="s">
        <v>247</v>
      </c>
      <c r="I1570" s="188">
        <f t="shared" ref="I1570:I1633" si="39">D1570*F1570</f>
        <v>9.6</v>
      </c>
      <c r="J1570" s="90" t="s">
        <v>508</v>
      </c>
      <c r="K1570" s="84"/>
      <c r="L1570" s="383"/>
    </row>
    <row r="1571" spans="1:12" ht="18.75" x14ac:dyDescent="0.3">
      <c r="A1571" s="84">
        <v>130</v>
      </c>
      <c r="B1571" s="85" t="s">
        <v>354</v>
      </c>
      <c r="C1571" s="85" t="s">
        <v>161</v>
      </c>
      <c r="D1571" s="122">
        <v>10</v>
      </c>
      <c r="E1571" s="86" t="s">
        <v>8</v>
      </c>
      <c r="F1571" s="123">
        <v>7</v>
      </c>
      <c r="G1571" s="124">
        <v>44974</v>
      </c>
      <c r="H1571" s="388" t="s">
        <v>779</v>
      </c>
      <c r="I1571" s="188">
        <f t="shared" si="39"/>
        <v>70</v>
      </c>
      <c r="J1571" s="319" t="s">
        <v>267</v>
      </c>
      <c r="K1571" s="125" t="s">
        <v>780</v>
      </c>
      <c r="L1571" s="383"/>
    </row>
    <row r="1572" spans="1:12" ht="18.75" x14ac:dyDescent="0.3">
      <c r="A1572" s="84">
        <v>131</v>
      </c>
      <c r="B1572" s="85" t="s">
        <v>111</v>
      </c>
      <c r="C1572" s="85" t="s">
        <v>138</v>
      </c>
      <c r="D1572" s="122">
        <v>5</v>
      </c>
      <c r="E1572" s="86" t="s">
        <v>8</v>
      </c>
      <c r="F1572" s="123">
        <v>7.5</v>
      </c>
      <c r="G1572" s="124">
        <v>44974</v>
      </c>
      <c r="H1572" s="388" t="s">
        <v>299</v>
      </c>
      <c r="I1572" s="188">
        <f t="shared" si="39"/>
        <v>37.5</v>
      </c>
      <c r="J1572" s="390" t="s">
        <v>508</v>
      </c>
      <c r="K1572" s="125"/>
      <c r="L1572" s="383"/>
    </row>
    <row r="1573" spans="1:12" ht="18.75" x14ac:dyDescent="0.3">
      <c r="A1573" s="84">
        <v>132</v>
      </c>
      <c r="B1573" s="85" t="s">
        <v>110</v>
      </c>
      <c r="C1573" s="85" t="s">
        <v>140</v>
      </c>
      <c r="D1573" s="122">
        <v>5</v>
      </c>
      <c r="E1573" s="86" t="s">
        <v>8</v>
      </c>
      <c r="F1573" s="123">
        <v>7.5</v>
      </c>
      <c r="G1573" s="124">
        <v>44974</v>
      </c>
      <c r="H1573" s="388" t="s">
        <v>299</v>
      </c>
      <c r="I1573" s="188">
        <f t="shared" si="39"/>
        <v>37.5</v>
      </c>
      <c r="J1573" s="90" t="s">
        <v>508</v>
      </c>
      <c r="K1573" s="125"/>
      <c r="L1573" s="383"/>
    </row>
    <row r="1574" spans="1:12" ht="18.75" x14ac:dyDescent="0.3">
      <c r="A1574" s="84">
        <v>133</v>
      </c>
      <c r="B1574" s="85" t="s">
        <v>111</v>
      </c>
      <c r="C1574" s="85" t="s">
        <v>138</v>
      </c>
      <c r="D1574" s="122">
        <v>150</v>
      </c>
      <c r="E1574" s="86" t="s">
        <v>8</v>
      </c>
      <c r="F1574" s="123">
        <v>6</v>
      </c>
      <c r="G1574" s="124">
        <v>44975</v>
      </c>
      <c r="H1574" s="388" t="s">
        <v>374</v>
      </c>
      <c r="I1574" s="188">
        <f t="shared" si="39"/>
        <v>900</v>
      </c>
      <c r="J1574" s="90" t="s">
        <v>253</v>
      </c>
      <c r="K1574" s="125"/>
      <c r="L1574" s="383"/>
    </row>
    <row r="1575" spans="1:12" ht="18.75" x14ac:dyDescent="0.3">
      <c r="A1575" s="84">
        <v>134</v>
      </c>
      <c r="B1575" s="85" t="s">
        <v>295</v>
      </c>
      <c r="C1575" s="85" t="s">
        <v>295</v>
      </c>
      <c r="D1575" s="122">
        <v>1</v>
      </c>
      <c r="E1575" s="86" t="s">
        <v>8</v>
      </c>
      <c r="F1575" s="123">
        <v>18</v>
      </c>
      <c r="G1575" s="124">
        <v>44975</v>
      </c>
      <c r="H1575" s="388" t="s">
        <v>374</v>
      </c>
      <c r="I1575" s="188">
        <f t="shared" si="39"/>
        <v>18</v>
      </c>
      <c r="J1575" s="90" t="s">
        <v>253</v>
      </c>
      <c r="K1575" s="125"/>
      <c r="L1575" s="383"/>
    </row>
    <row r="1576" spans="1:12" ht="18.75" x14ac:dyDescent="0.3">
      <c r="A1576" s="84">
        <v>135</v>
      </c>
      <c r="B1576" s="85" t="s">
        <v>130</v>
      </c>
      <c r="C1576" s="85" t="s">
        <v>130</v>
      </c>
      <c r="D1576" s="122">
        <v>4</v>
      </c>
      <c r="E1576" s="86" t="s">
        <v>65</v>
      </c>
      <c r="F1576" s="123">
        <v>16</v>
      </c>
      <c r="G1576" s="124">
        <v>44975</v>
      </c>
      <c r="H1576" s="388" t="s">
        <v>114</v>
      </c>
      <c r="I1576" s="188">
        <f t="shared" si="39"/>
        <v>64</v>
      </c>
      <c r="J1576" s="90" t="s">
        <v>253</v>
      </c>
      <c r="K1576" s="125"/>
      <c r="L1576" s="383"/>
    </row>
    <row r="1577" spans="1:12" ht="18.75" x14ac:dyDescent="0.3">
      <c r="A1577" s="84">
        <v>136</v>
      </c>
      <c r="B1577" s="85" t="s">
        <v>111</v>
      </c>
      <c r="C1577" s="85" t="s">
        <v>138</v>
      </c>
      <c r="D1577" s="122">
        <v>30</v>
      </c>
      <c r="E1577" s="86" t="s">
        <v>8</v>
      </c>
      <c r="F1577" s="123">
        <v>6</v>
      </c>
      <c r="G1577" s="124">
        <v>44975</v>
      </c>
      <c r="H1577" s="84" t="s">
        <v>504</v>
      </c>
      <c r="I1577" s="188">
        <f t="shared" si="39"/>
        <v>180</v>
      </c>
      <c r="J1577" s="90" t="s">
        <v>253</v>
      </c>
      <c r="K1577" s="125"/>
      <c r="L1577" s="383"/>
    </row>
    <row r="1578" spans="1:12" ht="18.75" x14ac:dyDescent="0.3">
      <c r="A1578" s="84">
        <v>137</v>
      </c>
      <c r="B1578" s="85" t="s">
        <v>354</v>
      </c>
      <c r="C1578" s="85" t="s">
        <v>161</v>
      </c>
      <c r="D1578" s="122">
        <v>1</v>
      </c>
      <c r="E1578" s="86" t="s">
        <v>8</v>
      </c>
      <c r="F1578" s="123">
        <v>7</v>
      </c>
      <c r="G1578" s="124">
        <v>44975</v>
      </c>
      <c r="H1578" s="84" t="s">
        <v>504</v>
      </c>
      <c r="I1578" s="188">
        <f t="shared" si="39"/>
        <v>7</v>
      </c>
      <c r="J1578" s="90" t="s">
        <v>253</v>
      </c>
      <c r="K1578" s="125"/>
      <c r="L1578" s="383"/>
    </row>
    <row r="1579" spans="1:12" ht="18.75" x14ac:dyDescent="0.3">
      <c r="A1579" s="84">
        <v>138</v>
      </c>
      <c r="B1579" s="85" t="s">
        <v>388</v>
      </c>
      <c r="C1579" s="85" t="s">
        <v>333</v>
      </c>
      <c r="D1579" s="122">
        <v>1</v>
      </c>
      <c r="E1579" s="86" t="s">
        <v>8</v>
      </c>
      <c r="F1579" s="123">
        <v>14</v>
      </c>
      <c r="G1579" s="124">
        <v>44975</v>
      </c>
      <c r="H1579" s="84" t="s">
        <v>504</v>
      </c>
      <c r="I1579" s="188">
        <f t="shared" si="39"/>
        <v>14</v>
      </c>
      <c r="J1579" s="90" t="s">
        <v>253</v>
      </c>
      <c r="K1579" s="125"/>
      <c r="L1579" s="383"/>
    </row>
    <row r="1580" spans="1:12" ht="18.75" x14ac:dyDescent="0.3">
      <c r="A1580" s="84">
        <v>139</v>
      </c>
      <c r="B1580" s="85" t="s">
        <v>418</v>
      </c>
      <c r="C1580" s="85" t="s">
        <v>140</v>
      </c>
      <c r="D1580" s="122">
        <v>3</v>
      </c>
      <c r="E1580" s="86" t="s">
        <v>8</v>
      </c>
      <c r="F1580" s="123">
        <v>9.6</v>
      </c>
      <c r="G1580" s="124">
        <v>44975</v>
      </c>
      <c r="H1580" s="84" t="s">
        <v>114</v>
      </c>
      <c r="I1580" s="188">
        <f t="shared" si="39"/>
        <v>28.799999999999997</v>
      </c>
      <c r="J1580" s="90" t="s">
        <v>508</v>
      </c>
      <c r="K1580" s="125"/>
      <c r="L1580" s="383"/>
    </row>
    <row r="1581" spans="1:12" ht="18.75" x14ac:dyDescent="0.3">
      <c r="A1581" s="84">
        <v>140</v>
      </c>
      <c r="B1581" s="85" t="s">
        <v>111</v>
      </c>
      <c r="C1581" s="85" t="s">
        <v>138</v>
      </c>
      <c r="D1581" s="122">
        <v>60</v>
      </c>
      <c r="E1581" s="86" t="s">
        <v>8</v>
      </c>
      <c r="F1581" s="123">
        <v>6</v>
      </c>
      <c r="G1581" s="124">
        <v>44975</v>
      </c>
      <c r="H1581" s="84" t="s">
        <v>160</v>
      </c>
      <c r="I1581" s="188">
        <f t="shared" si="39"/>
        <v>360</v>
      </c>
      <c r="J1581" s="90" t="s">
        <v>253</v>
      </c>
      <c r="K1581" s="125"/>
      <c r="L1581" s="383"/>
    </row>
    <row r="1582" spans="1:12" ht="18.75" x14ac:dyDescent="0.3">
      <c r="A1582" s="84">
        <v>141</v>
      </c>
      <c r="B1582" s="85" t="s">
        <v>110</v>
      </c>
      <c r="C1582" s="85" t="s">
        <v>140</v>
      </c>
      <c r="D1582" s="122">
        <v>40</v>
      </c>
      <c r="E1582" s="86" t="s">
        <v>8</v>
      </c>
      <c r="F1582" s="123">
        <v>5.8</v>
      </c>
      <c r="G1582" s="124">
        <v>44975</v>
      </c>
      <c r="H1582" s="84" t="s">
        <v>160</v>
      </c>
      <c r="I1582" s="188">
        <f t="shared" si="39"/>
        <v>232</v>
      </c>
      <c r="J1582" s="90" t="s">
        <v>253</v>
      </c>
      <c r="K1582" s="125"/>
      <c r="L1582" s="383"/>
    </row>
    <row r="1583" spans="1:12" ht="18.75" x14ac:dyDescent="0.3">
      <c r="A1583" s="84">
        <v>142</v>
      </c>
      <c r="B1583" s="85" t="s">
        <v>113</v>
      </c>
      <c r="C1583" s="85" t="s">
        <v>200</v>
      </c>
      <c r="D1583" s="122">
        <v>10</v>
      </c>
      <c r="E1583" s="86" t="s">
        <v>8</v>
      </c>
      <c r="F1583" s="123">
        <v>7</v>
      </c>
      <c r="G1583" s="124">
        <v>44975</v>
      </c>
      <c r="H1583" s="84" t="s">
        <v>160</v>
      </c>
      <c r="I1583" s="188">
        <f t="shared" si="39"/>
        <v>70</v>
      </c>
      <c r="J1583" s="90" t="s">
        <v>253</v>
      </c>
      <c r="K1583" s="125"/>
      <c r="L1583" s="383"/>
    </row>
    <row r="1584" spans="1:12" ht="18.75" x14ac:dyDescent="0.3">
      <c r="A1584" s="84">
        <v>143</v>
      </c>
      <c r="B1584" s="85" t="s">
        <v>413</v>
      </c>
      <c r="C1584" s="85" t="s">
        <v>142</v>
      </c>
      <c r="D1584" s="122">
        <v>10</v>
      </c>
      <c r="E1584" s="86" t="s">
        <v>8</v>
      </c>
      <c r="F1584" s="123">
        <v>7</v>
      </c>
      <c r="G1584" s="124">
        <v>44975</v>
      </c>
      <c r="H1584" s="84" t="s">
        <v>160</v>
      </c>
      <c r="I1584" s="188">
        <f t="shared" si="39"/>
        <v>70</v>
      </c>
      <c r="J1584" s="90" t="s">
        <v>253</v>
      </c>
      <c r="K1584" s="84"/>
      <c r="L1584" s="383"/>
    </row>
    <row r="1585" spans="1:12" ht="18.75" x14ac:dyDescent="0.3">
      <c r="A1585" s="84">
        <v>144</v>
      </c>
      <c r="B1585" s="85" t="s">
        <v>111</v>
      </c>
      <c r="C1585" s="85" t="s">
        <v>138</v>
      </c>
      <c r="D1585" s="122">
        <v>10</v>
      </c>
      <c r="E1585" s="86" t="s">
        <v>8</v>
      </c>
      <c r="F1585" s="123">
        <v>6</v>
      </c>
      <c r="G1585" s="124">
        <v>44975</v>
      </c>
      <c r="H1585" s="84" t="s">
        <v>231</v>
      </c>
      <c r="I1585" s="188">
        <f t="shared" si="39"/>
        <v>60</v>
      </c>
      <c r="J1585" s="90" t="s">
        <v>253</v>
      </c>
      <c r="K1585" s="125">
        <v>709960121</v>
      </c>
      <c r="L1585" s="383"/>
    </row>
    <row r="1586" spans="1:12" ht="18.75" x14ac:dyDescent="0.3">
      <c r="A1586" s="84">
        <v>145</v>
      </c>
      <c r="B1586" s="85" t="s">
        <v>113</v>
      </c>
      <c r="C1586" s="85" t="s">
        <v>200</v>
      </c>
      <c r="D1586" s="122">
        <v>10</v>
      </c>
      <c r="E1586" s="86" t="s">
        <v>8</v>
      </c>
      <c r="F1586" s="123">
        <v>7</v>
      </c>
      <c r="G1586" s="124">
        <v>44975</v>
      </c>
      <c r="H1586" s="84" t="s">
        <v>231</v>
      </c>
      <c r="I1586" s="188">
        <f t="shared" si="39"/>
        <v>70</v>
      </c>
      <c r="J1586" s="90" t="s">
        <v>253</v>
      </c>
      <c r="K1586" s="125"/>
      <c r="L1586" s="383"/>
    </row>
    <row r="1587" spans="1:12" ht="18.75" x14ac:dyDescent="0.3">
      <c r="A1587" s="84">
        <v>146</v>
      </c>
      <c r="B1587" s="85" t="s">
        <v>143</v>
      </c>
      <c r="C1587" s="85" t="s">
        <v>143</v>
      </c>
      <c r="D1587" s="122">
        <v>2.6</v>
      </c>
      <c r="E1587" s="86" t="s">
        <v>8</v>
      </c>
      <c r="F1587" s="123">
        <v>7.5</v>
      </c>
      <c r="G1587" s="124">
        <v>44975</v>
      </c>
      <c r="H1587" s="84" t="s">
        <v>231</v>
      </c>
      <c r="I1587" s="188">
        <f t="shared" si="39"/>
        <v>19.5</v>
      </c>
      <c r="J1587" s="90" t="s">
        <v>253</v>
      </c>
      <c r="K1587" s="84"/>
      <c r="L1587" s="383"/>
    </row>
    <row r="1588" spans="1:12" ht="18.75" x14ac:dyDescent="0.3">
      <c r="A1588" s="84">
        <v>147</v>
      </c>
      <c r="B1588" s="85" t="s">
        <v>111</v>
      </c>
      <c r="C1588" s="85" t="s">
        <v>138</v>
      </c>
      <c r="D1588" s="122">
        <v>10</v>
      </c>
      <c r="E1588" s="86" t="s">
        <v>8</v>
      </c>
      <c r="F1588" s="123">
        <v>6</v>
      </c>
      <c r="G1588" s="124">
        <v>44975</v>
      </c>
      <c r="H1588" s="84" t="s">
        <v>186</v>
      </c>
      <c r="I1588" s="188">
        <f t="shared" si="39"/>
        <v>60</v>
      </c>
      <c r="J1588" s="90" t="s">
        <v>253</v>
      </c>
      <c r="K1588" s="125"/>
      <c r="L1588" s="383"/>
    </row>
    <row r="1589" spans="1:12" ht="18.75" x14ac:dyDescent="0.3">
      <c r="A1589" s="84">
        <v>148</v>
      </c>
      <c r="B1589" s="85" t="s">
        <v>130</v>
      </c>
      <c r="C1589" s="85" t="s">
        <v>130</v>
      </c>
      <c r="D1589" s="122">
        <v>1</v>
      </c>
      <c r="E1589" s="86" t="s">
        <v>8</v>
      </c>
      <c r="F1589" s="123">
        <v>16</v>
      </c>
      <c r="G1589" s="124">
        <v>44975</v>
      </c>
      <c r="H1589" s="84" t="s">
        <v>186</v>
      </c>
      <c r="I1589" s="188">
        <f t="shared" si="39"/>
        <v>16</v>
      </c>
      <c r="J1589" s="90" t="s">
        <v>253</v>
      </c>
      <c r="K1589" s="125"/>
      <c r="L1589" s="383"/>
    </row>
    <row r="1590" spans="1:12" ht="18.75" x14ac:dyDescent="0.3">
      <c r="A1590" s="84">
        <v>149</v>
      </c>
      <c r="B1590" s="85" t="s">
        <v>328</v>
      </c>
      <c r="C1590" s="85" t="s">
        <v>313</v>
      </c>
      <c r="D1590" s="122">
        <v>1</v>
      </c>
      <c r="E1590" s="86" t="s">
        <v>8</v>
      </c>
      <c r="F1590" s="123">
        <v>17</v>
      </c>
      <c r="G1590" s="124">
        <v>44976</v>
      </c>
      <c r="H1590" s="84" t="s">
        <v>299</v>
      </c>
      <c r="I1590" s="188">
        <f t="shared" si="39"/>
        <v>17</v>
      </c>
      <c r="J1590" s="90" t="s">
        <v>508</v>
      </c>
      <c r="K1590" s="125"/>
      <c r="L1590" s="383"/>
    </row>
    <row r="1591" spans="1:12" ht="18.75" x14ac:dyDescent="0.3">
      <c r="A1591" s="84">
        <v>150</v>
      </c>
      <c r="B1591" s="85" t="s">
        <v>130</v>
      </c>
      <c r="C1591" s="85" t="s">
        <v>130</v>
      </c>
      <c r="D1591" s="122">
        <v>1</v>
      </c>
      <c r="E1591" s="86" t="s">
        <v>65</v>
      </c>
      <c r="F1591" s="123">
        <v>16</v>
      </c>
      <c r="G1591" s="124">
        <v>44976</v>
      </c>
      <c r="H1591" s="84" t="s">
        <v>218</v>
      </c>
      <c r="I1591" s="188">
        <f t="shared" si="39"/>
        <v>16</v>
      </c>
      <c r="J1591" s="90" t="s">
        <v>253</v>
      </c>
      <c r="K1591" s="125"/>
      <c r="L1591" s="383"/>
    </row>
    <row r="1592" spans="1:12" ht="18.75" x14ac:dyDescent="0.3">
      <c r="A1592" s="84">
        <v>151</v>
      </c>
      <c r="B1592" s="85" t="s">
        <v>295</v>
      </c>
      <c r="C1592" s="85" t="s">
        <v>295</v>
      </c>
      <c r="D1592" s="122">
        <v>1</v>
      </c>
      <c r="E1592" s="86" t="s">
        <v>65</v>
      </c>
      <c r="F1592" s="123">
        <v>18</v>
      </c>
      <c r="G1592" s="124">
        <v>44976</v>
      </c>
      <c r="H1592" s="84" t="s">
        <v>218</v>
      </c>
      <c r="I1592" s="188">
        <f t="shared" si="39"/>
        <v>18</v>
      </c>
      <c r="J1592" s="90" t="s">
        <v>253</v>
      </c>
      <c r="K1592" s="125"/>
      <c r="L1592" s="383"/>
    </row>
    <row r="1593" spans="1:12" ht="18.75" x14ac:dyDescent="0.3">
      <c r="A1593" s="84">
        <v>152</v>
      </c>
      <c r="B1593" s="85" t="s">
        <v>279</v>
      </c>
      <c r="C1593" s="85" t="s">
        <v>280</v>
      </c>
      <c r="D1593" s="122">
        <v>1.3</v>
      </c>
      <c r="E1593" s="86" t="s">
        <v>8</v>
      </c>
      <c r="F1593" s="123">
        <v>7</v>
      </c>
      <c r="G1593" s="124">
        <v>44976</v>
      </c>
      <c r="H1593" s="84" t="s">
        <v>114</v>
      </c>
      <c r="I1593" s="188">
        <f t="shared" si="39"/>
        <v>9.1</v>
      </c>
      <c r="J1593" s="90" t="s">
        <v>126</v>
      </c>
      <c r="K1593" s="125"/>
      <c r="L1593" s="383"/>
    </row>
    <row r="1594" spans="1:12" ht="18.75" x14ac:dyDescent="0.3">
      <c r="A1594" s="84">
        <v>153</v>
      </c>
      <c r="B1594" s="85" t="s">
        <v>111</v>
      </c>
      <c r="C1594" s="85" t="s">
        <v>138</v>
      </c>
      <c r="D1594" s="122">
        <v>10</v>
      </c>
      <c r="E1594" s="86" t="s">
        <v>8</v>
      </c>
      <c r="F1594" s="123">
        <v>6</v>
      </c>
      <c r="G1594" s="124">
        <v>44977</v>
      </c>
      <c r="H1594" s="84" t="s">
        <v>779</v>
      </c>
      <c r="I1594" s="188">
        <f t="shared" si="39"/>
        <v>60</v>
      </c>
      <c r="J1594" s="90" t="s">
        <v>253</v>
      </c>
      <c r="K1594" s="84" t="s">
        <v>780</v>
      </c>
      <c r="L1594" s="383"/>
    </row>
    <row r="1595" spans="1:12" ht="18.75" x14ac:dyDescent="0.3">
      <c r="A1595" s="84">
        <v>154</v>
      </c>
      <c r="B1595" s="85" t="s">
        <v>471</v>
      </c>
      <c r="C1595" s="85" t="s">
        <v>411</v>
      </c>
      <c r="D1595" s="122">
        <v>1</v>
      </c>
      <c r="E1595" s="86" t="s">
        <v>8</v>
      </c>
      <c r="F1595" s="123">
        <v>10.1</v>
      </c>
      <c r="G1595" s="124">
        <v>44977</v>
      </c>
      <c r="H1595" s="84" t="s">
        <v>781</v>
      </c>
      <c r="I1595" s="188">
        <f t="shared" si="39"/>
        <v>10.1</v>
      </c>
      <c r="J1595" s="90" t="s">
        <v>508</v>
      </c>
      <c r="K1595" s="125"/>
      <c r="L1595" s="383"/>
    </row>
    <row r="1596" spans="1:12" ht="18.75" x14ac:dyDescent="0.3">
      <c r="A1596" s="84">
        <v>155</v>
      </c>
      <c r="B1596" s="85" t="s">
        <v>415</v>
      </c>
      <c r="C1596" s="85" t="s">
        <v>138</v>
      </c>
      <c r="D1596" s="122">
        <v>1</v>
      </c>
      <c r="E1596" s="86" t="s">
        <v>8</v>
      </c>
      <c r="F1596" s="123">
        <v>9.6</v>
      </c>
      <c r="G1596" s="124">
        <v>44977</v>
      </c>
      <c r="H1596" s="84" t="s">
        <v>781</v>
      </c>
      <c r="I1596" s="188">
        <f t="shared" si="39"/>
        <v>9.6</v>
      </c>
      <c r="J1596" s="90" t="s">
        <v>508</v>
      </c>
      <c r="K1596" s="125"/>
      <c r="L1596" s="383"/>
    </row>
    <row r="1597" spans="1:12" ht="18.75" x14ac:dyDescent="0.3">
      <c r="A1597" s="84">
        <v>156</v>
      </c>
      <c r="B1597" s="85" t="s">
        <v>430</v>
      </c>
      <c r="C1597" s="85" t="s">
        <v>238</v>
      </c>
      <c r="D1597" s="122">
        <v>4</v>
      </c>
      <c r="E1597" s="86" t="s">
        <v>8</v>
      </c>
      <c r="F1597" s="123">
        <v>8.1</v>
      </c>
      <c r="G1597" s="124">
        <v>44977</v>
      </c>
      <c r="H1597" s="84" t="s">
        <v>781</v>
      </c>
      <c r="I1597" s="188">
        <f t="shared" si="39"/>
        <v>32.4</v>
      </c>
      <c r="J1597" s="90" t="s">
        <v>508</v>
      </c>
      <c r="K1597" s="125"/>
      <c r="L1597" s="383"/>
    </row>
    <row r="1598" spans="1:12" ht="18.75" x14ac:dyDescent="0.3">
      <c r="A1598" s="84">
        <v>157</v>
      </c>
      <c r="B1598" s="85" t="s">
        <v>110</v>
      </c>
      <c r="C1598" s="85" t="s">
        <v>140</v>
      </c>
      <c r="D1598" s="122">
        <v>10</v>
      </c>
      <c r="E1598" s="86" t="s">
        <v>8</v>
      </c>
      <c r="F1598" s="123">
        <v>5.8</v>
      </c>
      <c r="G1598" s="124">
        <v>44977</v>
      </c>
      <c r="H1598" s="84" t="s">
        <v>114</v>
      </c>
      <c r="I1598" s="188">
        <f t="shared" si="39"/>
        <v>58</v>
      </c>
      <c r="J1598" s="389" t="s">
        <v>253</v>
      </c>
      <c r="K1598" s="125"/>
      <c r="L1598" s="383"/>
    </row>
    <row r="1599" spans="1:12" ht="18.75" x14ac:dyDescent="0.3">
      <c r="A1599" s="84">
        <v>158</v>
      </c>
      <c r="B1599" s="85" t="s">
        <v>213</v>
      </c>
      <c r="C1599" s="85" t="s">
        <v>254</v>
      </c>
      <c r="D1599" s="122">
        <v>1</v>
      </c>
      <c r="E1599" s="86" t="s">
        <v>8</v>
      </c>
      <c r="F1599" s="123">
        <v>7</v>
      </c>
      <c r="G1599" s="124">
        <v>44977</v>
      </c>
      <c r="H1599" s="84" t="s">
        <v>114</v>
      </c>
      <c r="I1599" s="188">
        <f t="shared" si="39"/>
        <v>7</v>
      </c>
      <c r="J1599" s="389" t="s">
        <v>253</v>
      </c>
      <c r="K1599" s="125"/>
      <c r="L1599" s="383"/>
    </row>
    <row r="1600" spans="1:12" ht="18.75" x14ac:dyDescent="0.3">
      <c r="A1600" s="84">
        <v>159</v>
      </c>
      <c r="B1600" s="85" t="s">
        <v>130</v>
      </c>
      <c r="C1600" s="85" t="s">
        <v>130</v>
      </c>
      <c r="D1600" s="122">
        <v>1</v>
      </c>
      <c r="E1600" s="86" t="s">
        <v>8</v>
      </c>
      <c r="F1600" s="123">
        <v>16</v>
      </c>
      <c r="G1600" s="124">
        <v>44977</v>
      </c>
      <c r="H1600" s="84" t="s">
        <v>114</v>
      </c>
      <c r="I1600" s="188">
        <f t="shared" si="39"/>
        <v>16</v>
      </c>
      <c r="J1600" s="389" t="s">
        <v>253</v>
      </c>
      <c r="K1600" s="125"/>
      <c r="L1600" s="383"/>
    </row>
    <row r="1601" spans="1:12" ht="18.75" x14ac:dyDescent="0.3">
      <c r="A1601" s="84">
        <v>160</v>
      </c>
      <c r="B1601" s="85" t="s">
        <v>143</v>
      </c>
      <c r="C1601" s="85" t="s">
        <v>143</v>
      </c>
      <c r="D1601" s="122">
        <v>30</v>
      </c>
      <c r="E1601" s="86" t="s">
        <v>8</v>
      </c>
      <c r="F1601" s="123">
        <v>6.5</v>
      </c>
      <c r="G1601" s="124">
        <v>44978</v>
      </c>
      <c r="H1601" s="84" t="s">
        <v>276</v>
      </c>
      <c r="I1601" s="188">
        <f t="shared" si="39"/>
        <v>195</v>
      </c>
      <c r="J1601" s="90" t="s">
        <v>253</v>
      </c>
      <c r="K1601" s="125"/>
      <c r="L1601" s="383"/>
    </row>
    <row r="1602" spans="1:12" ht="18.75" x14ac:dyDescent="0.3">
      <c r="A1602" s="84">
        <v>161</v>
      </c>
      <c r="B1602" s="85" t="s">
        <v>782</v>
      </c>
      <c r="C1602" s="85" t="s">
        <v>296</v>
      </c>
      <c r="D1602" s="122">
        <v>40</v>
      </c>
      <c r="E1602" s="86" t="s">
        <v>8</v>
      </c>
      <c r="F1602" s="123">
        <v>7.5</v>
      </c>
      <c r="G1602" s="124">
        <v>44978</v>
      </c>
      <c r="H1602" s="84" t="s">
        <v>276</v>
      </c>
      <c r="I1602" s="188">
        <f t="shared" si="39"/>
        <v>300</v>
      </c>
      <c r="J1602" s="90" t="s">
        <v>253</v>
      </c>
      <c r="K1602" s="125"/>
      <c r="L1602" s="383"/>
    </row>
    <row r="1603" spans="1:12" ht="18.75" x14ac:dyDescent="0.3">
      <c r="A1603" s="84">
        <v>162</v>
      </c>
      <c r="B1603" s="85" t="s">
        <v>213</v>
      </c>
      <c r="C1603" s="85" t="s">
        <v>254</v>
      </c>
      <c r="D1603" s="122">
        <v>10</v>
      </c>
      <c r="E1603" s="86" t="s">
        <v>8</v>
      </c>
      <c r="F1603" s="123">
        <v>7</v>
      </c>
      <c r="G1603" s="124">
        <v>44978</v>
      </c>
      <c r="H1603" s="84" t="s">
        <v>153</v>
      </c>
      <c r="I1603" s="188">
        <f t="shared" si="39"/>
        <v>70</v>
      </c>
      <c r="J1603" s="90" t="s">
        <v>253</v>
      </c>
      <c r="K1603" s="125"/>
      <c r="L1603" s="383"/>
    </row>
    <row r="1604" spans="1:12" ht="18.75" x14ac:dyDescent="0.3">
      <c r="A1604" s="84">
        <v>163</v>
      </c>
      <c r="B1604" s="85" t="s">
        <v>111</v>
      </c>
      <c r="C1604" s="85" t="s">
        <v>138</v>
      </c>
      <c r="D1604" s="122">
        <v>10</v>
      </c>
      <c r="E1604" s="86" t="s">
        <v>8</v>
      </c>
      <c r="F1604" s="123">
        <v>6</v>
      </c>
      <c r="G1604" s="124">
        <v>44978</v>
      </c>
      <c r="H1604" s="84" t="s">
        <v>153</v>
      </c>
      <c r="I1604" s="188">
        <f t="shared" si="39"/>
        <v>60</v>
      </c>
      <c r="J1604" s="90" t="s">
        <v>253</v>
      </c>
      <c r="K1604" s="125"/>
      <c r="L1604" s="383"/>
    </row>
    <row r="1605" spans="1:12" ht="18.75" x14ac:dyDescent="0.3">
      <c r="A1605" s="84">
        <v>164</v>
      </c>
      <c r="B1605" s="85" t="s">
        <v>354</v>
      </c>
      <c r="C1605" s="85" t="s">
        <v>161</v>
      </c>
      <c r="D1605" s="122">
        <v>2</v>
      </c>
      <c r="E1605" s="86" t="s">
        <v>8</v>
      </c>
      <c r="F1605" s="123">
        <v>8</v>
      </c>
      <c r="G1605" s="124">
        <v>44978</v>
      </c>
      <c r="H1605" s="84" t="s">
        <v>153</v>
      </c>
      <c r="I1605" s="188">
        <f t="shared" si="39"/>
        <v>16</v>
      </c>
      <c r="J1605" s="90" t="s">
        <v>253</v>
      </c>
      <c r="K1605" s="125"/>
      <c r="L1605" s="383"/>
    </row>
    <row r="1606" spans="1:12" ht="18.75" x14ac:dyDescent="0.3">
      <c r="A1606" s="84">
        <v>165</v>
      </c>
      <c r="B1606" s="85" t="s">
        <v>237</v>
      </c>
      <c r="C1606" s="85" t="s">
        <v>238</v>
      </c>
      <c r="D1606" s="122">
        <v>1.1499999999999999</v>
      </c>
      <c r="E1606" s="86" t="s">
        <v>8</v>
      </c>
      <c r="F1606" s="123">
        <v>7</v>
      </c>
      <c r="G1606" s="124">
        <v>44978</v>
      </c>
      <c r="H1606" s="84" t="s">
        <v>153</v>
      </c>
      <c r="I1606" s="188">
        <f t="shared" si="39"/>
        <v>8.0499999999999989</v>
      </c>
      <c r="J1606" s="319" t="s">
        <v>267</v>
      </c>
      <c r="K1606" s="84" t="s">
        <v>870</v>
      </c>
      <c r="L1606" s="383" t="s">
        <v>808</v>
      </c>
    </row>
    <row r="1607" spans="1:12" ht="18.75" x14ac:dyDescent="0.3">
      <c r="A1607" s="84">
        <v>166</v>
      </c>
      <c r="B1607" s="85" t="s">
        <v>111</v>
      </c>
      <c r="C1607" s="85" t="s">
        <v>138</v>
      </c>
      <c r="D1607" s="122">
        <v>10</v>
      </c>
      <c r="E1607" s="86" t="s">
        <v>8</v>
      </c>
      <c r="F1607" s="123">
        <v>6</v>
      </c>
      <c r="G1607" s="124">
        <v>44978</v>
      </c>
      <c r="H1607" s="84" t="s">
        <v>261</v>
      </c>
      <c r="I1607" s="188">
        <f t="shared" si="39"/>
        <v>60</v>
      </c>
      <c r="J1607" s="90" t="s">
        <v>508</v>
      </c>
      <c r="K1607" s="125"/>
      <c r="L1607" s="383"/>
    </row>
    <row r="1608" spans="1:12" ht="18.75" x14ac:dyDescent="0.3">
      <c r="A1608" s="84">
        <v>167</v>
      </c>
      <c r="B1608" s="85" t="s">
        <v>111</v>
      </c>
      <c r="C1608" s="85" t="s">
        <v>138</v>
      </c>
      <c r="D1608" s="122">
        <v>20</v>
      </c>
      <c r="E1608" s="86" t="s">
        <v>8</v>
      </c>
      <c r="F1608" s="123">
        <v>6</v>
      </c>
      <c r="G1608" s="124">
        <v>44978</v>
      </c>
      <c r="H1608" s="84" t="s">
        <v>114</v>
      </c>
      <c r="I1608" s="188">
        <f t="shared" si="39"/>
        <v>120</v>
      </c>
      <c r="J1608" s="90" t="s">
        <v>508</v>
      </c>
      <c r="K1608" s="125"/>
      <c r="L1608" s="383"/>
    </row>
    <row r="1609" spans="1:12" ht="18.75" x14ac:dyDescent="0.3">
      <c r="A1609" s="84">
        <v>168</v>
      </c>
      <c r="B1609" s="85" t="s">
        <v>143</v>
      </c>
      <c r="C1609" s="85" t="s">
        <v>143</v>
      </c>
      <c r="D1609" s="122">
        <v>1</v>
      </c>
      <c r="E1609" s="86" t="s">
        <v>8</v>
      </c>
      <c r="F1609" s="123">
        <v>6.5</v>
      </c>
      <c r="G1609" s="124">
        <v>44978</v>
      </c>
      <c r="H1609" s="84" t="s">
        <v>783</v>
      </c>
      <c r="I1609" s="188">
        <f t="shared" si="39"/>
        <v>6.5</v>
      </c>
      <c r="J1609" s="90" t="s">
        <v>508</v>
      </c>
      <c r="K1609" s="125"/>
      <c r="L1609" s="383"/>
    </row>
    <row r="1610" spans="1:12" ht="18.75" x14ac:dyDescent="0.3">
      <c r="A1610" s="84">
        <v>169</v>
      </c>
      <c r="B1610" s="85" t="s">
        <v>354</v>
      </c>
      <c r="C1610" s="85" t="s">
        <v>161</v>
      </c>
      <c r="D1610" s="122">
        <v>10</v>
      </c>
      <c r="E1610" s="86" t="s">
        <v>8</v>
      </c>
      <c r="F1610" s="123">
        <v>7</v>
      </c>
      <c r="G1610" s="124">
        <v>44978</v>
      </c>
      <c r="H1610" s="84" t="s">
        <v>218</v>
      </c>
      <c r="I1610" s="188">
        <f t="shared" si="39"/>
        <v>70</v>
      </c>
      <c r="J1610" s="90" t="s">
        <v>253</v>
      </c>
      <c r="K1610" s="125"/>
      <c r="L1610" s="383"/>
    </row>
    <row r="1611" spans="1:12" ht="18.75" x14ac:dyDescent="0.3">
      <c r="A1611" s="84">
        <v>170</v>
      </c>
      <c r="B1611" s="85" t="s">
        <v>111</v>
      </c>
      <c r="C1611" s="85" t="s">
        <v>138</v>
      </c>
      <c r="D1611" s="122">
        <v>10</v>
      </c>
      <c r="E1611" s="86" t="s">
        <v>8</v>
      </c>
      <c r="F1611" s="123">
        <v>6</v>
      </c>
      <c r="G1611" s="124">
        <v>44978</v>
      </c>
      <c r="H1611" s="84" t="s">
        <v>114</v>
      </c>
      <c r="I1611" s="188">
        <f t="shared" si="39"/>
        <v>60</v>
      </c>
      <c r="J1611" s="90" t="s">
        <v>508</v>
      </c>
      <c r="K1611" s="125"/>
      <c r="L1611" s="383"/>
    </row>
    <row r="1612" spans="1:12" ht="18.75" x14ac:dyDescent="0.3">
      <c r="A1612" s="84">
        <v>171</v>
      </c>
      <c r="B1612" s="85" t="s">
        <v>110</v>
      </c>
      <c r="C1612" s="85" t="s">
        <v>140</v>
      </c>
      <c r="D1612" s="122">
        <v>10</v>
      </c>
      <c r="E1612" s="86" t="s">
        <v>8</v>
      </c>
      <c r="F1612" s="123">
        <v>5.8</v>
      </c>
      <c r="G1612" s="124">
        <v>44978</v>
      </c>
      <c r="H1612" s="84" t="s">
        <v>114</v>
      </c>
      <c r="I1612" s="188">
        <f t="shared" si="39"/>
        <v>58</v>
      </c>
      <c r="J1612" s="90" t="s">
        <v>508</v>
      </c>
      <c r="K1612" s="125"/>
      <c r="L1612" s="383"/>
    </row>
    <row r="1613" spans="1:12" ht="18.75" x14ac:dyDescent="0.3">
      <c r="A1613" s="84">
        <v>172</v>
      </c>
      <c r="B1613" s="85" t="s">
        <v>130</v>
      </c>
      <c r="C1613" s="85" t="s">
        <v>130</v>
      </c>
      <c r="D1613" s="122">
        <v>1</v>
      </c>
      <c r="E1613" s="86" t="s">
        <v>8</v>
      </c>
      <c r="F1613" s="123">
        <v>16</v>
      </c>
      <c r="G1613" s="124">
        <v>44978</v>
      </c>
      <c r="H1613" s="84" t="s">
        <v>114</v>
      </c>
      <c r="I1613" s="188">
        <f t="shared" si="39"/>
        <v>16</v>
      </c>
      <c r="J1613" s="90" t="s">
        <v>508</v>
      </c>
      <c r="K1613" s="125"/>
      <c r="L1613" s="383"/>
    </row>
    <row r="1614" spans="1:12" ht="18.75" x14ac:dyDescent="0.3">
      <c r="A1614" s="84">
        <v>173</v>
      </c>
      <c r="B1614" s="85" t="s">
        <v>143</v>
      </c>
      <c r="C1614" s="85" t="s">
        <v>143</v>
      </c>
      <c r="D1614" s="122">
        <v>5</v>
      </c>
      <c r="E1614" s="86" t="s">
        <v>8</v>
      </c>
      <c r="F1614" s="123">
        <v>6.5</v>
      </c>
      <c r="G1614" s="124">
        <v>44978</v>
      </c>
      <c r="H1614" s="84" t="s">
        <v>114</v>
      </c>
      <c r="I1614" s="188">
        <f t="shared" si="39"/>
        <v>32.5</v>
      </c>
      <c r="J1614" s="90" t="s">
        <v>508</v>
      </c>
      <c r="K1614" s="125"/>
      <c r="L1614" s="383"/>
    </row>
    <row r="1615" spans="1:12" ht="18.75" x14ac:dyDescent="0.3">
      <c r="A1615" s="84">
        <v>174</v>
      </c>
      <c r="B1615" s="85" t="s">
        <v>295</v>
      </c>
      <c r="C1615" s="85" t="s">
        <v>295</v>
      </c>
      <c r="D1615" s="122">
        <v>1</v>
      </c>
      <c r="E1615" s="86" t="s">
        <v>8</v>
      </c>
      <c r="F1615" s="123">
        <v>18</v>
      </c>
      <c r="G1615" s="124">
        <v>44978</v>
      </c>
      <c r="H1615" s="84" t="s">
        <v>114</v>
      </c>
      <c r="I1615" s="188">
        <f t="shared" si="39"/>
        <v>18</v>
      </c>
      <c r="J1615" s="90" t="s">
        <v>508</v>
      </c>
      <c r="K1615" s="125"/>
      <c r="L1615" s="383"/>
    </row>
    <row r="1616" spans="1:12" ht="18.75" x14ac:dyDescent="0.3">
      <c r="A1616" s="84">
        <v>175</v>
      </c>
      <c r="B1616" s="85" t="s">
        <v>176</v>
      </c>
      <c r="C1616" s="85" t="s">
        <v>179</v>
      </c>
      <c r="D1616" s="122">
        <v>1.3</v>
      </c>
      <c r="E1616" s="86" t="s">
        <v>8</v>
      </c>
      <c r="F1616" s="123">
        <v>14</v>
      </c>
      <c r="G1616" s="124">
        <v>44978</v>
      </c>
      <c r="H1616" s="84" t="s">
        <v>503</v>
      </c>
      <c r="I1616" s="188">
        <f t="shared" si="39"/>
        <v>18.2</v>
      </c>
      <c r="J1616" s="90" t="s">
        <v>508</v>
      </c>
      <c r="K1616" s="125"/>
      <c r="L1616" s="383"/>
    </row>
    <row r="1617" spans="1:12" ht="18.75" x14ac:dyDescent="0.3">
      <c r="A1617" s="84">
        <v>176</v>
      </c>
      <c r="B1617" s="85" t="s">
        <v>509</v>
      </c>
      <c r="C1617" s="85" t="s">
        <v>510</v>
      </c>
      <c r="D1617" s="122">
        <v>1.1499999999999999</v>
      </c>
      <c r="E1617" s="86" t="s">
        <v>8</v>
      </c>
      <c r="F1617" s="123">
        <v>7</v>
      </c>
      <c r="G1617" s="124">
        <v>44978</v>
      </c>
      <c r="H1617" s="84" t="s">
        <v>503</v>
      </c>
      <c r="I1617" s="188">
        <f t="shared" si="39"/>
        <v>8.0499999999999989</v>
      </c>
      <c r="J1617" s="90" t="s">
        <v>508</v>
      </c>
      <c r="K1617" s="125"/>
      <c r="L1617" s="383"/>
    </row>
    <row r="1618" spans="1:12" ht="18.75" x14ac:dyDescent="0.3">
      <c r="A1618" s="84">
        <v>177</v>
      </c>
      <c r="B1618" s="85" t="s">
        <v>111</v>
      </c>
      <c r="C1618" s="85" t="s">
        <v>138</v>
      </c>
      <c r="D1618" s="122">
        <v>10</v>
      </c>
      <c r="E1618" s="86" t="s">
        <v>8</v>
      </c>
      <c r="F1618" s="123">
        <v>6</v>
      </c>
      <c r="G1618" s="124">
        <v>44979</v>
      </c>
      <c r="H1618" s="84" t="s">
        <v>218</v>
      </c>
      <c r="I1618" s="188">
        <f t="shared" si="39"/>
        <v>60</v>
      </c>
      <c r="J1618" s="90" t="s">
        <v>253</v>
      </c>
      <c r="K1618" s="125"/>
      <c r="L1618" s="383"/>
    </row>
    <row r="1619" spans="1:12" ht="18.75" x14ac:dyDescent="0.3">
      <c r="A1619" s="84">
        <v>178</v>
      </c>
      <c r="B1619" s="85" t="s">
        <v>110</v>
      </c>
      <c r="C1619" s="85" t="s">
        <v>140</v>
      </c>
      <c r="D1619" s="122">
        <v>10</v>
      </c>
      <c r="E1619" s="86" t="s">
        <v>8</v>
      </c>
      <c r="F1619" s="123">
        <v>5.8</v>
      </c>
      <c r="G1619" s="124">
        <v>44980</v>
      </c>
      <c r="H1619" s="84" t="s">
        <v>114</v>
      </c>
      <c r="I1619" s="188">
        <f t="shared" si="39"/>
        <v>58</v>
      </c>
      <c r="J1619" s="90" t="s">
        <v>508</v>
      </c>
      <c r="K1619" s="125"/>
      <c r="L1619" s="383"/>
    </row>
    <row r="1620" spans="1:12" ht="18.75" x14ac:dyDescent="0.3">
      <c r="A1620" s="84">
        <v>179</v>
      </c>
      <c r="B1620" s="85" t="s">
        <v>141</v>
      </c>
      <c r="C1620" s="85" t="s">
        <v>777</v>
      </c>
      <c r="D1620" s="122">
        <v>4</v>
      </c>
      <c r="E1620" s="86" t="s">
        <v>65</v>
      </c>
      <c r="F1620" s="123">
        <v>5</v>
      </c>
      <c r="G1620" s="124">
        <v>44980</v>
      </c>
      <c r="H1620" s="84" t="s">
        <v>114</v>
      </c>
      <c r="I1620" s="188">
        <f t="shared" si="39"/>
        <v>20</v>
      </c>
      <c r="J1620" s="90" t="s">
        <v>508</v>
      </c>
      <c r="K1620" s="125"/>
      <c r="L1620" s="383"/>
    </row>
    <row r="1621" spans="1:12" ht="18.75" x14ac:dyDescent="0.3">
      <c r="A1621" s="84">
        <v>180</v>
      </c>
      <c r="B1621" s="85" t="s">
        <v>111</v>
      </c>
      <c r="C1621" s="85" t="s">
        <v>138</v>
      </c>
      <c r="D1621" s="122">
        <v>10</v>
      </c>
      <c r="E1621" s="86" t="s">
        <v>8</v>
      </c>
      <c r="F1621" s="123">
        <v>6</v>
      </c>
      <c r="G1621" s="124">
        <v>44980</v>
      </c>
      <c r="H1621" s="84" t="s">
        <v>784</v>
      </c>
      <c r="I1621" s="188">
        <f t="shared" si="39"/>
        <v>60</v>
      </c>
      <c r="J1621" s="90" t="s">
        <v>508</v>
      </c>
      <c r="K1621" s="125"/>
      <c r="L1621" s="383"/>
    </row>
    <row r="1622" spans="1:12" ht="18.75" x14ac:dyDescent="0.3">
      <c r="A1622" s="84">
        <v>181</v>
      </c>
      <c r="B1622" s="85" t="s">
        <v>110</v>
      </c>
      <c r="C1622" s="85" t="s">
        <v>140</v>
      </c>
      <c r="D1622" s="122">
        <v>10</v>
      </c>
      <c r="E1622" s="86" t="s">
        <v>8</v>
      </c>
      <c r="F1622" s="123">
        <v>5.8</v>
      </c>
      <c r="G1622" s="124">
        <v>44980</v>
      </c>
      <c r="H1622" s="84" t="s">
        <v>784</v>
      </c>
      <c r="I1622" s="188">
        <f t="shared" si="39"/>
        <v>58</v>
      </c>
      <c r="J1622" s="90" t="s">
        <v>508</v>
      </c>
      <c r="K1622" s="125"/>
      <c r="L1622" s="383"/>
    </row>
    <row r="1623" spans="1:12" ht="18.75" x14ac:dyDescent="0.3">
      <c r="A1623" s="84">
        <v>182</v>
      </c>
      <c r="B1623" s="85" t="s">
        <v>130</v>
      </c>
      <c r="C1623" s="85" t="s">
        <v>130</v>
      </c>
      <c r="D1623" s="122">
        <v>5</v>
      </c>
      <c r="E1623" s="86" t="s">
        <v>8</v>
      </c>
      <c r="F1623" s="123">
        <v>16</v>
      </c>
      <c r="G1623" s="124">
        <v>44980</v>
      </c>
      <c r="H1623" s="84" t="s">
        <v>218</v>
      </c>
      <c r="I1623" s="188">
        <f t="shared" si="39"/>
        <v>80</v>
      </c>
      <c r="J1623" s="90" t="s">
        <v>253</v>
      </c>
      <c r="K1623" s="125"/>
      <c r="L1623" s="383"/>
    </row>
    <row r="1624" spans="1:12" ht="18.75" x14ac:dyDescent="0.3">
      <c r="A1624" s="84">
        <v>183</v>
      </c>
      <c r="B1624" s="85" t="s">
        <v>420</v>
      </c>
      <c r="C1624" s="85" t="s">
        <v>517</v>
      </c>
      <c r="D1624" s="122">
        <v>1</v>
      </c>
      <c r="E1624" s="86" t="s">
        <v>8</v>
      </c>
      <c r="F1624" s="123">
        <v>12.6</v>
      </c>
      <c r="G1624" s="124">
        <v>44980</v>
      </c>
      <c r="H1624" s="84" t="s">
        <v>785</v>
      </c>
      <c r="I1624" s="188">
        <f t="shared" si="39"/>
        <v>12.6</v>
      </c>
      <c r="J1624" s="90" t="s">
        <v>508</v>
      </c>
      <c r="K1624" s="125"/>
      <c r="L1624" s="383"/>
    </row>
    <row r="1625" spans="1:12" ht="18.75" x14ac:dyDescent="0.3">
      <c r="A1625" s="84">
        <v>184</v>
      </c>
      <c r="B1625" s="85" t="s">
        <v>418</v>
      </c>
      <c r="C1625" s="85" t="s">
        <v>140</v>
      </c>
      <c r="D1625" s="122">
        <v>3</v>
      </c>
      <c r="E1625" s="86" t="s">
        <v>8</v>
      </c>
      <c r="F1625" s="123">
        <v>9.6</v>
      </c>
      <c r="G1625" s="124">
        <v>44980</v>
      </c>
      <c r="H1625" s="84" t="s">
        <v>785</v>
      </c>
      <c r="I1625" s="188">
        <f t="shared" si="39"/>
        <v>28.799999999999997</v>
      </c>
      <c r="J1625" s="90" t="s">
        <v>508</v>
      </c>
      <c r="K1625" s="125"/>
      <c r="L1625" s="383"/>
    </row>
    <row r="1626" spans="1:12" ht="18.75" x14ac:dyDescent="0.3">
      <c r="A1626" s="84">
        <v>185</v>
      </c>
      <c r="B1626" s="85" t="s">
        <v>430</v>
      </c>
      <c r="C1626" s="85" t="s">
        <v>238</v>
      </c>
      <c r="D1626" s="122">
        <v>1</v>
      </c>
      <c r="E1626" s="86" t="s">
        <v>8</v>
      </c>
      <c r="F1626" s="123">
        <v>8.1</v>
      </c>
      <c r="G1626" s="124">
        <v>44980</v>
      </c>
      <c r="H1626" s="84" t="s">
        <v>785</v>
      </c>
      <c r="I1626" s="188">
        <f t="shared" si="39"/>
        <v>8.1</v>
      </c>
      <c r="J1626" s="90" t="s">
        <v>508</v>
      </c>
      <c r="K1626" s="125"/>
      <c r="L1626" s="383"/>
    </row>
    <row r="1627" spans="1:12" ht="18.75" x14ac:dyDescent="0.3">
      <c r="A1627" s="84">
        <v>186</v>
      </c>
      <c r="B1627" s="85" t="s">
        <v>486</v>
      </c>
      <c r="C1627" s="85" t="s">
        <v>140</v>
      </c>
      <c r="D1627" s="122">
        <v>5</v>
      </c>
      <c r="E1627" s="86" t="s">
        <v>8</v>
      </c>
      <c r="F1627" s="123">
        <v>7.1</v>
      </c>
      <c r="G1627" s="124">
        <v>44980</v>
      </c>
      <c r="H1627" s="84" t="s">
        <v>114</v>
      </c>
      <c r="I1627" s="188">
        <f t="shared" si="39"/>
        <v>35.5</v>
      </c>
      <c r="J1627" s="90" t="s">
        <v>508</v>
      </c>
      <c r="K1627" s="125"/>
      <c r="L1627" s="383"/>
    </row>
    <row r="1628" spans="1:12" ht="18.75" x14ac:dyDescent="0.3">
      <c r="A1628" s="84">
        <v>187</v>
      </c>
      <c r="B1628" s="85" t="s">
        <v>388</v>
      </c>
      <c r="C1628" s="85" t="s">
        <v>333</v>
      </c>
      <c r="D1628" s="122">
        <v>1</v>
      </c>
      <c r="E1628" s="86" t="s">
        <v>8</v>
      </c>
      <c r="F1628" s="123">
        <v>14</v>
      </c>
      <c r="G1628" s="124">
        <v>44981</v>
      </c>
      <c r="H1628" s="84" t="s">
        <v>786</v>
      </c>
      <c r="I1628" s="188">
        <f t="shared" si="39"/>
        <v>14</v>
      </c>
      <c r="J1628" s="90" t="s">
        <v>253</v>
      </c>
      <c r="K1628" s="125"/>
      <c r="L1628" s="383"/>
    </row>
    <row r="1629" spans="1:12" ht="18.75" x14ac:dyDescent="0.3">
      <c r="A1629" s="84">
        <v>188</v>
      </c>
      <c r="B1629" s="85" t="s">
        <v>120</v>
      </c>
      <c r="C1629" s="85" t="s">
        <v>120</v>
      </c>
      <c r="D1629" s="122">
        <v>1</v>
      </c>
      <c r="E1629" s="86" t="s">
        <v>316</v>
      </c>
      <c r="F1629" s="123">
        <v>7</v>
      </c>
      <c r="G1629" s="124">
        <v>44981</v>
      </c>
      <c r="H1629" s="84" t="s">
        <v>114</v>
      </c>
      <c r="I1629" s="188">
        <f t="shared" si="39"/>
        <v>7</v>
      </c>
      <c r="J1629" s="90" t="s">
        <v>253</v>
      </c>
      <c r="K1629" s="125"/>
      <c r="L1629" s="383"/>
    </row>
    <row r="1630" spans="1:12" ht="18.75" x14ac:dyDescent="0.3">
      <c r="A1630" s="84">
        <v>189</v>
      </c>
      <c r="B1630" s="85" t="s">
        <v>110</v>
      </c>
      <c r="C1630" s="85" t="s">
        <v>140</v>
      </c>
      <c r="D1630" s="122">
        <v>0.6</v>
      </c>
      <c r="E1630" s="86" t="s">
        <v>8</v>
      </c>
      <c r="F1630" s="123">
        <v>6</v>
      </c>
      <c r="G1630" s="124">
        <v>44981</v>
      </c>
      <c r="H1630" s="84" t="s">
        <v>114</v>
      </c>
      <c r="I1630" s="188">
        <f t="shared" si="39"/>
        <v>3.5999999999999996</v>
      </c>
      <c r="J1630" s="90" t="s">
        <v>253</v>
      </c>
      <c r="K1630" s="125"/>
      <c r="L1630" s="383"/>
    </row>
    <row r="1631" spans="1:12" ht="18.75" x14ac:dyDescent="0.3">
      <c r="A1631" s="84">
        <v>190</v>
      </c>
      <c r="B1631" s="85" t="s">
        <v>413</v>
      </c>
      <c r="C1631" s="85" t="s">
        <v>142</v>
      </c>
      <c r="D1631" s="122">
        <v>2.8</v>
      </c>
      <c r="E1631" s="86" t="s">
        <v>8</v>
      </c>
      <c r="F1631" s="123">
        <v>7</v>
      </c>
      <c r="G1631" s="124">
        <v>44981</v>
      </c>
      <c r="H1631" s="84" t="s">
        <v>787</v>
      </c>
      <c r="I1631" s="188">
        <f t="shared" si="39"/>
        <v>19.599999999999998</v>
      </c>
      <c r="J1631" s="90" t="s">
        <v>253</v>
      </c>
      <c r="K1631" s="125"/>
      <c r="L1631" s="383"/>
    </row>
    <row r="1632" spans="1:12" ht="18.75" x14ac:dyDescent="0.3">
      <c r="A1632" s="84">
        <v>191</v>
      </c>
      <c r="B1632" s="85" t="s">
        <v>111</v>
      </c>
      <c r="C1632" s="85" t="s">
        <v>138</v>
      </c>
      <c r="D1632" s="122">
        <v>10</v>
      </c>
      <c r="E1632" s="86" t="s">
        <v>8</v>
      </c>
      <c r="F1632" s="123">
        <v>6</v>
      </c>
      <c r="G1632" s="124">
        <v>44981</v>
      </c>
      <c r="H1632" s="84" t="s">
        <v>788</v>
      </c>
      <c r="I1632" s="188">
        <f t="shared" si="39"/>
        <v>60</v>
      </c>
      <c r="J1632" s="90" t="s">
        <v>508</v>
      </c>
      <c r="K1632" s="125"/>
      <c r="L1632" s="383"/>
    </row>
    <row r="1633" spans="1:12" ht="18.75" x14ac:dyDescent="0.3">
      <c r="A1633" s="84">
        <v>192</v>
      </c>
      <c r="B1633" s="85" t="s">
        <v>110</v>
      </c>
      <c r="C1633" s="85" t="s">
        <v>140</v>
      </c>
      <c r="D1633" s="122">
        <v>10</v>
      </c>
      <c r="E1633" s="86" t="s">
        <v>8</v>
      </c>
      <c r="F1633" s="123">
        <v>5.8</v>
      </c>
      <c r="G1633" s="124">
        <v>44981</v>
      </c>
      <c r="H1633" s="84" t="s">
        <v>788</v>
      </c>
      <c r="I1633" s="188">
        <f t="shared" si="39"/>
        <v>58</v>
      </c>
      <c r="J1633" s="90" t="s">
        <v>508</v>
      </c>
      <c r="K1633" s="125"/>
      <c r="L1633" s="383"/>
    </row>
    <row r="1634" spans="1:12" ht="18.75" x14ac:dyDescent="0.3">
      <c r="A1634" s="84">
        <v>193</v>
      </c>
      <c r="B1634" s="85" t="s">
        <v>143</v>
      </c>
      <c r="C1634" s="85" t="s">
        <v>143</v>
      </c>
      <c r="D1634" s="122">
        <v>2.7</v>
      </c>
      <c r="E1634" s="86" t="s">
        <v>8</v>
      </c>
      <c r="F1634" s="123">
        <v>6.5</v>
      </c>
      <c r="G1634" s="124">
        <v>44981</v>
      </c>
      <c r="H1634" s="84" t="s">
        <v>218</v>
      </c>
      <c r="I1634" s="188">
        <f t="shared" ref="I1634:I1659" si="40">D1634*F1634</f>
        <v>17.55</v>
      </c>
      <c r="J1634" s="90" t="s">
        <v>253</v>
      </c>
      <c r="K1634" s="125"/>
      <c r="L1634" s="383"/>
    </row>
    <row r="1635" spans="1:12" ht="18.75" x14ac:dyDescent="0.3">
      <c r="A1635" s="84">
        <v>194</v>
      </c>
      <c r="B1635" s="85" t="s">
        <v>176</v>
      </c>
      <c r="C1635" s="85" t="s">
        <v>179</v>
      </c>
      <c r="D1635" s="122">
        <v>1.1000000000000001</v>
      </c>
      <c r="E1635" s="86" t="s">
        <v>8</v>
      </c>
      <c r="F1635" s="123">
        <v>14</v>
      </c>
      <c r="G1635" s="124">
        <v>44981</v>
      </c>
      <c r="H1635" s="84" t="s">
        <v>503</v>
      </c>
      <c r="I1635" s="188">
        <f t="shared" si="40"/>
        <v>15.400000000000002</v>
      </c>
      <c r="J1635" s="90" t="s">
        <v>508</v>
      </c>
      <c r="K1635" s="125"/>
      <c r="L1635" s="383"/>
    </row>
    <row r="1636" spans="1:12" ht="18.75" x14ac:dyDescent="0.3">
      <c r="A1636" s="84">
        <v>195</v>
      </c>
      <c r="B1636" s="85" t="s">
        <v>509</v>
      </c>
      <c r="C1636" s="85" t="s">
        <v>510</v>
      </c>
      <c r="D1636" s="122">
        <v>1.2</v>
      </c>
      <c r="E1636" s="86" t="s">
        <v>8</v>
      </c>
      <c r="F1636" s="123">
        <v>7</v>
      </c>
      <c r="G1636" s="124">
        <v>44981</v>
      </c>
      <c r="H1636" s="84" t="s">
        <v>503</v>
      </c>
      <c r="I1636" s="188">
        <f t="shared" si="40"/>
        <v>8.4</v>
      </c>
      <c r="J1636" s="90" t="s">
        <v>508</v>
      </c>
      <c r="K1636" s="125"/>
      <c r="L1636" s="383"/>
    </row>
    <row r="1637" spans="1:12" ht="18.75" x14ac:dyDescent="0.3">
      <c r="A1637" s="84">
        <v>196</v>
      </c>
      <c r="B1637" s="85" t="s">
        <v>111</v>
      </c>
      <c r="C1637" s="85" t="s">
        <v>138</v>
      </c>
      <c r="D1637" s="122">
        <v>2.2000000000000002</v>
      </c>
      <c r="E1637" s="86" t="s">
        <v>8</v>
      </c>
      <c r="F1637" s="123">
        <v>6</v>
      </c>
      <c r="G1637" s="124">
        <v>44981</v>
      </c>
      <c r="H1637" s="84" t="s">
        <v>503</v>
      </c>
      <c r="I1637" s="188">
        <f t="shared" si="40"/>
        <v>13.200000000000001</v>
      </c>
      <c r="J1637" s="90" t="s">
        <v>508</v>
      </c>
      <c r="K1637" s="125"/>
      <c r="L1637" s="383"/>
    </row>
    <row r="1638" spans="1:12" ht="18.75" x14ac:dyDescent="0.3">
      <c r="A1638" s="84">
        <v>197</v>
      </c>
      <c r="B1638" s="85" t="s">
        <v>113</v>
      </c>
      <c r="C1638" s="85" t="s">
        <v>200</v>
      </c>
      <c r="D1638" s="122">
        <v>2.25</v>
      </c>
      <c r="E1638" s="86" t="s">
        <v>8</v>
      </c>
      <c r="F1638" s="123">
        <v>7</v>
      </c>
      <c r="G1638" s="124">
        <v>44982</v>
      </c>
      <c r="H1638" s="84" t="s">
        <v>503</v>
      </c>
      <c r="I1638" s="188">
        <f t="shared" si="40"/>
        <v>15.75</v>
      </c>
      <c r="J1638" s="90" t="s">
        <v>253</v>
      </c>
      <c r="L1638" s="383"/>
    </row>
    <row r="1639" spans="1:12" ht="18.75" x14ac:dyDescent="0.3">
      <c r="A1639" s="84">
        <v>198</v>
      </c>
      <c r="B1639" s="85" t="s">
        <v>202</v>
      </c>
      <c r="C1639" s="85" t="s">
        <v>203</v>
      </c>
      <c r="D1639" s="122">
        <v>1.4</v>
      </c>
      <c r="E1639" s="86" t="s">
        <v>8</v>
      </c>
      <c r="F1639" s="123">
        <v>8</v>
      </c>
      <c r="G1639" s="124">
        <v>44982</v>
      </c>
      <c r="H1639" s="84" t="s">
        <v>503</v>
      </c>
      <c r="I1639" s="188">
        <f t="shared" si="40"/>
        <v>11.2</v>
      </c>
      <c r="J1639" s="90" t="s">
        <v>253</v>
      </c>
      <c r="K1639" s="125"/>
      <c r="L1639" s="383"/>
    </row>
    <row r="1640" spans="1:12" ht="18.75" x14ac:dyDescent="0.3">
      <c r="A1640" s="84">
        <v>199</v>
      </c>
      <c r="B1640" s="85" t="s">
        <v>143</v>
      </c>
      <c r="C1640" s="85" t="s">
        <v>143</v>
      </c>
      <c r="D1640" s="122">
        <v>1</v>
      </c>
      <c r="E1640" s="86" t="s">
        <v>8</v>
      </c>
      <c r="F1640" s="123">
        <v>6.5</v>
      </c>
      <c r="G1640" s="124">
        <v>44982</v>
      </c>
      <c r="H1640" s="84" t="s">
        <v>503</v>
      </c>
      <c r="I1640" s="188">
        <f t="shared" si="40"/>
        <v>6.5</v>
      </c>
      <c r="J1640" s="90" t="s">
        <v>253</v>
      </c>
      <c r="K1640" s="125"/>
      <c r="L1640" s="383"/>
    </row>
    <row r="1641" spans="1:12" ht="18.75" x14ac:dyDescent="0.3">
      <c r="A1641" s="84">
        <v>200</v>
      </c>
      <c r="B1641" s="391" t="s">
        <v>415</v>
      </c>
      <c r="C1641" s="391" t="s">
        <v>138</v>
      </c>
      <c r="D1641" s="392">
        <v>1</v>
      </c>
      <c r="E1641" s="393" t="s">
        <v>8</v>
      </c>
      <c r="F1641" s="394">
        <v>9.6</v>
      </c>
      <c r="G1641" s="395">
        <v>44983</v>
      </c>
      <c r="H1641" s="388" t="s">
        <v>785</v>
      </c>
      <c r="I1641" s="262">
        <f t="shared" si="40"/>
        <v>9.6</v>
      </c>
      <c r="J1641" s="90" t="s">
        <v>508</v>
      </c>
      <c r="K1641" s="265"/>
      <c r="L1641" s="383"/>
    </row>
    <row r="1642" spans="1:12" ht="18.75" x14ac:dyDescent="0.3">
      <c r="A1642" s="84">
        <v>201</v>
      </c>
      <c r="B1642" s="391" t="s">
        <v>279</v>
      </c>
      <c r="C1642" s="391" t="s">
        <v>280</v>
      </c>
      <c r="D1642" s="392">
        <v>10</v>
      </c>
      <c r="E1642" s="393" t="s">
        <v>8</v>
      </c>
      <c r="F1642" s="394">
        <v>8</v>
      </c>
      <c r="G1642" s="395">
        <v>44983</v>
      </c>
      <c r="H1642" s="388" t="s">
        <v>305</v>
      </c>
      <c r="I1642" s="188">
        <f t="shared" si="40"/>
        <v>80</v>
      </c>
      <c r="J1642" s="90" t="s">
        <v>253</v>
      </c>
      <c r="K1642" s="125"/>
      <c r="L1642" s="383"/>
    </row>
    <row r="1643" spans="1:12" ht="18.75" x14ac:dyDescent="0.3">
      <c r="A1643" s="84">
        <v>202</v>
      </c>
      <c r="B1643" s="391" t="s">
        <v>789</v>
      </c>
      <c r="C1643" s="391" t="s">
        <v>146</v>
      </c>
      <c r="D1643" s="392">
        <v>1</v>
      </c>
      <c r="E1643" s="393" t="s">
        <v>8</v>
      </c>
      <c r="F1643" s="394">
        <v>10.1</v>
      </c>
      <c r="G1643" s="395">
        <v>44983</v>
      </c>
      <c r="H1643" s="388" t="s">
        <v>305</v>
      </c>
      <c r="I1643" s="188">
        <f t="shared" si="40"/>
        <v>10.1</v>
      </c>
      <c r="J1643" s="90" t="s">
        <v>253</v>
      </c>
      <c r="K1643" s="125"/>
      <c r="L1643" s="383"/>
    </row>
    <row r="1644" spans="1:12" ht="18.75" x14ac:dyDescent="0.3">
      <c r="A1644" s="84">
        <v>203</v>
      </c>
      <c r="B1644" s="391" t="s">
        <v>430</v>
      </c>
      <c r="C1644" s="391" t="s">
        <v>238</v>
      </c>
      <c r="D1644" s="392">
        <v>1</v>
      </c>
      <c r="E1644" s="393" t="s">
        <v>8</v>
      </c>
      <c r="F1644" s="394">
        <v>8.1</v>
      </c>
      <c r="G1644" s="395">
        <v>44983</v>
      </c>
      <c r="H1644" s="388" t="s">
        <v>305</v>
      </c>
      <c r="I1644" s="188">
        <f t="shared" si="40"/>
        <v>8.1</v>
      </c>
      <c r="J1644" s="90" t="s">
        <v>253</v>
      </c>
      <c r="K1644" s="125"/>
      <c r="L1644" s="383"/>
    </row>
    <row r="1645" spans="1:12" ht="18.75" x14ac:dyDescent="0.3">
      <c r="A1645" s="84">
        <v>204</v>
      </c>
      <c r="B1645" s="391" t="s">
        <v>782</v>
      </c>
      <c r="C1645" s="391" t="s">
        <v>296</v>
      </c>
      <c r="D1645" s="392">
        <v>4</v>
      </c>
      <c r="E1645" s="393" t="s">
        <v>8</v>
      </c>
      <c r="F1645" s="394">
        <v>6</v>
      </c>
      <c r="G1645" s="395">
        <v>44983</v>
      </c>
      <c r="H1645" s="388" t="s">
        <v>114</v>
      </c>
      <c r="I1645" s="188">
        <f t="shared" si="40"/>
        <v>24</v>
      </c>
      <c r="J1645" s="90" t="s">
        <v>508</v>
      </c>
      <c r="K1645" s="125"/>
      <c r="L1645" s="383"/>
    </row>
    <row r="1646" spans="1:12" ht="18.75" x14ac:dyDescent="0.3">
      <c r="A1646" s="84">
        <v>205</v>
      </c>
      <c r="B1646" s="391" t="s">
        <v>176</v>
      </c>
      <c r="C1646" s="391" t="s">
        <v>179</v>
      </c>
      <c r="D1646" s="392">
        <v>10</v>
      </c>
      <c r="E1646" s="393" t="s">
        <v>8</v>
      </c>
      <c r="F1646" s="394">
        <v>14</v>
      </c>
      <c r="G1646" s="395">
        <v>44983</v>
      </c>
      <c r="H1646" s="388" t="s">
        <v>504</v>
      </c>
      <c r="I1646" s="188">
        <f t="shared" si="40"/>
        <v>140</v>
      </c>
      <c r="J1646" s="90" t="s">
        <v>253</v>
      </c>
      <c r="K1646" s="125"/>
      <c r="L1646" s="383"/>
    </row>
    <row r="1647" spans="1:12" ht="18.75" x14ac:dyDescent="0.3">
      <c r="A1647" s="84">
        <v>206</v>
      </c>
      <c r="B1647" s="391" t="s">
        <v>237</v>
      </c>
      <c r="C1647" s="391" t="s">
        <v>238</v>
      </c>
      <c r="D1647" s="392">
        <v>1</v>
      </c>
      <c r="E1647" s="393" t="s">
        <v>8</v>
      </c>
      <c r="F1647" s="394">
        <v>7</v>
      </c>
      <c r="G1647" s="395">
        <v>44983</v>
      </c>
      <c r="H1647" s="388" t="s">
        <v>504</v>
      </c>
      <c r="I1647" s="188">
        <f t="shared" si="40"/>
        <v>7</v>
      </c>
      <c r="J1647" s="90" t="s">
        <v>253</v>
      </c>
      <c r="K1647" s="84"/>
      <c r="L1647" s="383"/>
    </row>
    <row r="1648" spans="1:12" ht="18.75" x14ac:dyDescent="0.3">
      <c r="A1648" s="84">
        <v>207</v>
      </c>
      <c r="B1648" s="391" t="s">
        <v>354</v>
      </c>
      <c r="C1648" s="391" t="s">
        <v>161</v>
      </c>
      <c r="D1648" s="392">
        <v>1</v>
      </c>
      <c r="E1648" s="393" t="s">
        <v>8</v>
      </c>
      <c r="F1648" s="394">
        <v>8</v>
      </c>
      <c r="G1648" s="395">
        <v>44983</v>
      </c>
      <c r="H1648" s="388" t="s">
        <v>504</v>
      </c>
      <c r="I1648" s="188">
        <f t="shared" si="40"/>
        <v>8</v>
      </c>
      <c r="J1648" s="90" t="s">
        <v>253</v>
      </c>
      <c r="K1648" s="125"/>
      <c r="L1648" s="383"/>
    </row>
    <row r="1649" spans="1:12" ht="18.75" x14ac:dyDescent="0.3">
      <c r="A1649" s="84">
        <v>208</v>
      </c>
      <c r="B1649" s="85" t="s">
        <v>111</v>
      </c>
      <c r="C1649" s="85" t="s">
        <v>138</v>
      </c>
      <c r="D1649" s="122">
        <v>100</v>
      </c>
      <c r="E1649" s="86" t="s">
        <v>8</v>
      </c>
      <c r="F1649" s="123">
        <v>6</v>
      </c>
      <c r="G1649" s="395">
        <v>44983</v>
      </c>
      <c r="H1649" s="388" t="s">
        <v>504</v>
      </c>
      <c r="I1649" s="188">
        <f t="shared" si="40"/>
        <v>600</v>
      </c>
      <c r="J1649" s="90" t="s">
        <v>253</v>
      </c>
      <c r="K1649" s="125"/>
      <c r="L1649" s="383"/>
    </row>
    <row r="1650" spans="1:12" ht="18.75" x14ac:dyDescent="0.3">
      <c r="A1650" s="84">
        <v>209</v>
      </c>
      <c r="B1650" s="85" t="s">
        <v>130</v>
      </c>
      <c r="C1650" s="85" t="s">
        <v>130</v>
      </c>
      <c r="D1650" s="122">
        <v>5</v>
      </c>
      <c r="E1650" s="86" t="s">
        <v>8</v>
      </c>
      <c r="F1650" s="123">
        <v>16</v>
      </c>
      <c r="G1650" s="395">
        <v>44983</v>
      </c>
      <c r="H1650" s="388" t="s">
        <v>504</v>
      </c>
      <c r="I1650" s="188">
        <f t="shared" si="40"/>
        <v>80</v>
      </c>
      <c r="J1650" s="90" t="s">
        <v>253</v>
      </c>
      <c r="K1650" s="84"/>
      <c r="L1650" s="383"/>
    </row>
    <row r="1651" spans="1:12" ht="18.75" x14ac:dyDescent="0.3">
      <c r="A1651" s="84">
        <v>210</v>
      </c>
      <c r="B1651" s="85" t="s">
        <v>111</v>
      </c>
      <c r="C1651" s="85" t="s">
        <v>138</v>
      </c>
      <c r="D1651" s="122">
        <v>10</v>
      </c>
      <c r="E1651" s="86" t="s">
        <v>8</v>
      </c>
      <c r="F1651" s="123">
        <v>6</v>
      </c>
      <c r="G1651" s="124">
        <v>44983</v>
      </c>
      <c r="H1651" s="84" t="s">
        <v>334</v>
      </c>
      <c r="I1651" s="188">
        <f t="shared" si="40"/>
        <v>60</v>
      </c>
      <c r="J1651" s="90" t="s">
        <v>253</v>
      </c>
      <c r="K1651" s="125"/>
      <c r="L1651" s="383"/>
    </row>
    <row r="1652" spans="1:12" ht="18.75" x14ac:dyDescent="0.3">
      <c r="A1652" s="84">
        <v>211</v>
      </c>
      <c r="B1652" s="85" t="s">
        <v>110</v>
      </c>
      <c r="C1652" s="85" t="s">
        <v>140</v>
      </c>
      <c r="D1652" s="122">
        <v>10</v>
      </c>
      <c r="E1652" s="86" t="s">
        <v>8</v>
      </c>
      <c r="F1652" s="123">
        <v>5.8</v>
      </c>
      <c r="G1652" s="124">
        <v>44983</v>
      </c>
      <c r="H1652" s="84" t="s">
        <v>334</v>
      </c>
      <c r="I1652" s="188">
        <f t="shared" si="40"/>
        <v>58</v>
      </c>
      <c r="J1652" s="319" t="s">
        <v>267</v>
      </c>
      <c r="K1652" s="84" t="s">
        <v>805</v>
      </c>
      <c r="L1652" s="415" t="s">
        <v>806</v>
      </c>
    </row>
    <row r="1653" spans="1:12" ht="18.75" x14ac:dyDescent="0.3">
      <c r="A1653" s="84">
        <v>212</v>
      </c>
      <c r="B1653" s="85" t="s">
        <v>111</v>
      </c>
      <c r="C1653" s="85" t="s">
        <v>138</v>
      </c>
      <c r="D1653" s="122">
        <v>10</v>
      </c>
      <c r="E1653" s="86" t="s">
        <v>8</v>
      </c>
      <c r="F1653" s="123">
        <v>6</v>
      </c>
      <c r="G1653" s="124">
        <v>44983</v>
      </c>
      <c r="H1653" s="84" t="s">
        <v>114</v>
      </c>
      <c r="I1653" s="188">
        <f t="shared" si="40"/>
        <v>60</v>
      </c>
      <c r="J1653" s="90" t="s">
        <v>508</v>
      </c>
      <c r="K1653" s="125"/>
      <c r="L1653" s="383"/>
    </row>
    <row r="1654" spans="1:12" ht="18.75" x14ac:dyDescent="0.3">
      <c r="A1654" s="84">
        <v>213</v>
      </c>
      <c r="B1654" s="85" t="s">
        <v>111</v>
      </c>
      <c r="C1654" s="85" t="s">
        <v>138</v>
      </c>
      <c r="D1654" s="122">
        <v>10</v>
      </c>
      <c r="E1654" s="86" t="s">
        <v>8</v>
      </c>
      <c r="F1654" s="123">
        <v>6</v>
      </c>
      <c r="G1654" s="124">
        <v>44983</v>
      </c>
      <c r="H1654" s="84" t="s">
        <v>186</v>
      </c>
      <c r="I1654" s="188">
        <f t="shared" si="40"/>
        <v>60</v>
      </c>
      <c r="J1654" s="90" t="s">
        <v>253</v>
      </c>
      <c r="K1654" s="125"/>
      <c r="L1654" s="383"/>
    </row>
    <row r="1655" spans="1:12" ht="18.75" x14ac:dyDescent="0.3">
      <c r="A1655" s="84">
        <v>214</v>
      </c>
      <c r="B1655" s="85" t="s">
        <v>110</v>
      </c>
      <c r="C1655" s="85" t="s">
        <v>140</v>
      </c>
      <c r="D1655" s="122">
        <v>10</v>
      </c>
      <c r="E1655" s="86" t="s">
        <v>8</v>
      </c>
      <c r="F1655" s="123">
        <v>5.8</v>
      </c>
      <c r="G1655" s="124">
        <v>44983</v>
      </c>
      <c r="H1655" s="84" t="s">
        <v>186</v>
      </c>
      <c r="I1655" s="188">
        <f t="shared" si="40"/>
        <v>58</v>
      </c>
      <c r="J1655" s="90" t="s">
        <v>253</v>
      </c>
      <c r="K1655" s="125"/>
      <c r="L1655" s="383"/>
    </row>
    <row r="1656" spans="1:12" ht="18.75" x14ac:dyDescent="0.3">
      <c r="A1656" s="84">
        <v>215</v>
      </c>
      <c r="B1656" s="85" t="s">
        <v>113</v>
      </c>
      <c r="C1656" s="85" t="s">
        <v>200</v>
      </c>
      <c r="D1656" s="122">
        <v>1</v>
      </c>
      <c r="E1656" s="86" t="s">
        <v>8</v>
      </c>
      <c r="F1656" s="123">
        <v>7</v>
      </c>
      <c r="G1656" s="124">
        <v>44983</v>
      </c>
      <c r="H1656" s="84" t="s">
        <v>186</v>
      </c>
      <c r="I1656" s="188">
        <f t="shared" si="40"/>
        <v>7</v>
      </c>
      <c r="J1656" s="90" t="s">
        <v>253</v>
      </c>
      <c r="K1656" s="125"/>
      <c r="L1656" s="383"/>
    </row>
    <row r="1657" spans="1:12" ht="18.75" x14ac:dyDescent="0.3">
      <c r="A1657" s="84">
        <v>216</v>
      </c>
      <c r="B1657" s="85" t="s">
        <v>112</v>
      </c>
      <c r="C1657" s="85" t="s">
        <v>137</v>
      </c>
      <c r="D1657" s="122">
        <v>20</v>
      </c>
      <c r="E1657" s="86" t="s">
        <v>8</v>
      </c>
      <c r="F1657" s="123">
        <v>7</v>
      </c>
      <c r="G1657" s="124">
        <v>44983</v>
      </c>
      <c r="H1657" s="84" t="s">
        <v>276</v>
      </c>
      <c r="I1657" s="188">
        <f t="shared" si="40"/>
        <v>140</v>
      </c>
      <c r="J1657" s="90" t="s">
        <v>253</v>
      </c>
      <c r="K1657" s="125"/>
      <c r="L1657" s="383"/>
    </row>
    <row r="1658" spans="1:12" ht="18.75" x14ac:dyDescent="0.3">
      <c r="A1658" s="84">
        <v>217</v>
      </c>
      <c r="B1658" s="85" t="s">
        <v>213</v>
      </c>
      <c r="C1658" s="85" t="s">
        <v>254</v>
      </c>
      <c r="D1658" s="122">
        <v>10</v>
      </c>
      <c r="E1658" s="86" t="s">
        <v>8</v>
      </c>
      <c r="F1658" s="123">
        <v>7</v>
      </c>
      <c r="G1658" s="124">
        <v>44983</v>
      </c>
      <c r="H1658" s="84" t="s">
        <v>276</v>
      </c>
      <c r="I1658" s="188">
        <f t="shared" si="40"/>
        <v>70</v>
      </c>
      <c r="J1658" s="90" t="s">
        <v>253</v>
      </c>
      <c r="K1658" s="84"/>
      <c r="L1658" s="383"/>
    </row>
    <row r="1659" spans="1:12" ht="18.75" x14ac:dyDescent="0.3">
      <c r="A1659" s="84">
        <v>218</v>
      </c>
      <c r="B1659" s="85" t="s">
        <v>110</v>
      </c>
      <c r="C1659" s="85" t="s">
        <v>140</v>
      </c>
      <c r="D1659" s="122">
        <v>10</v>
      </c>
      <c r="E1659" s="86" t="s">
        <v>8</v>
      </c>
      <c r="F1659" s="123">
        <v>5.8</v>
      </c>
      <c r="G1659" s="124">
        <v>44984</v>
      </c>
      <c r="H1659" s="84" t="s">
        <v>114</v>
      </c>
      <c r="I1659" s="188">
        <f t="shared" si="40"/>
        <v>58</v>
      </c>
      <c r="J1659" s="90" t="s">
        <v>253</v>
      </c>
      <c r="K1659" s="125"/>
      <c r="L1659" s="383"/>
    </row>
    <row r="1660" spans="1:12" ht="18.75" x14ac:dyDescent="0.3">
      <c r="A1660" s="84">
        <v>219</v>
      </c>
      <c r="B1660" s="85" t="s">
        <v>130</v>
      </c>
      <c r="C1660" s="85" t="s">
        <v>130</v>
      </c>
      <c r="D1660" s="122">
        <v>5</v>
      </c>
      <c r="E1660" s="86" t="s">
        <v>8</v>
      </c>
      <c r="F1660" s="123">
        <v>16</v>
      </c>
      <c r="G1660" s="124">
        <v>44984</v>
      </c>
      <c r="H1660" s="84" t="s">
        <v>114</v>
      </c>
      <c r="I1660" s="188">
        <f t="shared" ref="I1660:I1673" si="41">D1660*F1660</f>
        <v>80</v>
      </c>
      <c r="J1660" s="90" t="s">
        <v>253</v>
      </c>
      <c r="K1660" s="125"/>
      <c r="L1660" s="399"/>
    </row>
    <row r="1661" spans="1:12" ht="18.75" x14ac:dyDescent="0.3">
      <c r="A1661" s="84">
        <v>220</v>
      </c>
      <c r="B1661" s="85" t="s">
        <v>111</v>
      </c>
      <c r="C1661" s="85" t="s">
        <v>138</v>
      </c>
      <c r="D1661" s="122">
        <v>10</v>
      </c>
      <c r="E1661" s="86" t="s">
        <v>8</v>
      </c>
      <c r="F1661" s="123">
        <v>6</v>
      </c>
      <c r="G1661" s="124">
        <v>44984</v>
      </c>
      <c r="H1661" s="84" t="s">
        <v>114</v>
      </c>
      <c r="I1661" s="188">
        <f t="shared" si="41"/>
        <v>60</v>
      </c>
      <c r="J1661" s="90" t="s">
        <v>253</v>
      </c>
      <c r="K1661" s="125"/>
      <c r="L1661" s="399"/>
    </row>
    <row r="1662" spans="1:12" ht="18.75" x14ac:dyDescent="0.3">
      <c r="A1662" s="84">
        <v>221</v>
      </c>
      <c r="B1662" s="85" t="s">
        <v>413</v>
      </c>
      <c r="C1662" s="85" t="s">
        <v>142</v>
      </c>
      <c r="D1662" s="122">
        <v>8</v>
      </c>
      <c r="E1662" s="86" t="s">
        <v>8</v>
      </c>
      <c r="F1662" s="123">
        <v>7</v>
      </c>
      <c r="G1662" s="124">
        <v>44984</v>
      </c>
      <c r="H1662" s="84" t="s">
        <v>114</v>
      </c>
      <c r="I1662" s="188">
        <f t="shared" si="41"/>
        <v>56</v>
      </c>
      <c r="J1662" s="90" t="s">
        <v>253</v>
      </c>
      <c r="K1662" s="125"/>
      <c r="L1662" s="399"/>
    </row>
    <row r="1663" spans="1:12" ht="18.75" x14ac:dyDescent="0.3">
      <c r="A1663" s="84">
        <v>222</v>
      </c>
      <c r="B1663" s="85" t="s">
        <v>782</v>
      </c>
      <c r="C1663" s="85" t="s">
        <v>296</v>
      </c>
      <c r="D1663" s="122">
        <v>40</v>
      </c>
      <c r="E1663" s="86" t="s">
        <v>8</v>
      </c>
      <c r="F1663" s="123">
        <v>6.7</v>
      </c>
      <c r="G1663" s="124">
        <v>44984</v>
      </c>
      <c r="H1663" s="84" t="s">
        <v>114</v>
      </c>
      <c r="I1663" s="188">
        <f t="shared" si="41"/>
        <v>268</v>
      </c>
      <c r="J1663" s="90" t="s">
        <v>253</v>
      </c>
      <c r="K1663" s="125"/>
      <c r="L1663" s="399"/>
    </row>
    <row r="1664" spans="1:12" ht="18.75" x14ac:dyDescent="0.3">
      <c r="A1664" s="84">
        <v>223</v>
      </c>
      <c r="B1664" s="85" t="s">
        <v>111</v>
      </c>
      <c r="C1664" s="85" t="s">
        <v>138</v>
      </c>
      <c r="D1664" s="122">
        <v>20</v>
      </c>
      <c r="E1664" s="86" t="s">
        <v>8</v>
      </c>
      <c r="F1664" s="123">
        <v>6</v>
      </c>
      <c r="G1664" s="124">
        <v>44985</v>
      </c>
      <c r="H1664" s="84" t="s">
        <v>305</v>
      </c>
      <c r="I1664" s="188">
        <f t="shared" si="41"/>
        <v>120</v>
      </c>
      <c r="J1664" s="90" t="s">
        <v>253</v>
      </c>
      <c r="K1664" s="125"/>
      <c r="L1664" s="399"/>
    </row>
    <row r="1665" spans="1:13" ht="18.75" x14ac:dyDescent="0.3">
      <c r="A1665" s="84">
        <v>224</v>
      </c>
      <c r="B1665" s="85" t="s">
        <v>269</v>
      </c>
      <c r="C1665" s="85" t="s">
        <v>790</v>
      </c>
      <c r="D1665" s="122">
        <v>25</v>
      </c>
      <c r="E1665" s="86" t="s">
        <v>8</v>
      </c>
      <c r="F1665" s="123">
        <v>6.4</v>
      </c>
      <c r="G1665" s="124">
        <v>44985</v>
      </c>
      <c r="H1665" s="84" t="s">
        <v>305</v>
      </c>
      <c r="I1665" s="188">
        <f t="shared" si="41"/>
        <v>160</v>
      </c>
      <c r="J1665" s="319" t="s">
        <v>267</v>
      </c>
      <c r="K1665" s="84" t="s">
        <v>802</v>
      </c>
      <c r="L1665" s="399"/>
    </row>
    <row r="1666" spans="1:13" ht="18.75" x14ac:dyDescent="0.3">
      <c r="A1666" s="84">
        <v>225</v>
      </c>
      <c r="B1666" s="85" t="s">
        <v>111</v>
      </c>
      <c r="C1666" s="85" t="s">
        <v>138</v>
      </c>
      <c r="D1666" s="122">
        <v>20</v>
      </c>
      <c r="E1666" s="86" t="s">
        <v>8</v>
      </c>
      <c r="F1666" s="123">
        <v>6</v>
      </c>
      <c r="G1666" s="124">
        <v>44985</v>
      </c>
      <c r="H1666" s="84" t="s">
        <v>114</v>
      </c>
      <c r="I1666" s="188">
        <f t="shared" si="41"/>
        <v>120</v>
      </c>
      <c r="J1666" s="90" t="s">
        <v>508</v>
      </c>
      <c r="K1666" s="125"/>
      <c r="L1666" s="399"/>
    </row>
    <row r="1667" spans="1:13" ht="18.75" x14ac:dyDescent="0.3">
      <c r="A1667" s="84">
        <v>226</v>
      </c>
      <c r="B1667" s="85" t="s">
        <v>111</v>
      </c>
      <c r="C1667" s="85" t="s">
        <v>138</v>
      </c>
      <c r="D1667" s="122">
        <v>20</v>
      </c>
      <c r="E1667" s="86" t="s">
        <v>8</v>
      </c>
      <c r="F1667" s="123">
        <v>6</v>
      </c>
      <c r="G1667" s="124">
        <v>44985</v>
      </c>
      <c r="H1667" s="84" t="s">
        <v>186</v>
      </c>
      <c r="I1667" s="188">
        <f t="shared" si="41"/>
        <v>120</v>
      </c>
      <c r="J1667" s="90" t="s">
        <v>253</v>
      </c>
      <c r="K1667" s="125"/>
      <c r="L1667" s="399"/>
    </row>
    <row r="1668" spans="1:13" ht="18.75" x14ac:dyDescent="0.3">
      <c r="A1668" s="84">
        <v>227</v>
      </c>
      <c r="B1668" s="85" t="s">
        <v>110</v>
      </c>
      <c r="C1668" s="85" t="s">
        <v>140</v>
      </c>
      <c r="D1668" s="122">
        <v>20</v>
      </c>
      <c r="E1668" s="86" t="s">
        <v>8</v>
      </c>
      <c r="F1668" s="123">
        <v>5.8</v>
      </c>
      <c r="G1668" s="124">
        <v>44985</v>
      </c>
      <c r="H1668" s="84" t="s">
        <v>186</v>
      </c>
      <c r="I1668" s="188">
        <f t="shared" si="41"/>
        <v>116</v>
      </c>
      <c r="J1668" s="90" t="s">
        <v>253</v>
      </c>
      <c r="K1668" s="84"/>
      <c r="L1668" s="399"/>
    </row>
    <row r="1669" spans="1:13" ht="18.75" x14ac:dyDescent="0.3">
      <c r="A1669" s="84">
        <v>228</v>
      </c>
      <c r="B1669" s="85" t="s">
        <v>420</v>
      </c>
      <c r="C1669" s="85" t="s">
        <v>517</v>
      </c>
      <c r="D1669" s="122">
        <v>1</v>
      </c>
      <c r="E1669" s="86" t="s">
        <v>8</v>
      </c>
      <c r="F1669" s="123">
        <v>12.6</v>
      </c>
      <c r="G1669" s="124">
        <v>44985</v>
      </c>
      <c r="H1669" s="84" t="s">
        <v>114</v>
      </c>
      <c r="I1669" s="188">
        <f t="shared" si="41"/>
        <v>12.6</v>
      </c>
      <c r="J1669" s="90" t="s">
        <v>508</v>
      </c>
      <c r="K1669" s="125"/>
      <c r="L1669" s="399"/>
    </row>
    <row r="1670" spans="1:13" ht="18.75" x14ac:dyDescent="0.3">
      <c r="A1670" s="84">
        <v>229</v>
      </c>
      <c r="B1670" s="85" t="s">
        <v>111</v>
      </c>
      <c r="C1670" s="85" t="s">
        <v>138</v>
      </c>
      <c r="D1670" s="122">
        <v>20</v>
      </c>
      <c r="E1670" s="86" t="s">
        <v>8</v>
      </c>
      <c r="F1670" s="123">
        <v>6</v>
      </c>
      <c r="G1670" s="124">
        <v>44985</v>
      </c>
      <c r="H1670" s="84" t="s">
        <v>218</v>
      </c>
      <c r="I1670" s="188">
        <f t="shared" si="41"/>
        <v>120</v>
      </c>
      <c r="J1670" s="90" t="s">
        <v>253</v>
      </c>
      <c r="K1670" s="125"/>
      <c r="L1670" s="399"/>
    </row>
    <row r="1671" spans="1:13" ht="18.75" x14ac:dyDescent="0.3">
      <c r="A1671" s="84">
        <v>230</v>
      </c>
      <c r="B1671" s="85" t="s">
        <v>413</v>
      </c>
      <c r="C1671" s="85" t="s">
        <v>142</v>
      </c>
      <c r="D1671" s="122">
        <v>10</v>
      </c>
      <c r="E1671" s="86" t="s">
        <v>8</v>
      </c>
      <c r="F1671" s="123">
        <v>7</v>
      </c>
      <c r="G1671" s="124">
        <v>44985</v>
      </c>
      <c r="H1671" s="84" t="s">
        <v>218</v>
      </c>
      <c r="I1671" s="188">
        <f t="shared" si="41"/>
        <v>70</v>
      </c>
      <c r="J1671" s="90" t="s">
        <v>253</v>
      </c>
      <c r="K1671" s="125"/>
      <c r="L1671" s="399"/>
    </row>
    <row r="1672" spans="1:13" ht="18.75" x14ac:dyDescent="0.3">
      <c r="A1672" s="102">
        <v>231</v>
      </c>
      <c r="B1672" s="98" t="s">
        <v>483</v>
      </c>
      <c r="C1672" s="98" t="s">
        <v>483</v>
      </c>
      <c r="D1672" s="128">
        <v>1</v>
      </c>
      <c r="E1672" s="99" t="s">
        <v>8</v>
      </c>
      <c r="F1672" s="129">
        <v>28.1</v>
      </c>
      <c r="G1672" s="130">
        <v>44985</v>
      </c>
      <c r="H1672" s="102" t="s">
        <v>218</v>
      </c>
      <c r="I1672" s="189">
        <f t="shared" si="41"/>
        <v>28.1</v>
      </c>
      <c r="J1672" s="90" t="s">
        <v>253</v>
      </c>
      <c r="K1672" s="102"/>
      <c r="L1672" s="352"/>
    </row>
    <row r="1673" spans="1:13" ht="18.75" x14ac:dyDescent="0.3">
      <c r="A1673" s="84">
        <v>232</v>
      </c>
      <c r="B1673" s="85" t="s">
        <v>120</v>
      </c>
      <c r="C1673" s="85" t="s">
        <v>120</v>
      </c>
      <c r="D1673" s="122">
        <v>3</v>
      </c>
      <c r="E1673" s="86" t="s">
        <v>121</v>
      </c>
      <c r="F1673" s="123">
        <v>7</v>
      </c>
      <c r="G1673" s="124">
        <v>44985</v>
      </c>
      <c r="H1673" s="84" t="s">
        <v>787</v>
      </c>
      <c r="I1673" s="188">
        <f t="shared" si="41"/>
        <v>21</v>
      </c>
      <c r="J1673" s="90" t="s">
        <v>253</v>
      </c>
      <c r="K1673" s="125"/>
      <c r="L1673" s="399"/>
      <c r="M1673" s="47"/>
    </row>
    <row r="1674" spans="1:13" ht="18.75" x14ac:dyDescent="0.3">
      <c r="A1674" s="288"/>
      <c r="B1674" s="343"/>
      <c r="C1674" s="343"/>
      <c r="D1674" s="344"/>
      <c r="E1674" s="286"/>
      <c r="F1674" s="345"/>
      <c r="G1674" s="346"/>
      <c r="H1674" s="288"/>
      <c r="I1674" s="347"/>
      <c r="J1674" s="289"/>
      <c r="K1674" s="334"/>
      <c r="L1674" s="414"/>
      <c r="M1674" s="47"/>
    </row>
    <row r="1675" spans="1:13" ht="18.75" x14ac:dyDescent="0.3">
      <c r="A1675" s="288"/>
      <c r="B1675" s="343"/>
      <c r="C1675" s="343"/>
      <c r="D1675" s="344"/>
      <c r="E1675" s="286"/>
      <c r="F1675" s="345"/>
      <c r="G1675" s="346"/>
      <c r="H1675" s="288"/>
      <c r="I1675" s="347"/>
      <c r="J1675" s="289"/>
      <c r="K1675" s="334"/>
      <c r="L1675" s="414"/>
      <c r="M1675" s="47"/>
    </row>
    <row r="1676" spans="1:13" ht="18.75" x14ac:dyDescent="0.3">
      <c r="A1676" s="288"/>
      <c r="B1676" s="343"/>
      <c r="C1676" s="343"/>
      <c r="D1676" s="344"/>
      <c r="E1676" s="286"/>
      <c r="F1676" s="345"/>
      <c r="G1676" s="346"/>
      <c r="H1676" s="288"/>
      <c r="I1676" s="347">
        <f>SUM(I1442:I1673)</f>
        <v>14583.850000000004</v>
      </c>
      <c r="J1676" s="289"/>
      <c r="K1676" s="334"/>
      <c r="L1676" s="414"/>
      <c r="M1676" s="47"/>
    </row>
    <row r="1677" spans="1:13" ht="18.75" x14ac:dyDescent="0.3">
      <c r="A1677" s="288"/>
      <c r="B1677" s="343"/>
      <c r="C1677" s="343"/>
      <c r="D1677" s="344"/>
      <c r="E1677" s="286"/>
      <c r="F1677" s="345"/>
      <c r="G1677" s="346"/>
      <c r="H1677" s="288"/>
      <c r="I1677" s="347"/>
      <c r="J1677" s="289"/>
      <c r="K1677" s="334"/>
      <c r="L1677" s="414"/>
      <c r="M1677" s="47"/>
    </row>
    <row r="1678" spans="1:13" ht="18.75" x14ac:dyDescent="0.3">
      <c r="A1678" s="288"/>
      <c r="B1678" s="343"/>
      <c r="C1678" s="343"/>
      <c r="D1678" s="344"/>
      <c r="E1678" s="286"/>
      <c r="F1678" s="345"/>
      <c r="G1678" s="346"/>
      <c r="H1678" s="288"/>
      <c r="I1678" s="347"/>
      <c r="J1678" s="289"/>
      <c r="K1678" s="334"/>
      <c r="L1678" s="414"/>
      <c r="M1678" s="47"/>
    </row>
    <row r="1679" spans="1:13" ht="18.75" x14ac:dyDescent="0.3">
      <c r="A1679" s="288"/>
      <c r="B1679" s="343"/>
      <c r="C1679" s="343"/>
      <c r="D1679" s="344"/>
      <c r="E1679" s="286"/>
      <c r="F1679" s="345"/>
      <c r="G1679" s="346"/>
      <c r="H1679" s="288"/>
      <c r="I1679" s="347"/>
      <c r="J1679" s="289"/>
      <c r="K1679" s="334"/>
      <c r="L1679" s="414"/>
      <c r="M1679" s="47"/>
    </row>
    <row r="1680" spans="1:13" ht="18.75" x14ac:dyDescent="0.3">
      <c r="A1680" s="288"/>
      <c r="B1680" s="343"/>
      <c r="C1680" s="343"/>
      <c r="D1680" s="344"/>
      <c r="E1680" s="286"/>
      <c r="F1680" s="345"/>
      <c r="G1680" s="346"/>
      <c r="H1680" s="288"/>
      <c r="I1680" s="347"/>
      <c r="J1680" s="289"/>
      <c r="K1680" s="334"/>
      <c r="L1680" s="414"/>
      <c r="M1680" s="47"/>
    </row>
    <row r="1681" spans="1:13" ht="18.75" x14ac:dyDescent="0.3">
      <c r="A1681" s="288"/>
      <c r="B1681" s="343"/>
      <c r="C1681" s="343"/>
      <c r="D1681" s="344"/>
      <c r="E1681" s="286"/>
      <c r="F1681" s="345"/>
      <c r="G1681" s="346"/>
      <c r="H1681" s="288"/>
      <c r="I1681" s="347"/>
      <c r="J1681" s="289"/>
      <c r="K1681" s="334"/>
      <c r="L1681" s="414"/>
      <c r="M1681" s="47"/>
    </row>
    <row r="1682" spans="1:13" ht="18.75" x14ac:dyDescent="0.3">
      <c r="A1682" s="288"/>
      <c r="B1682" s="343"/>
      <c r="C1682" s="343"/>
      <c r="D1682" s="344"/>
      <c r="E1682" s="286"/>
      <c r="F1682" s="345"/>
      <c r="G1682" s="346"/>
      <c r="H1682" s="288"/>
      <c r="I1682" s="347"/>
      <c r="J1682" s="289"/>
      <c r="K1682" s="334"/>
      <c r="L1682" s="414"/>
      <c r="M1682" s="47"/>
    </row>
    <row r="1683" spans="1:13" ht="18.75" x14ac:dyDescent="0.3">
      <c r="A1683" s="288"/>
      <c r="B1683" s="343"/>
      <c r="C1683" s="343"/>
      <c r="D1683" s="344"/>
      <c r="E1683" s="286"/>
      <c r="F1683" s="345"/>
      <c r="G1683" s="346"/>
      <c r="H1683" s="288"/>
      <c r="I1683" s="347"/>
      <c r="J1683" s="289"/>
      <c r="K1683" s="334"/>
      <c r="L1683" s="414"/>
      <c r="M1683" s="47"/>
    </row>
    <row r="1684" spans="1:13" ht="18.75" x14ac:dyDescent="0.3">
      <c r="A1684" s="288"/>
      <c r="B1684" s="343"/>
      <c r="C1684" s="343"/>
      <c r="D1684" s="344"/>
      <c r="E1684" s="286"/>
      <c r="F1684" s="345"/>
      <c r="G1684" s="346"/>
      <c r="H1684" s="288"/>
      <c r="I1684" s="347"/>
      <c r="J1684" s="289"/>
      <c r="K1684" s="334"/>
      <c r="L1684" s="414"/>
      <c r="M1684" s="47"/>
    </row>
    <row r="1685" spans="1:13" ht="18.75" x14ac:dyDescent="0.3">
      <c r="A1685" s="288"/>
      <c r="B1685" s="343"/>
      <c r="C1685" s="343"/>
      <c r="D1685" s="344"/>
      <c r="E1685" s="286"/>
      <c r="F1685" s="345"/>
      <c r="G1685" s="346"/>
      <c r="H1685" s="288"/>
      <c r="I1685" s="347"/>
      <c r="J1685" s="289"/>
      <c r="K1685" s="334"/>
      <c r="L1685" s="414"/>
      <c r="M1685" s="47"/>
    </row>
    <row r="1686" spans="1:13" ht="18.75" x14ac:dyDescent="0.3">
      <c r="A1686" s="288"/>
      <c r="B1686" s="343"/>
      <c r="C1686" s="343"/>
      <c r="D1686" s="344"/>
      <c r="E1686" s="286"/>
      <c r="F1686" s="345"/>
      <c r="G1686" s="346"/>
      <c r="H1686" s="288"/>
      <c r="I1686" s="347"/>
      <c r="J1686" s="289"/>
      <c r="K1686" s="334"/>
      <c r="L1686" s="414"/>
      <c r="M1686" s="47"/>
    </row>
    <row r="1687" spans="1:13" ht="18.75" x14ac:dyDescent="0.3">
      <c r="A1687" s="288"/>
      <c r="B1687" s="343"/>
      <c r="C1687" s="343"/>
      <c r="D1687" s="344"/>
      <c r="E1687" s="286"/>
      <c r="F1687" s="345"/>
      <c r="G1687" s="346"/>
      <c r="H1687" s="288"/>
      <c r="I1687" s="347"/>
      <c r="J1687" s="289"/>
      <c r="K1687" s="334"/>
      <c r="L1687" s="414"/>
      <c r="M1687" s="47"/>
    </row>
    <row r="1688" spans="1:13" ht="18.75" x14ac:dyDescent="0.3">
      <c r="A1688" s="288"/>
      <c r="B1688" s="343"/>
      <c r="C1688" s="343"/>
      <c r="D1688" s="344"/>
      <c r="E1688" s="286"/>
      <c r="F1688" s="345"/>
      <c r="G1688" s="346"/>
      <c r="H1688" s="288"/>
      <c r="I1688" s="347"/>
      <c r="J1688" s="289"/>
      <c r="K1688" s="334"/>
      <c r="L1688" s="414"/>
      <c r="M1688" s="47"/>
    </row>
    <row r="1689" spans="1:13" ht="18.75" x14ac:dyDescent="0.3">
      <c r="A1689" s="288"/>
      <c r="B1689" s="343"/>
      <c r="C1689" s="343"/>
      <c r="D1689" s="344"/>
      <c r="E1689" s="286"/>
      <c r="F1689" s="345"/>
      <c r="G1689" s="346"/>
      <c r="H1689" s="288"/>
      <c r="I1689" s="347"/>
      <c r="J1689" s="289"/>
      <c r="K1689" s="334"/>
      <c r="L1689" s="414"/>
      <c r="M1689" s="47"/>
    </row>
    <row r="1690" spans="1:13" ht="18.75" x14ac:dyDescent="0.3">
      <c r="A1690" s="288"/>
      <c r="B1690" s="343"/>
      <c r="C1690" s="343"/>
      <c r="D1690" s="344"/>
      <c r="E1690" s="286"/>
      <c r="F1690" s="345"/>
      <c r="G1690" s="346"/>
      <c r="H1690" s="288"/>
      <c r="I1690" s="347"/>
      <c r="J1690" s="289"/>
      <c r="K1690" s="334"/>
      <c r="L1690" s="414"/>
      <c r="M1690" s="47"/>
    </row>
    <row r="1691" spans="1:13" ht="18.75" x14ac:dyDescent="0.3">
      <c r="A1691" s="288"/>
      <c r="B1691" s="343"/>
      <c r="C1691" s="343"/>
      <c r="D1691" s="344"/>
      <c r="E1691" s="286"/>
      <c r="F1691" s="345"/>
      <c r="G1691" s="346"/>
      <c r="H1691" s="288"/>
      <c r="I1691" s="347"/>
      <c r="J1691" s="289"/>
      <c r="K1691" s="334"/>
      <c r="L1691" s="414"/>
      <c r="M1691" s="47"/>
    </row>
    <row r="1692" spans="1:13" ht="18.75" x14ac:dyDescent="0.3">
      <c r="A1692" s="288"/>
      <c r="B1692" s="343"/>
      <c r="C1692" s="343"/>
      <c r="D1692" s="344"/>
      <c r="E1692" s="286"/>
      <c r="F1692" s="345"/>
      <c r="G1692" s="346"/>
      <c r="H1692" s="288"/>
      <c r="I1692" s="347"/>
      <c r="J1692" s="289"/>
      <c r="K1692" s="334"/>
      <c r="L1692" s="414"/>
      <c r="M1692" s="47"/>
    </row>
    <row r="1693" spans="1:13" ht="18.75" x14ac:dyDescent="0.3">
      <c r="A1693" s="288"/>
      <c r="B1693" s="343"/>
      <c r="C1693" s="343"/>
      <c r="D1693" s="344"/>
      <c r="E1693" s="286"/>
      <c r="F1693" s="345"/>
      <c r="G1693" s="346"/>
      <c r="H1693" s="288"/>
      <c r="I1693" s="347"/>
      <c r="J1693" s="289"/>
      <c r="K1693" s="334"/>
      <c r="L1693" s="414"/>
      <c r="M1693" s="47"/>
    </row>
    <row r="1694" spans="1:13" ht="18.75" x14ac:dyDescent="0.3">
      <c r="A1694" s="288"/>
      <c r="B1694" s="343"/>
      <c r="C1694" s="343"/>
      <c r="D1694" s="344"/>
      <c r="E1694" s="286"/>
      <c r="F1694" s="345"/>
      <c r="G1694" s="346"/>
      <c r="H1694" s="288"/>
      <c r="I1694" s="347"/>
      <c r="J1694" s="289"/>
      <c r="K1694" s="334"/>
      <c r="L1694" s="414"/>
      <c r="M1694" s="47"/>
    </row>
    <row r="1695" spans="1:13" ht="18.75" x14ac:dyDescent="0.3">
      <c r="A1695" s="288"/>
      <c r="B1695" s="343"/>
      <c r="C1695" s="343"/>
      <c r="D1695" s="344"/>
      <c r="E1695" s="286"/>
      <c r="F1695" s="345"/>
      <c r="G1695" s="346"/>
      <c r="H1695" s="288"/>
      <c r="I1695" s="347"/>
      <c r="J1695" s="289"/>
      <c r="K1695" s="334"/>
      <c r="L1695" s="414"/>
      <c r="M1695" s="47"/>
    </row>
    <row r="1696" spans="1:13" ht="18.75" x14ac:dyDescent="0.3">
      <c r="A1696" s="288"/>
      <c r="B1696" s="343"/>
      <c r="C1696" s="343"/>
      <c r="D1696" s="344"/>
      <c r="E1696" s="286"/>
      <c r="F1696" s="345"/>
      <c r="G1696" s="346"/>
      <c r="H1696" s="288"/>
      <c r="I1696" s="347"/>
      <c r="J1696" s="289"/>
      <c r="K1696" s="334"/>
      <c r="L1696" s="414"/>
      <c r="M1696" s="47"/>
    </row>
    <row r="1697" spans="1:13" ht="18.75" x14ac:dyDescent="0.3">
      <c r="A1697" s="288"/>
      <c r="B1697" s="343"/>
      <c r="C1697" s="343"/>
      <c r="D1697" s="344"/>
      <c r="E1697" s="286"/>
      <c r="F1697" s="345"/>
      <c r="G1697" s="346"/>
      <c r="H1697" s="288"/>
      <c r="I1697" s="347"/>
      <c r="J1697" s="289"/>
      <c r="K1697" s="334"/>
      <c r="L1697" s="414"/>
      <c r="M1697" s="47"/>
    </row>
    <row r="1698" spans="1:13" ht="18.75" x14ac:dyDescent="0.3">
      <c r="A1698" s="288"/>
      <c r="B1698" s="343"/>
      <c r="C1698" s="343"/>
      <c r="D1698" s="344"/>
      <c r="E1698" s="286"/>
      <c r="F1698" s="345"/>
      <c r="G1698" s="346"/>
      <c r="H1698" s="288"/>
      <c r="I1698" s="347"/>
      <c r="J1698" s="289"/>
      <c r="K1698" s="334"/>
      <c r="L1698" s="414"/>
      <c r="M1698" s="47"/>
    </row>
    <row r="1699" spans="1:13" ht="18.75" x14ac:dyDescent="0.3">
      <c r="A1699" s="288"/>
      <c r="B1699" s="343"/>
      <c r="C1699" s="343"/>
      <c r="D1699" s="344"/>
      <c r="E1699" s="286"/>
      <c r="F1699" s="345"/>
      <c r="G1699" s="346"/>
      <c r="H1699" s="288"/>
      <c r="I1699" s="347"/>
      <c r="J1699" s="289"/>
      <c r="K1699" s="334"/>
      <c r="L1699" s="414"/>
      <c r="M1699" s="47"/>
    </row>
    <row r="1700" spans="1:13" ht="18.75" x14ac:dyDescent="0.3">
      <c r="A1700" s="288"/>
      <c r="B1700" s="343"/>
      <c r="C1700" s="343"/>
      <c r="D1700" s="344"/>
      <c r="E1700" s="286"/>
      <c r="F1700" s="345"/>
      <c r="G1700" s="346"/>
      <c r="H1700" s="288"/>
      <c r="I1700" s="347"/>
      <c r="J1700" s="289"/>
      <c r="K1700" s="334"/>
      <c r="L1700" s="414"/>
      <c r="M1700" s="47"/>
    </row>
    <row r="1701" spans="1:13" ht="18.75" x14ac:dyDescent="0.3">
      <c r="A1701" s="288"/>
      <c r="B1701" s="343"/>
      <c r="C1701" s="343"/>
      <c r="D1701" s="344"/>
      <c r="E1701" s="286"/>
      <c r="F1701" s="345"/>
      <c r="G1701" s="346"/>
      <c r="H1701" s="288"/>
      <c r="I1701" s="347"/>
      <c r="J1701" s="289"/>
      <c r="K1701" s="334"/>
      <c r="L1701" s="414"/>
      <c r="M1701" s="47"/>
    </row>
    <row r="1702" spans="1:13" ht="18.75" x14ac:dyDescent="0.3">
      <c r="A1702" s="288"/>
      <c r="B1702" s="343"/>
      <c r="C1702" s="343"/>
      <c r="D1702" s="344"/>
      <c r="E1702" s="286"/>
      <c r="F1702" s="345"/>
      <c r="G1702" s="346"/>
      <c r="H1702" s="288"/>
      <c r="I1702" s="347"/>
      <c r="J1702" s="289"/>
      <c r="K1702" s="334"/>
      <c r="L1702" s="414"/>
      <c r="M1702" s="47"/>
    </row>
    <row r="1703" spans="1:13" ht="18.75" x14ac:dyDescent="0.3">
      <c r="A1703" s="288"/>
      <c r="B1703" s="343"/>
      <c r="C1703" s="343"/>
      <c r="D1703" s="344"/>
      <c r="E1703" s="286"/>
      <c r="F1703" s="345"/>
      <c r="G1703" s="346"/>
      <c r="H1703" s="288"/>
      <c r="I1703" s="347"/>
      <c r="J1703" s="289"/>
      <c r="K1703" s="334"/>
      <c r="L1703" s="414"/>
      <c r="M1703" s="47"/>
    </row>
    <row r="1704" spans="1:13" ht="18.75" x14ac:dyDescent="0.3">
      <c r="A1704" s="288"/>
      <c r="B1704" s="343"/>
      <c r="C1704" s="343"/>
      <c r="D1704" s="344"/>
      <c r="E1704" s="286"/>
      <c r="F1704" s="345"/>
      <c r="G1704" s="346"/>
      <c r="H1704" s="288"/>
      <c r="I1704" s="347"/>
      <c r="J1704" s="289"/>
      <c r="K1704" s="334"/>
      <c r="L1704" s="414"/>
      <c r="M1704" s="47"/>
    </row>
    <row r="1705" spans="1:13" ht="18.75" x14ac:dyDescent="0.3">
      <c r="A1705" s="288"/>
      <c r="B1705" s="343"/>
      <c r="C1705" s="343"/>
      <c r="D1705" s="344"/>
      <c r="E1705" s="286"/>
      <c r="F1705" s="345"/>
      <c r="G1705" s="346"/>
      <c r="H1705" s="288"/>
      <c r="I1705" s="347"/>
      <c r="J1705" s="289"/>
      <c r="K1705" s="334"/>
      <c r="L1705" s="414"/>
      <c r="M1705" s="47"/>
    </row>
    <row r="1706" spans="1:13" x14ac:dyDescent="0.25">
      <c r="A1706" s="454" t="s">
        <v>109</v>
      </c>
      <c r="B1706" s="455"/>
      <c r="C1706" s="455"/>
      <c r="D1706" s="455"/>
      <c r="E1706" s="455"/>
      <c r="F1706" s="455"/>
      <c r="G1706" s="455"/>
      <c r="H1706" s="455"/>
      <c r="I1706" s="455"/>
      <c r="J1706" s="455"/>
      <c r="K1706" s="456"/>
      <c r="L1706" s="457"/>
      <c r="M1706" s="47"/>
    </row>
    <row r="1707" spans="1:13" x14ac:dyDescent="0.25">
      <c r="A1707" s="458"/>
      <c r="B1707" s="455"/>
      <c r="C1707" s="455"/>
      <c r="D1707" s="455"/>
      <c r="E1707" s="455"/>
      <c r="F1707" s="455"/>
      <c r="G1707" s="455"/>
      <c r="H1707" s="455"/>
      <c r="I1707" s="455"/>
      <c r="J1707" s="455"/>
      <c r="K1707" s="456"/>
      <c r="L1707" s="457"/>
      <c r="M1707" s="47"/>
    </row>
    <row r="1708" spans="1:13" x14ac:dyDescent="0.25">
      <c r="A1708" s="458"/>
      <c r="B1708" s="455"/>
      <c r="C1708" s="455"/>
      <c r="D1708" s="455"/>
      <c r="E1708" s="455"/>
      <c r="F1708" s="455"/>
      <c r="G1708" s="455"/>
      <c r="H1708" s="455"/>
      <c r="I1708" s="455"/>
      <c r="J1708" s="455"/>
      <c r="K1708" s="456"/>
      <c r="L1708" s="457"/>
      <c r="M1708" s="47"/>
    </row>
    <row r="1709" spans="1:13" x14ac:dyDescent="0.25">
      <c r="A1709" s="47"/>
      <c r="B1709" s="48"/>
      <c r="C1709" s="47"/>
      <c r="D1709" s="49"/>
      <c r="E1709" s="47"/>
      <c r="F1709" s="47"/>
      <c r="G1709" s="49"/>
      <c r="H1709" s="50"/>
      <c r="I1709" s="183"/>
      <c r="J1709" s="47"/>
      <c r="K1709" s="47"/>
      <c r="M1709" s="47"/>
    </row>
    <row r="1710" spans="1:13" x14ac:dyDescent="0.25">
      <c r="A1710" s="459" t="s">
        <v>791</v>
      </c>
      <c r="B1710" s="460"/>
      <c r="C1710" s="460"/>
      <c r="D1710" s="460"/>
      <c r="E1710" s="460"/>
      <c r="F1710" s="460"/>
      <c r="G1710" s="460"/>
      <c r="H1710" s="460"/>
      <c r="I1710" s="460"/>
      <c r="J1710" s="460"/>
      <c r="K1710" s="461"/>
      <c r="L1710" s="457"/>
      <c r="M1710" s="47"/>
    </row>
    <row r="1711" spans="1:13" x14ac:dyDescent="0.25">
      <c r="A1711" s="459"/>
      <c r="B1711" s="460"/>
      <c r="C1711" s="460"/>
      <c r="D1711" s="460"/>
      <c r="E1711" s="460"/>
      <c r="F1711" s="460"/>
      <c r="G1711" s="460"/>
      <c r="H1711" s="460"/>
      <c r="I1711" s="460"/>
      <c r="J1711" s="460"/>
      <c r="K1711" s="461"/>
      <c r="L1711" s="457"/>
      <c r="M1711" s="47"/>
    </row>
    <row r="1712" spans="1:13" x14ac:dyDescent="0.25">
      <c r="A1712" s="47"/>
      <c r="B1712" s="51"/>
      <c r="C1712" s="51"/>
      <c r="D1712" s="52"/>
      <c r="E1712" s="53"/>
      <c r="F1712" s="50"/>
      <c r="G1712" s="49"/>
      <c r="H1712" s="50"/>
      <c r="I1712" s="183"/>
      <c r="J1712" s="47"/>
      <c r="K1712" s="47"/>
      <c r="M1712" s="47"/>
    </row>
    <row r="1713" spans="1:13" ht="18.75" x14ac:dyDescent="0.3">
      <c r="A1713" s="54"/>
      <c r="B1713" s="55"/>
      <c r="C1713" s="55"/>
      <c r="D1713" s="56"/>
      <c r="E1713" s="57"/>
      <c r="F1713" s="58"/>
      <c r="G1713" s="59"/>
      <c r="H1713" s="58"/>
      <c r="I1713" s="184"/>
      <c r="J1713" s="54"/>
      <c r="K1713" s="54"/>
      <c r="M1713" s="47"/>
    </row>
    <row r="1714" spans="1:13" ht="18.75" x14ac:dyDescent="0.25">
      <c r="A1714" s="322" t="s">
        <v>135</v>
      </c>
      <c r="B1714" s="323" t="s">
        <v>117</v>
      </c>
      <c r="C1714" s="324" t="s">
        <v>136</v>
      </c>
      <c r="D1714" s="325" t="s">
        <v>87</v>
      </c>
      <c r="E1714" s="323" t="s">
        <v>106</v>
      </c>
      <c r="F1714" s="326" t="s">
        <v>108</v>
      </c>
      <c r="G1714" s="324" t="s">
        <v>107</v>
      </c>
      <c r="H1714" s="324" t="s">
        <v>114</v>
      </c>
      <c r="I1714" s="327" t="s">
        <v>115</v>
      </c>
      <c r="J1714" s="324" t="s">
        <v>125</v>
      </c>
      <c r="K1714" s="328" t="s">
        <v>149</v>
      </c>
      <c r="L1714" s="174" t="s">
        <v>154</v>
      </c>
      <c r="M1714" s="47"/>
    </row>
    <row r="1715" spans="1:13" ht="18.75" x14ac:dyDescent="0.3">
      <c r="A1715" s="84">
        <v>1</v>
      </c>
      <c r="B1715" s="85" t="s">
        <v>141</v>
      </c>
      <c r="C1715" s="85" t="s">
        <v>777</v>
      </c>
      <c r="D1715" s="122">
        <v>10</v>
      </c>
      <c r="E1715" s="86" t="s">
        <v>65</v>
      </c>
      <c r="F1715" s="123">
        <v>5</v>
      </c>
      <c r="G1715" s="124">
        <v>44987</v>
      </c>
      <c r="H1715" s="84" t="s">
        <v>114</v>
      </c>
      <c r="I1715" s="188">
        <f t="shared" ref="I1715" si="42">D1715*F1715</f>
        <v>50</v>
      </c>
      <c r="J1715" s="90" t="s">
        <v>508</v>
      </c>
      <c r="K1715" s="125"/>
      <c r="L1715" s="399"/>
      <c r="M1715" s="47"/>
    </row>
    <row r="1716" spans="1:13" ht="18.75" x14ac:dyDescent="0.3">
      <c r="A1716" s="84">
        <v>2</v>
      </c>
      <c r="B1716" s="85" t="s">
        <v>237</v>
      </c>
      <c r="C1716" s="85" t="s">
        <v>238</v>
      </c>
      <c r="D1716" s="122">
        <v>10</v>
      </c>
      <c r="E1716" s="86" t="s">
        <v>8</v>
      </c>
      <c r="F1716" s="123">
        <v>6.1</v>
      </c>
      <c r="G1716" s="124">
        <v>44987</v>
      </c>
      <c r="H1716" s="84" t="s">
        <v>114</v>
      </c>
      <c r="I1716" s="188">
        <f t="shared" ref="I1716:I1779" si="43">D1716*F1716</f>
        <v>61</v>
      </c>
      <c r="J1716" s="90" t="s">
        <v>508</v>
      </c>
      <c r="K1716" s="125"/>
      <c r="L1716" s="399"/>
      <c r="M1716" s="47"/>
    </row>
    <row r="1717" spans="1:13" ht="18.75" x14ac:dyDescent="0.3">
      <c r="A1717" s="84">
        <v>3</v>
      </c>
      <c r="B1717" s="85" t="s">
        <v>279</v>
      </c>
      <c r="C1717" s="85" t="s">
        <v>280</v>
      </c>
      <c r="D1717" s="122">
        <v>10</v>
      </c>
      <c r="E1717" s="86" t="s">
        <v>8</v>
      </c>
      <c r="F1717" s="123">
        <v>8</v>
      </c>
      <c r="G1717" s="124">
        <v>44987</v>
      </c>
      <c r="H1717" s="84" t="s">
        <v>218</v>
      </c>
      <c r="I1717" s="188">
        <f t="shared" si="43"/>
        <v>80</v>
      </c>
      <c r="J1717" s="90" t="s">
        <v>794</v>
      </c>
      <c r="K1717" s="84"/>
      <c r="L1717" s="399"/>
      <c r="M1717" s="47"/>
    </row>
    <row r="1718" spans="1:13" ht="18.75" x14ac:dyDescent="0.3">
      <c r="A1718" s="84">
        <v>4</v>
      </c>
      <c r="B1718" s="85" t="s">
        <v>130</v>
      </c>
      <c r="C1718" s="85" t="s">
        <v>130</v>
      </c>
      <c r="D1718" s="122">
        <v>5</v>
      </c>
      <c r="E1718" s="86" t="s">
        <v>8</v>
      </c>
      <c r="F1718" s="123">
        <v>16</v>
      </c>
      <c r="G1718" s="124">
        <v>44987</v>
      </c>
      <c r="H1718" s="84" t="s">
        <v>468</v>
      </c>
      <c r="I1718" s="188">
        <f t="shared" si="43"/>
        <v>80</v>
      </c>
      <c r="J1718" s="319" t="s">
        <v>267</v>
      </c>
      <c r="K1718" s="84" t="s">
        <v>801</v>
      </c>
      <c r="L1718" s="399"/>
      <c r="M1718" s="47"/>
    </row>
    <row r="1719" spans="1:13" ht="18.75" x14ac:dyDescent="0.3">
      <c r="A1719" s="84">
        <v>5</v>
      </c>
      <c r="B1719" s="85" t="s">
        <v>111</v>
      </c>
      <c r="C1719" s="85" t="s">
        <v>138</v>
      </c>
      <c r="D1719" s="122">
        <v>30</v>
      </c>
      <c r="E1719" s="86" t="s">
        <v>8</v>
      </c>
      <c r="F1719" s="123">
        <v>6</v>
      </c>
      <c r="G1719" s="124">
        <v>44987</v>
      </c>
      <c r="H1719" s="84" t="s">
        <v>523</v>
      </c>
      <c r="I1719" s="188">
        <f t="shared" si="43"/>
        <v>180</v>
      </c>
      <c r="J1719" s="90" t="s">
        <v>794</v>
      </c>
      <c r="K1719" s="125"/>
      <c r="L1719" s="399"/>
      <c r="M1719" s="47"/>
    </row>
    <row r="1720" spans="1:13" ht="18.75" x14ac:dyDescent="0.3">
      <c r="A1720" s="84">
        <v>6</v>
      </c>
      <c r="B1720" s="85" t="s">
        <v>110</v>
      </c>
      <c r="C1720" s="85" t="s">
        <v>140</v>
      </c>
      <c r="D1720" s="122">
        <v>10</v>
      </c>
      <c r="E1720" s="86" t="s">
        <v>8</v>
      </c>
      <c r="F1720" s="123">
        <v>5.8</v>
      </c>
      <c r="G1720" s="124">
        <v>44987</v>
      </c>
      <c r="H1720" s="84" t="s">
        <v>523</v>
      </c>
      <c r="I1720" s="188">
        <f t="shared" si="43"/>
        <v>58</v>
      </c>
      <c r="J1720" s="90" t="s">
        <v>794</v>
      </c>
      <c r="K1720" s="125"/>
      <c r="L1720" s="399"/>
      <c r="M1720" s="47"/>
    </row>
    <row r="1721" spans="1:13" ht="18.75" x14ac:dyDescent="0.3">
      <c r="A1721" s="84">
        <v>7</v>
      </c>
      <c r="B1721" s="85" t="s">
        <v>143</v>
      </c>
      <c r="C1721" s="85" t="s">
        <v>143</v>
      </c>
      <c r="D1721" s="122">
        <v>5</v>
      </c>
      <c r="E1721" s="86" t="s">
        <v>8</v>
      </c>
      <c r="F1721" s="123">
        <v>6.5</v>
      </c>
      <c r="G1721" s="124">
        <v>44987</v>
      </c>
      <c r="H1721" s="84" t="s">
        <v>523</v>
      </c>
      <c r="I1721" s="188">
        <f t="shared" si="43"/>
        <v>32.5</v>
      </c>
      <c r="J1721" s="319" t="s">
        <v>267</v>
      </c>
      <c r="K1721" s="84" t="s">
        <v>803</v>
      </c>
      <c r="L1721" s="399"/>
      <c r="M1721" s="47"/>
    </row>
    <row r="1722" spans="1:13" ht="18.75" x14ac:dyDescent="0.3">
      <c r="A1722" s="84">
        <v>8</v>
      </c>
      <c r="B1722" s="85" t="s">
        <v>111</v>
      </c>
      <c r="C1722" s="85" t="s">
        <v>138</v>
      </c>
      <c r="D1722" s="122">
        <v>10</v>
      </c>
      <c r="E1722" s="86" t="s">
        <v>8</v>
      </c>
      <c r="F1722" s="123">
        <v>6</v>
      </c>
      <c r="G1722" s="124">
        <v>44987</v>
      </c>
      <c r="H1722" s="84" t="s">
        <v>261</v>
      </c>
      <c r="I1722" s="188">
        <f t="shared" si="43"/>
        <v>60</v>
      </c>
      <c r="J1722" s="90" t="s">
        <v>508</v>
      </c>
      <c r="K1722" s="125"/>
      <c r="L1722" s="399"/>
      <c r="M1722" s="47"/>
    </row>
    <row r="1723" spans="1:13" ht="18.75" x14ac:dyDescent="0.3">
      <c r="A1723" s="84">
        <v>9</v>
      </c>
      <c r="B1723" s="85" t="s">
        <v>328</v>
      </c>
      <c r="C1723" s="85" t="s">
        <v>313</v>
      </c>
      <c r="D1723" s="122">
        <v>1</v>
      </c>
      <c r="E1723" s="86" t="s">
        <v>8</v>
      </c>
      <c r="F1723" s="123">
        <v>16</v>
      </c>
      <c r="G1723" s="124">
        <v>44987</v>
      </c>
      <c r="H1723" s="84" t="s">
        <v>261</v>
      </c>
      <c r="I1723" s="188">
        <f t="shared" si="43"/>
        <v>16</v>
      </c>
      <c r="J1723" s="90" t="s">
        <v>508</v>
      </c>
      <c r="K1723" s="125"/>
      <c r="L1723" s="399"/>
      <c r="M1723" s="47"/>
    </row>
    <row r="1724" spans="1:13" ht="18.75" x14ac:dyDescent="0.3">
      <c r="A1724" s="84">
        <v>10</v>
      </c>
      <c r="B1724" s="85" t="s">
        <v>782</v>
      </c>
      <c r="C1724" s="85" t="s">
        <v>296</v>
      </c>
      <c r="D1724" s="122">
        <v>5</v>
      </c>
      <c r="E1724" s="86" t="s">
        <v>8</v>
      </c>
      <c r="F1724" s="123">
        <v>8.5</v>
      </c>
      <c r="G1724" s="124">
        <v>44987</v>
      </c>
      <c r="H1724" s="84" t="s">
        <v>792</v>
      </c>
      <c r="I1724" s="188">
        <f t="shared" si="43"/>
        <v>42.5</v>
      </c>
      <c r="J1724" s="90" t="s">
        <v>508</v>
      </c>
      <c r="K1724" s="125"/>
      <c r="L1724" s="399"/>
      <c r="M1724" s="47"/>
    </row>
    <row r="1725" spans="1:13" ht="18.75" x14ac:dyDescent="0.3">
      <c r="A1725" s="84">
        <v>11</v>
      </c>
      <c r="B1725" s="85" t="s">
        <v>793</v>
      </c>
      <c r="C1725" s="85" t="s">
        <v>294</v>
      </c>
      <c r="D1725" s="122">
        <v>30</v>
      </c>
      <c r="E1725" s="86" t="s">
        <v>8</v>
      </c>
      <c r="F1725" s="123">
        <v>6.1</v>
      </c>
      <c r="G1725" s="124">
        <v>44987</v>
      </c>
      <c r="H1725" s="84" t="s">
        <v>276</v>
      </c>
      <c r="I1725" s="188">
        <f t="shared" si="43"/>
        <v>183</v>
      </c>
      <c r="J1725" s="90" t="s">
        <v>794</v>
      </c>
      <c r="K1725" s="125"/>
      <c r="L1725" s="399"/>
      <c r="M1725" s="47"/>
    </row>
    <row r="1726" spans="1:13" ht="18.75" x14ac:dyDescent="0.3">
      <c r="A1726" s="84">
        <v>12</v>
      </c>
      <c r="B1726" s="85" t="s">
        <v>130</v>
      </c>
      <c r="C1726" s="85" t="s">
        <v>130</v>
      </c>
      <c r="D1726" s="122">
        <v>5</v>
      </c>
      <c r="E1726" s="86" t="s">
        <v>8</v>
      </c>
      <c r="F1726" s="123">
        <v>16</v>
      </c>
      <c r="G1726" s="124">
        <v>44987</v>
      </c>
      <c r="H1726" s="84" t="s">
        <v>276</v>
      </c>
      <c r="I1726" s="188">
        <f t="shared" si="43"/>
        <v>80</v>
      </c>
      <c r="J1726" s="319" t="s">
        <v>267</v>
      </c>
      <c r="K1726" s="84" t="s">
        <v>804</v>
      </c>
      <c r="L1726" s="399"/>
      <c r="M1726" s="47"/>
    </row>
    <row r="1727" spans="1:13" ht="18.75" x14ac:dyDescent="0.3">
      <c r="A1727" s="84">
        <v>13</v>
      </c>
      <c r="B1727" s="85" t="s">
        <v>111</v>
      </c>
      <c r="C1727" s="85" t="s">
        <v>138</v>
      </c>
      <c r="D1727" s="122">
        <v>10</v>
      </c>
      <c r="E1727" s="86" t="s">
        <v>8</v>
      </c>
      <c r="F1727" s="123">
        <v>6</v>
      </c>
      <c r="G1727" s="124">
        <v>44987</v>
      </c>
      <c r="H1727" s="84" t="s">
        <v>114</v>
      </c>
      <c r="I1727" s="188">
        <f t="shared" si="43"/>
        <v>60</v>
      </c>
      <c r="J1727" s="90" t="s">
        <v>794</v>
      </c>
      <c r="K1727" s="125"/>
      <c r="L1727" s="399"/>
      <c r="M1727" s="47"/>
    </row>
    <row r="1728" spans="1:13" ht="18.75" x14ac:dyDescent="0.3">
      <c r="A1728" s="84">
        <v>14</v>
      </c>
      <c r="B1728" s="85" t="s">
        <v>110</v>
      </c>
      <c r="C1728" s="85" t="s">
        <v>140</v>
      </c>
      <c r="D1728" s="122">
        <v>10</v>
      </c>
      <c r="E1728" s="86" t="s">
        <v>8</v>
      </c>
      <c r="F1728" s="123">
        <v>5.8</v>
      </c>
      <c r="G1728" s="124">
        <v>44987</v>
      </c>
      <c r="H1728" s="84" t="s">
        <v>114</v>
      </c>
      <c r="I1728" s="188">
        <f t="shared" si="43"/>
        <v>58</v>
      </c>
      <c r="J1728" s="90" t="s">
        <v>794</v>
      </c>
      <c r="K1728" s="125"/>
      <c r="L1728" s="399"/>
      <c r="M1728" s="47"/>
    </row>
    <row r="1729" spans="1:13" ht="18.75" x14ac:dyDescent="0.3">
      <c r="A1729" s="84">
        <v>15</v>
      </c>
      <c r="B1729" s="85" t="s">
        <v>354</v>
      </c>
      <c r="C1729" s="85" t="s">
        <v>161</v>
      </c>
      <c r="D1729" s="122">
        <v>1</v>
      </c>
      <c r="E1729" s="86" t="s">
        <v>8</v>
      </c>
      <c r="F1729" s="123">
        <v>7</v>
      </c>
      <c r="G1729" s="124">
        <v>44987</v>
      </c>
      <c r="H1729" s="84" t="s">
        <v>114</v>
      </c>
      <c r="I1729" s="188">
        <f t="shared" si="43"/>
        <v>7</v>
      </c>
      <c r="J1729" s="90" t="s">
        <v>794</v>
      </c>
      <c r="K1729" s="125"/>
      <c r="L1729" s="399"/>
      <c r="M1729" s="47"/>
    </row>
    <row r="1730" spans="1:13" ht="18.75" x14ac:dyDescent="0.3">
      <c r="A1730" s="84">
        <v>16</v>
      </c>
      <c r="B1730" s="85" t="s">
        <v>141</v>
      </c>
      <c r="C1730" s="85" t="s">
        <v>777</v>
      </c>
      <c r="D1730" s="122">
        <v>3</v>
      </c>
      <c r="E1730" s="86" t="s">
        <v>65</v>
      </c>
      <c r="F1730" s="123">
        <v>5</v>
      </c>
      <c r="G1730" s="124">
        <v>44987</v>
      </c>
      <c r="H1730" s="84" t="s">
        <v>795</v>
      </c>
      <c r="I1730" s="188">
        <f t="shared" si="43"/>
        <v>15</v>
      </c>
      <c r="J1730" s="90" t="s">
        <v>794</v>
      </c>
      <c r="K1730" s="125"/>
      <c r="L1730" s="399"/>
      <c r="M1730" s="47"/>
    </row>
    <row r="1731" spans="1:13" ht="18.75" x14ac:dyDescent="0.3">
      <c r="A1731" s="84">
        <v>17</v>
      </c>
      <c r="B1731" s="85" t="s">
        <v>111</v>
      </c>
      <c r="C1731" s="85" t="s">
        <v>138</v>
      </c>
      <c r="D1731" s="122">
        <v>2.9</v>
      </c>
      <c r="E1731" s="86" t="s">
        <v>8</v>
      </c>
      <c r="F1731" s="123">
        <v>6</v>
      </c>
      <c r="G1731" s="124">
        <v>44987</v>
      </c>
      <c r="H1731" s="84" t="s">
        <v>114</v>
      </c>
      <c r="I1731" s="188">
        <f t="shared" si="43"/>
        <v>17.399999999999999</v>
      </c>
      <c r="J1731" s="90" t="s">
        <v>508</v>
      </c>
      <c r="K1731" s="125"/>
      <c r="L1731" s="399"/>
      <c r="M1731" s="47"/>
    </row>
    <row r="1732" spans="1:13" ht="18.75" x14ac:dyDescent="0.3">
      <c r="A1732" s="84">
        <v>18</v>
      </c>
      <c r="B1732" s="85" t="s">
        <v>418</v>
      </c>
      <c r="C1732" s="85" t="s">
        <v>140</v>
      </c>
      <c r="D1732" s="122">
        <v>2</v>
      </c>
      <c r="E1732" s="86" t="s">
        <v>8</v>
      </c>
      <c r="F1732" s="123">
        <v>9.6</v>
      </c>
      <c r="G1732" s="124">
        <v>44987</v>
      </c>
      <c r="H1732" s="84" t="s">
        <v>785</v>
      </c>
      <c r="I1732" s="188">
        <f t="shared" si="43"/>
        <v>19.2</v>
      </c>
      <c r="J1732" s="90" t="s">
        <v>508</v>
      </c>
      <c r="K1732" s="125"/>
      <c r="L1732" s="399"/>
      <c r="M1732" s="47"/>
    </row>
    <row r="1733" spans="1:13" ht="18.75" x14ac:dyDescent="0.3">
      <c r="A1733" s="84">
        <v>19</v>
      </c>
      <c r="B1733" s="85" t="s">
        <v>111</v>
      </c>
      <c r="C1733" s="85" t="s">
        <v>138</v>
      </c>
      <c r="D1733" s="122">
        <v>60</v>
      </c>
      <c r="E1733" s="86" t="s">
        <v>8</v>
      </c>
      <c r="F1733" s="123">
        <v>6</v>
      </c>
      <c r="G1733" s="124">
        <v>44987</v>
      </c>
      <c r="H1733" s="84" t="s">
        <v>401</v>
      </c>
      <c r="I1733" s="188">
        <f t="shared" si="43"/>
        <v>360</v>
      </c>
      <c r="J1733" s="90" t="s">
        <v>794</v>
      </c>
      <c r="K1733" s="125"/>
      <c r="L1733" s="399"/>
      <c r="M1733" s="47"/>
    </row>
    <row r="1734" spans="1:13" ht="18.75" x14ac:dyDescent="0.3">
      <c r="A1734" s="84">
        <v>20</v>
      </c>
      <c r="B1734" s="85" t="s">
        <v>354</v>
      </c>
      <c r="C1734" s="85" t="s">
        <v>161</v>
      </c>
      <c r="D1734" s="122">
        <v>20</v>
      </c>
      <c r="E1734" s="86" t="s">
        <v>8</v>
      </c>
      <c r="F1734" s="123">
        <v>7</v>
      </c>
      <c r="G1734" s="124">
        <v>44987</v>
      </c>
      <c r="H1734" s="84" t="s">
        <v>401</v>
      </c>
      <c r="I1734" s="188">
        <f t="shared" si="43"/>
        <v>140</v>
      </c>
      <c r="J1734" s="90" t="s">
        <v>794</v>
      </c>
      <c r="K1734" s="125"/>
      <c r="L1734" s="399"/>
      <c r="M1734" s="47"/>
    </row>
    <row r="1735" spans="1:13" ht="18.75" x14ac:dyDescent="0.3">
      <c r="A1735" s="84">
        <v>21</v>
      </c>
      <c r="B1735" s="85" t="s">
        <v>877</v>
      </c>
      <c r="C1735" s="85" t="s">
        <v>878</v>
      </c>
      <c r="D1735" s="122">
        <v>5</v>
      </c>
      <c r="E1735" s="86" t="s">
        <v>8</v>
      </c>
      <c r="F1735" s="123">
        <v>18.100000000000001</v>
      </c>
      <c r="G1735" s="124">
        <v>44987</v>
      </c>
      <c r="H1735" s="84" t="s">
        <v>401</v>
      </c>
      <c r="I1735" s="188">
        <f t="shared" si="43"/>
        <v>90.5</v>
      </c>
      <c r="J1735" s="90" t="s">
        <v>794</v>
      </c>
      <c r="K1735" s="125"/>
      <c r="L1735" s="399"/>
      <c r="M1735" s="47"/>
    </row>
    <row r="1736" spans="1:13" ht="18.75" x14ac:dyDescent="0.3">
      <c r="A1736" s="84">
        <v>22</v>
      </c>
      <c r="B1736" s="85" t="s">
        <v>110</v>
      </c>
      <c r="C1736" s="85" t="s">
        <v>140</v>
      </c>
      <c r="D1736" s="122">
        <v>20</v>
      </c>
      <c r="E1736" s="86" t="s">
        <v>8</v>
      </c>
      <c r="F1736" s="123">
        <v>5.8</v>
      </c>
      <c r="G1736" s="124">
        <v>44987</v>
      </c>
      <c r="H1736" s="84" t="s">
        <v>114</v>
      </c>
      <c r="I1736" s="188">
        <f t="shared" si="43"/>
        <v>116</v>
      </c>
      <c r="J1736" s="90" t="s">
        <v>794</v>
      </c>
      <c r="K1736" s="125"/>
      <c r="L1736" s="399"/>
      <c r="M1736" s="47"/>
    </row>
    <row r="1737" spans="1:13" ht="18.75" x14ac:dyDescent="0.3">
      <c r="A1737" s="84">
        <v>23</v>
      </c>
      <c r="B1737" s="85" t="s">
        <v>328</v>
      </c>
      <c r="C1737" s="85" t="s">
        <v>313</v>
      </c>
      <c r="D1737" s="122">
        <v>1.45</v>
      </c>
      <c r="E1737" s="86" t="s">
        <v>8</v>
      </c>
      <c r="F1737" s="123">
        <v>14</v>
      </c>
      <c r="G1737" s="124">
        <v>44988</v>
      </c>
      <c r="H1737" s="84" t="s">
        <v>114</v>
      </c>
      <c r="I1737" s="188">
        <f t="shared" si="43"/>
        <v>20.3</v>
      </c>
      <c r="J1737" s="90" t="s">
        <v>794</v>
      </c>
      <c r="K1737" s="125"/>
      <c r="L1737" s="399"/>
      <c r="M1737" s="47"/>
    </row>
    <row r="1738" spans="1:13" ht="18.75" x14ac:dyDescent="0.3">
      <c r="A1738" s="84">
        <v>24</v>
      </c>
      <c r="B1738" s="85" t="s">
        <v>418</v>
      </c>
      <c r="C1738" s="85" t="s">
        <v>140</v>
      </c>
      <c r="D1738" s="122">
        <v>1</v>
      </c>
      <c r="E1738" s="86" t="s">
        <v>8</v>
      </c>
      <c r="F1738" s="123">
        <v>9.6</v>
      </c>
      <c r="G1738" s="124">
        <v>44988</v>
      </c>
      <c r="H1738" s="84" t="s">
        <v>785</v>
      </c>
      <c r="I1738" s="188">
        <f t="shared" si="43"/>
        <v>9.6</v>
      </c>
      <c r="J1738" s="90" t="s">
        <v>508</v>
      </c>
      <c r="K1738" s="125"/>
      <c r="L1738" s="399"/>
      <c r="M1738" s="47"/>
    </row>
    <row r="1739" spans="1:13" ht="18.75" x14ac:dyDescent="0.3">
      <c r="A1739" s="84">
        <v>25</v>
      </c>
      <c r="B1739" s="85" t="s">
        <v>796</v>
      </c>
      <c r="C1739" s="85" t="s">
        <v>797</v>
      </c>
      <c r="D1739" s="122">
        <v>1</v>
      </c>
      <c r="E1739" s="86" t="s">
        <v>8</v>
      </c>
      <c r="F1739" s="123">
        <v>18.100000000000001</v>
      </c>
      <c r="G1739" s="124">
        <v>44988</v>
      </c>
      <c r="H1739" s="84" t="s">
        <v>374</v>
      </c>
      <c r="I1739" s="188">
        <f t="shared" si="43"/>
        <v>18.100000000000001</v>
      </c>
      <c r="J1739" s="90" t="s">
        <v>794</v>
      </c>
      <c r="K1739" s="125"/>
      <c r="L1739" s="399"/>
      <c r="M1739" s="47"/>
    </row>
    <row r="1740" spans="1:13" ht="18.75" x14ac:dyDescent="0.3">
      <c r="A1740" s="84">
        <v>26</v>
      </c>
      <c r="B1740" s="85" t="s">
        <v>798</v>
      </c>
      <c r="C1740" s="85" t="s">
        <v>421</v>
      </c>
      <c r="D1740" s="122">
        <v>1</v>
      </c>
      <c r="E1740" s="86" t="s">
        <v>8</v>
      </c>
      <c r="F1740" s="123">
        <v>14.1</v>
      </c>
      <c r="G1740" s="124">
        <v>44988</v>
      </c>
      <c r="H1740" s="84" t="s">
        <v>374</v>
      </c>
      <c r="I1740" s="188">
        <f t="shared" si="43"/>
        <v>14.1</v>
      </c>
      <c r="J1740" s="90" t="s">
        <v>794</v>
      </c>
      <c r="K1740" s="84"/>
      <c r="L1740" s="399"/>
      <c r="M1740" s="47"/>
    </row>
    <row r="1741" spans="1:13" ht="18.75" x14ac:dyDescent="0.3">
      <c r="A1741" s="84">
        <v>27</v>
      </c>
      <c r="B1741" s="85" t="s">
        <v>418</v>
      </c>
      <c r="C1741" s="85" t="s">
        <v>140</v>
      </c>
      <c r="D1741" s="122">
        <v>1</v>
      </c>
      <c r="E1741" s="86" t="s">
        <v>8</v>
      </c>
      <c r="F1741" s="123">
        <v>9.6</v>
      </c>
      <c r="G1741" s="124">
        <v>44988</v>
      </c>
      <c r="H1741" s="84" t="s">
        <v>114</v>
      </c>
      <c r="I1741" s="188">
        <f t="shared" si="43"/>
        <v>9.6</v>
      </c>
      <c r="J1741" s="90" t="s">
        <v>508</v>
      </c>
      <c r="K1741" s="125"/>
      <c r="L1741" s="399"/>
      <c r="M1741" s="47"/>
    </row>
    <row r="1742" spans="1:13" ht="18.75" x14ac:dyDescent="0.3">
      <c r="A1742" s="84">
        <v>28</v>
      </c>
      <c r="B1742" s="85" t="s">
        <v>506</v>
      </c>
      <c r="C1742" s="85" t="s">
        <v>507</v>
      </c>
      <c r="D1742" s="122">
        <v>1</v>
      </c>
      <c r="E1742" s="86" t="s">
        <v>8</v>
      </c>
      <c r="F1742" s="123">
        <v>12.6</v>
      </c>
      <c r="G1742" s="124">
        <v>44988</v>
      </c>
      <c r="H1742" s="84" t="s">
        <v>114</v>
      </c>
      <c r="I1742" s="188">
        <f t="shared" si="43"/>
        <v>12.6</v>
      </c>
      <c r="J1742" s="90" t="s">
        <v>508</v>
      </c>
      <c r="K1742" s="125"/>
      <c r="L1742" s="399"/>
      <c r="M1742" s="47"/>
    </row>
    <row r="1743" spans="1:13" ht="18.75" x14ac:dyDescent="0.3">
      <c r="A1743" s="84">
        <v>29</v>
      </c>
      <c r="B1743" s="85" t="s">
        <v>471</v>
      </c>
      <c r="C1743" s="85" t="s">
        <v>411</v>
      </c>
      <c r="D1743" s="122">
        <v>1</v>
      </c>
      <c r="E1743" s="86" t="s">
        <v>8</v>
      </c>
      <c r="F1743" s="123">
        <v>10.1</v>
      </c>
      <c r="G1743" s="124">
        <v>44988</v>
      </c>
      <c r="H1743" s="84" t="s">
        <v>114</v>
      </c>
      <c r="I1743" s="188">
        <f t="shared" si="43"/>
        <v>10.1</v>
      </c>
      <c r="J1743" s="90" t="s">
        <v>508</v>
      </c>
      <c r="K1743" s="125"/>
      <c r="L1743" s="399"/>
      <c r="M1743" s="47"/>
    </row>
    <row r="1744" spans="1:13" ht="18.75" x14ac:dyDescent="0.3">
      <c r="A1744" s="84">
        <v>30</v>
      </c>
      <c r="B1744" s="85" t="s">
        <v>111</v>
      </c>
      <c r="C1744" s="85" t="s">
        <v>138</v>
      </c>
      <c r="D1744" s="122">
        <v>10</v>
      </c>
      <c r="E1744" s="86" t="s">
        <v>8</v>
      </c>
      <c r="F1744" s="123">
        <v>6</v>
      </c>
      <c r="G1744" s="124">
        <v>44988</v>
      </c>
      <c r="H1744" s="84" t="s">
        <v>299</v>
      </c>
      <c r="I1744" s="188">
        <f t="shared" si="43"/>
        <v>60</v>
      </c>
      <c r="J1744" s="90" t="s">
        <v>508</v>
      </c>
      <c r="K1744" s="125"/>
      <c r="L1744" s="399"/>
      <c r="M1744" s="47"/>
    </row>
    <row r="1745" spans="1:13" ht="18.75" x14ac:dyDescent="0.3">
      <c r="A1745" s="84">
        <v>31</v>
      </c>
      <c r="B1745" s="85" t="s">
        <v>110</v>
      </c>
      <c r="C1745" s="85" t="s">
        <v>140</v>
      </c>
      <c r="D1745" s="122">
        <v>10</v>
      </c>
      <c r="E1745" s="86" t="s">
        <v>8</v>
      </c>
      <c r="F1745" s="123">
        <v>5.8</v>
      </c>
      <c r="G1745" s="124">
        <v>44988</v>
      </c>
      <c r="H1745" s="84" t="s">
        <v>299</v>
      </c>
      <c r="I1745" s="188">
        <f t="shared" si="43"/>
        <v>58</v>
      </c>
      <c r="J1745" s="90" t="s">
        <v>508</v>
      </c>
      <c r="K1745" s="125"/>
      <c r="L1745" s="399"/>
      <c r="M1745" s="47"/>
    </row>
    <row r="1746" spans="1:13" ht="18.75" x14ac:dyDescent="0.3">
      <c r="A1746" s="84">
        <v>32</v>
      </c>
      <c r="B1746" s="85" t="s">
        <v>120</v>
      </c>
      <c r="C1746" s="85" t="s">
        <v>120</v>
      </c>
      <c r="D1746" s="122">
        <v>2</v>
      </c>
      <c r="E1746" s="86" t="s">
        <v>121</v>
      </c>
      <c r="F1746" s="123">
        <v>7</v>
      </c>
      <c r="G1746" s="124">
        <v>44988</v>
      </c>
      <c r="H1746" s="84" t="s">
        <v>503</v>
      </c>
      <c r="I1746" s="188">
        <f t="shared" si="43"/>
        <v>14</v>
      </c>
      <c r="J1746" s="319" t="s">
        <v>267</v>
      </c>
      <c r="K1746" s="84" t="s">
        <v>807</v>
      </c>
      <c r="L1746" s="399"/>
      <c r="M1746" s="47"/>
    </row>
    <row r="1747" spans="1:13" ht="18.75" x14ac:dyDescent="0.3">
      <c r="A1747" s="84">
        <v>33</v>
      </c>
      <c r="B1747" s="85" t="s">
        <v>418</v>
      </c>
      <c r="C1747" s="85" t="s">
        <v>140</v>
      </c>
      <c r="D1747" s="122">
        <v>2</v>
      </c>
      <c r="E1747" s="86" t="s">
        <v>8</v>
      </c>
      <c r="F1747" s="123">
        <v>9.6</v>
      </c>
      <c r="G1747" s="124">
        <v>44988</v>
      </c>
      <c r="H1747" s="84" t="s">
        <v>785</v>
      </c>
      <c r="I1747" s="188">
        <f t="shared" si="43"/>
        <v>19.2</v>
      </c>
      <c r="J1747" s="90" t="s">
        <v>508</v>
      </c>
      <c r="K1747" s="125"/>
      <c r="L1747" s="399"/>
      <c r="M1747" s="47"/>
    </row>
    <row r="1748" spans="1:13" ht="18.75" x14ac:dyDescent="0.3">
      <c r="A1748" s="84">
        <v>34</v>
      </c>
      <c r="B1748" s="85" t="s">
        <v>799</v>
      </c>
      <c r="C1748" s="85" t="s">
        <v>799</v>
      </c>
      <c r="D1748" s="122">
        <v>1</v>
      </c>
      <c r="E1748" s="86" t="s">
        <v>65</v>
      </c>
      <c r="F1748" s="123">
        <v>18</v>
      </c>
      <c r="G1748" s="124">
        <v>44989</v>
      </c>
      <c r="H1748" s="84" t="s">
        <v>800</v>
      </c>
      <c r="I1748" s="188">
        <f t="shared" si="43"/>
        <v>18</v>
      </c>
      <c r="J1748" s="90" t="s">
        <v>794</v>
      </c>
      <c r="K1748" s="125"/>
      <c r="L1748" s="399"/>
      <c r="M1748" s="47"/>
    </row>
    <row r="1749" spans="1:13" ht="18.75" x14ac:dyDescent="0.3">
      <c r="A1749" s="84">
        <v>35</v>
      </c>
      <c r="B1749" s="85" t="s">
        <v>111</v>
      </c>
      <c r="C1749" s="85" t="s">
        <v>138</v>
      </c>
      <c r="D1749" s="122">
        <v>10</v>
      </c>
      <c r="E1749" s="86" t="s">
        <v>8</v>
      </c>
      <c r="F1749" s="123">
        <v>6</v>
      </c>
      <c r="G1749" s="124">
        <v>44989</v>
      </c>
      <c r="H1749" s="84" t="s">
        <v>114</v>
      </c>
      <c r="I1749" s="188">
        <f t="shared" si="43"/>
        <v>60</v>
      </c>
      <c r="J1749" s="90" t="s">
        <v>794</v>
      </c>
      <c r="K1749" s="125"/>
      <c r="L1749" s="399"/>
      <c r="M1749" s="47"/>
    </row>
    <row r="1750" spans="1:13" ht="18.75" x14ac:dyDescent="0.3">
      <c r="A1750" s="84">
        <v>36</v>
      </c>
      <c r="B1750" s="85" t="s">
        <v>816</v>
      </c>
      <c r="C1750" s="85" t="s">
        <v>266</v>
      </c>
      <c r="D1750" s="122">
        <v>15</v>
      </c>
      <c r="E1750" s="86" t="s">
        <v>8</v>
      </c>
      <c r="F1750" s="123">
        <v>7.6</v>
      </c>
      <c r="G1750" s="124">
        <v>44991</v>
      </c>
      <c r="H1750" s="84" t="s">
        <v>114</v>
      </c>
      <c r="I1750" s="188">
        <f t="shared" si="43"/>
        <v>114</v>
      </c>
      <c r="J1750" s="90" t="s">
        <v>508</v>
      </c>
      <c r="K1750" s="125"/>
      <c r="L1750" s="399"/>
      <c r="M1750" s="47"/>
    </row>
    <row r="1751" spans="1:13" ht="18.75" x14ac:dyDescent="0.3">
      <c r="A1751" s="84">
        <v>37</v>
      </c>
      <c r="B1751" s="85" t="s">
        <v>111</v>
      </c>
      <c r="C1751" s="85" t="s">
        <v>138</v>
      </c>
      <c r="D1751" s="122">
        <v>20</v>
      </c>
      <c r="E1751" s="86" t="s">
        <v>8</v>
      </c>
      <c r="F1751" s="123">
        <v>6</v>
      </c>
      <c r="G1751" s="124">
        <v>44991</v>
      </c>
      <c r="H1751" s="84" t="s">
        <v>817</v>
      </c>
      <c r="I1751" s="188">
        <f t="shared" si="43"/>
        <v>120</v>
      </c>
      <c r="J1751" s="90" t="s">
        <v>794</v>
      </c>
      <c r="K1751" s="125"/>
      <c r="L1751" s="399"/>
      <c r="M1751" s="47"/>
    </row>
    <row r="1752" spans="1:13" ht="18.75" x14ac:dyDescent="0.3">
      <c r="A1752" s="84">
        <v>38</v>
      </c>
      <c r="B1752" s="85" t="s">
        <v>143</v>
      </c>
      <c r="C1752" s="85" t="s">
        <v>143</v>
      </c>
      <c r="D1752" s="122">
        <v>0.8</v>
      </c>
      <c r="E1752" s="86" t="s">
        <v>8</v>
      </c>
      <c r="F1752" s="123">
        <v>6.5</v>
      </c>
      <c r="G1752" s="124">
        <v>44991</v>
      </c>
      <c r="H1752" s="84" t="s">
        <v>817</v>
      </c>
      <c r="I1752" s="188">
        <f t="shared" si="43"/>
        <v>5.2</v>
      </c>
      <c r="J1752" s="90" t="s">
        <v>794</v>
      </c>
      <c r="K1752" s="125"/>
      <c r="L1752" s="399"/>
      <c r="M1752" s="47"/>
    </row>
    <row r="1753" spans="1:13" ht="18.75" x14ac:dyDescent="0.3">
      <c r="A1753" s="84">
        <v>39</v>
      </c>
      <c r="B1753" s="85" t="s">
        <v>415</v>
      </c>
      <c r="C1753" s="85" t="s">
        <v>138</v>
      </c>
      <c r="D1753" s="122">
        <v>1</v>
      </c>
      <c r="E1753" s="86" t="s">
        <v>8</v>
      </c>
      <c r="F1753" s="123">
        <v>9.6</v>
      </c>
      <c r="G1753" s="124">
        <v>44991</v>
      </c>
      <c r="H1753" s="84" t="s">
        <v>118</v>
      </c>
      <c r="I1753" s="188">
        <f t="shared" si="43"/>
        <v>9.6</v>
      </c>
      <c r="J1753" s="90" t="s">
        <v>508</v>
      </c>
      <c r="K1753" s="125"/>
      <c r="L1753" s="399"/>
      <c r="M1753" s="47"/>
    </row>
    <row r="1754" spans="1:13" ht="18.75" x14ac:dyDescent="0.3">
      <c r="A1754" s="84">
        <v>40</v>
      </c>
      <c r="B1754" s="85" t="s">
        <v>111</v>
      </c>
      <c r="C1754" s="85" t="s">
        <v>138</v>
      </c>
      <c r="D1754" s="122">
        <v>20</v>
      </c>
      <c r="E1754" s="86" t="s">
        <v>8</v>
      </c>
      <c r="F1754" s="123">
        <v>6</v>
      </c>
      <c r="G1754" s="124">
        <v>44991</v>
      </c>
      <c r="H1754" s="84" t="s">
        <v>114</v>
      </c>
      <c r="I1754" s="188">
        <f t="shared" si="43"/>
        <v>120</v>
      </c>
      <c r="J1754" s="90" t="s">
        <v>508</v>
      </c>
      <c r="K1754" s="125"/>
      <c r="L1754" s="399"/>
      <c r="M1754" s="47"/>
    </row>
    <row r="1755" spans="1:13" ht="18.75" x14ac:dyDescent="0.3">
      <c r="A1755" s="84">
        <v>41</v>
      </c>
      <c r="B1755" s="85" t="s">
        <v>111</v>
      </c>
      <c r="C1755" s="85" t="s">
        <v>138</v>
      </c>
      <c r="D1755" s="122">
        <v>2</v>
      </c>
      <c r="E1755" s="86" t="s">
        <v>8</v>
      </c>
      <c r="F1755" s="123">
        <v>6</v>
      </c>
      <c r="G1755" s="124">
        <v>44991</v>
      </c>
      <c r="H1755" s="84" t="s">
        <v>114</v>
      </c>
      <c r="I1755" s="188">
        <f t="shared" si="43"/>
        <v>12</v>
      </c>
      <c r="J1755" s="90" t="s">
        <v>508</v>
      </c>
      <c r="K1755" s="125"/>
      <c r="L1755" s="399"/>
      <c r="M1755" s="47"/>
    </row>
    <row r="1756" spans="1:13" ht="18.75" x14ac:dyDescent="0.3">
      <c r="A1756" s="84">
        <v>42</v>
      </c>
      <c r="B1756" s="85" t="s">
        <v>110</v>
      </c>
      <c r="C1756" s="85" t="s">
        <v>140</v>
      </c>
      <c r="D1756" s="122">
        <v>1</v>
      </c>
      <c r="E1756" s="86" t="s">
        <v>8</v>
      </c>
      <c r="F1756" s="123">
        <v>5.8</v>
      </c>
      <c r="G1756" s="124">
        <v>44991</v>
      </c>
      <c r="H1756" s="84" t="s">
        <v>258</v>
      </c>
      <c r="I1756" s="188">
        <f t="shared" si="43"/>
        <v>5.8</v>
      </c>
      <c r="J1756" s="90" t="s">
        <v>794</v>
      </c>
      <c r="K1756" s="125"/>
      <c r="L1756" s="399"/>
      <c r="M1756" s="47"/>
    </row>
    <row r="1757" spans="1:13" ht="18.75" x14ac:dyDescent="0.3">
      <c r="A1757" s="84">
        <v>43</v>
      </c>
      <c r="B1757" s="85" t="s">
        <v>237</v>
      </c>
      <c r="C1757" s="85" t="s">
        <v>238</v>
      </c>
      <c r="D1757" s="122">
        <v>1</v>
      </c>
      <c r="E1757" s="86" t="s">
        <v>8</v>
      </c>
      <c r="F1757" s="123">
        <v>6.1</v>
      </c>
      <c r="G1757" s="124">
        <v>44991</v>
      </c>
      <c r="H1757" s="84" t="s">
        <v>258</v>
      </c>
      <c r="I1757" s="188">
        <f t="shared" si="43"/>
        <v>6.1</v>
      </c>
      <c r="J1757" s="90" t="s">
        <v>794</v>
      </c>
      <c r="K1757" s="125"/>
      <c r="L1757" s="399"/>
      <c r="M1757" s="47"/>
    </row>
    <row r="1758" spans="1:13" ht="18.75" x14ac:dyDescent="0.3">
      <c r="A1758" s="84">
        <v>44</v>
      </c>
      <c r="B1758" s="85" t="s">
        <v>143</v>
      </c>
      <c r="C1758" s="85" t="s">
        <v>143</v>
      </c>
      <c r="D1758" s="122">
        <v>2.4</v>
      </c>
      <c r="E1758" s="86" t="s">
        <v>8</v>
      </c>
      <c r="F1758" s="123">
        <v>6.5</v>
      </c>
      <c r="G1758" s="124">
        <v>44991</v>
      </c>
      <c r="H1758" s="84" t="s">
        <v>186</v>
      </c>
      <c r="I1758" s="188">
        <f t="shared" si="43"/>
        <v>15.6</v>
      </c>
      <c r="J1758" s="90" t="s">
        <v>508</v>
      </c>
      <c r="K1758" s="125"/>
      <c r="L1758" s="399"/>
      <c r="M1758" s="47"/>
    </row>
    <row r="1759" spans="1:13" ht="18.75" x14ac:dyDescent="0.3">
      <c r="A1759" s="84">
        <v>45</v>
      </c>
      <c r="B1759" s="85" t="s">
        <v>111</v>
      </c>
      <c r="C1759" s="85" t="s">
        <v>138</v>
      </c>
      <c r="D1759" s="122">
        <v>2.1</v>
      </c>
      <c r="E1759" s="86" t="s">
        <v>8</v>
      </c>
      <c r="F1759" s="123">
        <v>6</v>
      </c>
      <c r="G1759" s="124">
        <v>44991</v>
      </c>
      <c r="H1759" s="84" t="s">
        <v>114</v>
      </c>
      <c r="I1759" s="188">
        <f t="shared" si="43"/>
        <v>12.600000000000001</v>
      </c>
      <c r="J1759" s="90" t="s">
        <v>508</v>
      </c>
      <c r="K1759" s="125"/>
      <c r="L1759" s="399"/>
      <c r="M1759" s="47"/>
    </row>
    <row r="1760" spans="1:13" ht="18.75" x14ac:dyDescent="0.3">
      <c r="A1760" s="84">
        <v>46</v>
      </c>
      <c r="B1760" s="85" t="s">
        <v>143</v>
      </c>
      <c r="C1760" s="85" t="s">
        <v>143</v>
      </c>
      <c r="D1760" s="122">
        <v>0.9</v>
      </c>
      <c r="E1760" s="86" t="s">
        <v>8</v>
      </c>
      <c r="F1760" s="123">
        <v>6.5</v>
      </c>
      <c r="G1760" s="124">
        <v>44991</v>
      </c>
      <c r="H1760" s="84" t="s">
        <v>114</v>
      </c>
      <c r="I1760" s="188">
        <f t="shared" si="43"/>
        <v>5.8500000000000005</v>
      </c>
      <c r="J1760" s="90" t="s">
        <v>508</v>
      </c>
      <c r="K1760" s="125"/>
      <c r="L1760" s="399"/>
      <c r="M1760" s="47"/>
    </row>
    <row r="1761" spans="1:13" ht="18.75" x14ac:dyDescent="0.3">
      <c r="A1761" s="84">
        <v>47</v>
      </c>
      <c r="B1761" s="85" t="s">
        <v>818</v>
      </c>
      <c r="C1761" s="85" t="s">
        <v>818</v>
      </c>
      <c r="D1761" s="122">
        <v>2</v>
      </c>
      <c r="E1761" s="86" t="s">
        <v>8</v>
      </c>
      <c r="F1761" s="123">
        <v>8</v>
      </c>
      <c r="G1761" s="124">
        <v>44991</v>
      </c>
      <c r="H1761" s="84" t="s">
        <v>114</v>
      </c>
      <c r="I1761" s="188">
        <f t="shared" si="43"/>
        <v>16</v>
      </c>
      <c r="J1761" s="90" t="s">
        <v>508</v>
      </c>
      <c r="K1761" s="125"/>
      <c r="L1761" s="399"/>
      <c r="M1761" s="47"/>
    </row>
    <row r="1762" spans="1:13" ht="18.75" x14ac:dyDescent="0.3">
      <c r="A1762" s="84">
        <v>48</v>
      </c>
      <c r="B1762" s="85" t="s">
        <v>279</v>
      </c>
      <c r="C1762" s="85" t="s">
        <v>280</v>
      </c>
      <c r="D1762" s="122">
        <v>2.5</v>
      </c>
      <c r="E1762" s="86" t="s">
        <v>8</v>
      </c>
      <c r="F1762" s="123">
        <v>8</v>
      </c>
      <c r="G1762" s="124">
        <v>44991</v>
      </c>
      <c r="H1762" s="84" t="s">
        <v>114</v>
      </c>
      <c r="I1762" s="188">
        <f t="shared" si="43"/>
        <v>20</v>
      </c>
      <c r="J1762" s="90" t="s">
        <v>508</v>
      </c>
      <c r="K1762" s="125"/>
      <c r="L1762" s="399"/>
      <c r="M1762" s="47"/>
    </row>
    <row r="1763" spans="1:13" ht="18.75" x14ac:dyDescent="0.3">
      <c r="A1763" s="84">
        <v>49</v>
      </c>
      <c r="B1763" s="85" t="s">
        <v>110</v>
      </c>
      <c r="C1763" s="85" t="s">
        <v>140</v>
      </c>
      <c r="D1763" s="122">
        <v>1</v>
      </c>
      <c r="E1763" s="86" t="s">
        <v>8</v>
      </c>
      <c r="F1763" s="123">
        <v>5.8</v>
      </c>
      <c r="G1763" s="124">
        <v>44991</v>
      </c>
      <c r="H1763" s="84" t="s">
        <v>114</v>
      </c>
      <c r="I1763" s="188">
        <f t="shared" si="43"/>
        <v>5.8</v>
      </c>
      <c r="J1763" s="90" t="s">
        <v>508</v>
      </c>
      <c r="K1763" s="125"/>
      <c r="L1763" s="399"/>
      <c r="M1763" s="47"/>
    </row>
    <row r="1764" spans="1:13" ht="18.75" x14ac:dyDescent="0.3">
      <c r="A1764" s="84">
        <v>50</v>
      </c>
      <c r="B1764" s="85" t="s">
        <v>111</v>
      </c>
      <c r="C1764" s="85" t="s">
        <v>138</v>
      </c>
      <c r="D1764" s="122">
        <v>2</v>
      </c>
      <c r="E1764" s="86" t="s">
        <v>8</v>
      </c>
      <c r="F1764" s="123">
        <v>6</v>
      </c>
      <c r="G1764" s="124">
        <v>44991</v>
      </c>
      <c r="H1764" s="84" t="s">
        <v>503</v>
      </c>
      <c r="I1764" s="188">
        <f t="shared" si="43"/>
        <v>12</v>
      </c>
      <c r="J1764" s="90" t="s">
        <v>794</v>
      </c>
      <c r="K1764" s="125"/>
      <c r="L1764" s="399"/>
      <c r="M1764" s="47"/>
    </row>
    <row r="1765" spans="1:13" ht="18.75" x14ac:dyDescent="0.3">
      <c r="A1765" s="84">
        <v>51</v>
      </c>
      <c r="B1765" s="85" t="s">
        <v>143</v>
      </c>
      <c r="C1765" s="85" t="s">
        <v>143</v>
      </c>
      <c r="D1765" s="122">
        <v>2.2999999999999998</v>
      </c>
      <c r="E1765" s="86" t="s">
        <v>8</v>
      </c>
      <c r="F1765" s="123">
        <v>6.5</v>
      </c>
      <c r="G1765" s="124">
        <v>44991</v>
      </c>
      <c r="H1765" s="84" t="s">
        <v>503</v>
      </c>
      <c r="I1765" s="188">
        <f t="shared" si="43"/>
        <v>14.95</v>
      </c>
      <c r="J1765" s="90" t="s">
        <v>794</v>
      </c>
      <c r="K1765" s="125"/>
      <c r="L1765" s="399"/>
      <c r="M1765" s="47"/>
    </row>
    <row r="1766" spans="1:13" ht="18.75" x14ac:dyDescent="0.3">
      <c r="A1766" s="84">
        <v>52</v>
      </c>
      <c r="B1766" s="85" t="s">
        <v>176</v>
      </c>
      <c r="C1766" s="85" t="s">
        <v>179</v>
      </c>
      <c r="D1766" s="122">
        <v>2</v>
      </c>
      <c r="E1766" s="86" t="s">
        <v>8</v>
      </c>
      <c r="F1766" s="123">
        <v>17</v>
      </c>
      <c r="G1766" s="124">
        <v>44991</v>
      </c>
      <c r="H1766" s="84" t="s">
        <v>503</v>
      </c>
      <c r="I1766" s="188">
        <f t="shared" si="43"/>
        <v>34</v>
      </c>
      <c r="J1766" s="90" t="s">
        <v>794</v>
      </c>
      <c r="K1766" s="125"/>
      <c r="L1766" s="399"/>
      <c r="M1766" s="47"/>
    </row>
    <row r="1767" spans="1:13" ht="18.75" x14ac:dyDescent="0.3">
      <c r="A1767" s="84">
        <v>53</v>
      </c>
      <c r="B1767" s="85" t="s">
        <v>120</v>
      </c>
      <c r="C1767" s="85" t="s">
        <v>120</v>
      </c>
      <c r="D1767" s="122">
        <v>2</v>
      </c>
      <c r="E1767" s="86" t="s">
        <v>121</v>
      </c>
      <c r="F1767" s="123">
        <v>7</v>
      </c>
      <c r="G1767" s="124">
        <v>44991</v>
      </c>
      <c r="H1767" s="84" t="s">
        <v>503</v>
      </c>
      <c r="I1767" s="188">
        <f t="shared" si="43"/>
        <v>14</v>
      </c>
      <c r="J1767" s="90" t="s">
        <v>794</v>
      </c>
      <c r="K1767" s="125"/>
      <c r="L1767" s="399"/>
      <c r="M1767" s="47"/>
    </row>
    <row r="1768" spans="1:13" ht="18.75" x14ac:dyDescent="0.3">
      <c r="A1768" s="84">
        <v>54</v>
      </c>
      <c r="B1768" s="85" t="s">
        <v>113</v>
      </c>
      <c r="C1768" s="85" t="s">
        <v>200</v>
      </c>
      <c r="D1768" s="122">
        <v>6.35</v>
      </c>
      <c r="E1768" s="86" t="s">
        <v>8</v>
      </c>
      <c r="F1768" s="123">
        <v>7</v>
      </c>
      <c r="G1768" s="124">
        <v>44991</v>
      </c>
      <c r="H1768" s="84" t="s">
        <v>503</v>
      </c>
      <c r="I1768" s="188">
        <f t="shared" si="43"/>
        <v>44.449999999999996</v>
      </c>
      <c r="J1768" s="90" t="s">
        <v>508</v>
      </c>
      <c r="K1768" s="125"/>
      <c r="L1768" s="399"/>
      <c r="M1768" s="47"/>
    </row>
    <row r="1769" spans="1:13" ht="18.75" x14ac:dyDescent="0.3">
      <c r="A1769" s="84">
        <v>55</v>
      </c>
      <c r="B1769" s="85" t="s">
        <v>143</v>
      </c>
      <c r="C1769" s="85" t="s">
        <v>143</v>
      </c>
      <c r="D1769" s="122">
        <v>1</v>
      </c>
      <c r="E1769" s="86" t="s">
        <v>8</v>
      </c>
      <c r="F1769" s="123">
        <v>6.5</v>
      </c>
      <c r="G1769" s="124">
        <v>44991</v>
      </c>
      <c r="H1769" s="84" t="s">
        <v>503</v>
      </c>
      <c r="I1769" s="188">
        <f t="shared" si="43"/>
        <v>6.5</v>
      </c>
      <c r="J1769" s="90" t="s">
        <v>508</v>
      </c>
      <c r="K1769" s="125"/>
      <c r="L1769" s="399"/>
      <c r="M1769" s="47"/>
    </row>
    <row r="1770" spans="1:13" ht="18.75" x14ac:dyDescent="0.3">
      <c r="A1770" s="84">
        <v>56</v>
      </c>
      <c r="B1770" s="85" t="s">
        <v>509</v>
      </c>
      <c r="C1770" s="85" t="s">
        <v>510</v>
      </c>
      <c r="D1770" s="122">
        <v>1.1299999999999999</v>
      </c>
      <c r="E1770" s="86" t="s">
        <v>8</v>
      </c>
      <c r="F1770" s="123">
        <v>7</v>
      </c>
      <c r="G1770" s="124">
        <v>44991</v>
      </c>
      <c r="H1770" s="84" t="s">
        <v>503</v>
      </c>
      <c r="I1770" s="188">
        <f t="shared" si="43"/>
        <v>7.9099999999999993</v>
      </c>
      <c r="J1770" s="90" t="s">
        <v>508</v>
      </c>
      <c r="K1770" s="125"/>
      <c r="L1770" s="399"/>
      <c r="M1770" s="47"/>
    </row>
    <row r="1771" spans="1:13" ht="18.75" x14ac:dyDescent="0.3">
      <c r="A1771" s="84">
        <v>57</v>
      </c>
      <c r="B1771" s="85" t="s">
        <v>430</v>
      </c>
      <c r="C1771" s="85" t="s">
        <v>238</v>
      </c>
      <c r="D1771" s="122">
        <v>3</v>
      </c>
      <c r="E1771" s="86" t="s">
        <v>8</v>
      </c>
      <c r="F1771" s="123">
        <v>8.1</v>
      </c>
      <c r="G1771" s="124">
        <v>44991</v>
      </c>
      <c r="H1771" s="84" t="s">
        <v>114</v>
      </c>
      <c r="I1771" s="188">
        <f t="shared" si="43"/>
        <v>24.299999999999997</v>
      </c>
      <c r="J1771" s="90" t="s">
        <v>508</v>
      </c>
      <c r="K1771" s="125"/>
      <c r="L1771" s="399"/>
      <c r="M1771" s="47"/>
    </row>
    <row r="1772" spans="1:13" ht="18.75" x14ac:dyDescent="0.3">
      <c r="A1772" s="84">
        <v>58</v>
      </c>
      <c r="B1772" s="85" t="s">
        <v>111</v>
      </c>
      <c r="C1772" s="85" t="s">
        <v>138</v>
      </c>
      <c r="D1772" s="122">
        <v>10</v>
      </c>
      <c r="E1772" s="86" t="s">
        <v>8</v>
      </c>
      <c r="F1772" s="123">
        <v>6</v>
      </c>
      <c r="G1772" s="124">
        <v>44991</v>
      </c>
      <c r="H1772" s="84" t="s">
        <v>503</v>
      </c>
      <c r="I1772" s="188">
        <f t="shared" si="43"/>
        <v>60</v>
      </c>
      <c r="J1772" s="90" t="s">
        <v>794</v>
      </c>
      <c r="K1772" s="125"/>
      <c r="L1772" s="399"/>
      <c r="M1772" s="47"/>
    </row>
    <row r="1773" spans="1:13" ht="18.75" x14ac:dyDescent="0.3">
      <c r="A1773" s="84">
        <v>59</v>
      </c>
      <c r="B1773" s="85" t="s">
        <v>110</v>
      </c>
      <c r="C1773" s="85" t="s">
        <v>140</v>
      </c>
      <c r="D1773" s="122">
        <v>10</v>
      </c>
      <c r="E1773" s="86" t="s">
        <v>8</v>
      </c>
      <c r="F1773" s="123">
        <v>5.8</v>
      </c>
      <c r="G1773" s="124">
        <v>44991</v>
      </c>
      <c r="H1773" s="84" t="s">
        <v>503</v>
      </c>
      <c r="I1773" s="188">
        <f t="shared" si="43"/>
        <v>58</v>
      </c>
      <c r="J1773" s="90" t="s">
        <v>794</v>
      </c>
      <c r="K1773" s="125"/>
      <c r="L1773" s="399"/>
      <c r="M1773" s="47"/>
    </row>
    <row r="1774" spans="1:13" ht="18.75" x14ac:dyDescent="0.3">
      <c r="A1774" s="84">
        <v>60</v>
      </c>
      <c r="B1774" s="85" t="s">
        <v>111</v>
      </c>
      <c r="C1774" s="85" t="s">
        <v>138</v>
      </c>
      <c r="D1774" s="122">
        <v>20</v>
      </c>
      <c r="E1774" s="86" t="s">
        <v>8</v>
      </c>
      <c r="F1774" s="123">
        <v>6</v>
      </c>
      <c r="G1774" s="124">
        <v>44992</v>
      </c>
      <c r="H1774" s="84" t="s">
        <v>305</v>
      </c>
      <c r="I1774" s="188">
        <f t="shared" si="43"/>
        <v>120</v>
      </c>
      <c r="J1774" s="319" t="s">
        <v>267</v>
      </c>
      <c r="K1774" s="125"/>
      <c r="L1774" s="399"/>
      <c r="M1774" s="47"/>
    </row>
    <row r="1775" spans="1:13" ht="18.75" x14ac:dyDescent="0.3">
      <c r="A1775" s="84">
        <v>61</v>
      </c>
      <c r="B1775" s="85" t="s">
        <v>111</v>
      </c>
      <c r="C1775" s="85" t="s">
        <v>138</v>
      </c>
      <c r="D1775" s="122">
        <v>10</v>
      </c>
      <c r="E1775" s="86" t="s">
        <v>8</v>
      </c>
      <c r="F1775" s="123">
        <v>6</v>
      </c>
      <c r="G1775" s="124">
        <v>44992</v>
      </c>
      <c r="H1775" s="84" t="s">
        <v>819</v>
      </c>
      <c r="I1775" s="188">
        <f t="shared" si="43"/>
        <v>60</v>
      </c>
      <c r="J1775" s="90" t="s">
        <v>794</v>
      </c>
      <c r="K1775" s="125"/>
      <c r="L1775" s="399"/>
      <c r="M1775" s="47"/>
    </row>
    <row r="1776" spans="1:13" ht="18.75" x14ac:dyDescent="0.3">
      <c r="A1776" s="84">
        <v>62</v>
      </c>
      <c r="B1776" s="85" t="s">
        <v>110</v>
      </c>
      <c r="C1776" s="85" t="s">
        <v>140</v>
      </c>
      <c r="D1776" s="122">
        <v>10</v>
      </c>
      <c r="E1776" s="86" t="s">
        <v>8</v>
      </c>
      <c r="F1776" s="123">
        <v>5.8</v>
      </c>
      <c r="G1776" s="124">
        <v>44992</v>
      </c>
      <c r="H1776" s="84" t="s">
        <v>819</v>
      </c>
      <c r="I1776" s="188">
        <f t="shared" si="43"/>
        <v>58</v>
      </c>
      <c r="J1776" s="90" t="s">
        <v>794</v>
      </c>
      <c r="K1776" s="319" t="s">
        <v>820</v>
      </c>
      <c r="L1776" s="416" t="s">
        <v>348</v>
      </c>
      <c r="M1776" s="47"/>
    </row>
    <row r="1777" spans="1:13" ht="18.75" x14ac:dyDescent="0.3">
      <c r="A1777" s="84">
        <v>63</v>
      </c>
      <c r="B1777" s="85" t="s">
        <v>111</v>
      </c>
      <c r="C1777" s="85" t="s">
        <v>138</v>
      </c>
      <c r="D1777" s="122">
        <v>10</v>
      </c>
      <c r="E1777" s="86" t="s">
        <v>8</v>
      </c>
      <c r="F1777" s="123">
        <v>6</v>
      </c>
      <c r="G1777" s="124">
        <v>44992</v>
      </c>
      <c r="H1777" s="84" t="s">
        <v>222</v>
      </c>
      <c r="I1777" s="188">
        <f t="shared" si="43"/>
        <v>60</v>
      </c>
      <c r="J1777" s="90" t="s">
        <v>794</v>
      </c>
      <c r="K1777" s="125"/>
      <c r="L1777" s="399"/>
      <c r="M1777" s="47"/>
    </row>
    <row r="1778" spans="1:13" ht="18.75" x14ac:dyDescent="0.3">
      <c r="A1778" s="84">
        <v>64</v>
      </c>
      <c r="B1778" s="85" t="s">
        <v>279</v>
      </c>
      <c r="C1778" s="85" t="s">
        <v>280</v>
      </c>
      <c r="D1778" s="122">
        <v>2.2000000000000002</v>
      </c>
      <c r="E1778" s="86" t="s">
        <v>8</v>
      </c>
      <c r="F1778" s="123">
        <v>8</v>
      </c>
      <c r="G1778" s="124">
        <v>44992</v>
      </c>
      <c r="H1778" s="84" t="s">
        <v>222</v>
      </c>
      <c r="I1778" s="188">
        <f t="shared" si="43"/>
        <v>17.600000000000001</v>
      </c>
      <c r="J1778" s="90" t="s">
        <v>794</v>
      </c>
      <c r="K1778" s="125"/>
      <c r="L1778" s="399"/>
      <c r="M1778" s="47"/>
    </row>
    <row r="1779" spans="1:13" ht="18.75" x14ac:dyDescent="0.3">
      <c r="A1779" s="84">
        <v>65</v>
      </c>
      <c r="B1779" s="85" t="s">
        <v>111</v>
      </c>
      <c r="C1779" s="85" t="s">
        <v>138</v>
      </c>
      <c r="D1779" s="122">
        <v>10</v>
      </c>
      <c r="E1779" s="86" t="s">
        <v>8</v>
      </c>
      <c r="F1779" s="123">
        <v>6</v>
      </c>
      <c r="G1779" s="124">
        <v>44992</v>
      </c>
      <c r="H1779" s="84" t="s">
        <v>821</v>
      </c>
      <c r="I1779" s="188">
        <f t="shared" si="43"/>
        <v>60</v>
      </c>
      <c r="J1779" s="90" t="s">
        <v>794</v>
      </c>
      <c r="K1779" s="125"/>
      <c r="L1779" s="399"/>
      <c r="M1779" s="47"/>
    </row>
    <row r="1780" spans="1:13" ht="18.75" x14ac:dyDescent="0.3">
      <c r="A1780" s="84">
        <v>66</v>
      </c>
      <c r="B1780" s="85" t="s">
        <v>113</v>
      </c>
      <c r="C1780" s="85" t="s">
        <v>200</v>
      </c>
      <c r="D1780" s="122">
        <v>1.7</v>
      </c>
      <c r="E1780" s="86" t="s">
        <v>8</v>
      </c>
      <c r="F1780" s="123">
        <v>7</v>
      </c>
      <c r="G1780" s="124">
        <v>44992</v>
      </c>
      <c r="H1780" s="84" t="s">
        <v>821</v>
      </c>
      <c r="I1780" s="188">
        <f t="shared" ref="I1780:I1842" si="44">D1780*F1780</f>
        <v>11.9</v>
      </c>
      <c r="J1780" s="90" t="s">
        <v>794</v>
      </c>
      <c r="K1780" s="125"/>
      <c r="L1780" s="399"/>
      <c r="M1780" s="47"/>
    </row>
    <row r="1781" spans="1:13" ht="18.75" x14ac:dyDescent="0.3">
      <c r="A1781" s="84">
        <v>67</v>
      </c>
      <c r="B1781" s="85" t="s">
        <v>237</v>
      </c>
      <c r="C1781" s="85" t="s">
        <v>238</v>
      </c>
      <c r="D1781" s="122">
        <v>1</v>
      </c>
      <c r="E1781" s="86" t="s">
        <v>8</v>
      </c>
      <c r="F1781" s="123">
        <v>6.1</v>
      </c>
      <c r="G1781" s="124">
        <v>44992</v>
      </c>
      <c r="H1781" s="84" t="s">
        <v>821</v>
      </c>
      <c r="I1781" s="188">
        <f t="shared" si="44"/>
        <v>6.1</v>
      </c>
      <c r="J1781" s="90" t="s">
        <v>794</v>
      </c>
      <c r="K1781" s="125"/>
      <c r="L1781" s="399"/>
      <c r="M1781" s="47"/>
    </row>
    <row r="1782" spans="1:13" ht="18.75" x14ac:dyDescent="0.3">
      <c r="A1782" s="84">
        <v>68</v>
      </c>
      <c r="B1782" s="85" t="s">
        <v>110</v>
      </c>
      <c r="C1782" s="85" t="s">
        <v>140</v>
      </c>
      <c r="D1782" s="122">
        <v>2</v>
      </c>
      <c r="E1782" s="86" t="s">
        <v>8</v>
      </c>
      <c r="F1782" s="123">
        <v>5.8</v>
      </c>
      <c r="G1782" s="124">
        <v>44993</v>
      </c>
      <c r="H1782" s="84" t="s">
        <v>114</v>
      </c>
      <c r="I1782" s="188">
        <f t="shared" si="44"/>
        <v>11.6</v>
      </c>
      <c r="J1782" s="90" t="s">
        <v>508</v>
      </c>
      <c r="K1782" s="125"/>
      <c r="L1782" s="399"/>
      <c r="M1782" s="47"/>
    </row>
    <row r="1783" spans="1:13" ht="18.75" x14ac:dyDescent="0.3">
      <c r="A1783" s="84">
        <v>69</v>
      </c>
      <c r="B1783" s="85" t="s">
        <v>328</v>
      </c>
      <c r="C1783" s="85" t="s">
        <v>313</v>
      </c>
      <c r="D1783" s="122">
        <v>1</v>
      </c>
      <c r="E1783" s="86" t="s">
        <v>8</v>
      </c>
      <c r="F1783" s="123">
        <v>14</v>
      </c>
      <c r="G1783" s="124">
        <v>44993</v>
      </c>
      <c r="H1783" s="84" t="s">
        <v>114</v>
      </c>
      <c r="I1783" s="188">
        <f t="shared" si="44"/>
        <v>14</v>
      </c>
      <c r="J1783" s="90" t="s">
        <v>508</v>
      </c>
      <c r="K1783" s="125"/>
      <c r="L1783" s="399"/>
      <c r="M1783" s="47"/>
    </row>
    <row r="1784" spans="1:13" ht="18.75" x14ac:dyDescent="0.3">
      <c r="A1784" s="84">
        <v>70</v>
      </c>
      <c r="B1784" s="85" t="s">
        <v>111</v>
      </c>
      <c r="C1784" s="85" t="s">
        <v>138</v>
      </c>
      <c r="D1784" s="122">
        <v>10</v>
      </c>
      <c r="E1784" s="86" t="s">
        <v>8</v>
      </c>
      <c r="F1784" s="123">
        <v>6</v>
      </c>
      <c r="G1784" s="124">
        <v>44993</v>
      </c>
      <c r="H1784" s="84" t="s">
        <v>468</v>
      </c>
      <c r="I1784" s="188">
        <f t="shared" si="44"/>
        <v>60</v>
      </c>
      <c r="J1784" s="90" t="s">
        <v>508</v>
      </c>
      <c r="K1784" s="125"/>
      <c r="L1784" s="399"/>
      <c r="M1784" s="47"/>
    </row>
    <row r="1785" spans="1:13" ht="18.75" x14ac:dyDescent="0.3">
      <c r="A1785" s="84">
        <v>71</v>
      </c>
      <c r="B1785" s="85" t="s">
        <v>110</v>
      </c>
      <c r="C1785" s="85" t="s">
        <v>140</v>
      </c>
      <c r="D1785" s="122">
        <v>10</v>
      </c>
      <c r="E1785" s="86" t="s">
        <v>8</v>
      </c>
      <c r="F1785" s="123">
        <v>5.8</v>
      </c>
      <c r="G1785" s="124">
        <v>44993</v>
      </c>
      <c r="H1785" s="84" t="s">
        <v>468</v>
      </c>
      <c r="I1785" s="188">
        <f t="shared" si="44"/>
        <v>58</v>
      </c>
      <c r="J1785" s="90" t="s">
        <v>508</v>
      </c>
      <c r="K1785" s="125"/>
      <c r="L1785" s="399"/>
      <c r="M1785" s="47"/>
    </row>
    <row r="1786" spans="1:13" ht="18.75" x14ac:dyDescent="0.3">
      <c r="A1786" s="84">
        <v>72</v>
      </c>
      <c r="B1786" s="85" t="s">
        <v>279</v>
      </c>
      <c r="C1786" s="85" t="s">
        <v>280</v>
      </c>
      <c r="D1786" s="122">
        <v>1.3</v>
      </c>
      <c r="E1786" s="86" t="s">
        <v>8</v>
      </c>
      <c r="F1786" s="123">
        <v>8</v>
      </c>
      <c r="G1786" s="124">
        <v>44993</v>
      </c>
      <c r="H1786" s="84" t="s">
        <v>468</v>
      </c>
      <c r="I1786" s="188">
        <f t="shared" si="44"/>
        <v>10.4</v>
      </c>
      <c r="J1786" s="90" t="s">
        <v>508</v>
      </c>
      <c r="K1786" s="125"/>
      <c r="L1786" s="399"/>
      <c r="M1786" s="47"/>
    </row>
    <row r="1787" spans="1:13" ht="18.75" x14ac:dyDescent="0.3">
      <c r="A1787" s="84">
        <v>73</v>
      </c>
      <c r="B1787" s="85" t="s">
        <v>143</v>
      </c>
      <c r="C1787" s="85" t="s">
        <v>143</v>
      </c>
      <c r="D1787" s="122">
        <v>0.8</v>
      </c>
      <c r="E1787" s="86" t="s">
        <v>8</v>
      </c>
      <c r="F1787" s="123">
        <v>7.5</v>
      </c>
      <c r="G1787" s="124">
        <v>44993</v>
      </c>
      <c r="H1787" s="84" t="s">
        <v>817</v>
      </c>
      <c r="I1787" s="188">
        <f t="shared" si="44"/>
        <v>6</v>
      </c>
      <c r="J1787" s="90" t="s">
        <v>508</v>
      </c>
      <c r="K1787" s="125"/>
      <c r="L1787" s="399"/>
      <c r="M1787" s="47"/>
    </row>
    <row r="1788" spans="1:13" ht="18.75" x14ac:dyDescent="0.3">
      <c r="A1788" s="84">
        <v>74</v>
      </c>
      <c r="B1788" s="85" t="s">
        <v>451</v>
      </c>
      <c r="C1788" s="85" t="s">
        <v>254</v>
      </c>
      <c r="D1788" s="122">
        <v>1</v>
      </c>
      <c r="E1788" s="86" t="s">
        <v>8</v>
      </c>
      <c r="F1788" s="123">
        <v>10.1</v>
      </c>
      <c r="G1788" s="124">
        <v>44994</v>
      </c>
      <c r="H1788" s="84" t="s">
        <v>785</v>
      </c>
      <c r="I1788" s="188">
        <f t="shared" si="44"/>
        <v>10.1</v>
      </c>
      <c r="J1788" s="90" t="s">
        <v>508</v>
      </c>
      <c r="K1788" s="125"/>
      <c r="L1788" s="399"/>
      <c r="M1788" s="47"/>
    </row>
    <row r="1789" spans="1:13" ht="18.75" x14ac:dyDescent="0.3">
      <c r="A1789" s="84">
        <v>75</v>
      </c>
      <c r="B1789" s="85" t="s">
        <v>111</v>
      </c>
      <c r="C1789" s="85" t="s">
        <v>138</v>
      </c>
      <c r="D1789" s="122">
        <v>20</v>
      </c>
      <c r="E1789" s="86" t="s">
        <v>8</v>
      </c>
      <c r="F1789" s="123">
        <v>6</v>
      </c>
      <c r="G1789" s="124">
        <v>44994</v>
      </c>
      <c r="H1789" s="84" t="s">
        <v>114</v>
      </c>
      <c r="I1789" s="188">
        <f t="shared" si="44"/>
        <v>120</v>
      </c>
      <c r="J1789" s="90" t="s">
        <v>508</v>
      </c>
      <c r="K1789" s="125"/>
      <c r="L1789" s="399"/>
      <c r="M1789" s="47"/>
    </row>
    <row r="1790" spans="1:13" ht="18.75" x14ac:dyDescent="0.3">
      <c r="A1790" s="84">
        <v>76</v>
      </c>
      <c r="B1790" s="85" t="s">
        <v>111</v>
      </c>
      <c r="C1790" s="85" t="s">
        <v>138</v>
      </c>
      <c r="D1790" s="122">
        <v>20</v>
      </c>
      <c r="E1790" s="86" t="s">
        <v>8</v>
      </c>
      <c r="F1790" s="123">
        <v>6</v>
      </c>
      <c r="G1790" s="124">
        <v>44994</v>
      </c>
      <c r="H1790" s="84" t="s">
        <v>822</v>
      </c>
      <c r="I1790" s="188">
        <f t="shared" si="44"/>
        <v>120</v>
      </c>
      <c r="J1790" s="90" t="s">
        <v>794</v>
      </c>
      <c r="K1790" s="125"/>
      <c r="L1790" s="399"/>
      <c r="M1790" s="47"/>
    </row>
    <row r="1791" spans="1:13" ht="18.75" x14ac:dyDescent="0.3">
      <c r="A1791" s="84">
        <v>77</v>
      </c>
      <c r="B1791" s="85" t="s">
        <v>130</v>
      </c>
      <c r="C1791" s="85" t="s">
        <v>130</v>
      </c>
      <c r="D1791" s="122">
        <v>5</v>
      </c>
      <c r="E1791" s="86" t="s">
        <v>8</v>
      </c>
      <c r="F1791" s="123">
        <v>16</v>
      </c>
      <c r="G1791" s="124">
        <v>44995</v>
      </c>
      <c r="H1791" s="84" t="s">
        <v>819</v>
      </c>
      <c r="I1791" s="188">
        <f t="shared" si="44"/>
        <v>80</v>
      </c>
      <c r="J1791" s="319" t="s">
        <v>267</v>
      </c>
      <c r="K1791" s="84" t="s">
        <v>348</v>
      </c>
      <c r="L1791" s="399"/>
      <c r="M1791" s="47"/>
    </row>
    <row r="1792" spans="1:13" ht="18.75" x14ac:dyDescent="0.3">
      <c r="A1792" s="84">
        <v>78</v>
      </c>
      <c r="B1792" s="85" t="s">
        <v>110</v>
      </c>
      <c r="C1792" s="85" t="s">
        <v>140</v>
      </c>
      <c r="D1792" s="122">
        <v>10</v>
      </c>
      <c r="E1792" s="86" t="s">
        <v>8</v>
      </c>
      <c r="F1792" s="123">
        <v>5.8</v>
      </c>
      <c r="G1792" s="124">
        <v>44995</v>
      </c>
      <c r="H1792" s="84" t="s">
        <v>323</v>
      </c>
      <c r="I1792" s="188">
        <f t="shared" si="44"/>
        <v>58</v>
      </c>
      <c r="J1792" s="90" t="s">
        <v>508</v>
      </c>
      <c r="K1792" s="125"/>
      <c r="L1792" s="399"/>
      <c r="M1792" s="47"/>
    </row>
    <row r="1793" spans="1:13" ht="18.75" x14ac:dyDescent="0.3">
      <c r="A1793" s="84">
        <v>79</v>
      </c>
      <c r="B1793" s="85" t="s">
        <v>111</v>
      </c>
      <c r="C1793" s="85" t="s">
        <v>138</v>
      </c>
      <c r="D1793" s="122">
        <v>20</v>
      </c>
      <c r="E1793" s="86" t="s">
        <v>8</v>
      </c>
      <c r="F1793" s="123">
        <v>6</v>
      </c>
      <c r="G1793" s="124">
        <v>44995</v>
      </c>
      <c r="H1793" s="84" t="s">
        <v>114</v>
      </c>
      <c r="I1793" s="188">
        <f t="shared" si="44"/>
        <v>120</v>
      </c>
      <c r="J1793" s="90" t="s">
        <v>508</v>
      </c>
      <c r="K1793" s="125"/>
      <c r="L1793" s="399"/>
      <c r="M1793" s="47"/>
    </row>
    <row r="1794" spans="1:13" ht="18.75" x14ac:dyDescent="0.3">
      <c r="A1794" s="84">
        <v>80</v>
      </c>
      <c r="B1794" s="85" t="s">
        <v>110</v>
      </c>
      <c r="C1794" s="85" t="s">
        <v>140</v>
      </c>
      <c r="D1794" s="122">
        <v>10</v>
      </c>
      <c r="E1794" s="86" t="s">
        <v>8</v>
      </c>
      <c r="F1794" s="123">
        <v>5.8</v>
      </c>
      <c r="G1794" s="124">
        <v>44995</v>
      </c>
      <c r="H1794" s="84" t="s">
        <v>114</v>
      </c>
      <c r="I1794" s="188">
        <f t="shared" si="44"/>
        <v>58</v>
      </c>
      <c r="J1794" s="90" t="s">
        <v>508</v>
      </c>
      <c r="K1794" s="125"/>
      <c r="L1794" s="399"/>
      <c r="M1794" s="47"/>
    </row>
    <row r="1795" spans="1:13" ht="18.75" x14ac:dyDescent="0.3">
      <c r="A1795" s="84">
        <v>81</v>
      </c>
      <c r="B1795" s="85" t="s">
        <v>111</v>
      </c>
      <c r="C1795" s="85" t="s">
        <v>138</v>
      </c>
      <c r="D1795" s="122">
        <v>10</v>
      </c>
      <c r="E1795" s="86" t="s">
        <v>8</v>
      </c>
      <c r="F1795" s="123">
        <v>6</v>
      </c>
      <c r="G1795" s="124">
        <v>44995</v>
      </c>
      <c r="H1795" s="84" t="s">
        <v>114</v>
      </c>
      <c r="I1795" s="188">
        <f t="shared" si="44"/>
        <v>60</v>
      </c>
      <c r="J1795" s="90" t="s">
        <v>794</v>
      </c>
      <c r="K1795" s="125"/>
      <c r="L1795" s="399"/>
      <c r="M1795" s="47"/>
    </row>
    <row r="1796" spans="1:13" ht="18.75" x14ac:dyDescent="0.3">
      <c r="A1796" s="84">
        <v>82</v>
      </c>
      <c r="B1796" s="85" t="s">
        <v>354</v>
      </c>
      <c r="C1796" s="85" t="s">
        <v>161</v>
      </c>
      <c r="D1796" s="122">
        <v>1</v>
      </c>
      <c r="E1796" s="86" t="s">
        <v>8</v>
      </c>
      <c r="F1796" s="123">
        <v>7</v>
      </c>
      <c r="G1796" s="124">
        <v>44995</v>
      </c>
      <c r="H1796" s="84" t="s">
        <v>114</v>
      </c>
      <c r="I1796" s="188">
        <f t="shared" si="44"/>
        <v>7</v>
      </c>
      <c r="J1796" s="90" t="s">
        <v>794</v>
      </c>
      <c r="K1796" s="125"/>
      <c r="L1796" s="399"/>
      <c r="M1796" s="47"/>
    </row>
    <row r="1797" spans="1:13" ht="18.75" x14ac:dyDescent="0.3">
      <c r="A1797" s="84">
        <v>83</v>
      </c>
      <c r="B1797" s="85" t="s">
        <v>110</v>
      </c>
      <c r="C1797" s="85" t="s">
        <v>140</v>
      </c>
      <c r="D1797" s="122">
        <v>10</v>
      </c>
      <c r="E1797" s="86" t="s">
        <v>8</v>
      </c>
      <c r="F1797" s="123">
        <v>5.8</v>
      </c>
      <c r="G1797" s="124">
        <v>44995</v>
      </c>
      <c r="H1797" s="84" t="s">
        <v>261</v>
      </c>
      <c r="I1797" s="188">
        <f t="shared" si="44"/>
        <v>58</v>
      </c>
      <c r="J1797" s="90" t="s">
        <v>508</v>
      </c>
      <c r="K1797" s="125"/>
      <c r="L1797" s="399"/>
      <c r="M1797" s="47"/>
    </row>
    <row r="1798" spans="1:13" ht="18.75" x14ac:dyDescent="0.3">
      <c r="A1798" s="84">
        <v>84</v>
      </c>
      <c r="B1798" s="85" t="s">
        <v>415</v>
      </c>
      <c r="C1798" s="85" t="s">
        <v>138</v>
      </c>
      <c r="D1798" s="122">
        <v>1</v>
      </c>
      <c r="E1798" s="86" t="s">
        <v>8</v>
      </c>
      <c r="F1798" s="123">
        <v>9.6</v>
      </c>
      <c r="G1798" s="124">
        <v>44995</v>
      </c>
      <c r="H1798" s="84" t="s">
        <v>114</v>
      </c>
      <c r="I1798" s="188">
        <f t="shared" si="44"/>
        <v>9.6</v>
      </c>
      <c r="J1798" s="90" t="s">
        <v>794</v>
      </c>
      <c r="K1798" s="125"/>
      <c r="L1798" s="399"/>
      <c r="M1798" s="47"/>
    </row>
    <row r="1799" spans="1:13" ht="18.75" x14ac:dyDescent="0.3">
      <c r="A1799" s="84">
        <v>85</v>
      </c>
      <c r="B1799" s="85" t="s">
        <v>458</v>
      </c>
      <c r="C1799" s="85" t="s">
        <v>459</v>
      </c>
      <c r="D1799" s="122">
        <v>2</v>
      </c>
      <c r="E1799" s="86" t="s">
        <v>8</v>
      </c>
      <c r="F1799" s="123">
        <v>8</v>
      </c>
      <c r="G1799" s="124">
        <v>44995</v>
      </c>
      <c r="H1799" s="84" t="s">
        <v>114</v>
      </c>
      <c r="I1799" s="188">
        <f t="shared" si="44"/>
        <v>16</v>
      </c>
      <c r="J1799" s="90" t="s">
        <v>794</v>
      </c>
      <c r="K1799" s="125"/>
      <c r="L1799" s="399"/>
      <c r="M1799" s="47"/>
    </row>
    <row r="1800" spans="1:13" ht="18.75" x14ac:dyDescent="0.3">
      <c r="A1800" s="84">
        <v>86</v>
      </c>
      <c r="B1800" s="85" t="s">
        <v>130</v>
      </c>
      <c r="C1800" s="85" t="s">
        <v>130</v>
      </c>
      <c r="D1800" s="122">
        <v>5</v>
      </c>
      <c r="E1800" s="86" t="s">
        <v>8</v>
      </c>
      <c r="F1800" s="123">
        <v>16</v>
      </c>
      <c r="G1800" s="124">
        <v>44995</v>
      </c>
      <c r="H1800" s="84" t="s">
        <v>150</v>
      </c>
      <c r="I1800" s="188">
        <f t="shared" si="44"/>
        <v>80</v>
      </c>
      <c r="J1800" s="319" t="s">
        <v>267</v>
      </c>
      <c r="K1800" s="125"/>
      <c r="L1800" s="399"/>
      <c r="M1800" s="47"/>
    </row>
    <row r="1801" spans="1:13" ht="18.75" x14ac:dyDescent="0.3">
      <c r="A1801" s="84">
        <v>87</v>
      </c>
      <c r="B1801" s="85" t="s">
        <v>799</v>
      </c>
      <c r="C1801" s="85" t="s">
        <v>799</v>
      </c>
      <c r="D1801" s="122">
        <v>1</v>
      </c>
      <c r="E1801" s="86" t="s">
        <v>65</v>
      </c>
      <c r="F1801" s="123">
        <v>18</v>
      </c>
      <c r="G1801" s="124">
        <v>44995</v>
      </c>
      <c r="H1801" s="84" t="s">
        <v>150</v>
      </c>
      <c r="I1801" s="188">
        <f t="shared" si="44"/>
        <v>18</v>
      </c>
      <c r="J1801" s="319" t="s">
        <v>267</v>
      </c>
      <c r="K1801" s="125"/>
      <c r="L1801" s="399"/>
      <c r="M1801" s="47"/>
    </row>
    <row r="1802" spans="1:13" ht="18.75" x14ac:dyDescent="0.3">
      <c r="A1802" s="84">
        <v>88</v>
      </c>
      <c r="B1802" s="85" t="s">
        <v>799</v>
      </c>
      <c r="C1802" s="85" t="s">
        <v>799</v>
      </c>
      <c r="D1802" s="122">
        <v>1</v>
      </c>
      <c r="E1802" s="86" t="s">
        <v>65</v>
      </c>
      <c r="F1802" s="123">
        <v>18</v>
      </c>
      <c r="G1802" s="124">
        <v>44995</v>
      </c>
      <c r="H1802" s="84" t="s">
        <v>169</v>
      </c>
      <c r="I1802" s="188">
        <f t="shared" si="44"/>
        <v>18</v>
      </c>
      <c r="J1802" s="90" t="s">
        <v>508</v>
      </c>
      <c r="K1802" s="125"/>
      <c r="L1802" s="399"/>
      <c r="M1802" s="47"/>
    </row>
    <row r="1803" spans="1:13" ht="18.75" x14ac:dyDescent="0.3">
      <c r="A1803" s="84">
        <v>89</v>
      </c>
      <c r="B1803" s="85" t="s">
        <v>430</v>
      </c>
      <c r="C1803" s="85" t="s">
        <v>238</v>
      </c>
      <c r="D1803" s="122">
        <v>1</v>
      </c>
      <c r="E1803" s="86" t="s">
        <v>8</v>
      </c>
      <c r="F1803" s="123">
        <v>8.1</v>
      </c>
      <c r="G1803" s="124">
        <v>44996</v>
      </c>
      <c r="H1803" s="84" t="s">
        <v>823</v>
      </c>
      <c r="I1803" s="188">
        <f t="shared" si="44"/>
        <v>8.1</v>
      </c>
      <c r="J1803" s="319" t="s">
        <v>267</v>
      </c>
      <c r="K1803" s="125"/>
      <c r="L1803" s="399"/>
      <c r="M1803" s="47"/>
    </row>
    <row r="1804" spans="1:13" ht="18.75" x14ac:dyDescent="0.3">
      <c r="A1804" s="84">
        <v>90</v>
      </c>
      <c r="B1804" s="85" t="s">
        <v>111</v>
      </c>
      <c r="C1804" s="85" t="s">
        <v>138</v>
      </c>
      <c r="D1804" s="122">
        <v>10</v>
      </c>
      <c r="E1804" s="86" t="s">
        <v>8</v>
      </c>
      <c r="F1804" s="123">
        <v>6</v>
      </c>
      <c r="G1804" s="124">
        <v>44996</v>
      </c>
      <c r="H1804" s="84" t="s">
        <v>468</v>
      </c>
      <c r="I1804" s="188">
        <f t="shared" si="44"/>
        <v>60</v>
      </c>
      <c r="J1804" s="90" t="s">
        <v>508</v>
      </c>
      <c r="K1804" s="125"/>
      <c r="L1804" s="399"/>
      <c r="M1804" s="47"/>
    </row>
    <row r="1805" spans="1:13" ht="18.75" x14ac:dyDescent="0.3">
      <c r="A1805" s="84">
        <v>91</v>
      </c>
      <c r="B1805" s="85" t="s">
        <v>111</v>
      </c>
      <c r="C1805" s="85" t="s">
        <v>138</v>
      </c>
      <c r="D1805" s="122">
        <v>4.2</v>
      </c>
      <c r="E1805" s="86" t="s">
        <v>8</v>
      </c>
      <c r="F1805" s="123">
        <v>6</v>
      </c>
      <c r="G1805" s="124">
        <v>44996</v>
      </c>
      <c r="H1805" s="84" t="s">
        <v>114</v>
      </c>
      <c r="I1805" s="188">
        <f t="shared" si="44"/>
        <v>25.200000000000003</v>
      </c>
      <c r="J1805" s="90" t="s">
        <v>794</v>
      </c>
      <c r="K1805" s="125"/>
      <c r="L1805" s="399"/>
      <c r="M1805" s="47"/>
    </row>
    <row r="1806" spans="1:13" ht="18.75" x14ac:dyDescent="0.3">
      <c r="A1806" s="84">
        <v>92</v>
      </c>
      <c r="B1806" s="85" t="s">
        <v>450</v>
      </c>
      <c r="C1806" s="85" t="s">
        <v>411</v>
      </c>
      <c r="D1806" s="122">
        <v>1.2</v>
      </c>
      <c r="E1806" s="86" t="s">
        <v>8</v>
      </c>
      <c r="F1806" s="123">
        <v>7</v>
      </c>
      <c r="G1806" s="124">
        <v>44996</v>
      </c>
      <c r="H1806" s="84" t="s">
        <v>114</v>
      </c>
      <c r="I1806" s="188">
        <f t="shared" si="44"/>
        <v>8.4</v>
      </c>
      <c r="J1806" s="90" t="s">
        <v>794</v>
      </c>
      <c r="K1806" s="125"/>
      <c r="L1806" s="399"/>
      <c r="M1806" s="47"/>
    </row>
    <row r="1807" spans="1:13" ht="18.75" x14ac:dyDescent="0.3">
      <c r="A1807" s="84">
        <v>93</v>
      </c>
      <c r="B1807" s="85" t="s">
        <v>111</v>
      </c>
      <c r="C1807" s="85" t="s">
        <v>138</v>
      </c>
      <c r="D1807" s="122">
        <v>10</v>
      </c>
      <c r="E1807" s="86" t="s">
        <v>8</v>
      </c>
      <c r="F1807" s="123">
        <v>6</v>
      </c>
      <c r="G1807" s="124">
        <v>44996</v>
      </c>
      <c r="H1807" s="84" t="s">
        <v>261</v>
      </c>
      <c r="I1807" s="188">
        <f t="shared" si="44"/>
        <v>60</v>
      </c>
      <c r="J1807" s="90" t="s">
        <v>508</v>
      </c>
      <c r="K1807" s="125"/>
      <c r="L1807" s="399"/>
      <c r="M1807" s="47"/>
    </row>
    <row r="1808" spans="1:13" ht="18.75" x14ac:dyDescent="0.3">
      <c r="A1808" s="84">
        <v>94</v>
      </c>
      <c r="B1808" s="85" t="s">
        <v>328</v>
      </c>
      <c r="C1808" s="85" t="s">
        <v>313</v>
      </c>
      <c r="D1808" s="122">
        <v>1</v>
      </c>
      <c r="E1808" s="86" t="s">
        <v>8</v>
      </c>
      <c r="F1808" s="123">
        <v>14</v>
      </c>
      <c r="G1808" s="124">
        <v>44996</v>
      </c>
      <c r="H1808" s="84" t="s">
        <v>261</v>
      </c>
      <c r="I1808" s="188">
        <f t="shared" si="44"/>
        <v>14</v>
      </c>
      <c r="J1808" s="90" t="s">
        <v>508</v>
      </c>
      <c r="K1808" s="125"/>
      <c r="L1808" s="399"/>
      <c r="M1808" s="47"/>
    </row>
    <row r="1809" spans="1:13" ht="18.75" x14ac:dyDescent="0.3">
      <c r="A1809" s="84">
        <v>95</v>
      </c>
      <c r="B1809" s="85" t="s">
        <v>418</v>
      </c>
      <c r="C1809" s="85" t="s">
        <v>140</v>
      </c>
      <c r="D1809" s="122">
        <v>1</v>
      </c>
      <c r="E1809" s="86" t="s">
        <v>8</v>
      </c>
      <c r="F1809" s="123">
        <v>9.6</v>
      </c>
      <c r="G1809" s="124">
        <v>44996</v>
      </c>
      <c r="H1809" s="84" t="s">
        <v>785</v>
      </c>
      <c r="I1809" s="188">
        <f t="shared" si="44"/>
        <v>9.6</v>
      </c>
      <c r="J1809" s="90" t="s">
        <v>508</v>
      </c>
      <c r="K1809" s="125"/>
      <c r="L1809" s="399"/>
      <c r="M1809" s="47"/>
    </row>
    <row r="1810" spans="1:13" ht="18.75" x14ac:dyDescent="0.3">
      <c r="A1810" s="84">
        <v>96</v>
      </c>
      <c r="B1810" s="85" t="s">
        <v>237</v>
      </c>
      <c r="C1810" s="85" t="s">
        <v>238</v>
      </c>
      <c r="D1810" s="122">
        <v>10</v>
      </c>
      <c r="E1810" s="86" t="s">
        <v>8</v>
      </c>
      <c r="F1810" s="123">
        <v>6</v>
      </c>
      <c r="G1810" s="124">
        <v>44997</v>
      </c>
      <c r="H1810" s="84" t="s">
        <v>114</v>
      </c>
      <c r="I1810" s="188">
        <f t="shared" si="44"/>
        <v>60</v>
      </c>
      <c r="J1810" s="90" t="s">
        <v>794</v>
      </c>
      <c r="K1810" s="125"/>
      <c r="L1810" s="399"/>
      <c r="M1810" s="47"/>
    </row>
    <row r="1811" spans="1:13" ht="18.75" x14ac:dyDescent="0.3">
      <c r="A1811" s="84">
        <v>97</v>
      </c>
      <c r="B1811" s="85" t="s">
        <v>111</v>
      </c>
      <c r="C1811" s="85" t="s">
        <v>138</v>
      </c>
      <c r="D1811" s="122">
        <v>20</v>
      </c>
      <c r="E1811" s="86" t="s">
        <v>8</v>
      </c>
      <c r="F1811" s="123">
        <v>6</v>
      </c>
      <c r="G1811" s="124">
        <v>44997</v>
      </c>
      <c r="H1811" s="84" t="s">
        <v>186</v>
      </c>
      <c r="I1811" s="188">
        <f t="shared" si="44"/>
        <v>120</v>
      </c>
      <c r="J1811" s="90" t="s">
        <v>794</v>
      </c>
      <c r="K1811" s="125"/>
      <c r="L1811" s="399"/>
      <c r="M1811" s="47"/>
    </row>
    <row r="1812" spans="1:13" ht="18.75" x14ac:dyDescent="0.3">
      <c r="A1812" s="84">
        <v>98</v>
      </c>
      <c r="B1812" s="85" t="s">
        <v>110</v>
      </c>
      <c r="C1812" s="85" t="s">
        <v>140</v>
      </c>
      <c r="D1812" s="122">
        <v>10</v>
      </c>
      <c r="E1812" s="86" t="s">
        <v>8</v>
      </c>
      <c r="F1812" s="123">
        <v>5.8</v>
      </c>
      <c r="G1812" s="124">
        <v>44997</v>
      </c>
      <c r="H1812" s="84" t="s">
        <v>186</v>
      </c>
      <c r="I1812" s="188">
        <f t="shared" si="44"/>
        <v>58</v>
      </c>
      <c r="J1812" s="90" t="s">
        <v>794</v>
      </c>
      <c r="K1812" s="125"/>
      <c r="L1812" s="399"/>
      <c r="M1812" s="47"/>
    </row>
    <row r="1813" spans="1:13" ht="18.75" x14ac:dyDescent="0.3">
      <c r="A1813" s="84">
        <v>99</v>
      </c>
      <c r="B1813" s="85" t="s">
        <v>143</v>
      </c>
      <c r="C1813" s="85" t="s">
        <v>143</v>
      </c>
      <c r="D1813" s="122">
        <v>4.66</v>
      </c>
      <c r="E1813" s="86" t="s">
        <v>8</v>
      </c>
      <c r="F1813" s="123">
        <v>7.5</v>
      </c>
      <c r="G1813" s="124">
        <v>44997</v>
      </c>
      <c r="H1813" s="84" t="s">
        <v>186</v>
      </c>
      <c r="I1813" s="188">
        <f t="shared" si="44"/>
        <v>34.950000000000003</v>
      </c>
      <c r="J1813" s="90" t="s">
        <v>794</v>
      </c>
      <c r="K1813" s="125"/>
      <c r="L1813" s="399"/>
      <c r="M1813" s="47"/>
    </row>
    <row r="1814" spans="1:13" ht="18.75" x14ac:dyDescent="0.3">
      <c r="A1814" s="84">
        <v>100</v>
      </c>
      <c r="B1814" s="85" t="s">
        <v>799</v>
      </c>
      <c r="C1814" s="85" t="s">
        <v>799</v>
      </c>
      <c r="D1814" s="122">
        <v>1</v>
      </c>
      <c r="E1814" s="86" t="s">
        <v>8</v>
      </c>
      <c r="F1814" s="123">
        <v>18</v>
      </c>
      <c r="G1814" s="124">
        <v>44997</v>
      </c>
      <c r="H1814" s="84" t="s">
        <v>186</v>
      </c>
      <c r="I1814" s="188">
        <f t="shared" si="44"/>
        <v>18</v>
      </c>
      <c r="J1814" s="90" t="s">
        <v>794</v>
      </c>
      <c r="K1814" s="84" t="s">
        <v>838</v>
      </c>
      <c r="L1814" s="399"/>
      <c r="M1814" s="47"/>
    </row>
    <row r="1815" spans="1:13" ht="18.75" x14ac:dyDescent="0.3">
      <c r="A1815" s="84">
        <v>101</v>
      </c>
      <c r="B1815" s="85" t="s">
        <v>110</v>
      </c>
      <c r="C1815" s="85" t="s">
        <v>140</v>
      </c>
      <c r="D1815" s="122">
        <v>10</v>
      </c>
      <c r="E1815" s="86" t="s">
        <v>8</v>
      </c>
      <c r="F1815" s="123">
        <v>5.8</v>
      </c>
      <c r="G1815" s="124">
        <v>44997</v>
      </c>
      <c r="H1815" s="84" t="s">
        <v>222</v>
      </c>
      <c r="I1815" s="188">
        <f t="shared" si="44"/>
        <v>58</v>
      </c>
      <c r="J1815" s="90" t="s">
        <v>794</v>
      </c>
      <c r="K1815" s="125"/>
      <c r="L1815" s="399"/>
      <c r="M1815" s="47"/>
    </row>
    <row r="1816" spans="1:13" ht="18.75" x14ac:dyDescent="0.3">
      <c r="A1816" s="84">
        <v>102</v>
      </c>
      <c r="B1816" s="85" t="s">
        <v>111</v>
      </c>
      <c r="C1816" s="85" t="s">
        <v>138</v>
      </c>
      <c r="D1816" s="122">
        <v>10</v>
      </c>
      <c r="E1816" s="86" t="s">
        <v>8</v>
      </c>
      <c r="F1816" s="123">
        <v>6</v>
      </c>
      <c r="G1816" s="124">
        <v>44997</v>
      </c>
      <c r="H1816" s="84" t="s">
        <v>824</v>
      </c>
      <c r="I1816" s="188">
        <f t="shared" si="44"/>
        <v>60</v>
      </c>
      <c r="J1816" s="90" t="s">
        <v>508</v>
      </c>
      <c r="K1816" s="125"/>
      <c r="L1816" s="399"/>
      <c r="M1816" s="47"/>
    </row>
    <row r="1817" spans="1:13" ht="18.75" x14ac:dyDescent="0.3">
      <c r="A1817" s="84">
        <v>103</v>
      </c>
      <c r="B1817" s="85" t="s">
        <v>110</v>
      </c>
      <c r="C1817" s="85" t="s">
        <v>140</v>
      </c>
      <c r="D1817" s="122">
        <v>10</v>
      </c>
      <c r="E1817" s="86" t="s">
        <v>8</v>
      </c>
      <c r="F1817" s="123">
        <v>5.8</v>
      </c>
      <c r="G1817" s="124">
        <v>44997</v>
      </c>
      <c r="H1817" s="84" t="s">
        <v>824</v>
      </c>
      <c r="I1817" s="188">
        <f t="shared" si="44"/>
        <v>58</v>
      </c>
      <c r="J1817" s="90" t="s">
        <v>508</v>
      </c>
      <c r="K1817" s="125"/>
      <c r="L1817" s="399"/>
      <c r="M1817" s="47"/>
    </row>
    <row r="1818" spans="1:13" ht="18.75" x14ac:dyDescent="0.3">
      <c r="A1818" s="84">
        <v>104</v>
      </c>
      <c r="B1818" s="85" t="s">
        <v>113</v>
      </c>
      <c r="C1818" s="85" t="s">
        <v>200</v>
      </c>
      <c r="D1818" s="122">
        <v>4.2</v>
      </c>
      <c r="E1818" s="86" t="s">
        <v>8</v>
      </c>
      <c r="F1818" s="123">
        <v>7</v>
      </c>
      <c r="G1818" s="124">
        <v>44997</v>
      </c>
      <c r="H1818" s="84" t="s">
        <v>824</v>
      </c>
      <c r="I1818" s="188">
        <f t="shared" si="44"/>
        <v>29.400000000000002</v>
      </c>
      <c r="J1818" s="90" t="s">
        <v>508</v>
      </c>
      <c r="K1818" s="125"/>
      <c r="L1818" s="399"/>
      <c r="M1818" s="47"/>
    </row>
    <row r="1819" spans="1:13" ht="18.75" x14ac:dyDescent="0.3">
      <c r="A1819" s="84">
        <v>105</v>
      </c>
      <c r="B1819" s="85" t="s">
        <v>111</v>
      </c>
      <c r="C1819" s="85" t="s">
        <v>138</v>
      </c>
      <c r="D1819" s="122">
        <v>1</v>
      </c>
      <c r="E1819" s="86" t="s">
        <v>8</v>
      </c>
      <c r="F1819" s="123">
        <v>7</v>
      </c>
      <c r="G1819" s="124">
        <v>44997</v>
      </c>
      <c r="H1819" s="84" t="s">
        <v>114</v>
      </c>
      <c r="I1819" s="188">
        <f t="shared" si="44"/>
        <v>7</v>
      </c>
      <c r="J1819" s="90" t="s">
        <v>794</v>
      </c>
      <c r="K1819" s="125"/>
      <c r="L1819" s="399"/>
      <c r="M1819" s="47"/>
    </row>
    <row r="1820" spans="1:13" ht="18.75" x14ac:dyDescent="0.3">
      <c r="A1820" s="84">
        <v>106</v>
      </c>
      <c r="B1820" s="85" t="s">
        <v>442</v>
      </c>
      <c r="C1820" s="85" t="s">
        <v>269</v>
      </c>
      <c r="D1820" s="122">
        <v>5</v>
      </c>
      <c r="E1820" s="86" t="s">
        <v>8</v>
      </c>
      <c r="F1820" s="123">
        <v>10.6</v>
      </c>
      <c r="G1820" s="124">
        <v>44997</v>
      </c>
      <c r="H1820" s="84" t="s">
        <v>822</v>
      </c>
      <c r="I1820" s="188">
        <f t="shared" si="44"/>
        <v>53</v>
      </c>
      <c r="J1820" s="90" t="s">
        <v>794</v>
      </c>
      <c r="K1820" s="125"/>
      <c r="L1820" s="399"/>
      <c r="M1820" s="47"/>
    </row>
    <row r="1821" spans="1:13" ht="18.75" x14ac:dyDescent="0.3">
      <c r="A1821" s="84">
        <v>107</v>
      </c>
      <c r="B1821" s="85" t="s">
        <v>120</v>
      </c>
      <c r="C1821" s="85" t="s">
        <v>120</v>
      </c>
      <c r="D1821" s="122">
        <v>5</v>
      </c>
      <c r="E1821" s="86" t="s">
        <v>121</v>
      </c>
      <c r="F1821" s="123">
        <v>7</v>
      </c>
      <c r="G1821" s="124">
        <v>44997</v>
      </c>
      <c r="H1821" s="84" t="s">
        <v>822</v>
      </c>
      <c r="I1821" s="188">
        <f t="shared" si="44"/>
        <v>35</v>
      </c>
      <c r="J1821" s="319" t="s">
        <v>267</v>
      </c>
      <c r="K1821" s="84" t="s">
        <v>868</v>
      </c>
      <c r="L1821" s="399"/>
      <c r="M1821" s="47"/>
    </row>
    <row r="1822" spans="1:13" ht="18.75" x14ac:dyDescent="0.3">
      <c r="A1822" s="84">
        <v>108</v>
      </c>
      <c r="B1822" s="85" t="s">
        <v>110</v>
      </c>
      <c r="C1822" s="85" t="s">
        <v>140</v>
      </c>
      <c r="D1822" s="122">
        <v>10</v>
      </c>
      <c r="E1822" s="86" t="s">
        <v>8</v>
      </c>
      <c r="F1822" s="123">
        <v>5.8</v>
      </c>
      <c r="G1822" s="124">
        <v>44998</v>
      </c>
      <c r="H1822" s="84" t="s">
        <v>825</v>
      </c>
      <c r="I1822" s="188">
        <f t="shared" si="44"/>
        <v>58</v>
      </c>
      <c r="J1822" s="90" t="s">
        <v>794</v>
      </c>
      <c r="K1822" s="125"/>
      <c r="L1822" s="399"/>
      <c r="M1822" s="47"/>
    </row>
    <row r="1823" spans="1:13" ht="18.75" x14ac:dyDescent="0.3">
      <c r="A1823" s="84">
        <v>109</v>
      </c>
      <c r="B1823" s="85" t="s">
        <v>354</v>
      </c>
      <c r="C1823" s="85" t="s">
        <v>161</v>
      </c>
      <c r="D1823" s="122">
        <v>1</v>
      </c>
      <c r="E1823" s="86" t="s">
        <v>8</v>
      </c>
      <c r="F1823" s="123">
        <v>7</v>
      </c>
      <c r="G1823" s="124">
        <v>44998</v>
      </c>
      <c r="H1823" s="84" t="s">
        <v>825</v>
      </c>
      <c r="I1823" s="188">
        <f t="shared" si="44"/>
        <v>7</v>
      </c>
      <c r="J1823" s="90" t="s">
        <v>794</v>
      </c>
      <c r="K1823" s="125"/>
      <c r="L1823" s="399"/>
      <c r="M1823" s="47"/>
    </row>
    <row r="1824" spans="1:13" ht="18.75" x14ac:dyDescent="0.3">
      <c r="A1824" s="84">
        <v>110</v>
      </c>
      <c r="B1824" s="85" t="s">
        <v>111</v>
      </c>
      <c r="C1824" s="85" t="s">
        <v>138</v>
      </c>
      <c r="D1824" s="122">
        <v>20</v>
      </c>
      <c r="E1824" s="86" t="s">
        <v>8</v>
      </c>
      <c r="F1824" s="123">
        <v>6</v>
      </c>
      <c r="G1824" s="124">
        <v>44998</v>
      </c>
      <c r="H1824" s="84" t="s">
        <v>114</v>
      </c>
      <c r="I1824" s="188">
        <f t="shared" si="44"/>
        <v>120</v>
      </c>
      <c r="J1824" s="90" t="s">
        <v>508</v>
      </c>
      <c r="K1824" s="125"/>
      <c r="L1824" s="399"/>
      <c r="M1824" s="47"/>
    </row>
    <row r="1825" spans="1:13" ht="18.75" x14ac:dyDescent="0.3">
      <c r="A1825" s="84">
        <v>111</v>
      </c>
      <c r="B1825" s="85" t="s">
        <v>418</v>
      </c>
      <c r="C1825" s="85" t="s">
        <v>140</v>
      </c>
      <c r="D1825" s="122">
        <v>2</v>
      </c>
      <c r="E1825" s="86" t="s">
        <v>8</v>
      </c>
      <c r="F1825" s="123">
        <v>9.6</v>
      </c>
      <c r="G1825" s="124">
        <v>44998</v>
      </c>
      <c r="H1825" s="84" t="s">
        <v>785</v>
      </c>
      <c r="I1825" s="188">
        <f t="shared" si="44"/>
        <v>19.2</v>
      </c>
      <c r="J1825" s="90" t="s">
        <v>508</v>
      </c>
      <c r="K1825" s="125"/>
      <c r="L1825" s="399"/>
      <c r="M1825" s="47"/>
    </row>
    <row r="1826" spans="1:13" ht="18.75" x14ac:dyDescent="0.3">
      <c r="A1826" s="84">
        <v>112</v>
      </c>
      <c r="B1826" s="85" t="s">
        <v>471</v>
      </c>
      <c r="C1826" s="85" t="s">
        <v>411</v>
      </c>
      <c r="D1826" s="122">
        <v>1</v>
      </c>
      <c r="E1826" s="86" t="s">
        <v>8</v>
      </c>
      <c r="F1826" s="123">
        <v>10.1</v>
      </c>
      <c r="G1826" s="124">
        <v>44998</v>
      </c>
      <c r="H1826" s="84" t="s">
        <v>785</v>
      </c>
      <c r="I1826" s="188">
        <f t="shared" si="44"/>
        <v>10.1</v>
      </c>
      <c r="J1826" s="90" t="s">
        <v>508</v>
      </c>
      <c r="K1826" s="125"/>
      <c r="L1826" s="399"/>
      <c r="M1826" s="47"/>
    </row>
    <row r="1827" spans="1:13" ht="18.75" x14ac:dyDescent="0.3">
      <c r="A1827" s="84">
        <v>113</v>
      </c>
      <c r="B1827" s="85" t="s">
        <v>111</v>
      </c>
      <c r="C1827" s="85" t="s">
        <v>138</v>
      </c>
      <c r="D1827" s="122">
        <v>20</v>
      </c>
      <c r="E1827" s="86" t="s">
        <v>8</v>
      </c>
      <c r="F1827" s="123">
        <v>6</v>
      </c>
      <c r="G1827" s="124">
        <v>44998</v>
      </c>
      <c r="H1827" s="84" t="s">
        <v>218</v>
      </c>
      <c r="I1827" s="188">
        <f t="shared" si="44"/>
        <v>120</v>
      </c>
      <c r="J1827" s="90" t="s">
        <v>794</v>
      </c>
      <c r="K1827" s="125"/>
      <c r="L1827" s="399"/>
      <c r="M1827" s="47"/>
    </row>
    <row r="1828" spans="1:13" ht="18.75" x14ac:dyDescent="0.3">
      <c r="A1828" s="84">
        <v>114</v>
      </c>
      <c r="B1828" s="85" t="s">
        <v>110</v>
      </c>
      <c r="C1828" s="85" t="s">
        <v>140</v>
      </c>
      <c r="D1828" s="122">
        <v>10</v>
      </c>
      <c r="E1828" s="86" t="s">
        <v>8</v>
      </c>
      <c r="F1828" s="123">
        <v>5.8</v>
      </c>
      <c r="G1828" s="124">
        <v>44998</v>
      </c>
      <c r="H1828" s="84" t="s">
        <v>218</v>
      </c>
      <c r="I1828" s="188">
        <f t="shared" si="44"/>
        <v>58</v>
      </c>
      <c r="J1828" s="90" t="s">
        <v>794</v>
      </c>
      <c r="K1828" s="125"/>
      <c r="L1828" s="399"/>
      <c r="M1828" s="47"/>
    </row>
    <row r="1829" spans="1:13" ht="18.75" x14ac:dyDescent="0.3">
      <c r="A1829" s="84">
        <v>115</v>
      </c>
      <c r="B1829" s="85" t="s">
        <v>413</v>
      </c>
      <c r="C1829" s="85" t="s">
        <v>142</v>
      </c>
      <c r="D1829" s="122">
        <v>11.5</v>
      </c>
      <c r="E1829" s="86" t="s">
        <v>8</v>
      </c>
      <c r="F1829" s="123">
        <v>7</v>
      </c>
      <c r="G1829" s="124">
        <v>44998</v>
      </c>
      <c r="H1829" s="84" t="s">
        <v>114</v>
      </c>
      <c r="I1829" s="188">
        <f t="shared" si="44"/>
        <v>80.5</v>
      </c>
      <c r="J1829" s="90" t="s">
        <v>794</v>
      </c>
      <c r="K1829" s="125"/>
      <c r="L1829" s="399"/>
      <c r="M1829" s="47"/>
    </row>
    <row r="1830" spans="1:13" ht="18.75" x14ac:dyDescent="0.3">
      <c r="A1830" s="84">
        <v>116</v>
      </c>
      <c r="B1830" s="85" t="s">
        <v>111</v>
      </c>
      <c r="C1830" s="85" t="s">
        <v>138</v>
      </c>
      <c r="D1830" s="122">
        <v>10</v>
      </c>
      <c r="E1830" s="86" t="s">
        <v>8</v>
      </c>
      <c r="F1830" s="123">
        <v>6</v>
      </c>
      <c r="G1830" s="124">
        <v>44998</v>
      </c>
      <c r="H1830" s="84" t="s">
        <v>779</v>
      </c>
      <c r="I1830" s="188">
        <f t="shared" si="44"/>
        <v>60</v>
      </c>
      <c r="J1830" s="90" t="s">
        <v>794</v>
      </c>
      <c r="K1830" s="125"/>
      <c r="L1830" s="399"/>
      <c r="M1830" s="47"/>
    </row>
    <row r="1831" spans="1:13" ht="18.75" x14ac:dyDescent="0.3">
      <c r="A1831" s="84">
        <v>117</v>
      </c>
      <c r="B1831" s="85" t="s">
        <v>279</v>
      </c>
      <c r="C1831" s="85" t="s">
        <v>280</v>
      </c>
      <c r="D1831" s="122">
        <v>1</v>
      </c>
      <c r="E1831" s="86" t="s">
        <v>8</v>
      </c>
      <c r="F1831" s="123">
        <v>8</v>
      </c>
      <c r="G1831" s="124">
        <v>44998</v>
      </c>
      <c r="H1831" s="84" t="s">
        <v>779</v>
      </c>
      <c r="I1831" s="188">
        <f t="shared" si="44"/>
        <v>8</v>
      </c>
      <c r="J1831" s="90" t="s">
        <v>794</v>
      </c>
      <c r="K1831" s="125"/>
      <c r="L1831" s="399"/>
      <c r="M1831" s="47"/>
    </row>
    <row r="1832" spans="1:13" ht="18.75" x14ac:dyDescent="0.3">
      <c r="A1832" s="84">
        <v>118</v>
      </c>
      <c r="B1832" s="85" t="s">
        <v>111</v>
      </c>
      <c r="C1832" s="85" t="s">
        <v>138</v>
      </c>
      <c r="D1832" s="122">
        <v>20</v>
      </c>
      <c r="E1832" s="86" t="s">
        <v>8</v>
      </c>
      <c r="F1832" s="123">
        <v>6</v>
      </c>
      <c r="G1832" s="124">
        <v>44998</v>
      </c>
      <c r="H1832" s="84" t="s">
        <v>160</v>
      </c>
      <c r="I1832" s="188">
        <f t="shared" si="44"/>
        <v>120</v>
      </c>
      <c r="J1832" s="90" t="s">
        <v>794</v>
      </c>
      <c r="K1832" s="125"/>
      <c r="L1832" s="399"/>
      <c r="M1832" s="47"/>
    </row>
    <row r="1833" spans="1:13" ht="18.75" x14ac:dyDescent="0.3">
      <c r="A1833" s="84">
        <v>119</v>
      </c>
      <c r="B1833" s="85" t="s">
        <v>110</v>
      </c>
      <c r="C1833" s="85" t="s">
        <v>140</v>
      </c>
      <c r="D1833" s="122">
        <v>10</v>
      </c>
      <c r="E1833" s="86" t="s">
        <v>8</v>
      </c>
      <c r="F1833" s="123">
        <v>5.8</v>
      </c>
      <c r="G1833" s="124">
        <v>44998</v>
      </c>
      <c r="H1833" s="84" t="s">
        <v>160</v>
      </c>
      <c r="I1833" s="188">
        <f t="shared" si="44"/>
        <v>58</v>
      </c>
      <c r="J1833" s="90" t="s">
        <v>794</v>
      </c>
      <c r="K1833" s="125"/>
      <c r="L1833" s="399"/>
    </row>
    <row r="1834" spans="1:13" ht="18.75" x14ac:dyDescent="0.3">
      <c r="A1834" s="84">
        <v>120</v>
      </c>
      <c r="B1834" s="85" t="s">
        <v>120</v>
      </c>
      <c r="C1834" s="85" t="s">
        <v>120</v>
      </c>
      <c r="D1834" s="122">
        <v>10</v>
      </c>
      <c r="E1834" s="86" t="s">
        <v>121</v>
      </c>
      <c r="F1834" s="123">
        <v>7</v>
      </c>
      <c r="G1834" s="124">
        <v>44998</v>
      </c>
      <c r="H1834" s="84" t="s">
        <v>160</v>
      </c>
      <c r="I1834" s="188">
        <f t="shared" si="44"/>
        <v>70</v>
      </c>
      <c r="J1834" s="90" t="s">
        <v>794</v>
      </c>
      <c r="K1834" s="125"/>
      <c r="L1834" s="399"/>
    </row>
    <row r="1835" spans="1:13" ht="18.75" x14ac:dyDescent="0.3">
      <c r="A1835" s="84">
        <v>121</v>
      </c>
      <c r="B1835" s="85" t="s">
        <v>143</v>
      </c>
      <c r="C1835" s="85" t="s">
        <v>143</v>
      </c>
      <c r="D1835" s="122">
        <v>8</v>
      </c>
      <c r="E1835" s="86" t="s">
        <v>8</v>
      </c>
      <c r="F1835" s="123">
        <v>6.5</v>
      </c>
      <c r="G1835" s="124">
        <v>44998</v>
      </c>
      <c r="H1835" s="84" t="s">
        <v>160</v>
      </c>
      <c r="I1835" s="188">
        <f t="shared" si="44"/>
        <v>52</v>
      </c>
      <c r="J1835" s="90" t="s">
        <v>794</v>
      </c>
      <c r="K1835" s="125"/>
      <c r="L1835" s="399"/>
    </row>
    <row r="1836" spans="1:13" ht="18.75" x14ac:dyDescent="0.3">
      <c r="A1836" s="84">
        <v>122</v>
      </c>
      <c r="B1836" s="85" t="s">
        <v>130</v>
      </c>
      <c r="C1836" s="85" t="s">
        <v>130</v>
      </c>
      <c r="D1836" s="122">
        <v>5</v>
      </c>
      <c r="E1836" s="86" t="s">
        <v>8</v>
      </c>
      <c r="F1836" s="123">
        <v>16</v>
      </c>
      <c r="G1836" s="124">
        <v>44998</v>
      </c>
      <c r="H1836" s="84" t="s">
        <v>160</v>
      </c>
      <c r="I1836" s="188">
        <f t="shared" si="44"/>
        <v>80</v>
      </c>
      <c r="J1836" s="90" t="s">
        <v>794</v>
      </c>
      <c r="K1836" s="125"/>
      <c r="L1836" s="399"/>
    </row>
    <row r="1837" spans="1:13" ht="18.75" x14ac:dyDescent="0.3">
      <c r="A1837" s="84">
        <v>123</v>
      </c>
      <c r="B1837" s="85" t="s">
        <v>413</v>
      </c>
      <c r="C1837" s="85" t="s">
        <v>142</v>
      </c>
      <c r="D1837" s="122">
        <v>4.0999999999999996</v>
      </c>
      <c r="E1837" s="86" t="s">
        <v>8</v>
      </c>
      <c r="F1837" s="123">
        <v>7</v>
      </c>
      <c r="G1837" s="124">
        <v>44998</v>
      </c>
      <c r="H1837" s="84" t="s">
        <v>826</v>
      </c>
      <c r="I1837" s="188">
        <f t="shared" si="44"/>
        <v>28.699999999999996</v>
      </c>
      <c r="J1837" s="90" t="s">
        <v>794</v>
      </c>
      <c r="K1837" s="125"/>
      <c r="L1837" s="399"/>
    </row>
    <row r="1838" spans="1:13" ht="18.75" x14ac:dyDescent="0.3">
      <c r="A1838" s="84">
        <v>124</v>
      </c>
      <c r="B1838" s="85" t="s">
        <v>111</v>
      </c>
      <c r="C1838" s="85" t="s">
        <v>138</v>
      </c>
      <c r="D1838" s="122">
        <v>10</v>
      </c>
      <c r="E1838" s="86" t="s">
        <v>8</v>
      </c>
      <c r="F1838" s="123">
        <v>6</v>
      </c>
      <c r="G1838" s="124">
        <v>44998</v>
      </c>
      <c r="H1838" s="84" t="s">
        <v>826</v>
      </c>
      <c r="I1838" s="188">
        <f t="shared" si="44"/>
        <v>60</v>
      </c>
      <c r="J1838" s="90" t="s">
        <v>794</v>
      </c>
      <c r="K1838" s="125"/>
      <c r="L1838" s="399"/>
    </row>
    <row r="1839" spans="1:13" ht="18.75" x14ac:dyDescent="0.3">
      <c r="A1839" s="84">
        <v>125</v>
      </c>
      <c r="B1839" s="85" t="s">
        <v>111</v>
      </c>
      <c r="C1839" s="85" t="s">
        <v>138</v>
      </c>
      <c r="D1839" s="122">
        <v>10</v>
      </c>
      <c r="E1839" s="86" t="s">
        <v>8</v>
      </c>
      <c r="F1839" s="123">
        <v>6</v>
      </c>
      <c r="G1839" s="124">
        <v>44998</v>
      </c>
      <c r="H1839" s="84" t="s">
        <v>503</v>
      </c>
      <c r="I1839" s="188">
        <f t="shared" si="44"/>
        <v>60</v>
      </c>
      <c r="J1839" s="90" t="s">
        <v>794</v>
      </c>
      <c r="K1839" s="125"/>
      <c r="L1839" s="399"/>
    </row>
    <row r="1840" spans="1:13" ht="18.75" x14ac:dyDescent="0.3">
      <c r="A1840" s="84">
        <v>126</v>
      </c>
      <c r="B1840" s="85" t="s">
        <v>354</v>
      </c>
      <c r="C1840" s="85" t="s">
        <v>161</v>
      </c>
      <c r="D1840" s="122">
        <v>1</v>
      </c>
      <c r="E1840" s="86" t="s">
        <v>8</v>
      </c>
      <c r="F1840" s="123">
        <v>7</v>
      </c>
      <c r="G1840" s="124">
        <v>44998</v>
      </c>
      <c r="H1840" s="84" t="s">
        <v>503</v>
      </c>
      <c r="I1840" s="188">
        <f t="shared" si="44"/>
        <v>7</v>
      </c>
      <c r="J1840" s="90" t="s">
        <v>794</v>
      </c>
      <c r="K1840" s="125"/>
      <c r="L1840" s="399"/>
    </row>
    <row r="1841" spans="1:12" ht="18.75" x14ac:dyDescent="0.3">
      <c r="A1841" s="84">
        <v>127</v>
      </c>
      <c r="B1841" s="85" t="s">
        <v>213</v>
      </c>
      <c r="C1841" s="85" t="s">
        <v>254</v>
      </c>
      <c r="D1841" s="122">
        <v>4.7</v>
      </c>
      <c r="E1841" s="86" t="s">
        <v>8</v>
      </c>
      <c r="F1841" s="123">
        <v>7</v>
      </c>
      <c r="G1841" s="124">
        <v>44998</v>
      </c>
      <c r="H1841" s="84" t="s">
        <v>503</v>
      </c>
      <c r="I1841" s="188">
        <f t="shared" si="44"/>
        <v>32.9</v>
      </c>
      <c r="J1841" s="90" t="s">
        <v>794</v>
      </c>
      <c r="K1841" s="125"/>
      <c r="L1841" s="399"/>
    </row>
    <row r="1842" spans="1:12" ht="18.75" x14ac:dyDescent="0.3">
      <c r="A1842" s="84">
        <v>128</v>
      </c>
      <c r="B1842" s="85" t="s">
        <v>143</v>
      </c>
      <c r="C1842" s="85" t="s">
        <v>143</v>
      </c>
      <c r="D1842" s="122">
        <v>0.8</v>
      </c>
      <c r="E1842" s="86" t="s">
        <v>8</v>
      </c>
      <c r="F1842" s="123">
        <v>6.5</v>
      </c>
      <c r="G1842" s="124">
        <v>44998</v>
      </c>
      <c r="H1842" s="84" t="s">
        <v>503</v>
      </c>
      <c r="I1842" s="188">
        <f t="shared" si="44"/>
        <v>5.2</v>
      </c>
      <c r="J1842" s="90" t="s">
        <v>794</v>
      </c>
      <c r="K1842" s="125"/>
      <c r="L1842" s="399"/>
    </row>
    <row r="1843" spans="1:12" ht="18.75" x14ac:dyDescent="0.3">
      <c r="A1843" s="84">
        <v>129</v>
      </c>
      <c r="B1843" s="85" t="s">
        <v>509</v>
      </c>
      <c r="C1843" s="85" t="s">
        <v>510</v>
      </c>
      <c r="D1843" s="122">
        <v>2.4</v>
      </c>
      <c r="E1843" s="86" t="s">
        <v>8</v>
      </c>
      <c r="F1843" s="123">
        <v>7</v>
      </c>
      <c r="G1843" s="124">
        <v>44998</v>
      </c>
      <c r="H1843" s="84" t="s">
        <v>503</v>
      </c>
      <c r="I1843" s="188">
        <f t="shared" ref="I1843:I1906" si="45">D1843*F1843</f>
        <v>16.8</v>
      </c>
      <c r="J1843" s="90" t="s">
        <v>794</v>
      </c>
      <c r="K1843" s="125"/>
      <c r="L1843" s="412"/>
    </row>
    <row r="1844" spans="1:12" ht="18.75" x14ac:dyDescent="0.3">
      <c r="A1844" s="84">
        <v>130</v>
      </c>
      <c r="B1844" s="85" t="s">
        <v>827</v>
      </c>
      <c r="C1844" s="85" t="s">
        <v>828</v>
      </c>
      <c r="D1844" s="122">
        <v>2</v>
      </c>
      <c r="E1844" s="86" t="s">
        <v>8</v>
      </c>
      <c r="F1844" s="123">
        <v>1.7</v>
      </c>
      <c r="G1844" s="124">
        <v>44998</v>
      </c>
      <c r="H1844" s="84" t="s">
        <v>503</v>
      </c>
      <c r="I1844" s="188">
        <f t="shared" si="45"/>
        <v>3.4</v>
      </c>
      <c r="J1844" s="90" t="s">
        <v>794</v>
      </c>
      <c r="K1844" s="125"/>
      <c r="L1844" s="412"/>
    </row>
    <row r="1845" spans="1:12" ht="18.75" x14ac:dyDescent="0.3">
      <c r="A1845" s="84">
        <v>131</v>
      </c>
      <c r="B1845" s="85" t="s">
        <v>176</v>
      </c>
      <c r="C1845" s="85" t="s">
        <v>179</v>
      </c>
      <c r="D1845" s="122">
        <v>5.8</v>
      </c>
      <c r="E1845" s="86" t="s">
        <v>8</v>
      </c>
      <c r="F1845" s="123">
        <v>15</v>
      </c>
      <c r="G1845" s="124">
        <v>44999</v>
      </c>
      <c r="H1845" s="84" t="s">
        <v>305</v>
      </c>
      <c r="I1845" s="188">
        <f t="shared" si="45"/>
        <v>87</v>
      </c>
      <c r="J1845" s="319" t="s">
        <v>267</v>
      </c>
      <c r="K1845" s="125"/>
      <c r="L1845" s="412"/>
    </row>
    <row r="1846" spans="1:12" ht="18.75" x14ac:dyDescent="0.3">
      <c r="A1846" s="84">
        <v>132</v>
      </c>
      <c r="B1846" s="85" t="s">
        <v>430</v>
      </c>
      <c r="C1846" s="85" t="s">
        <v>238</v>
      </c>
      <c r="D1846" s="122">
        <v>1</v>
      </c>
      <c r="E1846" s="86" t="s">
        <v>8</v>
      </c>
      <c r="F1846" s="123">
        <v>8.1</v>
      </c>
      <c r="G1846" s="124">
        <v>44999</v>
      </c>
      <c r="H1846" s="84" t="s">
        <v>785</v>
      </c>
      <c r="I1846" s="188">
        <f t="shared" si="45"/>
        <v>8.1</v>
      </c>
      <c r="J1846" s="90" t="s">
        <v>508</v>
      </c>
      <c r="K1846" s="125"/>
      <c r="L1846" s="412"/>
    </row>
    <row r="1847" spans="1:12" ht="18.75" x14ac:dyDescent="0.3">
      <c r="A1847" s="84">
        <v>133</v>
      </c>
      <c r="B1847" s="85" t="s">
        <v>123</v>
      </c>
      <c r="C1847" s="85" t="s">
        <v>141</v>
      </c>
      <c r="D1847" s="122">
        <v>20</v>
      </c>
      <c r="E1847" s="86" t="s">
        <v>65</v>
      </c>
      <c r="F1847" s="123">
        <v>5</v>
      </c>
      <c r="G1847" s="124">
        <v>45000</v>
      </c>
      <c r="H1847" s="84" t="s">
        <v>792</v>
      </c>
      <c r="I1847" s="188">
        <f t="shared" si="45"/>
        <v>100</v>
      </c>
      <c r="J1847" s="90" t="s">
        <v>508</v>
      </c>
      <c r="K1847" s="125"/>
      <c r="L1847" s="412"/>
    </row>
    <row r="1848" spans="1:12" ht="18.75" x14ac:dyDescent="0.3">
      <c r="A1848" s="84">
        <v>134</v>
      </c>
      <c r="B1848" s="85" t="s">
        <v>111</v>
      </c>
      <c r="C1848" s="85" t="s">
        <v>138</v>
      </c>
      <c r="D1848" s="122">
        <v>10</v>
      </c>
      <c r="E1848" s="86" t="s">
        <v>8</v>
      </c>
      <c r="F1848" s="123">
        <v>6</v>
      </c>
      <c r="G1848" s="124">
        <v>45000</v>
      </c>
      <c r="H1848" s="84" t="s">
        <v>261</v>
      </c>
      <c r="I1848" s="188">
        <f t="shared" si="45"/>
        <v>60</v>
      </c>
      <c r="J1848" s="90" t="s">
        <v>508</v>
      </c>
      <c r="K1848" s="125"/>
      <c r="L1848" s="412"/>
    </row>
    <row r="1849" spans="1:12" ht="18.75" x14ac:dyDescent="0.3">
      <c r="A1849" s="84">
        <v>135</v>
      </c>
      <c r="B1849" s="85" t="s">
        <v>110</v>
      </c>
      <c r="C1849" s="85" t="s">
        <v>140</v>
      </c>
      <c r="D1849" s="122">
        <v>10</v>
      </c>
      <c r="E1849" s="86" t="s">
        <v>8</v>
      </c>
      <c r="F1849" s="123">
        <v>5.8</v>
      </c>
      <c r="G1849" s="124">
        <v>45000</v>
      </c>
      <c r="H1849" s="84" t="s">
        <v>261</v>
      </c>
      <c r="I1849" s="188">
        <f t="shared" si="45"/>
        <v>58</v>
      </c>
      <c r="J1849" s="90" t="s">
        <v>508</v>
      </c>
      <c r="K1849" s="125"/>
      <c r="L1849" s="412"/>
    </row>
    <row r="1850" spans="1:12" ht="18.75" x14ac:dyDescent="0.3">
      <c r="A1850" s="84">
        <v>136</v>
      </c>
      <c r="B1850" s="85" t="s">
        <v>328</v>
      </c>
      <c r="C1850" s="85" t="s">
        <v>313</v>
      </c>
      <c r="D1850" s="122">
        <v>1</v>
      </c>
      <c r="E1850" s="86" t="s">
        <v>8</v>
      </c>
      <c r="F1850" s="123">
        <v>14</v>
      </c>
      <c r="G1850" s="124">
        <v>45000</v>
      </c>
      <c r="H1850" s="84" t="s">
        <v>261</v>
      </c>
      <c r="I1850" s="188">
        <f t="shared" si="45"/>
        <v>14</v>
      </c>
      <c r="J1850" s="90" t="s">
        <v>508</v>
      </c>
      <c r="K1850" s="125"/>
      <c r="L1850" s="412"/>
    </row>
    <row r="1851" spans="1:12" ht="18.75" x14ac:dyDescent="0.3">
      <c r="A1851" s="84">
        <v>137</v>
      </c>
      <c r="B1851" s="85" t="s">
        <v>130</v>
      </c>
      <c r="C1851" s="85" t="s">
        <v>130</v>
      </c>
      <c r="D1851" s="122">
        <v>5</v>
      </c>
      <c r="E1851" s="86" t="s">
        <v>8</v>
      </c>
      <c r="F1851" s="123">
        <v>16</v>
      </c>
      <c r="G1851" s="124">
        <v>45000</v>
      </c>
      <c r="H1851" s="84" t="s">
        <v>800</v>
      </c>
      <c r="I1851" s="188">
        <f t="shared" si="45"/>
        <v>80</v>
      </c>
      <c r="J1851" s="319" t="s">
        <v>267</v>
      </c>
      <c r="K1851" s="125"/>
      <c r="L1851" s="412"/>
    </row>
    <row r="1852" spans="1:12" ht="18.75" x14ac:dyDescent="0.3">
      <c r="A1852" s="84">
        <v>138</v>
      </c>
      <c r="B1852" s="85" t="s">
        <v>413</v>
      </c>
      <c r="C1852" s="85" t="s">
        <v>142</v>
      </c>
      <c r="D1852" s="122">
        <v>4</v>
      </c>
      <c r="E1852" s="86" t="s">
        <v>8</v>
      </c>
      <c r="F1852" s="123">
        <v>7</v>
      </c>
      <c r="G1852" s="124">
        <v>45000</v>
      </c>
      <c r="H1852" s="84" t="s">
        <v>114</v>
      </c>
      <c r="I1852" s="188">
        <f t="shared" si="45"/>
        <v>28</v>
      </c>
      <c r="J1852" s="90" t="s">
        <v>794</v>
      </c>
      <c r="K1852" s="125"/>
      <c r="L1852" s="412"/>
    </row>
    <row r="1853" spans="1:12" ht="18.75" x14ac:dyDescent="0.3">
      <c r="A1853" s="84">
        <v>139</v>
      </c>
      <c r="B1853" s="85" t="s">
        <v>450</v>
      </c>
      <c r="C1853" s="85" t="s">
        <v>411</v>
      </c>
      <c r="D1853" s="122">
        <v>4.25</v>
      </c>
      <c r="E1853" s="86" t="s">
        <v>8</v>
      </c>
      <c r="F1853" s="123">
        <v>7</v>
      </c>
      <c r="G1853" s="124">
        <v>45000</v>
      </c>
      <c r="H1853" s="84" t="s">
        <v>114</v>
      </c>
      <c r="I1853" s="188">
        <f t="shared" si="45"/>
        <v>29.75</v>
      </c>
      <c r="J1853" s="90" t="s">
        <v>794</v>
      </c>
      <c r="K1853" s="125"/>
      <c r="L1853" s="412"/>
    </row>
    <row r="1854" spans="1:12" ht="18.75" x14ac:dyDescent="0.3">
      <c r="A1854" s="84">
        <v>140</v>
      </c>
      <c r="B1854" s="85" t="s">
        <v>130</v>
      </c>
      <c r="C1854" s="85" t="s">
        <v>130</v>
      </c>
      <c r="D1854" s="122">
        <v>5</v>
      </c>
      <c r="E1854" s="86" t="s">
        <v>8</v>
      </c>
      <c r="F1854" s="123">
        <v>16</v>
      </c>
      <c r="G1854" s="124">
        <v>45000</v>
      </c>
      <c r="H1854" s="84" t="s">
        <v>114</v>
      </c>
      <c r="I1854" s="188">
        <f t="shared" si="45"/>
        <v>80</v>
      </c>
      <c r="J1854" s="90" t="s">
        <v>794</v>
      </c>
      <c r="K1854" s="125"/>
      <c r="L1854" s="412"/>
    </row>
    <row r="1855" spans="1:12" ht="18.75" x14ac:dyDescent="0.3">
      <c r="A1855" s="84">
        <v>141</v>
      </c>
      <c r="B1855" s="85" t="s">
        <v>110</v>
      </c>
      <c r="C1855" s="85" t="s">
        <v>140</v>
      </c>
      <c r="D1855" s="122">
        <v>2.2000000000000002</v>
      </c>
      <c r="E1855" s="86" t="s">
        <v>8</v>
      </c>
      <c r="F1855" s="123">
        <v>5.8</v>
      </c>
      <c r="G1855" s="124">
        <v>45000</v>
      </c>
      <c r="H1855" s="84" t="s">
        <v>114</v>
      </c>
      <c r="I1855" s="188">
        <f t="shared" si="45"/>
        <v>12.76</v>
      </c>
      <c r="J1855" s="90" t="s">
        <v>794</v>
      </c>
      <c r="K1855" s="125"/>
      <c r="L1855" s="412"/>
    </row>
    <row r="1856" spans="1:12" ht="18.75" x14ac:dyDescent="0.3">
      <c r="A1856" s="84">
        <v>142</v>
      </c>
      <c r="B1856" s="85" t="s">
        <v>111</v>
      </c>
      <c r="C1856" s="85" t="s">
        <v>138</v>
      </c>
      <c r="D1856" s="122">
        <v>10</v>
      </c>
      <c r="E1856" s="86" t="s">
        <v>8</v>
      </c>
      <c r="F1856" s="123">
        <v>6</v>
      </c>
      <c r="G1856" s="124">
        <v>45000</v>
      </c>
      <c r="H1856" s="84" t="s">
        <v>829</v>
      </c>
      <c r="I1856" s="188">
        <f t="shared" si="45"/>
        <v>60</v>
      </c>
      <c r="J1856" s="90" t="s">
        <v>794</v>
      </c>
      <c r="K1856" s="417"/>
      <c r="L1856" s="412"/>
    </row>
    <row r="1857" spans="1:12" ht="18.75" x14ac:dyDescent="0.3">
      <c r="A1857" s="84">
        <v>143</v>
      </c>
      <c r="B1857" s="85" t="s">
        <v>110</v>
      </c>
      <c r="C1857" s="85" t="s">
        <v>140</v>
      </c>
      <c r="D1857" s="122">
        <v>10</v>
      </c>
      <c r="E1857" s="86" t="s">
        <v>8</v>
      </c>
      <c r="F1857" s="123">
        <v>5.8</v>
      </c>
      <c r="G1857" s="124">
        <v>45000</v>
      </c>
      <c r="H1857" s="84" t="s">
        <v>829</v>
      </c>
      <c r="I1857" s="188">
        <f t="shared" si="45"/>
        <v>58</v>
      </c>
      <c r="J1857" s="90" t="s">
        <v>794</v>
      </c>
      <c r="K1857" s="417"/>
      <c r="L1857" s="412"/>
    </row>
    <row r="1858" spans="1:12" ht="18.75" x14ac:dyDescent="0.3">
      <c r="A1858" s="84">
        <v>144</v>
      </c>
      <c r="B1858" s="85" t="s">
        <v>354</v>
      </c>
      <c r="C1858" s="85" t="s">
        <v>161</v>
      </c>
      <c r="D1858" s="122">
        <v>10</v>
      </c>
      <c r="E1858" s="86" t="s">
        <v>8</v>
      </c>
      <c r="F1858" s="123">
        <v>7</v>
      </c>
      <c r="G1858" s="124">
        <v>45000</v>
      </c>
      <c r="H1858" s="84" t="s">
        <v>829</v>
      </c>
      <c r="I1858" s="188">
        <f t="shared" si="45"/>
        <v>70</v>
      </c>
      <c r="J1858" s="90" t="s">
        <v>794</v>
      </c>
      <c r="K1858" s="417"/>
      <c r="L1858" s="412"/>
    </row>
    <row r="1859" spans="1:12" ht="18.75" x14ac:dyDescent="0.3">
      <c r="A1859" s="84">
        <v>145</v>
      </c>
      <c r="B1859" s="85" t="s">
        <v>237</v>
      </c>
      <c r="C1859" s="85" t="s">
        <v>238</v>
      </c>
      <c r="D1859" s="122">
        <v>1</v>
      </c>
      <c r="E1859" s="86" t="s">
        <v>8</v>
      </c>
      <c r="F1859" s="123">
        <v>7</v>
      </c>
      <c r="G1859" s="124">
        <v>45000</v>
      </c>
      <c r="H1859" s="84" t="s">
        <v>829</v>
      </c>
      <c r="I1859" s="188">
        <f t="shared" si="45"/>
        <v>7</v>
      </c>
      <c r="J1859" s="90" t="s">
        <v>794</v>
      </c>
      <c r="K1859" s="417"/>
      <c r="L1859" s="412"/>
    </row>
    <row r="1860" spans="1:12" ht="18.75" x14ac:dyDescent="0.3">
      <c r="A1860" s="84">
        <v>146</v>
      </c>
      <c r="B1860" s="85" t="s">
        <v>111</v>
      </c>
      <c r="C1860" s="85" t="s">
        <v>138</v>
      </c>
      <c r="D1860" s="122">
        <v>3.35</v>
      </c>
      <c r="E1860" s="86" t="s">
        <v>8</v>
      </c>
      <c r="F1860" s="123">
        <v>7</v>
      </c>
      <c r="G1860" s="124">
        <v>45000</v>
      </c>
      <c r="H1860" s="84" t="s">
        <v>114</v>
      </c>
      <c r="I1860" s="188">
        <f t="shared" si="45"/>
        <v>23.45</v>
      </c>
      <c r="J1860" s="90" t="s">
        <v>794</v>
      </c>
      <c r="K1860" s="125"/>
      <c r="L1860" s="412"/>
    </row>
    <row r="1861" spans="1:12" ht="18.75" x14ac:dyDescent="0.3">
      <c r="A1861" s="84">
        <v>147</v>
      </c>
      <c r="B1861" s="85" t="s">
        <v>830</v>
      </c>
      <c r="C1861" s="85" t="s">
        <v>141</v>
      </c>
      <c r="D1861" s="122">
        <v>25</v>
      </c>
      <c r="E1861" s="86" t="s">
        <v>8</v>
      </c>
      <c r="F1861" s="123">
        <v>6.4</v>
      </c>
      <c r="G1861" s="124">
        <v>45000</v>
      </c>
      <c r="H1861" s="84" t="s">
        <v>305</v>
      </c>
      <c r="I1861" s="188">
        <f t="shared" si="45"/>
        <v>160</v>
      </c>
      <c r="J1861" s="319" t="s">
        <v>267</v>
      </c>
      <c r="K1861" s="125"/>
      <c r="L1861" s="412"/>
    </row>
    <row r="1862" spans="1:12" ht="18.75" x14ac:dyDescent="0.3">
      <c r="A1862" s="84">
        <v>148</v>
      </c>
      <c r="B1862" s="85" t="s">
        <v>111</v>
      </c>
      <c r="C1862" s="85" t="s">
        <v>138</v>
      </c>
      <c r="D1862" s="122">
        <v>20</v>
      </c>
      <c r="E1862" s="86" t="s">
        <v>8</v>
      </c>
      <c r="F1862" s="123">
        <v>6</v>
      </c>
      <c r="G1862" s="124">
        <v>45000</v>
      </c>
      <c r="H1862" s="84" t="s">
        <v>305</v>
      </c>
      <c r="I1862" s="188">
        <f t="shared" si="45"/>
        <v>120</v>
      </c>
      <c r="J1862" s="319" t="s">
        <v>267</v>
      </c>
      <c r="K1862" s="125"/>
      <c r="L1862" s="412"/>
    </row>
    <row r="1863" spans="1:12" ht="18.75" x14ac:dyDescent="0.3">
      <c r="A1863" s="84">
        <v>149</v>
      </c>
      <c r="B1863" s="85" t="s">
        <v>110</v>
      </c>
      <c r="C1863" s="85" t="s">
        <v>140</v>
      </c>
      <c r="D1863" s="122">
        <v>10</v>
      </c>
      <c r="E1863" s="86" t="s">
        <v>8</v>
      </c>
      <c r="F1863" s="123">
        <v>5.8</v>
      </c>
      <c r="G1863" s="124">
        <v>45000</v>
      </c>
      <c r="H1863" s="84" t="s">
        <v>305</v>
      </c>
      <c r="I1863" s="188">
        <f t="shared" si="45"/>
        <v>58</v>
      </c>
      <c r="J1863" s="319" t="s">
        <v>267</v>
      </c>
      <c r="K1863" s="125"/>
      <c r="L1863" s="412"/>
    </row>
    <row r="1864" spans="1:12" ht="18.75" x14ac:dyDescent="0.3">
      <c r="A1864" s="84">
        <v>150</v>
      </c>
      <c r="B1864" s="85" t="s">
        <v>113</v>
      </c>
      <c r="C1864" s="85" t="s">
        <v>200</v>
      </c>
      <c r="D1864" s="122">
        <v>3.1</v>
      </c>
      <c r="E1864" s="86" t="s">
        <v>8</v>
      </c>
      <c r="F1864" s="123">
        <v>7</v>
      </c>
      <c r="G1864" s="124">
        <v>45000</v>
      </c>
      <c r="H1864" s="84" t="s">
        <v>831</v>
      </c>
      <c r="I1864" s="188">
        <f t="shared" si="45"/>
        <v>21.7</v>
      </c>
      <c r="J1864" s="90" t="s">
        <v>508</v>
      </c>
      <c r="K1864" s="125"/>
      <c r="L1864" s="412"/>
    </row>
    <row r="1865" spans="1:12" ht="18.75" x14ac:dyDescent="0.3">
      <c r="A1865" s="84">
        <v>151</v>
      </c>
      <c r="B1865" s="85" t="s">
        <v>110</v>
      </c>
      <c r="C1865" s="85" t="s">
        <v>140</v>
      </c>
      <c r="D1865" s="122">
        <v>4</v>
      </c>
      <c r="E1865" s="86" t="s">
        <v>8</v>
      </c>
      <c r="F1865" s="123">
        <v>9.6</v>
      </c>
      <c r="G1865" s="124">
        <v>45000</v>
      </c>
      <c r="H1865" s="84" t="s">
        <v>785</v>
      </c>
      <c r="I1865" s="188">
        <f t="shared" si="45"/>
        <v>38.4</v>
      </c>
      <c r="J1865" s="90" t="s">
        <v>508</v>
      </c>
      <c r="K1865" s="125"/>
      <c r="L1865" s="412"/>
    </row>
    <row r="1866" spans="1:12" ht="18.75" x14ac:dyDescent="0.3">
      <c r="A1866" s="84">
        <v>152</v>
      </c>
      <c r="B1866" s="85" t="s">
        <v>213</v>
      </c>
      <c r="C1866" s="85" t="s">
        <v>254</v>
      </c>
      <c r="D1866" s="122">
        <v>1</v>
      </c>
      <c r="E1866" s="86" t="s">
        <v>8</v>
      </c>
      <c r="F1866" s="123">
        <v>10.1</v>
      </c>
      <c r="G1866" s="124">
        <v>45000</v>
      </c>
      <c r="H1866" s="84" t="s">
        <v>785</v>
      </c>
      <c r="I1866" s="188">
        <f t="shared" si="45"/>
        <v>10.1</v>
      </c>
      <c r="J1866" s="90" t="s">
        <v>508</v>
      </c>
      <c r="K1866" s="125"/>
      <c r="L1866" s="412"/>
    </row>
    <row r="1867" spans="1:12" ht="18.75" x14ac:dyDescent="0.3">
      <c r="A1867" s="84">
        <v>153</v>
      </c>
      <c r="B1867" s="85" t="s">
        <v>176</v>
      </c>
      <c r="C1867" s="85" t="s">
        <v>179</v>
      </c>
      <c r="D1867" s="122">
        <v>1</v>
      </c>
      <c r="E1867" s="86" t="s">
        <v>8</v>
      </c>
      <c r="F1867" s="123">
        <v>14</v>
      </c>
      <c r="G1867" s="124">
        <v>45001</v>
      </c>
      <c r="H1867" s="84" t="s">
        <v>468</v>
      </c>
      <c r="I1867" s="188">
        <f t="shared" si="45"/>
        <v>14</v>
      </c>
      <c r="J1867" s="90" t="s">
        <v>508</v>
      </c>
      <c r="K1867" s="125"/>
      <c r="L1867" s="412"/>
    </row>
    <row r="1868" spans="1:12" ht="18.75" x14ac:dyDescent="0.3">
      <c r="A1868" s="84">
        <v>154</v>
      </c>
      <c r="B1868" s="85" t="s">
        <v>418</v>
      </c>
      <c r="C1868" s="85" t="s">
        <v>140</v>
      </c>
      <c r="D1868" s="122">
        <v>1</v>
      </c>
      <c r="E1868" s="86" t="s">
        <v>8</v>
      </c>
      <c r="F1868" s="123">
        <v>9.6</v>
      </c>
      <c r="G1868" s="124">
        <v>45001</v>
      </c>
      <c r="H1868" s="84" t="s">
        <v>305</v>
      </c>
      <c r="I1868" s="188">
        <f t="shared" si="45"/>
        <v>9.6</v>
      </c>
      <c r="J1868" s="319" t="s">
        <v>267</v>
      </c>
      <c r="K1868" s="125"/>
      <c r="L1868" s="412"/>
    </row>
    <row r="1869" spans="1:12" ht="18.75" x14ac:dyDescent="0.3">
      <c r="A1869" s="84">
        <v>155</v>
      </c>
      <c r="B1869" s="85" t="s">
        <v>279</v>
      </c>
      <c r="C1869" s="85" t="s">
        <v>280</v>
      </c>
      <c r="D1869" s="122">
        <v>10</v>
      </c>
      <c r="E1869" s="86" t="s">
        <v>8</v>
      </c>
      <c r="F1869" s="123">
        <v>8</v>
      </c>
      <c r="G1869" s="124">
        <v>45001</v>
      </c>
      <c r="H1869" s="84" t="s">
        <v>305</v>
      </c>
      <c r="I1869" s="188">
        <f t="shared" si="45"/>
        <v>80</v>
      </c>
      <c r="J1869" s="319" t="s">
        <v>267</v>
      </c>
      <c r="K1869" s="125"/>
      <c r="L1869" s="412"/>
    </row>
    <row r="1870" spans="1:12" ht="18.75" x14ac:dyDescent="0.3">
      <c r="A1870" s="84">
        <v>156</v>
      </c>
      <c r="B1870" s="85" t="s">
        <v>832</v>
      </c>
      <c r="C1870" s="85" t="s">
        <v>138</v>
      </c>
      <c r="D1870" s="122">
        <v>35</v>
      </c>
      <c r="E1870" s="86" t="s">
        <v>8</v>
      </c>
      <c r="F1870" s="123">
        <v>5.0999999999999996</v>
      </c>
      <c r="G1870" s="124">
        <v>45001</v>
      </c>
      <c r="H1870" s="84" t="s">
        <v>374</v>
      </c>
      <c r="I1870" s="188">
        <f t="shared" si="45"/>
        <v>178.5</v>
      </c>
      <c r="J1870" s="90" t="s">
        <v>508</v>
      </c>
      <c r="K1870" s="125"/>
      <c r="L1870" s="412"/>
    </row>
    <row r="1871" spans="1:12" ht="18.75" x14ac:dyDescent="0.3">
      <c r="A1871" s="84">
        <v>157</v>
      </c>
      <c r="B1871" s="85" t="s">
        <v>833</v>
      </c>
      <c r="C1871" s="85" t="s">
        <v>500</v>
      </c>
      <c r="D1871" s="122">
        <v>5</v>
      </c>
      <c r="E1871" s="86" t="s">
        <v>8</v>
      </c>
      <c r="F1871" s="123">
        <v>12</v>
      </c>
      <c r="G1871" s="124">
        <v>45001</v>
      </c>
      <c r="H1871" s="84" t="s">
        <v>374</v>
      </c>
      <c r="I1871" s="188">
        <f t="shared" si="45"/>
        <v>60</v>
      </c>
      <c r="J1871" s="90" t="s">
        <v>508</v>
      </c>
      <c r="K1871" s="125"/>
      <c r="L1871" s="412"/>
    </row>
    <row r="1872" spans="1:12" ht="18.75" x14ac:dyDescent="0.3">
      <c r="A1872" s="84">
        <v>158</v>
      </c>
      <c r="B1872" s="85" t="s">
        <v>111</v>
      </c>
      <c r="C1872" s="85" t="s">
        <v>138</v>
      </c>
      <c r="D1872" s="122">
        <v>60</v>
      </c>
      <c r="E1872" s="86" t="s">
        <v>8</v>
      </c>
      <c r="F1872" s="123">
        <v>6</v>
      </c>
      <c r="G1872" s="124">
        <v>45001</v>
      </c>
      <c r="H1872" s="84" t="s">
        <v>374</v>
      </c>
      <c r="I1872" s="188">
        <f t="shared" si="45"/>
        <v>360</v>
      </c>
      <c r="J1872" s="90" t="s">
        <v>508</v>
      </c>
      <c r="K1872" s="125"/>
      <c r="L1872" s="412"/>
    </row>
    <row r="1873" spans="1:12" ht="18.75" x14ac:dyDescent="0.3">
      <c r="A1873" s="84">
        <v>159</v>
      </c>
      <c r="B1873" s="85" t="s">
        <v>110</v>
      </c>
      <c r="C1873" s="85" t="s">
        <v>140</v>
      </c>
      <c r="D1873" s="122">
        <v>60</v>
      </c>
      <c r="E1873" s="86" t="s">
        <v>834</v>
      </c>
      <c r="F1873" s="123">
        <v>5.8</v>
      </c>
      <c r="G1873" s="124">
        <v>45001</v>
      </c>
      <c r="H1873" s="84" t="s">
        <v>374</v>
      </c>
      <c r="I1873" s="188">
        <f t="shared" si="45"/>
        <v>348</v>
      </c>
      <c r="J1873" s="90" t="s">
        <v>508</v>
      </c>
      <c r="K1873" s="125"/>
      <c r="L1873" s="412"/>
    </row>
    <row r="1874" spans="1:12" ht="18.75" x14ac:dyDescent="0.3">
      <c r="A1874" s="84">
        <v>160</v>
      </c>
      <c r="B1874" s="85" t="s">
        <v>798</v>
      </c>
      <c r="C1874" s="85" t="s">
        <v>421</v>
      </c>
      <c r="D1874" s="122">
        <v>2</v>
      </c>
      <c r="E1874" s="86" t="s">
        <v>8</v>
      </c>
      <c r="F1874" s="123">
        <v>14.1</v>
      </c>
      <c r="G1874" s="124">
        <v>45001</v>
      </c>
      <c r="H1874" s="84" t="s">
        <v>374</v>
      </c>
      <c r="I1874" s="188">
        <f t="shared" si="45"/>
        <v>28.2</v>
      </c>
      <c r="J1874" s="90" t="s">
        <v>508</v>
      </c>
      <c r="K1874" s="125"/>
      <c r="L1874" s="412"/>
    </row>
    <row r="1875" spans="1:12" ht="18.75" x14ac:dyDescent="0.3">
      <c r="A1875" s="84">
        <v>161</v>
      </c>
      <c r="B1875" s="85" t="s">
        <v>818</v>
      </c>
      <c r="C1875" s="85" t="s">
        <v>818</v>
      </c>
      <c r="D1875" s="122">
        <v>1</v>
      </c>
      <c r="E1875" s="86" t="s">
        <v>8</v>
      </c>
      <c r="F1875" s="123">
        <v>7.5</v>
      </c>
      <c r="G1875" s="124">
        <v>45001</v>
      </c>
      <c r="H1875" s="84" t="s">
        <v>374</v>
      </c>
      <c r="I1875" s="188">
        <f t="shared" si="45"/>
        <v>7.5</v>
      </c>
      <c r="J1875" s="90" t="s">
        <v>508</v>
      </c>
      <c r="K1875" s="125"/>
      <c r="L1875" s="412"/>
    </row>
    <row r="1876" spans="1:12" ht="18.75" x14ac:dyDescent="0.3">
      <c r="A1876" s="84">
        <v>162</v>
      </c>
      <c r="B1876" s="85" t="s">
        <v>111</v>
      </c>
      <c r="C1876" s="85" t="s">
        <v>138</v>
      </c>
      <c r="D1876" s="122">
        <v>10</v>
      </c>
      <c r="E1876" s="86" t="s">
        <v>8</v>
      </c>
      <c r="F1876" s="123">
        <v>6</v>
      </c>
      <c r="G1876" s="124">
        <v>45001</v>
      </c>
      <c r="H1876" s="84" t="s">
        <v>792</v>
      </c>
      <c r="I1876" s="188">
        <f t="shared" si="45"/>
        <v>60</v>
      </c>
      <c r="J1876" s="90" t="s">
        <v>508</v>
      </c>
      <c r="K1876" s="125"/>
      <c r="L1876" s="412"/>
    </row>
    <row r="1877" spans="1:12" ht="18.75" x14ac:dyDescent="0.3">
      <c r="A1877" s="84">
        <v>163</v>
      </c>
      <c r="B1877" s="85" t="s">
        <v>120</v>
      </c>
      <c r="C1877" s="85" t="s">
        <v>120</v>
      </c>
      <c r="D1877" s="122">
        <v>10</v>
      </c>
      <c r="E1877" s="86" t="s">
        <v>8</v>
      </c>
      <c r="F1877" s="123">
        <v>7</v>
      </c>
      <c r="G1877" s="124">
        <v>45001</v>
      </c>
      <c r="H1877" s="84" t="s">
        <v>792</v>
      </c>
      <c r="I1877" s="188">
        <f t="shared" si="45"/>
        <v>70</v>
      </c>
      <c r="J1877" s="90" t="s">
        <v>508</v>
      </c>
      <c r="K1877" s="125"/>
      <c r="L1877" s="412"/>
    </row>
    <row r="1878" spans="1:12" ht="18.75" x14ac:dyDescent="0.3">
      <c r="A1878" s="84">
        <v>164</v>
      </c>
      <c r="B1878" s="85" t="s">
        <v>450</v>
      </c>
      <c r="C1878" s="85" t="s">
        <v>411</v>
      </c>
      <c r="D1878" s="122">
        <v>4.6900000000000004</v>
      </c>
      <c r="E1878" s="86" t="s">
        <v>8</v>
      </c>
      <c r="F1878" s="123">
        <v>7</v>
      </c>
      <c r="G1878" s="124">
        <v>45001</v>
      </c>
      <c r="H1878" s="84" t="s">
        <v>114</v>
      </c>
      <c r="I1878" s="188">
        <f t="shared" si="45"/>
        <v>32.830000000000005</v>
      </c>
      <c r="J1878" s="90" t="s">
        <v>794</v>
      </c>
      <c r="K1878" s="125"/>
      <c r="L1878" s="412"/>
    </row>
    <row r="1879" spans="1:12" ht="18.75" x14ac:dyDescent="0.3">
      <c r="A1879" s="84">
        <v>165</v>
      </c>
      <c r="B1879" s="85" t="s">
        <v>458</v>
      </c>
      <c r="C1879" s="85" t="s">
        <v>459</v>
      </c>
      <c r="D1879" s="122">
        <v>10</v>
      </c>
      <c r="E1879" s="86" t="s">
        <v>8</v>
      </c>
      <c r="F1879" s="123">
        <v>8</v>
      </c>
      <c r="G1879" s="124">
        <v>45001</v>
      </c>
      <c r="H1879" s="84" t="s">
        <v>305</v>
      </c>
      <c r="I1879" s="188">
        <f t="shared" si="45"/>
        <v>80</v>
      </c>
      <c r="J1879" s="319" t="s">
        <v>267</v>
      </c>
      <c r="K1879" s="125"/>
      <c r="L1879" s="412"/>
    </row>
    <row r="1880" spans="1:12" ht="18.75" x14ac:dyDescent="0.3">
      <c r="A1880" s="84">
        <v>166</v>
      </c>
      <c r="B1880" s="85" t="s">
        <v>111</v>
      </c>
      <c r="C1880" s="85" t="s">
        <v>138</v>
      </c>
      <c r="D1880" s="122">
        <v>10</v>
      </c>
      <c r="E1880" s="86" t="s">
        <v>8</v>
      </c>
      <c r="F1880" s="123">
        <v>6</v>
      </c>
      <c r="G1880" s="124">
        <v>45001</v>
      </c>
      <c r="H1880" s="84" t="s">
        <v>835</v>
      </c>
      <c r="I1880" s="188">
        <f t="shared" si="45"/>
        <v>60</v>
      </c>
      <c r="J1880" s="90" t="s">
        <v>508</v>
      </c>
      <c r="K1880" s="125"/>
      <c r="L1880" s="412"/>
    </row>
    <row r="1881" spans="1:12" ht="18.75" x14ac:dyDescent="0.3">
      <c r="A1881" s="84">
        <v>167</v>
      </c>
      <c r="B1881" s="85" t="s">
        <v>113</v>
      </c>
      <c r="C1881" s="85" t="s">
        <v>200</v>
      </c>
      <c r="D1881" s="122">
        <v>2.2000000000000002</v>
      </c>
      <c r="E1881" s="86" t="s">
        <v>8</v>
      </c>
      <c r="F1881" s="123">
        <v>7</v>
      </c>
      <c r="G1881" s="124">
        <v>45001</v>
      </c>
      <c r="H1881" s="84" t="s">
        <v>835</v>
      </c>
      <c r="I1881" s="188">
        <f t="shared" si="45"/>
        <v>15.400000000000002</v>
      </c>
      <c r="J1881" s="90" t="s">
        <v>508</v>
      </c>
      <c r="K1881" s="125"/>
      <c r="L1881" s="412"/>
    </row>
    <row r="1882" spans="1:12" ht="18.75" x14ac:dyDescent="0.3">
      <c r="A1882" s="84">
        <v>168</v>
      </c>
      <c r="B1882" s="85" t="s">
        <v>111</v>
      </c>
      <c r="C1882" s="85" t="s">
        <v>138</v>
      </c>
      <c r="D1882" s="122">
        <v>10</v>
      </c>
      <c r="E1882" s="86" t="s">
        <v>8</v>
      </c>
      <c r="F1882" s="123">
        <v>6</v>
      </c>
      <c r="G1882" s="124">
        <v>45001</v>
      </c>
      <c r="H1882" s="84" t="s">
        <v>114</v>
      </c>
      <c r="I1882" s="188">
        <f t="shared" si="45"/>
        <v>60</v>
      </c>
      <c r="J1882" s="90" t="s">
        <v>794</v>
      </c>
      <c r="K1882" s="125"/>
      <c r="L1882" s="412"/>
    </row>
    <row r="1883" spans="1:12" ht="18.75" x14ac:dyDescent="0.3">
      <c r="A1883" s="84">
        <v>169</v>
      </c>
      <c r="B1883" s="85" t="s">
        <v>110</v>
      </c>
      <c r="C1883" s="85" t="s">
        <v>140</v>
      </c>
      <c r="D1883" s="122">
        <v>10</v>
      </c>
      <c r="E1883" s="86" t="s">
        <v>8</v>
      </c>
      <c r="F1883" s="123">
        <v>5.8</v>
      </c>
      <c r="G1883" s="124">
        <v>45001</v>
      </c>
      <c r="H1883" s="84" t="s">
        <v>114</v>
      </c>
      <c r="I1883" s="188">
        <f t="shared" si="45"/>
        <v>58</v>
      </c>
      <c r="J1883" s="90" t="s">
        <v>794</v>
      </c>
      <c r="K1883" s="125"/>
      <c r="L1883" s="412"/>
    </row>
    <row r="1884" spans="1:12" ht="18.75" x14ac:dyDescent="0.3">
      <c r="A1884" s="84">
        <v>170</v>
      </c>
      <c r="B1884" s="85" t="s">
        <v>354</v>
      </c>
      <c r="C1884" s="85" t="s">
        <v>161</v>
      </c>
      <c r="D1884" s="122">
        <v>9</v>
      </c>
      <c r="E1884" s="86" t="s">
        <v>8</v>
      </c>
      <c r="F1884" s="123">
        <v>7</v>
      </c>
      <c r="G1884" s="124">
        <v>45001</v>
      </c>
      <c r="H1884" s="84" t="s">
        <v>114</v>
      </c>
      <c r="I1884" s="188">
        <f t="shared" si="45"/>
        <v>63</v>
      </c>
      <c r="J1884" s="90" t="s">
        <v>794</v>
      </c>
      <c r="K1884" s="125"/>
      <c r="L1884" s="412"/>
    </row>
    <row r="1885" spans="1:12" ht="18.75" x14ac:dyDescent="0.3">
      <c r="A1885" s="84">
        <v>171</v>
      </c>
      <c r="B1885" s="85" t="s">
        <v>420</v>
      </c>
      <c r="C1885" s="85" t="s">
        <v>517</v>
      </c>
      <c r="D1885" s="122">
        <v>1</v>
      </c>
      <c r="E1885" s="86" t="s">
        <v>8</v>
      </c>
      <c r="F1885" s="123">
        <v>12.6</v>
      </c>
      <c r="G1885" s="124">
        <v>45001</v>
      </c>
      <c r="H1885" s="84" t="s">
        <v>785</v>
      </c>
      <c r="I1885" s="188">
        <f t="shared" si="45"/>
        <v>12.6</v>
      </c>
      <c r="J1885" s="90" t="s">
        <v>508</v>
      </c>
      <c r="K1885" s="125"/>
      <c r="L1885" s="412"/>
    </row>
    <row r="1886" spans="1:12" ht="18.75" x14ac:dyDescent="0.3">
      <c r="A1886" s="84">
        <v>172</v>
      </c>
      <c r="B1886" s="85" t="s">
        <v>111</v>
      </c>
      <c r="C1886" s="85" t="s">
        <v>138</v>
      </c>
      <c r="D1886" s="122">
        <v>20</v>
      </c>
      <c r="E1886" s="86" t="s">
        <v>8</v>
      </c>
      <c r="F1886" s="123">
        <v>6</v>
      </c>
      <c r="G1886" s="124">
        <v>45002</v>
      </c>
      <c r="H1886" s="84" t="s">
        <v>523</v>
      </c>
      <c r="I1886" s="188">
        <f t="shared" si="45"/>
        <v>120</v>
      </c>
      <c r="J1886" s="319" t="s">
        <v>267</v>
      </c>
      <c r="K1886" s="125"/>
      <c r="L1886" s="412"/>
    </row>
    <row r="1887" spans="1:12" ht="18.75" x14ac:dyDescent="0.3">
      <c r="A1887" s="84">
        <v>173</v>
      </c>
      <c r="B1887" s="85" t="s">
        <v>111</v>
      </c>
      <c r="C1887" s="85" t="s">
        <v>138</v>
      </c>
      <c r="D1887" s="122">
        <v>10</v>
      </c>
      <c r="E1887" s="86" t="s">
        <v>8</v>
      </c>
      <c r="F1887" s="123">
        <v>6</v>
      </c>
      <c r="G1887" s="124">
        <v>45002</v>
      </c>
      <c r="H1887" s="84" t="s">
        <v>114</v>
      </c>
      <c r="I1887" s="188">
        <f t="shared" si="45"/>
        <v>60</v>
      </c>
      <c r="J1887" s="90" t="s">
        <v>794</v>
      </c>
      <c r="K1887" s="125"/>
      <c r="L1887" s="412"/>
    </row>
    <row r="1888" spans="1:12" ht="18.75" x14ac:dyDescent="0.3">
      <c r="A1888" s="84">
        <v>174</v>
      </c>
      <c r="B1888" s="85" t="s">
        <v>110</v>
      </c>
      <c r="C1888" s="85" t="s">
        <v>140</v>
      </c>
      <c r="D1888" s="122">
        <v>10</v>
      </c>
      <c r="E1888" s="86" t="s">
        <v>8</v>
      </c>
      <c r="F1888" s="123">
        <v>5.8</v>
      </c>
      <c r="G1888" s="124">
        <v>45002</v>
      </c>
      <c r="H1888" s="84" t="s">
        <v>114</v>
      </c>
      <c r="I1888" s="188">
        <f t="shared" si="45"/>
        <v>58</v>
      </c>
      <c r="J1888" s="90" t="s">
        <v>794</v>
      </c>
      <c r="K1888" s="125"/>
      <c r="L1888" s="412"/>
    </row>
    <row r="1889" spans="1:12" ht="18.75" x14ac:dyDescent="0.3">
      <c r="A1889" s="84">
        <v>175</v>
      </c>
      <c r="B1889" s="85" t="s">
        <v>418</v>
      </c>
      <c r="C1889" s="85" t="s">
        <v>140</v>
      </c>
      <c r="D1889" s="122">
        <v>2</v>
      </c>
      <c r="E1889" s="86">
        <v>2</v>
      </c>
      <c r="F1889" s="123">
        <v>9.6</v>
      </c>
      <c r="G1889" s="124">
        <v>45002</v>
      </c>
      <c r="H1889" s="84" t="s">
        <v>114</v>
      </c>
      <c r="I1889" s="188">
        <f t="shared" si="45"/>
        <v>19.2</v>
      </c>
      <c r="J1889" s="90" t="s">
        <v>794</v>
      </c>
      <c r="K1889" s="125"/>
      <c r="L1889" s="412"/>
    </row>
    <row r="1890" spans="1:12" ht="18.75" x14ac:dyDescent="0.3">
      <c r="A1890" s="84">
        <v>176</v>
      </c>
      <c r="B1890" s="85" t="s">
        <v>450</v>
      </c>
      <c r="C1890" s="85" t="s">
        <v>411</v>
      </c>
      <c r="D1890" s="122">
        <v>1</v>
      </c>
      <c r="E1890" s="86" t="s">
        <v>8</v>
      </c>
      <c r="F1890" s="123">
        <v>10.1</v>
      </c>
      <c r="G1890" s="124">
        <v>45002</v>
      </c>
      <c r="H1890" s="84" t="s">
        <v>114</v>
      </c>
      <c r="I1890" s="188">
        <f t="shared" si="45"/>
        <v>10.1</v>
      </c>
      <c r="J1890" s="90" t="s">
        <v>794</v>
      </c>
      <c r="K1890" s="125"/>
      <c r="L1890" s="412"/>
    </row>
    <row r="1891" spans="1:12" ht="18.75" x14ac:dyDescent="0.3">
      <c r="A1891" s="84">
        <v>177</v>
      </c>
      <c r="B1891" s="85" t="s">
        <v>123</v>
      </c>
      <c r="C1891" s="85" t="s">
        <v>141</v>
      </c>
      <c r="D1891" s="122">
        <v>1</v>
      </c>
      <c r="E1891" s="86" t="s">
        <v>65</v>
      </c>
      <c r="F1891" s="123">
        <v>5</v>
      </c>
      <c r="G1891" s="124">
        <v>45002</v>
      </c>
      <c r="H1891" s="84" t="s">
        <v>114</v>
      </c>
      <c r="I1891" s="188">
        <f t="shared" si="45"/>
        <v>5</v>
      </c>
      <c r="J1891" s="90" t="s">
        <v>794</v>
      </c>
      <c r="K1891" s="125"/>
      <c r="L1891" s="412"/>
    </row>
    <row r="1892" spans="1:12" ht="18.75" x14ac:dyDescent="0.3">
      <c r="A1892" s="84">
        <v>178</v>
      </c>
      <c r="B1892" s="85" t="s">
        <v>373</v>
      </c>
      <c r="C1892" s="85" t="s">
        <v>373</v>
      </c>
      <c r="D1892" s="122">
        <v>4</v>
      </c>
      <c r="E1892" s="86" t="s">
        <v>65</v>
      </c>
      <c r="F1892" s="123">
        <v>50</v>
      </c>
      <c r="G1892" s="124">
        <v>45002</v>
      </c>
      <c r="H1892" s="84" t="s">
        <v>114</v>
      </c>
      <c r="I1892" s="188">
        <f t="shared" si="45"/>
        <v>200</v>
      </c>
      <c r="J1892" s="90" t="s">
        <v>794</v>
      </c>
      <c r="K1892" s="125"/>
      <c r="L1892" s="412"/>
    </row>
    <row r="1893" spans="1:12" ht="18.75" x14ac:dyDescent="0.3">
      <c r="A1893" s="84">
        <v>179</v>
      </c>
      <c r="B1893" s="85" t="s">
        <v>836</v>
      </c>
      <c r="C1893" s="85" t="s">
        <v>836</v>
      </c>
      <c r="D1893" s="122">
        <v>1</v>
      </c>
      <c r="E1893" s="86" t="s">
        <v>65</v>
      </c>
      <c r="F1893" s="123">
        <v>28</v>
      </c>
      <c r="G1893" s="124">
        <v>45002</v>
      </c>
      <c r="H1893" s="84" t="s">
        <v>114</v>
      </c>
      <c r="I1893" s="188">
        <f t="shared" si="45"/>
        <v>28</v>
      </c>
      <c r="J1893" s="90" t="s">
        <v>794</v>
      </c>
      <c r="K1893" s="125"/>
      <c r="L1893" s="412"/>
    </row>
    <row r="1894" spans="1:12" ht="18.75" x14ac:dyDescent="0.3">
      <c r="A1894" s="84">
        <v>180</v>
      </c>
      <c r="B1894" s="85" t="s">
        <v>279</v>
      </c>
      <c r="C1894" s="85" t="s">
        <v>280</v>
      </c>
      <c r="D1894" s="122">
        <v>10</v>
      </c>
      <c r="E1894" s="86" t="s">
        <v>8</v>
      </c>
      <c r="F1894" s="123">
        <v>8</v>
      </c>
      <c r="G1894" s="124">
        <v>45002</v>
      </c>
      <c r="H1894" s="84" t="s">
        <v>218</v>
      </c>
      <c r="I1894" s="188">
        <f t="shared" si="45"/>
        <v>80</v>
      </c>
      <c r="J1894" s="90" t="s">
        <v>794</v>
      </c>
      <c r="K1894" s="84"/>
      <c r="L1894" s="412"/>
    </row>
    <row r="1895" spans="1:12" ht="18.75" x14ac:dyDescent="0.3">
      <c r="A1895" s="84">
        <v>181</v>
      </c>
      <c r="B1895" s="85" t="s">
        <v>110</v>
      </c>
      <c r="C1895" s="85" t="s">
        <v>140</v>
      </c>
      <c r="D1895" s="122">
        <v>2</v>
      </c>
      <c r="E1895" s="86" t="s">
        <v>8</v>
      </c>
      <c r="F1895" s="123">
        <v>9.6</v>
      </c>
      <c r="G1895" s="124">
        <v>45002</v>
      </c>
      <c r="H1895" s="84" t="s">
        <v>247</v>
      </c>
      <c r="I1895" s="188">
        <f t="shared" si="45"/>
        <v>19.2</v>
      </c>
      <c r="J1895" s="90" t="s">
        <v>508</v>
      </c>
      <c r="K1895" s="125"/>
      <c r="L1895" s="412"/>
    </row>
    <row r="1896" spans="1:12" ht="18.75" x14ac:dyDescent="0.3">
      <c r="A1896" s="84">
        <v>182</v>
      </c>
      <c r="B1896" s="85" t="s">
        <v>224</v>
      </c>
      <c r="C1896" s="85" t="s">
        <v>277</v>
      </c>
      <c r="D1896" s="122">
        <v>1</v>
      </c>
      <c r="E1896" s="86" t="s">
        <v>8</v>
      </c>
      <c r="F1896" s="123">
        <v>8</v>
      </c>
      <c r="G1896" s="124">
        <v>45002</v>
      </c>
      <c r="H1896" s="84" t="s">
        <v>114</v>
      </c>
      <c r="I1896" s="188">
        <f t="shared" si="45"/>
        <v>8</v>
      </c>
      <c r="J1896" s="90" t="s">
        <v>794</v>
      </c>
      <c r="K1896" s="125"/>
      <c r="L1896" s="412"/>
    </row>
    <row r="1897" spans="1:12" ht="18.75" x14ac:dyDescent="0.3">
      <c r="A1897" s="84">
        <v>183</v>
      </c>
      <c r="B1897" s="85" t="s">
        <v>799</v>
      </c>
      <c r="C1897" s="85" t="s">
        <v>799</v>
      </c>
      <c r="D1897" s="122">
        <v>1</v>
      </c>
      <c r="E1897" s="86" t="s">
        <v>65</v>
      </c>
      <c r="F1897" s="123">
        <v>18</v>
      </c>
      <c r="G1897" s="124">
        <v>45002</v>
      </c>
      <c r="H1897" s="84" t="s">
        <v>114</v>
      </c>
      <c r="I1897" s="188">
        <f t="shared" si="45"/>
        <v>18</v>
      </c>
      <c r="J1897" s="90" t="s">
        <v>794</v>
      </c>
      <c r="K1897" s="125"/>
      <c r="L1897" s="412"/>
    </row>
    <row r="1898" spans="1:12" ht="18.75" x14ac:dyDescent="0.3">
      <c r="A1898" s="84">
        <v>184</v>
      </c>
      <c r="B1898" s="85" t="s">
        <v>111</v>
      </c>
      <c r="C1898" s="85" t="s">
        <v>138</v>
      </c>
      <c r="D1898" s="122">
        <v>2.2000000000000002</v>
      </c>
      <c r="E1898" s="86" t="s">
        <v>8</v>
      </c>
      <c r="F1898" s="123">
        <v>6</v>
      </c>
      <c r="G1898" s="124">
        <v>45002</v>
      </c>
      <c r="H1898" s="84" t="s">
        <v>114</v>
      </c>
      <c r="I1898" s="188">
        <f t="shared" si="45"/>
        <v>13.200000000000001</v>
      </c>
      <c r="J1898" s="90" t="s">
        <v>794</v>
      </c>
      <c r="K1898" s="125"/>
      <c r="L1898" s="412"/>
    </row>
    <row r="1899" spans="1:12" ht="18.75" x14ac:dyDescent="0.3">
      <c r="A1899" s="84">
        <v>185</v>
      </c>
      <c r="B1899" s="85" t="s">
        <v>110</v>
      </c>
      <c r="C1899" s="85" t="s">
        <v>140</v>
      </c>
      <c r="D1899" s="122">
        <v>10</v>
      </c>
      <c r="E1899" s="86" t="s">
        <v>8</v>
      </c>
      <c r="F1899" s="123">
        <v>5.8</v>
      </c>
      <c r="G1899" s="124">
        <v>45002</v>
      </c>
      <c r="H1899" s="84" t="s">
        <v>779</v>
      </c>
      <c r="I1899" s="188">
        <f t="shared" si="45"/>
        <v>58</v>
      </c>
      <c r="J1899" s="319" t="s">
        <v>267</v>
      </c>
      <c r="K1899" s="125"/>
      <c r="L1899" s="412"/>
    </row>
    <row r="1900" spans="1:12" ht="18.75" x14ac:dyDescent="0.3">
      <c r="A1900" s="84">
        <v>186</v>
      </c>
      <c r="B1900" s="85" t="s">
        <v>328</v>
      </c>
      <c r="C1900" s="85" t="s">
        <v>313</v>
      </c>
      <c r="D1900" s="122">
        <v>1</v>
      </c>
      <c r="E1900" s="86" t="s">
        <v>8</v>
      </c>
      <c r="F1900" s="123">
        <v>14</v>
      </c>
      <c r="G1900" s="124">
        <v>45002</v>
      </c>
      <c r="H1900" s="84" t="s">
        <v>779</v>
      </c>
      <c r="I1900" s="188">
        <f t="shared" si="45"/>
        <v>14</v>
      </c>
      <c r="J1900" s="319" t="s">
        <v>267</v>
      </c>
      <c r="K1900" s="125"/>
      <c r="L1900" s="412"/>
    </row>
    <row r="1901" spans="1:12" ht="18.75" x14ac:dyDescent="0.3">
      <c r="A1901" s="84">
        <v>187</v>
      </c>
      <c r="B1901" s="85" t="s">
        <v>237</v>
      </c>
      <c r="C1901" s="85" t="s">
        <v>238</v>
      </c>
      <c r="D1901" s="122">
        <v>1</v>
      </c>
      <c r="E1901" s="86" t="s">
        <v>8</v>
      </c>
      <c r="F1901" s="123">
        <v>6</v>
      </c>
      <c r="G1901" s="124">
        <v>45002</v>
      </c>
      <c r="H1901" s="84" t="s">
        <v>779</v>
      </c>
      <c r="I1901" s="188">
        <f t="shared" si="45"/>
        <v>6</v>
      </c>
      <c r="J1901" s="319" t="s">
        <v>267</v>
      </c>
      <c r="K1901" s="125"/>
      <c r="L1901" s="412"/>
    </row>
    <row r="1902" spans="1:12" ht="18.75" x14ac:dyDescent="0.3">
      <c r="A1902" s="84">
        <v>188</v>
      </c>
      <c r="B1902" s="85" t="s">
        <v>111</v>
      </c>
      <c r="C1902" s="85" t="s">
        <v>138</v>
      </c>
      <c r="D1902" s="122">
        <v>10</v>
      </c>
      <c r="E1902" s="86" t="s">
        <v>8</v>
      </c>
      <c r="F1902" s="123">
        <v>6</v>
      </c>
      <c r="G1902" s="124">
        <v>45002</v>
      </c>
      <c r="H1902" s="84" t="s">
        <v>261</v>
      </c>
      <c r="I1902" s="188">
        <f t="shared" si="45"/>
        <v>60</v>
      </c>
      <c r="J1902" s="90" t="s">
        <v>508</v>
      </c>
      <c r="K1902" s="125"/>
      <c r="L1902" s="412"/>
    </row>
    <row r="1903" spans="1:12" ht="18.75" x14ac:dyDescent="0.3">
      <c r="A1903" s="84">
        <v>189</v>
      </c>
      <c r="B1903" s="85" t="s">
        <v>237</v>
      </c>
      <c r="C1903" s="85" t="s">
        <v>238</v>
      </c>
      <c r="D1903" s="122">
        <v>2</v>
      </c>
      <c r="E1903" s="86" t="s">
        <v>8</v>
      </c>
      <c r="F1903" s="123">
        <v>6</v>
      </c>
      <c r="G1903" s="124">
        <v>45002</v>
      </c>
      <c r="H1903" s="84" t="s">
        <v>261</v>
      </c>
      <c r="I1903" s="188">
        <f t="shared" si="45"/>
        <v>12</v>
      </c>
      <c r="J1903" s="90" t="s">
        <v>508</v>
      </c>
      <c r="K1903" s="125"/>
      <c r="L1903" s="412"/>
    </row>
    <row r="1904" spans="1:12" ht="18.75" x14ac:dyDescent="0.3">
      <c r="A1904" s="84">
        <v>190</v>
      </c>
      <c r="B1904" s="85" t="s">
        <v>279</v>
      </c>
      <c r="C1904" s="85" t="s">
        <v>280</v>
      </c>
      <c r="D1904" s="122">
        <v>1</v>
      </c>
      <c r="E1904" s="86" t="s">
        <v>8</v>
      </c>
      <c r="F1904" s="123">
        <v>8</v>
      </c>
      <c r="G1904" s="124">
        <v>45002</v>
      </c>
      <c r="H1904" s="84" t="s">
        <v>114</v>
      </c>
      <c r="I1904" s="188">
        <f t="shared" si="45"/>
        <v>8</v>
      </c>
      <c r="J1904" s="90" t="s">
        <v>508</v>
      </c>
      <c r="K1904" s="125"/>
      <c r="L1904" s="412"/>
    </row>
    <row r="1905" spans="1:12" ht="18.75" x14ac:dyDescent="0.3">
      <c r="A1905" s="84">
        <v>191</v>
      </c>
      <c r="B1905" s="85" t="s">
        <v>237</v>
      </c>
      <c r="C1905" s="85" t="s">
        <v>238</v>
      </c>
      <c r="D1905" s="122">
        <v>1</v>
      </c>
      <c r="E1905" s="86" t="s">
        <v>8</v>
      </c>
      <c r="F1905" s="123">
        <v>7</v>
      </c>
      <c r="G1905" s="124">
        <v>45002</v>
      </c>
      <c r="H1905" s="84" t="s">
        <v>114</v>
      </c>
      <c r="I1905" s="188">
        <f t="shared" si="45"/>
        <v>7</v>
      </c>
      <c r="J1905" s="90" t="s">
        <v>508</v>
      </c>
      <c r="K1905" s="125"/>
      <c r="L1905" s="412"/>
    </row>
    <row r="1906" spans="1:12" ht="18.75" x14ac:dyDescent="0.3">
      <c r="A1906" s="84">
        <v>192</v>
      </c>
      <c r="B1906" s="85" t="s">
        <v>413</v>
      </c>
      <c r="C1906" s="85" t="s">
        <v>142</v>
      </c>
      <c r="D1906" s="122">
        <v>1.1000000000000001</v>
      </c>
      <c r="E1906" s="86" t="s">
        <v>8</v>
      </c>
      <c r="F1906" s="123">
        <v>7</v>
      </c>
      <c r="G1906" s="124">
        <v>45002</v>
      </c>
      <c r="H1906" s="84" t="s">
        <v>114</v>
      </c>
      <c r="I1906" s="188">
        <f t="shared" si="45"/>
        <v>7.7000000000000011</v>
      </c>
      <c r="J1906" s="90" t="s">
        <v>794</v>
      </c>
      <c r="K1906" s="125"/>
      <c r="L1906" s="412"/>
    </row>
    <row r="1907" spans="1:12" ht="18.75" x14ac:dyDescent="0.3">
      <c r="A1907" s="84">
        <v>193</v>
      </c>
      <c r="B1907" s="85" t="s">
        <v>111</v>
      </c>
      <c r="C1907" s="85" t="s">
        <v>138</v>
      </c>
      <c r="D1907" s="122">
        <v>80</v>
      </c>
      <c r="E1907" s="86" t="s">
        <v>8</v>
      </c>
      <c r="F1907" s="123">
        <v>6</v>
      </c>
      <c r="G1907" s="124">
        <v>45003</v>
      </c>
      <c r="H1907" s="84" t="s">
        <v>160</v>
      </c>
      <c r="I1907" s="188">
        <f t="shared" ref="I1907:I1970" si="46">D1907*F1907</f>
        <v>480</v>
      </c>
      <c r="J1907" s="90" t="s">
        <v>794</v>
      </c>
      <c r="K1907" s="125"/>
      <c r="L1907" s="412"/>
    </row>
    <row r="1908" spans="1:12" ht="18.75" x14ac:dyDescent="0.3">
      <c r="A1908" s="84">
        <v>194</v>
      </c>
      <c r="B1908" s="85" t="s">
        <v>110</v>
      </c>
      <c r="C1908" s="85" t="s">
        <v>140</v>
      </c>
      <c r="D1908" s="122">
        <v>30</v>
      </c>
      <c r="E1908" s="86" t="s">
        <v>8</v>
      </c>
      <c r="F1908" s="123">
        <v>5.8</v>
      </c>
      <c r="G1908" s="124">
        <v>45003</v>
      </c>
      <c r="H1908" s="84" t="s">
        <v>160</v>
      </c>
      <c r="I1908" s="188">
        <f t="shared" si="46"/>
        <v>174</v>
      </c>
      <c r="J1908" s="90" t="s">
        <v>794</v>
      </c>
      <c r="K1908" s="125"/>
      <c r="L1908" s="412"/>
    </row>
    <row r="1909" spans="1:12" ht="18.75" x14ac:dyDescent="0.3">
      <c r="A1909" s="84">
        <v>195</v>
      </c>
      <c r="B1909" s="85" t="s">
        <v>213</v>
      </c>
      <c r="C1909" s="85" t="s">
        <v>254</v>
      </c>
      <c r="D1909" s="122">
        <v>10</v>
      </c>
      <c r="E1909" s="86" t="s">
        <v>8</v>
      </c>
      <c r="F1909" s="123">
        <v>7</v>
      </c>
      <c r="G1909" s="124">
        <v>45003</v>
      </c>
      <c r="H1909" s="84" t="s">
        <v>160</v>
      </c>
      <c r="I1909" s="188">
        <f t="shared" si="46"/>
        <v>70</v>
      </c>
      <c r="J1909" s="319" t="s">
        <v>267</v>
      </c>
      <c r="K1909" s="84" t="s">
        <v>866</v>
      </c>
      <c r="L1909" s="412"/>
    </row>
    <row r="1910" spans="1:12" ht="18.75" x14ac:dyDescent="0.3">
      <c r="A1910" s="84">
        <v>196</v>
      </c>
      <c r="B1910" s="85" t="s">
        <v>110</v>
      </c>
      <c r="C1910" s="85" t="s">
        <v>140</v>
      </c>
      <c r="D1910" s="122">
        <v>10</v>
      </c>
      <c r="E1910" s="86" t="s">
        <v>8</v>
      </c>
      <c r="F1910" s="123">
        <v>5.8</v>
      </c>
      <c r="G1910" s="124">
        <v>45003</v>
      </c>
      <c r="H1910" s="84" t="s">
        <v>114</v>
      </c>
      <c r="I1910" s="188">
        <f t="shared" si="46"/>
        <v>58</v>
      </c>
      <c r="J1910" s="90" t="s">
        <v>508</v>
      </c>
      <c r="K1910" s="125"/>
      <c r="L1910" s="412"/>
    </row>
    <row r="1911" spans="1:12" ht="18.75" x14ac:dyDescent="0.3">
      <c r="A1911" s="84">
        <v>197</v>
      </c>
      <c r="B1911" s="85" t="s">
        <v>111</v>
      </c>
      <c r="C1911" s="85" t="s">
        <v>138</v>
      </c>
      <c r="D1911" s="122">
        <v>10</v>
      </c>
      <c r="E1911" s="86" t="s">
        <v>8</v>
      </c>
      <c r="F1911" s="123">
        <v>6</v>
      </c>
      <c r="G1911" s="124">
        <v>45003</v>
      </c>
      <c r="H1911" s="84" t="s">
        <v>299</v>
      </c>
      <c r="I1911" s="188">
        <f t="shared" si="46"/>
        <v>60</v>
      </c>
      <c r="J1911" s="90" t="s">
        <v>508</v>
      </c>
      <c r="K1911" s="125"/>
      <c r="L1911" s="412"/>
    </row>
    <row r="1912" spans="1:12" ht="18.75" x14ac:dyDescent="0.3">
      <c r="A1912" s="84">
        <v>198</v>
      </c>
      <c r="B1912" s="85" t="s">
        <v>111</v>
      </c>
      <c r="C1912" s="85" t="s">
        <v>138</v>
      </c>
      <c r="D1912" s="122">
        <v>10</v>
      </c>
      <c r="E1912" s="86" t="s">
        <v>8</v>
      </c>
      <c r="F1912" s="123">
        <v>6</v>
      </c>
      <c r="G1912" s="124">
        <v>45003</v>
      </c>
      <c r="H1912" s="84" t="s">
        <v>222</v>
      </c>
      <c r="I1912" s="188">
        <f t="shared" si="46"/>
        <v>60</v>
      </c>
      <c r="J1912" s="90" t="s">
        <v>794</v>
      </c>
      <c r="K1912" s="125"/>
      <c r="L1912" s="412"/>
    </row>
    <row r="1913" spans="1:12" ht="18.75" x14ac:dyDescent="0.3">
      <c r="A1913" s="84">
        <v>199</v>
      </c>
      <c r="B1913" s="85" t="s">
        <v>354</v>
      </c>
      <c r="C1913" s="85" t="s">
        <v>161</v>
      </c>
      <c r="D1913" s="122">
        <v>10</v>
      </c>
      <c r="E1913" s="86" t="s">
        <v>8</v>
      </c>
      <c r="F1913" s="123">
        <v>7</v>
      </c>
      <c r="G1913" s="124">
        <v>45003</v>
      </c>
      <c r="H1913" s="84" t="s">
        <v>222</v>
      </c>
      <c r="I1913" s="188">
        <f t="shared" si="46"/>
        <v>70</v>
      </c>
      <c r="J1913" s="319" t="s">
        <v>267</v>
      </c>
      <c r="K1913" s="84" t="s">
        <v>837</v>
      </c>
      <c r="L1913" s="412"/>
    </row>
    <row r="1914" spans="1:12" ht="18.75" x14ac:dyDescent="0.3">
      <c r="A1914" s="84">
        <v>200</v>
      </c>
      <c r="B1914" s="85" t="s">
        <v>110</v>
      </c>
      <c r="C1914" s="85" t="s">
        <v>140</v>
      </c>
      <c r="D1914" s="122">
        <v>20</v>
      </c>
      <c r="E1914" s="86" t="s">
        <v>8</v>
      </c>
      <c r="F1914" s="123">
        <v>5.8</v>
      </c>
      <c r="G1914" s="124">
        <v>45003</v>
      </c>
      <c r="H1914" s="84" t="s">
        <v>523</v>
      </c>
      <c r="I1914" s="188">
        <f t="shared" si="46"/>
        <v>116</v>
      </c>
      <c r="J1914" s="319" t="s">
        <v>267</v>
      </c>
      <c r="K1914" s="125"/>
      <c r="L1914" s="412"/>
    </row>
    <row r="1915" spans="1:12" ht="18.75" x14ac:dyDescent="0.3">
      <c r="A1915" s="84">
        <v>201</v>
      </c>
      <c r="B1915" s="85" t="s">
        <v>111</v>
      </c>
      <c r="C1915" s="85" t="s">
        <v>138</v>
      </c>
      <c r="D1915" s="122">
        <v>100</v>
      </c>
      <c r="E1915" s="86" t="s">
        <v>8</v>
      </c>
      <c r="F1915" s="123">
        <v>6</v>
      </c>
      <c r="G1915" s="124">
        <v>45003</v>
      </c>
      <c r="H1915" s="84" t="s">
        <v>504</v>
      </c>
      <c r="I1915" s="188">
        <f t="shared" si="46"/>
        <v>600</v>
      </c>
      <c r="J1915" s="90" t="s">
        <v>794</v>
      </c>
      <c r="K1915" s="84"/>
      <c r="L1915" s="412"/>
    </row>
    <row r="1916" spans="1:12" ht="18.75" x14ac:dyDescent="0.3">
      <c r="A1916" s="84">
        <v>202</v>
      </c>
      <c r="B1916" s="85" t="s">
        <v>111</v>
      </c>
      <c r="C1916" s="85" t="s">
        <v>138</v>
      </c>
      <c r="D1916" s="122">
        <v>2.25</v>
      </c>
      <c r="E1916" s="86" t="s">
        <v>8</v>
      </c>
      <c r="F1916" s="123">
        <v>6</v>
      </c>
      <c r="G1916" s="124">
        <v>45003</v>
      </c>
      <c r="H1916" s="84" t="s">
        <v>114</v>
      </c>
      <c r="I1916" s="188">
        <f t="shared" si="46"/>
        <v>13.5</v>
      </c>
      <c r="J1916" s="90" t="s">
        <v>794</v>
      </c>
      <c r="K1916" s="125"/>
      <c r="L1916" s="412"/>
    </row>
    <row r="1917" spans="1:12" ht="18.75" x14ac:dyDescent="0.3">
      <c r="A1917" s="84">
        <v>203</v>
      </c>
      <c r="B1917" s="85" t="s">
        <v>332</v>
      </c>
      <c r="C1917" s="85" t="s">
        <v>333</v>
      </c>
      <c r="D1917" s="122">
        <v>1.1000000000000001</v>
      </c>
      <c r="E1917" s="86" t="s">
        <v>8</v>
      </c>
      <c r="F1917" s="123">
        <v>12</v>
      </c>
      <c r="G1917" s="124">
        <v>45003</v>
      </c>
      <c r="H1917" s="84" t="s">
        <v>114</v>
      </c>
      <c r="I1917" s="188">
        <f t="shared" si="46"/>
        <v>13.200000000000001</v>
      </c>
      <c r="J1917" s="90" t="s">
        <v>794</v>
      </c>
      <c r="K1917" s="125"/>
      <c r="L1917" s="412"/>
    </row>
    <row r="1918" spans="1:12" ht="18.75" x14ac:dyDescent="0.3">
      <c r="A1918" s="84">
        <v>204</v>
      </c>
      <c r="B1918" s="85" t="s">
        <v>110</v>
      </c>
      <c r="C1918" s="85" t="s">
        <v>140</v>
      </c>
      <c r="D1918" s="122">
        <v>1</v>
      </c>
      <c r="E1918" s="86" t="s">
        <v>8</v>
      </c>
      <c r="F1918" s="123">
        <v>5.8</v>
      </c>
      <c r="G1918" s="124">
        <v>45004</v>
      </c>
      <c r="H1918" s="84" t="s">
        <v>114</v>
      </c>
      <c r="I1918" s="188">
        <f t="shared" si="46"/>
        <v>5.8</v>
      </c>
      <c r="J1918" s="90" t="s">
        <v>794</v>
      </c>
      <c r="K1918" s="125"/>
      <c r="L1918" s="412"/>
    </row>
    <row r="1919" spans="1:12" ht="18.75" x14ac:dyDescent="0.3">
      <c r="A1919" s="84">
        <v>205</v>
      </c>
      <c r="B1919" s="85" t="s">
        <v>450</v>
      </c>
      <c r="C1919" s="85" t="s">
        <v>411</v>
      </c>
      <c r="D1919" s="122">
        <v>2.15</v>
      </c>
      <c r="E1919" s="86" t="s">
        <v>8</v>
      </c>
      <c r="F1919" s="123">
        <v>7</v>
      </c>
      <c r="G1919" s="124">
        <v>45004</v>
      </c>
      <c r="H1919" s="84" t="s">
        <v>186</v>
      </c>
      <c r="I1919" s="188">
        <f t="shared" si="46"/>
        <v>15.049999999999999</v>
      </c>
      <c r="J1919" s="90" t="s">
        <v>508</v>
      </c>
      <c r="K1919" s="125"/>
      <c r="L1919" s="412"/>
    </row>
    <row r="1920" spans="1:12" ht="18.75" x14ac:dyDescent="0.3">
      <c r="A1920" s="84">
        <v>206</v>
      </c>
      <c r="B1920" s="85" t="s">
        <v>111</v>
      </c>
      <c r="C1920" s="85" t="s">
        <v>138</v>
      </c>
      <c r="D1920" s="122">
        <v>10</v>
      </c>
      <c r="E1920" s="86" t="s">
        <v>8</v>
      </c>
      <c r="F1920" s="123">
        <v>6</v>
      </c>
      <c r="G1920" s="124">
        <v>45004</v>
      </c>
      <c r="H1920" s="84" t="s">
        <v>839</v>
      </c>
      <c r="I1920" s="188">
        <f t="shared" si="46"/>
        <v>60</v>
      </c>
      <c r="J1920" s="90" t="s">
        <v>508</v>
      </c>
      <c r="K1920" s="125"/>
      <c r="L1920" s="412"/>
    </row>
    <row r="1921" spans="1:12" ht="18.75" x14ac:dyDescent="0.3">
      <c r="A1921" s="84">
        <v>207</v>
      </c>
      <c r="B1921" s="85" t="s">
        <v>110</v>
      </c>
      <c r="C1921" s="85" t="s">
        <v>140</v>
      </c>
      <c r="D1921" s="122">
        <v>10</v>
      </c>
      <c r="E1921" s="86" t="s">
        <v>8</v>
      </c>
      <c r="F1921" s="123">
        <v>5.8</v>
      </c>
      <c r="G1921" s="124">
        <v>45004</v>
      </c>
      <c r="H1921" s="84" t="s">
        <v>839</v>
      </c>
      <c r="I1921" s="188">
        <f t="shared" si="46"/>
        <v>58</v>
      </c>
      <c r="J1921" s="90" t="s">
        <v>508</v>
      </c>
      <c r="K1921" s="125"/>
      <c r="L1921" s="412"/>
    </row>
    <row r="1922" spans="1:12" ht="18.75" x14ac:dyDescent="0.3">
      <c r="A1922" s="84">
        <v>208</v>
      </c>
      <c r="B1922" s="85" t="s">
        <v>328</v>
      </c>
      <c r="C1922" s="85" t="s">
        <v>313</v>
      </c>
      <c r="D1922" s="122">
        <v>1</v>
      </c>
      <c r="E1922" s="86" t="s">
        <v>8</v>
      </c>
      <c r="F1922" s="123">
        <v>14</v>
      </c>
      <c r="G1922" s="124">
        <v>45004</v>
      </c>
      <c r="H1922" s="84" t="s">
        <v>839</v>
      </c>
      <c r="I1922" s="188">
        <f t="shared" si="46"/>
        <v>14</v>
      </c>
      <c r="J1922" s="90" t="s">
        <v>508</v>
      </c>
      <c r="K1922" s="125"/>
      <c r="L1922" s="412"/>
    </row>
    <row r="1923" spans="1:12" ht="18.75" x14ac:dyDescent="0.3">
      <c r="A1923" s="84">
        <v>209</v>
      </c>
      <c r="B1923" s="85" t="s">
        <v>111</v>
      </c>
      <c r="C1923" s="85" t="s">
        <v>138</v>
      </c>
      <c r="D1923" s="122">
        <v>5</v>
      </c>
      <c r="E1923" s="86" t="s">
        <v>8</v>
      </c>
      <c r="F1923" s="123">
        <v>6</v>
      </c>
      <c r="G1923" s="124">
        <v>45004</v>
      </c>
      <c r="H1923" s="84" t="s">
        <v>114</v>
      </c>
      <c r="I1923" s="188">
        <f t="shared" si="46"/>
        <v>30</v>
      </c>
      <c r="J1923" s="90" t="s">
        <v>794</v>
      </c>
      <c r="K1923" s="125"/>
      <c r="L1923" s="412"/>
    </row>
    <row r="1924" spans="1:12" ht="18.75" x14ac:dyDescent="0.3">
      <c r="A1924" s="84">
        <v>210</v>
      </c>
      <c r="B1924" s="85" t="s">
        <v>799</v>
      </c>
      <c r="C1924" s="85" t="s">
        <v>799</v>
      </c>
      <c r="D1924" s="122">
        <v>1</v>
      </c>
      <c r="E1924" s="86" t="s">
        <v>8</v>
      </c>
      <c r="F1924" s="123">
        <v>18</v>
      </c>
      <c r="G1924" s="124">
        <v>45004</v>
      </c>
      <c r="H1924" s="84" t="s">
        <v>114</v>
      </c>
      <c r="I1924" s="188">
        <f t="shared" si="46"/>
        <v>18</v>
      </c>
      <c r="J1924" s="90" t="s">
        <v>794</v>
      </c>
      <c r="K1924" s="125"/>
      <c r="L1924" s="412"/>
    </row>
    <row r="1925" spans="1:12" ht="18.75" x14ac:dyDescent="0.3">
      <c r="A1925" s="84">
        <v>211</v>
      </c>
      <c r="B1925" s="85" t="s">
        <v>418</v>
      </c>
      <c r="C1925" s="85" t="s">
        <v>140</v>
      </c>
      <c r="D1925" s="122">
        <v>3</v>
      </c>
      <c r="E1925" s="86" t="s">
        <v>8</v>
      </c>
      <c r="F1925" s="123">
        <v>9.6</v>
      </c>
      <c r="G1925" s="124">
        <v>45004</v>
      </c>
      <c r="H1925" s="84" t="s">
        <v>785</v>
      </c>
      <c r="I1925" s="188">
        <f t="shared" si="46"/>
        <v>28.799999999999997</v>
      </c>
      <c r="J1925" s="90" t="s">
        <v>508</v>
      </c>
      <c r="K1925" s="125"/>
      <c r="L1925" s="412"/>
    </row>
    <row r="1926" spans="1:12" ht="18.75" x14ac:dyDescent="0.3">
      <c r="A1926" s="84">
        <v>212</v>
      </c>
      <c r="B1926" s="85" t="s">
        <v>430</v>
      </c>
      <c r="C1926" s="85" t="s">
        <v>238</v>
      </c>
      <c r="D1926" s="122">
        <v>1</v>
      </c>
      <c r="E1926" s="86" t="s">
        <v>8</v>
      </c>
      <c r="F1926" s="123">
        <v>8.1</v>
      </c>
      <c r="G1926" s="124">
        <v>45004</v>
      </c>
      <c r="H1926" s="84" t="s">
        <v>785</v>
      </c>
      <c r="I1926" s="188">
        <f t="shared" si="46"/>
        <v>8.1</v>
      </c>
      <c r="J1926" s="90" t="s">
        <v>508</v>
      </c>
      <c r="K1926" s="125"/>
      <c r="L1926" s="412"/>
    </row>
    <row r="1927" spans="1:12" ht="18.75" x14ac:dyDescent="0.3">
      <c r="A1927" s="84">
        <v>213</v>
      </c>
      <c r="B1927" s="85" t="s">
        <v>110</v>
      </c>
      <c r="C1927" s="85" t="s">
        <v>140</v>
      </c>
      <c r="D1927" s="122">
        <v>1.1000000000000001</v>
      </c>
      <c r="E1927" s="86" t="s">
        <v>8</v>
      </c>
      <c r="F1927" s="123">
        <v>5.8</v>
      </c>
      <c r="G1927" s="124">
        <v>45004</v>
      </c>
      <c r="H1927" s="84" t="s">
        <v>114</v>
      </c>
      <c r="I1927" s="188">
        <f t="shared" si="46"/>
        <v>6.38</v>
      </c>
      <c r="J1927" s="90" t="s">
        <v>794</v>
      </c>
      <c r="K1927" s="125"/>
      <c r="L1927" s="412"/>
    </row>
    <row r="1928" spans="1:12" ht="18.75" x14ac:dyDescent="0.3">
      <c r="A1928" s="84">
        <v>214</v>
      </c>
      <c r="B1928" s="85" t="s">
        <v>430</v>
      </c>
      <c r="C1928" s="85" t="s">
        <v>238</v>
      </c>
      <c r="D1928" s="122">
        <v>1</v>
      </c>
      <c r="E1928" s="86" t="s">
        <v>8</v>
      </c>
      <c r="F1928" s="123">
        <v>8.1</v>
      </c>
      <c r="G1928" s="124">
        <v>45004</v>
      </c>
      <c r="H1928" s="84" t="s">
        <v>114</v>
      </c>
      <c r="I1928" s="188">
        <f t="shared" si="46"/>
        <v>8.1</v>
      </c>
      <c r="J1928" s="90" t="s">
        <v>794</v>
      </c>
      <c r="K1928" s="125"/>
      <c r="L1928" s="412"/>
    </row>
    <row r="1929" spans="1:12" ht="18.75" x14ac:dyDescent="0.3">
      <c r="A1929" s="84">
        <v>215</v>
      </c>
      <c r="B1929" s="85" t="s">
        <v>111</v>
      </c>
      <c r="C1929" s="85" t="s">
        <v>138</v>
      </c>
      <c r="D1929" s="122">
        <v>1.2</v>
      </c>
      <c r="E1929" s="86" t="s">
        <v>8</v>
      </c>
      <c r="F1929" s="123">
        <v>6</v>
      </c>
      <c r="G1929" s="124">
        <v>45004</v>
      </c>
      <c r="H1929" s="84" t="s">
        <v>114</v>
      </c>
      <c r="I1929" s="188">
        <f t="shared" si="46"/>
        <v>7.1999999999999993</v>
      </c>
      <c r="J1929" s="90" t="s">
        <v>794</v>
      </c>
      <c r="K1929" s="125"/>
      <c r="L1929" s="412"/>
    </row>
    <row r="1930" spans="1:12" ht="18.75" x14ac:dyDescent="0.3">
      <c r="A1930" s="84">
        <v>216</v>
      </c>
      <c r="B1930" s="85" t="s">
        <v>111</v>
      </c>
      <c r="C1930" s="85" t="s">
        <v>138</v>
      </c>
      <c r="D1930" s="122">
        <v>20</v>
      </c>
      <c r="E1930" s="86" t="s">
        <v>8</v>
      </c>
      <c r="F1930" s="123">
        <v>6</v>
      </c>
      <c r="G1930" s="124">
        <v>45005</v>
      </c>
      <c r="H1930" s="84" t="s">
        <v>114</v>
      </c>
      <c r="I1930" s="188">
        <f t="shared" si="46"/>
        <v>120</v>
      </c>
      <c r="J1930" s="90" t="s">
        <v>508</v>
      </c>
      <c r="K1930" s="125"/>
      <c r="L1930" s="412"/>
    </row>
    <row r="1931" spans="1:12" ht="18.75" x14ac:dyDescent="0.3">
      <c r="A1931" s="84">
        <v>217</v>
      </c>
      <c r="B1931" s="85" t="s">
        <v>111</v>
      </c>
      <c r="C1931" s="85" t="s">
        <v>138</v>
      </c>
      <c r="D1931" s="122">
        <v>20</v>
      </c>
      <c r="E1931" s="86" t="s">
        <v>8</v>
      </c>
      <c r="F1931" s="123">
        <v>6</v>
      </c>
      <c r="G1931" s="124">
        <v>45005</v>
      </c>
      <c r="H1931" s="84" t="s">
        <v>305</v>
      </c>
      <c r="I1931" s="188">
        <f t="shared" si="46"/>
        <v>120</v>
      </c>
      <c r="J1931" s="319" t="s">
        <v>267</v>
      </c>
      <c r="K1931" s="125"/>
      <c r="L1931" s="412"/>
    </row>
    <row r="1932" spans="1:12" ht="18.75" x14ac:dyDescent="0.3">
      <c r="A1932" s="84">
        <v>218</v>
      </c>
      <c r="B1932" s="85" t="s">
        <v>143</v>
      </c>
      <c r="C1932" s="85" t="s">
        <v>143</v>
      </c>
      <c r="D1932" s="122">
        <v>2.5</v>
      </c>
      <c r="E1932" s="86" t="s">
        <v>8</v>
      </c>
      <c r="F1932" s="123">
        <v>6.5</v>
      </c>
      <c r="G1932" s="124">
        <v>45005</v>
      </c>
      <c r="H1932" s="84" t="s">
        <v>840</v>
      </c>
      <c r="I1932" s="188">
        <f t="shared" si="46"/>
        <v>16.25</v>
      </c>
      <c r="J1932" s="90" t="s">
        <v>794</v>
      </c>
      <c r="K1932" s="125"/>
      <c r="L1932" s="412"/>
    </row>
    <row r="1933" spans="1:12" ht="18.75" x14ac:dyDescent="0.3">
      <c r="A1933" s="84">
        <v>219</v>
      </c>
      <c r="B1933" s="85" t="s">
        <v>111</v>
      </c>
      <c r="C1933" s="85" t="s">
        <v>138</v>
      </c>
      <c r="D1933" s="122">
        <v>20</v>
      </c>
      <c r="E1933" s="86" t="s">
        <v>8</v>
      </c>
      <c r="F1933" s="123">
        <v>6</v>
      </c>
      <c r="G1933" s="124">
        <v>45005</v>
      </c>
      <c r="H1933" s="84" t="s">
        <v>114</v>
      </c>
      <c r="I1933" s="188">
        <f t="shared" si="46"/>
        <v>120</v>
      </c>
      <c r="J1933" s="90" t="s">
        <v>794</v>
      </c>
      <c r="K1933" s="125"/>
      <c r="L1933" s="412"/>
    </row>
    <row r="1934" spans="1:12" ht="18.75" x14ac:dyDescent="0.3">
      <c r="A1934" s="84">
        <v>220</v>
      </c>
      <c r="B1934" s="85" t="s">
        <v>111</v>
      </c>
      <c r="C1934" s="85" t="s">
        <v>138</v>
      </c>
      <c r="D1934" s="122">
        <v>10</v>
      </c>
      <c r="E1934" s="86" t="s">
        <v>8</v>
      </c>
      <c r="F1934" s="123">
        <v>6</v>
      </c>
      <c r="G1934" s="124">
        <v>45006</v>
      </c>
      <c r="H1934" s="84" t="s">
        <v>114</v>
      </c>
      <c r="I1934" s="188">
        <f t="shared" si="46"/>
        <v>60</v>
      </c>
      <c r="J1934" s="90" t="s">
        <v>508</v>
      </c>
      <c r="K1934" s="125"/>
      <c r="L1934" s="412"/>
    </row>
    <row r="1935" spans="1:12" ht="18.75" x14ac:dyDescent="0.3">
      <c r="A1935" s="84">
        <v>221</v>
      </c>
      <c r="B1935" s="85" t="s">
        <v>111</v>
      </c>
      <c r="C1935" s="85" t="s">
        <v>138</v>
      </c>
      <c r="D1935" s="122">
        <v>10</v>
      </c>
      <c r="E1935" s="86" t="s">
        <v>8</v>
      </c>
      <c r="F1935" s="123">
        <v>6</v>
      </c>
      <c r="G1935" s="124">
        <v>45006</v>
      </c>
      <c r="H1935" s="84" t="s">
        <v>305</v>
      </c>
      <c r="I1935" s="188">
        <f t="shared" si="46"/>
        <v>60</v>
      </c>
      <c r="J1935" s="319" t="s">
        <v>267</v>
      </c>
      <c r="K1935" s="125"/>
      <c r="L1935" s="412"/>
    </row>
    <row r="1936" spans="1:12" ht="18.75" x14ac:dyDescent="0.3">
      <c r="A1936" s="84">
        <v>222</v>
      </c>
      <c r="B1936" s="85" t="s">
        <v>120</v>
      </c>
      <c r="C1936" s="85" t="s">
        <v>120</v>
      </c>
      <c r="D1936" s="122">
        <v>1</v>
      </c>
      <c r="E1936" s="86" t="s">
        <v>121</v>
      </c>
      <c r="F1936" s="123">
        <v>7</v>
      </c>
      <c r="G1936" s="124">
        <v>45006</v>
      </c>
      <c r="H1936" s="84" t="s">
        <v>114</v>
      </c>
      <c r="I1936" s="188">
        <f t="shared" si="46"/>
        <v>7</v>
      </c>
      <c r="J1936" s="90" t="s">
        <v>794</v>
      </c>
      <c r="K1936" s="125"/>
      <c r="L1936" s="412"/>
    </row>
    <row r="1937" spans="1:12" ht="18.75" x14ac:dyDescent="0.3">
      <c r="A1937" s="84">
        <v>223</v>
      </c>
      <c r="B1937" s="85" t="s">
        <v>415</v>
      </c>
      <c r="C1937" s="85" t="s">
        <v>138</v>
      </c>
      <c r="D1937" s="122">
        <v>2</v>
      </c>
      <c r="E1937" s="86" t="s">
        <v>8</v>
      </c>
      <c r="F1937" s="123">
        <v>9.6</v>
      </c>
      <c r="G1937" s="124">
        <v>45006</v>
      </c>
      <c r="H1937" s="84" t="s">
        <v>114</v>
      </c>
      <c r="I1937" s="188">
        <f t="shared" si="46"/>
        <v>19.2</v>
      </c>
      <c r="J1937" s="90" t="s">
        <v>794</v>
      </c>
      <c r="K1937" s="125"/>
      <c r="L1937" s="412"/>
    </row>
    <row r="1938" spans="1:12" ht="18.75" x14ac:dyDescent="0.3">
      <c r="A1938" s="84">
        <v>224</v>
      </c>
      <c r="B1938" s="85" t="s">
        <v>798</v>
      </c>
      <c r="C1938" s="85" t="s">
        <v>798</v>
      </c>
      <c r="D1938" s="122">
        <v>1</v>
      </c>
      <c r="E1938" s="86" t="s">
        <v>8</v>
      </c>
      <c r="F1938" s="123">
        <v>10.6</v>
      </c>
      <c r="G1938" s="124">
        <v>45006</v>
      </c>
      <c r="H1938" s="84" t="s">
        <v>114</v>
      </c>
      <c r="I1938" s="188">
        <f t="shared" si="46"/>
        <v>10.6</v>
      </c>
      <c r="J1938" s="90" t="s">
        <v>794</v>
      </c>
      <c r="K1938" s="125"/>
      <c r="L1938" s="412"/>
    </row>
    <row r="1939" spans="1:12" ht="18.75" x14ac:dyDescent="0.3">
      <c r="A1939" s="84">
        <v>225</v>
      </c>
      <c r="B1939" s="85" t="s">
        <v>450</v>
      </c>
      <c r="C1939" s="85" t="s">
        <v>411</v>
      </c>
      <c r="D1939" s="122">
        <v>2</v>
      </c>
      <c r="E1939" s="86" t="s">
        <v>8</v>
      </c>
      <c r="F1939" s="123">
        <v>7</v>
      </c>
      <c r="G1939" s="124">
        <v>45006</v>
      </c>
      <c r="H1939" s="84" t="s">
        <v>114</v>
      </c>
      <c r="I1939" s="188">
        <f t="shared" si="46"/>
        <v>14</v>
      </c>
      <c r="J1939" s="90" t="s">
        <v>794</v>
      </c>
      <c r="K1939" s="125"/>
      <c r="L1939" s="412"/>
    </row>
    <row r="1940" spans="1:12" ht="18.75" x14ac:dyDescent="0.3">
      <c r="A1940" s="84">
        <v>226</v>
      </c>
      <c r="B1940" s="85" t="s">
        <v>418</v>
      </c>
      <c r="C1940" s="85" t="s">
        <v>140</v>
      </c>
      <c r="D1940" s="122">
        <v>1</v>
      </c>
      <c r="E1940" s="86" t="s">
        <v>8</v>
      </c>
      <c r="F1940" s="123">
        <v>9.6</v>
      </c>
      <c r="G1940" s="124">
        <v>45006</v>
      </c>
      <c r="H1940" s="84" t="s">
        <v>114</v>
      </c>
      <c r="I1940" s="188">
        <f t="shared" si="46"/>
        <v>9.6</v>
      </c>
      <c r="J1940" s="90" t="s">
        <v>794</v>
      </c>
      <c r="K1940" s="125"/>
      <c r="L1940" s="412"/>
    </row>
    <row r="1941" spans="1:12" ht="18.75" x14ac:dyDescent="0.3">
      <c r="A1941" s="84">
        <v>227</v>
      </c>
      <c r="B1941" s="85" t="s">
        <v>842</v>
      </c>
      <c r="C1941" s="85" t="s">
        <v>841</v>
      </c>
      <c r="D1941" s="122">
        <v>3</v>
      </c>
      <c r="E1941" s="86" t="s">
        <v>8</v>
      </c>
      <c r="F1941" s="123">
        <v>14</v>
      </c>
      <c r="G1941" s="124">
        <v>45006</v>
      </c>
      <c r="H1941" s="84" t="s">
        <v>114</v>
      </c>
      <c r="I1941" s="188">
        <f t="shared" si="46"/>
        <v>42</v>
      </c>
      <c r="J1941" s="90" t="s">
        <v>794</v>
      </c>
      <c r="K1941" s="125"/>
      <c r="L1941" s="412"/>
    </row>
    <row r="1942" spans="1:12" ht="18.75" x14ac:dyDescent="0.3">
      <c r="A1942" s="84">
        <v>228</v>
      </c>
      <c r="B1942" s="85" t="s">
        <v>509</v>
      </c>
      <c r="C1942" s="85" t="s">
        <v>510</v>
      </c>
      <c r="D1942" s="122">
        <v>2</v>
      </c>
      <c r="E1942" s="86" t="s">
        <v>8</v>
      </c>
      <c r="F1942" s="123">
        <v>7</v>
      </c>
      <c r="G1942" s="124">
        <v>45006</v>
      </c>
      <c r="H1942" s="84" t="s">
        <v>114</v>
      </c>
      <c r="I1942" s="188">
        <f t="shared" si="46"/>
        <v>14</v>
      </c>
      <c r="J1942" s="90" t="s">
        <v>794</v>
      </c>
      <c r="K1942" s="125"/>
      <c r="L1942" s="412"/>
    </row>
    <row r="1943" spans="1:12" ht="18.75" x14ac:dyDescent="0.3">
      <c r="A1943" s="84">
        <v>229</v>
      </c>
      <c r="B1943" s="85" t="s">
        <v>237</v>
      </c>
      <c r="C1943" s="85" t="s">
        <v>238</v>
      </c>
      <c r="D1943" s="122">
        <v>1</v>
      </c>
      <c r="E1943" s="86" t="s">
        <v>8</v>
      </c>
      <c r="F1943" s="123">
        <v>6</v>
      </c>
      <c r="G1943" s="124">
        <v>45006</v>
      </c>
      <c r="H1943" s="84" t="s">
        <v>114</v>
      </c>
      <c r="I1943" s="188">
        <f t="shared" si="46"/>
        <v>6</v>
      </c>
      <c r="J1943" s="90" t="s">
        <v>794</v>
      </c>
      <c r="K1943" s="125"/>
      <c r="L1943" s="412"/>
    </row>
    <row r="1944" spans="1:12" ht="18.75" x14ac:dyDescent="0.3">
      <c r="A1944" s="84">
        <v>230</v>
      </c>
      <c r="B1944" s="85" t="s">
        <v>110</v>
      </c>
      <c r="C1944" s="85" t="s">
        <v>140</v>
      </c>
      <c r="D1944" s="122">
        <v>2.2000000000000002</v>
      </c>
      <c r="E1944" s="86" t="s">
        <v>8</v>
      </c>
      <c r="F1944" s="123">
        <v>5.8</v>
      </c>
      <c r="G1944" s="124">
        <v>45006</v>
      </c>
      <c r="H1944" s="84" t="s">
        <v>114</v>
      </c>
      <c r="I1944" s="188">
        <f t="shared" si="46"/>
        <v>12.76</v>
      </c>
      <c r="J1944" s="90" t="s">
        <v>794</v>
      </c>
      <c r="K1944" s="125"/>
      <c r="L1944" s="412"/>
    </row>
    <row r="1945" spans="1:12" ht="18.75" x14ac:dyDescent="0.3">
      <c r="A1945" s="84">
        <v>231</v>
      </c>
      <c r="B1945" s="85" t="s">
        <v>111</v>
      </c>
      <c r="C1945" s="85" t="s">
        <v>138</v>
      </c>
      <c r="D1945" s="122">
        <v>10</v>
      </c>
      <c r="E1945" s="86" t="s">
        <v>8</v>
      </c>
      <c r="F1945" s="123">
        <v>6</v>
      </c>
      <c r="G1945" s="124">
        <v>45006</v>
      </c>
      <c r="H1945" s="84" t="s">
        <v>843</v>
      </c>
      <c r="I1945" s="188">
        <f t="shared" si="46"/>
        <v>60</v>
      </c>
      <c r="J1945" s="90" t="s">
        <v>794</v>
      </c>
      <c r="K1945" s="125"/>
      <c r="L1945" s="412"/>
    </row>
    <row r="1946" spans="1:12" ht="18.75" x14ac:dyDescent="0.3">
      <c r="A1946" s="84">
        <v>232</v>
      </c>
      <c r="B1946" s="85" t="s">
        <v>110</v>
      </c>
      <c r="C1946" s="85" t="s">
        <v>140</v>
      </c>
      <c r="D1946" s="122">
        <v>10</v>
      </c>
      <c r="E1946" s="86" t="s">
        <v>8</v>
      </c>
      <c r="F1946" s="123">
        <v>5.8</v>
      </c>
      <c r="G1946" s="124">
        <v>45006</v>
      </c>
      <c r="H1946" s="84" t="s">
        <v>843</v>
      </c>
      <c r="I1946" s="188">
        <f t="shared" si="46"/>
        <v>58</v>
      </c>
      <c r="J1946" s="90" t="s">
        <v>794</v>
      </c>
      <c r="K1946" s="125"/>
      <c r="L1946" s="412"/>
    </row>
    <row r="1947" spans="1:12" ht="18.75" x14ac:dyDescent="0.3">
      <c r="A1947" s="84">
        <v>233</v>
      </c>
      <c r="B1947" s="85" t="s">
        <v>130</v>
      </c>
      <c r="C1947" s="85" t="s">
        <v>130</v>
      </c>
      <c r="D1947" s="122">
        <v>10</v>
      </c>
      <c r="E1947" s="86" t="s">
        <v>8</v>
      </c>
      <c r="F1947" s="123">
        <v>7</v>
      </c>
      <c r="G1947" s="124">
        <v>45006</v>
      </c>
      <c r="H1947" s="84" t="s">
        <v>843</v>
      </c>
      <c r="I1947" s="188">
        <f t="shared" si="46"/>
        <v>70</v>
      </c>
      <c r="J1947" s="90" t="s">
        <v>794</v>
      </c>
      <c r="K1947" s="125"/>
      <c r="L1947" s="412"/>
    </row>
    <row r="1948" spans="1:12" ht="18.75" x14ac:dyDescent="0.3">
      <c r="A1948" s="84">
        <v>234</v>
      </c>
      <c r="B1948" s="85" t="s">
        <v>279</v>
      </c>
      <c r="C1948" s="85" t="s">
        <v>280</v>
      </c>
      <c r="D1948" s="122">
        <v>1.1000000000000001</v>
      </c>
      <c r="E1948" s="86" t="s">
        <v>8</v>
      </c>
      <c r="F1948" s="123">
        <v>7</v>
      </c>
      <c r="G1948" s="124">
        <v>45006</v>
      </c>
      <c r="H1948" s="84" t="s">
        <v>222</v>
      </c>
      <c r="I1948" s="188">
        <f t="shared" si="46"/>
        <v>7.7000000000000011</v>
      </c>
      <c r="J1948" s="90" t="s">
        <v>508</v>
      </c>
      <c r="K1948" s="125"/>
      <c r="L1948" s="412"/>
    </row>
    <row r="1949" spans="1:12" ht="18.75" x14ac:dyDescent="0.3">
      <c r="A1949" s="84">
        <v>235</v>
      </c>
      <c r="B1949" s="85" t="s">
        <v>143</v>
      </c>
      <c r="C1949" s="85" t="s">
        <v>143</v>
      </c>
      <c r="D1949" s="122">
        <v>1</v>
      </c>
      <c r="E1949" s="86" t="s">
        <v>8</v>
      </c>
      <c r="F1949" s="123">
        <v>7</v>
      </c>
      <c r="G1949" s="124">
        <v>45006</v>
      </c>
      <c r="H1949" s="84" t="s">
        <v>222</v>
      </c>
      <c r="I1949" s="188">
        <f t="shared" si="46"/>
        <v>7</v>
      </c>
      <c r="J1949" s="90" t="s">
        <v>508</v>
      </c>
      <c r="K1949" s="125"/>
      <c r="L1949" s="412"/>
    </row>
    <row r="1950" spans="1:12" ht="18.75" x14ac:dyDescent="0.3">
      <c r="A1950" s="84">
        <v>236</v>
      </c>
      <c r="B1950" s="85" t="s">
        <v>111</v>
      </c>
      <c r="C1950" s="85" t="s">
        <v>138</v>
      </c>
      <c r="D1950" s="122">
        <v>5</v>
      </c>
      <c r="E1950" s="86" t="s">
        <v>8</v>
      </c>
      <c r="F1950" s="123">
        <v>6</v>
      </c>
      <c r="G1950" s="124">
        <v>45007</v>
      </c>
      <c r="H1950" s="84" t="s">
        <v>844</v>
      </c>
      <c r="I1950" s="188">
        <f t="shared" si="46"/>
        <v>30</v>
      </c>
      <c r="J1950" s="90" t="s">
        <v>508</v>
      </c>
      <c r="K1950" s="125"/>
      <c r="L1950" s="412"/>
    </row>
    <row r="1951" spans="1:12" ht="18.75" x14ac:dyDescent="0.3">
      <c r="A1951" s="84">
        <v>237</v>
      </c>
      <c r="B1951" s="85" t="s">
        <v>446</v>
      </c>
      <c r="C1951" s="85" t="s">
        <v>142</v>
      </c>
      <c r="D1951" s="122">
        <v>1</v>
      </c>
      <c r="E1951" s="86" t="s">
        <v>8</v>
      </c>
      <c r="F1951" s="123">
        <v>10.1</v>
      </c>
      <c r="G1951" s="124">
        <v>45007</v>
      </c>
      <c r="H1951" s="84" t="s">
        <v>785</v>
      </c>
      <c r="I1951" s="188">
        <f t="shared" si="46"/>
        <v>10.1</v>
      </c>
      <c r="J1951" s="90" t="s">
        <v>508</v>
      </c>
      <c r="K1951" s="125"/>
      <c r="L1951" s="412"/>
    </row>
    <row r="1952" spans="1:12" ht="18.75" x14ac:dyDescent="0.3">
      <c r="A1952" s="84">
        <v>238</v>
      </c>
      <c r="B1952" s="85" t="s">
        <v>111</v>
      </c>
      <c r="C1952" s="85" t="s">
        <v>138</v>
      </c>
      <c r="D1952" s="122">
        <v>10</v>
      </c>
      <c r="E1952" s="86" t="s">
        <v>8</v>
      </c>
      <c r="F1952" s="123">
        <v>6</v>
      </c>
      <c r="G1952" s="124">
        <v>45007</v>
      </c>
      <c r="H1952" s="84" t="s">
        <v>114</v>
      </c>
      <c r="I1952" s="188">
        <f t="shared" si="46"/>
        <v>60</v>
      </c>
      <c r="J1952" s="90" t="s">
        <v>794</v>
      </c>
      <c r="K1952" s="125"/>
      <c r="L1952" s="412"/>
    </row>
    <row r="1953" spans="1:12" ht="18.75" x14ac:dyDescent="0.3">
      <c r="A1953" s="84">
        <v>239</v>
      </c>
      <c r="B1953" s="85" t="s">
        <v>450</v>
      </c>
      <c r="C1953" s="85" t="s">
        <v>411</v>
      </c>
      <c r="D1953" s="122">
        <v>1.2</v>
      </c>
      <c r="E1953" s="86" t="s">
        <v>8</v>
      </c>
      <c r="F1953" s="123">
        <v>7</v>
      </c>
      <c r="G1953" s="124">
        <v>45007</v>
      </c>
      <c r="H1953" s="84" t="s">
        <v>114</v>
      </c>
      <c r="I1953" s="188">
        <f t="shared" si="46"/>
        <v>8.4</v>
      </c>
      <c r="J1953" s="90" t="s">
        <v>794</v>
      </c>
      <c r="K1953" s="125"/>
      <c r="L1953" s="412"/>
    </row>
    <row r="1954" spans="1:12" ht="18.75" x14ac:dyDescent="0.3">
      <c r="A1954" s="84">
        <v>240</v>
      </c>
      <c r="B1954" s="85" t="s">
        <v>213</v>
      </c>
      <c r="C1954" s="85" t="s">
        <v>254</v>
      </c>
      <c r="D1954" s="122">
        <v>1</v>
      </c>
      <c r="E1954" s="86" t="s">
        <v>8</v>
      </c>
      <c r="F1954" s="123">
        <v>7</v>
      </c>
      <c r="G1954" s="124">
        <v>45007</v>
      </c>
      <c r="H1954" s="84" t="s">
        <v>114</v>
      </c>
      <c r="I1954" s="188">
        <f t="shared" si="46"/>
        <v>7</v>
      </c>
      <c r="J1954" s="90" t="s">
        <v>794</v>
      </c>
      <c r="K1954" s="125"/>
      <c r="L1954" s="412"/>
    </row>
    <row r="1955" spans="1:12" ht="18.75" x14ac:dyDescent="0.3">
      <c r="A1955" s="84">
        <v>241</v>
      </c>
      <c r="B1955" s="85" t="s">
        <v>111</v>
      </c>
      <c r="C1955" s="85" t="s">
        <v>138</v>
      </c>
      <c r="D1955" s="122">
        <v>10</v>
      </c>
      <c r="E1955" s="86" t="s">
        <v>8</v>
      </c>
      <c r="F1955" s="123">
        <v>6</v>
      </c>
      <c r="G1955" s="124">
        <v>45007</v>
      </c>
      <c r="H1955" s="84" t="s">
        <v>222</v>
      </c>
      <c r="I1955" s="188">
        <f t="shared" si="46"/>
        <v>60</v>
      </c>
      <c r="J1955" s="319" t="s">
        <v>267</v>
      </c>
      <c r="K1955" s="125"/>
      <c r="L1955" s="412"/>
    </row>
    <row r="1956" spans="1:12" ht="18.75" x14ac:dyDescent="0.3">
      <c r="A1956" s="84">
        <v>242</v>
      </c>
      <c r="B1956" s="85" t="s">
        <v>430</v>
      </c>
      <c r="C1956" s="85" t="s">
        <v>238</v>
      </c>
      <c r="D1956" s="122">
        <v>5</v>
      </c>
      <c r="E1956" s="86" t="s">
        <v>8</v>
      </c>
      <c r="F1956" s="123">
        <v>8.1</v>
      </c>
      <c r="G1956" s="124">
        <v>45008</v>
      </c>
      <c r="H1956" s="84" t="s">
        <v>412</v>
      </c>
      <c r="I1956" s="188">
        <f t="shared" si="46"/>
        <v>40.5</v>
      </c>
      <c r="J1956" s="90" t="s">
        <v>508</v>
      </c>
      <c r="K1956" s="125"/>
      <c r="L1956" s="412"/>
    </row>
    <row r="1957" spans="1:12" ht="18.75" x14ac:dyDescent="0.3">
      <c r="A1957" s="84">
        <v>243</v>
      </c>
      <c r="B1957" s="85" t="s">
        <v>420</v>
      </c>
      <c r="C1957" s="85" t="s">
        <v>517</v>
      </c>
      <c r="D1957" s="122">
        <v>1</v>
      </c>
      <c r="E1957" s="86" t="s">
        <v>8</v>
      </c>
      <c r="F1957" s="123">
        <v>12.6</v>
      </c>
      <c r="G1957" s="124">
        <v>45008</v>
      </c>
      <c r="H1957" s="84" t="s">
        <v>412</v>
      </c>
      <c r="I1957" s="188">
        <f t="shared" si="46"/>
        <v>12.6</v>
      </c>
      <c r="J1957" s="90" t="s">
        <v>508</v>
      </c>
      <c r="K1957" s="125"/>
      <c r="L1957" s="412"/>
    </row>
    <row r="1958" spans="1:12" ht="18.75" x14ac:dyDescent="0.3">
      <c r="A1958" s="84">
        <v>244</v>
      </c>
      <c r="B1958" s="85" t="s">
        <v>113</v>
      </c>
      <c r="C1958" s="85" t="s">
        <v>200</v>
      </c>
      <c r="D1958" s="122">
        <v>4.5</v>
      </c>
      <c r="E1958" s="86" t="s">
        <v>8</v>
      </c>
      <c r="F1958" s="123">
        <v>7</v>
      </c>
      <c r="G1958" s="124">
        <v>45008</v>
      </c>
      <c r="H1958" s="84" t="s">
        <v>186</v>
      </c>
      <c r="I1958" s="188">
        <f t="shared" si="46"/>
        <v>31.5</v>
      </c>
      <c r="J1958" s="90" t="s">
        <v>794</v>
      </c>
      <c r="K1958" s="125"/>
      <c r="L1958" s="412"/>
    </row>
    <row r="1959" spans="1:12" ht="18.75" x14ac:dyDescent="0.3">
      <c r="A1959" s="84">
        <v>245</v>
      </c>
      <c r="B1959" s="85" t="s">
        <v>111</v>
      </c>
      <c r="C1959" s="85" t="s">
        <v>138</v>
      </c>
      <c r="D1959" s="122">
        <v>10</v>
      </c>
      <c r="E1959" s="86" t="s">
        <v>8</v>
      </c>
      <c r="F1959" s="123">
        <v>6</v>
      </c>
      <c r="G1959" s="124">
        <v>45009</v>
      </c>
      <c r="H1959" s="84" t="s">
        <v>114</v>
      </c>
      <c r="I1959" s="188">
        <f t="shared" si="46"/>
        <v>60</v>
      </c>
      <c r="J1959" s="90" t="s">
        <v>794</v>
      </c>
      <c r="K1959" s="125"/>
      <c r="L1959" s="412"/>
    </row>
    <row r="1960" spans="1:12" ht="18.75" x14ac:dyDescent="0.3">
      <c r="A1960" s="84">
        <v>246</v>
      </c>
      <c r="B1960" s="85" t="s">
        <v>354</v>
      </c>
      <c r="C1960" s="85" t="s">
        <v>161</v>
      </c>
      <c r="D1960" s="122">
        <v>10</v>
      </c>
      <c r="E1960" s="86" t="s">
        <v>8</v>
      </c>
      <c r="F1960" s="123">
        <v>7</v>
      </c>
      <c r="G1960" s="124">
        <v>45009</v>
      </c>
      <c r="H1960" s="84" t="s">
        <v>114</v>
      </c>
      <c r="I1960" s="188">
        <f t="shared" si="46"/>
        <v>70</v>
      </c>
      <c r="J1960" s="90" t="s">
        <v>794</v>
      </c>
      <c r="K1960" s="125"/>
      <c r="L1960" s="412"/>
    </row>
    <row r="1961" spans="1:12" ht="18.75" x14ac:dyDescent="0.3">
      <c r="A1961" s="84">
        <v>247</v>
      </c>
      <c r="B1961" s="85" t="s">
        <v>111</v>
      </c>
      <c r="C1961" s="85" t="s">
        <v>138</v>
      </c>
      <c r="D1961" s="122">
        <v>2.9</v>
      </c>
      <c r="E1961" s="86" t="s">
        <v>8</v>
      </c>
      <c r="F1961" s="123">
        <v>6</v>
      </c>
      <c r="G1961" s="124">
        <v>45009</v>
      </c>
      <c r="H1961" s="84" t="s">
        <v>114</v>
      </c>
      <c r="I1961" s="188">
        <f t="shared" si="46"/>
        <v>17.399999999999999</v>
      </c>
      <c r="J1961" s="90" t="s">
        <v>794</v>
      </c>
      <c r="K1961" s="125"/>
      <c r="L1961" s="412"/>
    </row>
    <row r="1962" spans="1:12" ht="18.75" x14ac:dyDescent="0.3">
      <c r="A1962" s="84">
        <v>248</v>
      </c>
      <c r="B1962" s="85" t="s">
        <v>143</v>
      </c>
      <c r="C1962" s="85" t="s">
        <v>143</v>
      </c>
      <c r="D1962" s="122">
        <v>1</v>
      </c>
      <c r="E1962" s="86" t="s">
        <v>8</v>
      </c>
      <c r="F1962" s="123">
        <v>6.5</v>
      </c>
      <c r="G1962" s="124">
        <v>45009</v>
      </c>
      <c r="H1962" s="84" t="s">
        <v>114</v>
      </c>
      <c r="I1962" s="188">
        <f t="shared" si="46"/>
        <v>6.5</v>
      </c>
      <c r="J1962" s="90" t="s">
        <v>794</v>
      </c>
      <c r="K1962" s="125"/>
      <c r="L1962" s="412"/>
    </row>
    <row r="1963" spans="1:12" ht="18.75" x14ac:dyDescent="0.3">
      <c r="A1963" s="84">
        <v>249</v>
      </c>
      <c r="B1963" s="85" t="s">
        <v>120</v>
      </c>
      <c r="C1963" s="85" t="s">
        <v>120</v>
      </c>
      <c r="D1963" s="122">
        <v>1</v>
      </c>
      <c r="E1963" s="86" t="s">
        <v>121</v>
      </c>
      <c r="F1963" s="123">
        <v>7</v>
      </c>
      <c r="G1963" s="124">
        <v>45009</v>
      </c>
      <c r="H1963" s="84" t="s">
        <v>114</v>
      </c>
      <c r="I1963" s="188">
        <f t="shared" si="46"/>
        <v>7</v>
      </c>
      <c r="J1963" s="90" t="s">
        <v>794</v>
      </c>
      <c r="K1963" s="125"/>
      <c r="L1963" s="412"/>
    </row>
    <row r="1964" spans="1:12" ht="18.75" x14ac:dyDescent="0.3">
      <c r="A1964" s="84">
        <v>250</v>
      </c>
      <c r="B1964" s="85" t="s">
        <v>237</v>
      </c>
      <c r="C1964" s="85" t="s">
        <v>238</v>
      </c>
      <c r="D1964" s="122">
        <v>1</v>
      </c>
      <c r="E1964" s="86" t="s">
        <v>8</v>
      </c>
      <c r="F1964" s="123">
        <v>6</v>
      </c>
      <c r="G1964" s="124">
        <v>45009</v>
      </c>
      <c r="H1964" s="84" t="s">
        <v>114</v>
      </c>
      <c r="I1964" s="188">
        <f t="shared" si="46"/>
        <v>6</v>
      </c>
      <c r="J1964" s="90" t="s">
        <v>794</v>
      </c>
      <c r="K1964" s="125"/>
      <c r="L1964" s="412"/>
    </row>
    <row r="1965" spans="1:12" ht="18.75" x14ac:dyDescent="0.3">
      <c r="A1965" s="84">
        <v>251</v>
      </c>
      <c r="B1965" s="85" t="s">
        <v>418</v>
      </c>
      <c r="C1965" s="85" t="s">
        <v>140</v>
      </c>
      <c r="D1965" s="122">
        <v>2</v>
      </c>
      <c r="E1965" s="86" t="s">
        <v>8</v>
      </c>
      <c r="F1965" s="123">
        <v>9.6</v>
      </c>
      <c r="G1965" s="124">
        <v>45009</v>
      </c>
      <c r="H1965" s="84" t="s">
        <v>785</v>
      </c>
      <c r="I1965" s="188">
        <f t="shared" si="46"/>
        <v>19.2</v>
      </c>
      <c r="J1965" s="90" t="s">
        <v>508</v>
      </c>
      <c r="K1965" s="125"/>
      <c r="L1965" s="412"/>
    </row>
    <row r="1966" spans="1:12" ht="18.75" x14ac:dyDescent="0.3">
      <c r="A1966" s="84">
        <v>252</v>
      </c>
      <c r="B1966" s="85" t="s">
        <v>113</v>
      </c>
      <c r="C1966" s="85" t="s">
        <v>200</v>
      </c>
      <c r="D1966" s="122">
        <v>10</v>
      </c>
      <c r="E1966" s="86" t="s">
        <v>8</v>
      </c>
      <c r="F1966" s="123">
        <v>7</v>
      </c>
      <c r="G1966" s="124">
        <v>45009</v>
      </c>
      <c r="H1966" s="84" t="s">
        <v>186</v>
      </c>
      <c r="I1966" s="188">
        <f t="shared" si="46"/>
        <v>70</v>
      </c>
      <c r="J1966" s="319" t="s">
        <v>267</v>
      </c>
      <c r="K1966" s="125"/>
      <c r="L1966" s="412"/>
    </row>
    <row r="1967" spans="1:12" ht="18.75" x14ac:dyDescent="0.3">
      <c r="A1967" s="84">
        <v>253</v>
      </c>
      <c r="B1967" s="85" t="s">
        <v>450</v>
      </c>
      <c r="C1967" s="85" t="s">
        <v>411</v>
      </c>
      <c r="D1967" s="122">
        <v>2.2000000000000002</v>
      </c>
      <c r="E1967" s="86" t="s">
        <v>8</v>
      </c>
      <c r="F1967" s="123">
        <v>7</v>
      </c>
      <c r="G1967" s="124">
        <v>45009</v>
      </c>
      <c r="H1967" s="84" t="s">
        <v>839</v>
      </c>
      <c r="I1967" s="188">
        <f t="shared" si="46"/>
        <v>15.400000000000002</v>
      </c>
      <c r="J1967" s="90" t="s">
        <v>508</v>
      </c>
      <c r="K1967" s="125"/>
      <c r="L1967" s="412"/>
    </row>
    <row r="1968" spans="1:12" ht="18.75" x14ac:dyDescent="0.3">
      <c r="A1968" s="84">
        <v>254</v>
      </c>
      <c r="B1968" s="85" t="s">
        <v>213</v>
      </c>
      <c r="C1968" s="85" t="s">
        <v>254</v>
      </c>
      <c r="D1968" s="122">
        <v>2.2000000000000002</v>
      </c>
      <c r="E1968" s="86" t="s">
        <v>8</v>
      </c>
      <c r="F1968" s="123">
        <v>7</v>
      </c>
      <c r="G1968" s="124">
        <v>45009</v>
      </c>
      <c r="H1968" s="84" t="s">
        <v>839</v>
      </c>
      <c r="I1968" s="188">
        <f t="shared" si="46"/>
        <v>15.400000000000002</v>
      </c>
      <c r="J1968" s="90" t="s">
        <v>508</v>
      </c>
      <c r="K1968" s="125"/>
      <c r="L1968" s="412"/>
    </row>
    <row r="1969" spans="1:12" ht="18.75" x14ac:dyDescent="0.3">
      <c r="A1969" s="84">
        <v>255</v>
      </c>
      <c r="B1969" s="85" t="s">
        <v>237</v>
      </c>
      <c r="C1969" s="85" t="s">
        <v>238</v>
      </c>
      <c r="D1969" s="122">
        <v>1</v>
      </c>
      <c r="E1969" s="86" t="s">
        <v>8</v>
      </c>
      <c r="F1969" s="123">
        <v>6</v>
      </c>
      <c r="G1969" s="124">
        <v>45009</v>
      </c>
      <c r="H1969" s="84" t="s">
        <v>839</v>
      </c>
      <c r="I1969" s="188">
        <f t="shared" si="46"/>
        <v>6</v>
      </c>
      <c r="J1969" s="90" t="s">
        <v>508</v>
      </c>
      <c r="K1969" s="125"/>
      <c r="L1969" s="412"/>
    </row>
    <row r="1970" spans="1:12" ht="18.75" x14ac:dyDescent="0.3">
      <c r="A1970" s="84">
        <v>256</v>
      </c>
      <c r="B1970" s="85" t="s">
        <v>111</v>
      </c>
      <c r="C1970" s="85" t="s">
        <v>138</v>
      </c>
      <c r="D1970" s="122">
        <v>10</v>
      </c>
      <c r="E1970" s="86" t="s">
        <v>8</v>
      </c>
      <c r="F1970" s="123">
        <v>6</v>
      </c>
      <c r="G1970" s="124">
        <v>45009</v>
      </c>
      <c r="H1970" s="84" t="s">
        <v>261</v>
      </c>
      <c r="I1970" s="188">
        <f t="shared" si="46"/>
        <v>60</v>
      </c>
      <c r="J1970" s="90" t="s">
        <v>508</v>
      </c>
      <c r="K1970" s="125"/>
      <c r="L1970" s="412"/>
    </row>
    <row r="1971" spans="1:12" ht="18.75" x14ac:dyDescent="0.3">
      <c r="A1971" s="84">
        <v>257</v>
      </c>
      <c r="B1971" s="85" t="s">
        <v>328</v>
      </c>
      <c r="C1971" s="85" t="s">
        <v>313</v>
      </c>
      <c r="D1971" s="122">
        <v>1</v>
      </c>
      <c r="E1971" s="86" t="s">
        <v>8</v>
      </c>
      <c r="F1971" s="123">
        <v>14</v>
      </c>
      <c r="G1971" s="124">
        <v>45009</v>
      </c>
      <c r="H1971" s="84" t="s">
        <v>261</v>
      </c>
      <c r="I1971" s="188">
        <f t="shared" ref="I1971:I1984" si="47">D1971*F1971</f>
        <v>14</v>
      </c>
      <c r="J1971" s="90" t="s">
        <v>508</v>
      </c>
      <c r="K1971" s="125"/>
      <c r="L1971" s="412"/>
    </row>
    <row r="1972" spans="1:12" ht="18.75" x14ac:dyDescent="0.3">
      <c r="A1972" s="84">
        <v>258</v>
      </c>
      <c r="B1972" s="85" t="s">
        <v>237</v>
      </c>
      <c r="C1972" s="85" t="s">
        <v>238</v>
      </c>
      <c r="D1972" s="122">
        <v>2</v>
      </c>
      <c r="E1972" s="86" t="s">
        <v>8</v>
      </c>
      <c r="F1972" s="123">
        <v>6</v>
      </c>
      <c r="G1972" s="124">
        <v>45009</v>
      </c>
      <c r="H1972" s="84" t="s">
        <v>261</v>
      </c>
      <c r="I1972" s="188">
        <f t="shared" si="47"/>
        <v>12</v>
      </c>
      <c r="J1972" s="90" t="s">
        <v>508</v>
      </c>
      <c r="K1972" s="125"/>
      <c r="L1972" s="412"/>
    </row>
    <row r="1973" spans="1:12" ht="18.75" x14ac:dyDescent="0.3">
      <c r="A1973" s="84">
        <v>259</v>
      </c>
      <c r="B1973" s="85" t="s">
        <v>111</v>
      </c>
      <c r="C1973" s="85" t="s">
        <v>138</v>
      </c>
      <c r="D1973" s="122">
        <v>10</v>
      </c>
      <c r="E1973" s="86" t="s">
        <v>8</v>
      </c>
      <c r="F1973" s="123">
        <v>6</v>
      </c>
      <c r="G1973" s="124">
        <v>45010</v>
      </c>
      <c r="H1973" s="84" t="s">
        <v>299</v>
      </c>
      <c r="I1973" s="188">
        <f t="shared" si="47"/>
        <v>60</v>
      </c>
      <c r="J1973" s="90" t="s">
        <v>508</v>
      </c>
      <c r="K1973" s="125"/>
      <c r="L1973" s="412"/>
    </row>
    <row r="1974" spans="1:12" ht="18.75" x14ac:dyDescent="0.3">
      <c r="A1974" s="84">
        <v>260</v>
      </c>
      <c r="B1974" s="85" t="s">
        <v>110</v>
      </c>
      <c r="C1974" s="85" t="s">
        <v>140</v>
      </c>
      <c r="D1974" s="122">
        <v>10</v>
      </c>
      <c r="E1974" s="86" t="s">
        <v>8</v>
      </c>
      <c r="F1974" s="123">
        <v>5.8</v>
      </c>
      <c r="G1974" s="124">
        <v>45010</v>
      </c>
      <c r="H1974" s="84" t="s">
        <v>299</v>
      </c>
      <c r="I1974" s="188">
        <f t="shared" si="47"/>
        <v>58</v>
      </c>
      <c r="J1974" s="90" t="s">
        <v>508</v>
      </c>
      <c r="K1974" s="125"/>
      <c r="L1974" s="412"/>
    </row>
    <row r="1975" spans="1:12" ht="18.75" x14ac:dyDescent="0.3">
      <c r="A1975" s="84">
        <v>261</v>
      </c>
      <c r="B1975" s="85" t="s">
        <v>237</v>
      </c>
      <c r="C1975" s="85" t="s">
        <v>238</v>
      </c>
      <c r="D1975" s="122">
        <v>1</v>
      </c>
      <c r="E1975" s="86" t="s">
        <v>8</v>
      </c>
      <c r="F1975" s="123">
        <v>6</v>
      </c>
      <c r="G1975" s="124">
        <v>45010</v>
      </c>
      <c r="H1975" s="84" t="s">
        <v>299</v>
      </c>
      <c r="I1975" s="188">
        <f t="shared" si="47"/>
        <v>6</v>
      </c>
      <c r="J1975" s="90" t="s">
        <v>508</v>
      </c>
      <c r="K1975" s="125"/>
      <c r="L1975" s="412"/>
    </row>
    <row r="1976" spans="1:12" ht="18.75" x14ac:dyDescent="0.3">
      <c r="A1976" s="84">
        <v>262</v>
      </c>
      <c r="B1976" s="85" t="s">
        <v>213</v>
      </c>
      <c r="C1976" s="85" t="s">
        <v>254</v>
      </c>
      <c r="D1976" s="122">
        <v>1</v>
      </c>
      <c r="E1976" s="86" t="s">
        <v>8</v>
      </c>
      <c r="F1976" s="123">
        <v>10.1</v>
      </c>
      <c r="G1976" s="124">
        <v>45010</v>
      </c>
      <c r="H1976" s="84" t="s">
        <v>785</v>
      </c>
      <c r="I1976" s="188">
        <f t="shared" si="47"/>
        <v>10.1</v>
      </c>
      <c r="J1976" s="90" t="s">
        <v>508</v>
      </c>
      <c r="K1976" s="125"/>
      <c r="L1976" s="412"/>
    </row>
    <row r="1977" spans="1:12" ht="18.75" x14ac:dyDescent="0.3">
      <c r="A1977" s="84">
        <v>263</v>
      </c>
      <c r="B1977" s="85" t="s">
        <v>176</v>
      </c>
      <c r="C1977" s="85" t="s">
        <v>179</v>
      </c>
      <c r="D1977" s="122">
        <v>1</v>
      </c>
      <c r="E1977" s="86" t="s">
        <v>8</v>
      </c>
      <c r="F1977" s="123">
        <v>12.6</v>
      </c>
      <c r="G1977" s="124">
        <v>45010</v>
      </c>
      <c r="H1977" s="84" t="s">
        <v>785</v>
      </c>
      <c r="I1977" s="188">
        <f t="shared" si="47"/>
        <v>12.6</v>
      </c>
      <c r="J1977" s="90" t="s">
        <v>508</v>
      </c>
      <c r="K1977" s="125"/>
      <c r="L1977" s="412"/>
    </row>
    <row r="1978" spans="1:12" ht="18.75" x14ac:dyDescent="0.3">
      <c r="A1978" s="84">
        <v>264</v>
      </c>
      <c r="B1978" s="85" t="s">
        <v>213</v>
      </c>
      <c r="C1978" s="85" t="s">
        <v>254</v>
      </c>
      <c r="D1978" s="122">
        <v>2.1</v>
      </c>
      <c r="E1978" s="86" t="s">
        <v>8</v>
      </c>
      <c r="F1978" s="123">
        <v>7</v>
      </c>
      <c r="G1978" s="124">
        <v>45010</v>
      </c>
      <c r="H1978" s="84" t="s">
        <v>114</v>
      </c>
      <c r="I1978" s="188">
        <f t="shared" si="47"/>
        <v>14.700000000000001</v>
      </c>
      <c r="J1978" s="90" t="s">
        <v>794</v>
      </c>
      <c r="K1978" s="125"/>
      <c r="L1978" s="412"/>
    </row>
    <row r="1979" spans="1:12" ht="18.75" x14ac:dyDescent="0.3">
      <c r="A1979" s="84">
        <v>265</v>
      </c>
      <c r="B1979" s="85" t="s">
        <v>111</v>
      </c>
      <c r="C1979" s="85" t="s">
        <v>138</v>
      </c>
      <c r="D1979" s="122">
        <v>30</v>
      </c>
      <c r="E1979" s="86" t="s">
        <v>8</v>
      </c>
      <c r="F1979" s="123">
        <v>6</v>
      </c>
      <c r="G1979" s="124">
        <v>45010</v>
      </c>
      <c r="H1979" s="84" t="s">
        <v>305</v>
      </c>
      <c r="I1979" s="188">
        <f t="shared" si="47"/>
        <v>180</v>
      </c>
      <c r="J1979" s="149" t="s">
        <v>267</v>
      </c>
      <c r="K1979" s="125"/>
      <c r="L1979" s="412"/>
    </row>
    <row r="1980" spans="1:12" ht="18.75" x14ac:dyDescent="0.3">
      <c r="A1980" s="84">
        <v>266</v>
      </c>
      <c r="B1980" s="85" t="s">
        <v>237</v>
      </c>
      <c r="C1980" s="85" t="s">
        <v>238</v>
      </c>
      <c r="D1980" s="122">
        <v>2.5</v>
      </c>
      <c r="E1980" s="86" t="s">
        <v>8</v>
      </c>
      <c r="F1980" s="123">
        <v>6</v>
      </c>
      <c r="G1980" s="124">
        <v>45010</v>
      </c>
      <c r="H1980" s="84" t="s">
        <v>114</v>
      </c>
      <c r="I1980" s="188">
        <f t="shared" si="47"/>
        <v>15</v>
      </c>
      <c r="J1980" s="90" t="s">
        <v>794</v>
      </c>
      <c r="K1980" s="125"/>
      <c r="L1980" s="412"/>
    </row>
    <row r="1981" spans="1:12" ht="18.75" x14ac:dyDescent="0.3">
      <c r="A1981" s="84">
        <v>267</v>
      </c>
      <c r="B1981" s="85" t="s">
        <v>332</v>
      </c>
      <c r="C1981" s="85" t="s">
        <v>333</v>
      </c>
      <c r="D1981" s="122">
        <v>1.1000000000000001</v>
      </c>
      <c r="E1981" s="86" t="s">
        <v>8</v>
      </c>
      <c r="F1981" s="123">
        <v>12</v>
      </c>
      <c r="G1981" s="124">
        <v>45010</v>
      </c>
      <c r="H1981" s="84" t="s">
        <v>114</v>
      </c>
      <c r="I1981" s="188">
        <f t="shared" si="47"/>
        <v>13.200000000000001</v>
      </c>
      <c r="J1981" s="90" t="s">
        <v>794</v>
      </c>
      <c r="K1981" s="125"/>
      <c r="L1981" s="412"/>
    </row>
    <row r="1982" spans="1:12" ht="18.75" x14ac:dyDescent="0.3">
      <c r="A1982" s="84">
        <v>268</v>
      </c>
      <c r="B1982" s="85" t="s">
        <v>413</v>
      </c>
      <c r="C1982" s="85" t="s">
        <v>142</v>
      </c>
      <c r="D1982" s="122">
        <v>4.8</v>
      </c>
      <c r="E1982" s="86" t="s">
        <v>8</v>
      </c>
      <c r="F1982" s="123">
        <v>7</v>
      </c>
      <c r="G1982" s="124">
        <v>45011</v>
      </c>
      <c r="H1982" s="84" t="s">
        <v>114</v>
      </c>
      <c r="I1982" s="188">
        <f t="shared" si="47"/>
        <v>33.6</v>
      </c>
      <c r="J1982" s="90" t="s">
        <v>508</v>
      </c>
      <c r="K1982" s="125"/>
      <c r="L1982" s="412"/>
    </row>
    <row r="1983" spans="1:12" ht="18.75" x14ac:dyDescent="0.3">
      <c r="A1983" s="84">
        <v>269</v>
      </c>
      <c r="B1983" s="85" t="s">
        <v>111</v>
      </c>
      <c r="C1983" s="85" t="s">
        <v>138</v>
      </c>
      <c r="D1983" s="122">
        <v>10</v>
      </c>
      <c r="E1983" s="86" t="s">
        <v>8</v>
      </c>
      <c r="F1983" s="123">
        <v>6</v>
      </c>
      <c r="G1983" s="124">
        <v>45011</v>
      </c>
      <c r="H1983" s="84" t="s">
        <v>114</v>
      </c>
      <c r="I1983" s="188">
        <f t="shared" si="47"/>
        <v>60</v>
      </c>
      <c r="J1983" s="90" t="s">
        <v>794</v>
      </c>
      <c r="K1983" s="125"/>
      <c r="L1983" s="412"/>
    </row>
    <row r="1984" spans="1:12" ht="18.75" x14ac:dyDescent="0.3">
      <c r="A1984" s="84">
        <v>270</v>
      </c>
      <c r="B1984" s="85" t="s">
        <v>354</v>
      </c>
      <c r="C1984" s="85" t="s">
        <v>161</v>
      </c>
      <c r="D1984" s="122">
        <v>1</v>
      </c>
      <c r="E1984" s="86" t="s">
        <v>8</v>
      </c>
      <c r="F1984" s="123">
        <v>7</v>
      </c>
      <c r="G1984" s="124">
        <v>45011</v>
      </c>
      <c r="H1984" s="84" t="s">
        <v>114</v>
      </c>
      <c r="I1984" s="188">
        <f t="shared" si="47"/>
        <v>7</v>
      </c>
      <c r="J1984" s="90" t="s">
        <v>794</v>
      </c>
      <c r="K1984" s="125"/>
      <c r="L1984" s="412"/>
    </row>
    <row r="1985" spans="1:12" ht="18.75" x14ac:dyDescent="0.3">
      <c r="A1985" s="84">
        <v>271</v>
      </c>
      <c r="B1985" s="85" t="s">
        <v>332</v>
      </c>
      <c r="C1985" s="85" t="s">
        <v>333</v>
      </c>
      <c r="D1985" s="122">
        <v>1.83</v>
      </c>
      <c r="E1985" s="86" t="s">
        <v>8</v>
      </c>
      <c r="F1985" s="123">
        <v>12</v>
      </c>
      <c r="G1985" s="124">
        <v>45011</v>
      </c>
      <c r="H1985" s="84" t="s">
        <v>786</v>
      </c>
      <c r="I1985" s="188">
        <f t="shared" ref="I1985:I2034" si="48">D1985*F1985</f>
        <v>21.96</v>
      </c>
      <c r="J1985" s="90" t="s">
        <v>794</v>
      </c>
      <c r="K1985" s="125"/>
      <c r="L1985" s="418"/>
    </row>
    <row r="1986" spans="1:12" ht="18.75" x14ac:dyDescent="0.3">
      <c r="A1986" s="84">
        <v>272</v>
      </c>
      <c r="B1986" s="85" t="s">
        <v>450</v>
      </c>
      <c r="C1986" s="85" t="s">
        <v>411</v>
      </c>
      <c r="D1986" s="122">
        <v>3.86</v>
      </c>
      <c r="E1986" s="86" t="s">
        <v>8</v>
      </c>
      <c r="F1986" s="123">
        <v>7</v>
      </c>
      <c r="G1986" s="124">
        <v>45011</v>
      </c>
      <c r="H1986" s="84" t="s">
        <v>786</v>
      </c>
      <c r="I1986" s="188">
        <f t="shared" si="48"/>
        <v>27.02</v>
      </c>
      <c r="J1986" s="90" t="s">
        <v>794</v>
      </c>
      <c r="K1986" s="125"/>
      <c r="L1986" s="418"/>
    </row>
    <row r="1987" spans="1:12" ht="18.75" x14ac:dyDescent="0.3">
      <c r="A1987" s="84">
        <v>273</v>
      </c>
      <c r="B1987" s="85" t="s">
        <v>120</v>
      </c>
      <c r="C1987" s="85" t="s">
        <v>120</v>
      </c>
      <c r="D1987" s="122">
        <v>1.8</v>
      </c>
      <c r="E1987" s="86" t="s">
        <v>121</v>
      </c>
      <c r="F1987" s="123">
        <v>7</v>
      </c>
      <c r="G1987" s="124">
        <v>45011</v>
      </c>
      <c r="H1987" s="84" t="s">
        <v>114</v>
      </c>
      <c r="I1987" s="188">
        <f t="shared" si="48"/>
        <v>12.6</v>
      </c>
      <c r="J1987" s="90" t="s">
        <v>794</v>
      </c>
      <c r="K1987" s="125"/>
      <c r="L1987" s="418"/>
    </row>
    <row r="1988" spans="1:12" ht="18.75" x14ac:dyDescent="0.3">
      <c r="A1988" s="84">
        <v>274</v>
      </c>
      <c r="B1988" s="85" t="s">
        <v>111</v>
      </c>
      <c r="C1988" s="85" t="s">
        <v>138</v>
      </c>
      <c r="D1988" s="122">
        <v>1.1499999999999999</v>
      </c>
      <c r="E1988" s="86" t="s">
        <v>8</v>
      </c>
      <c r="F1988" s="123">
        <v>6</v>
      </c>
      <c r="G1988" s="124">
        <v>45012</v>
      </c>
      <c r="H1988" s="84" t="s">
        <v>114</v>
      </c>
      <c r="I1988" s="188">
        <f t="shared" si="48"/>
        <v>6.8999999999999995</v>
      </c>
      <c r="J1988" s="90" t="s">
        <v>508</v>
      </c>
      <c r="K1988" s="125"/>
      <c r="L1988" s="418"/>
    </row>
    <row r="1989" spans="1:12" ht="18.75" x14ac:dyDescent="0.3">
      <c r="A1989" s="84">
        <v>275</v>
      </c>
      <c r="B1989" s="85" t="s">
        <v>111</v>
      </c>
      <c r="C1989" s="85" t="s">
        <v>138</v>
      </c>
      <c r="D1989" s="122">
        <v>2.2000000000000002</v>
      </c>
      <c r="E1989" s="86" t="s">
        <v>8</v>
      </c>
      <c r="F1989" s="123">
        <v>6</v>
      </c>
      <c r="G1989" s="124">
        <v>45012</v>
      </c>
      <c r="H1989" s="84" t="s">
        <v>845</v>
      </c>
      <c r="I1989" s="188">
        <f t="shared" si="48"/>
        <v>13.200000000000001</v>
      </c>
      <c r="J1989" s="90" t="s">
        <v>508</v>
      </c>
      <c r="K1989" s="125"/>
      <c r="L1989" s="418"/>
    </row>
    <row r="1990" spans="1:12" ht="18.75" x14ac:dyDescent="0.3">
      <c r="A1990" s="84">
        <v>276</v>
      </c>
      <c r="B1990" s="85" t="s">
        <v>354</v>
      </c>
      <c r="C1990" s="85" t="s">
        <v>161</v>
      </c>
      <c r="D1990" s="122">
        <v>0.5</v>
      </c>
      <c r="E1990" s="86" t="s">
        <v>8</v>
      </c>
      <c r="F1990" s="123">
        <v>7</v>
      </c>
      <c r="G1990" s="124">
        <v>45012</v>
      </c>
      <c r="H1990" s="84" t="s">
        <v>845</v>
      </c>
      <c r="I1990" s="188">
        <f t="shared" si="48"/>
        <v>3.5</v>
      </c>
      <c r="J1990" s="90" t="s">
        <v>508</v>
      </c>
      <c r="K1990" s="125"/>
      <c r="L1990" s="418"/>
    </row>
    <row r="1991" spans="1:12" ht="18.75" x14ac:dyDescent="0.3">
      <c r="A1991" s="84">
        <v>277</v>
      </c>
      <c r="B1991" s="85" t="s">
        <v>415</v>
      </c>
      <c r="C1991" s="85" t="s">
        <v>138</v>
      </c>
      <c r="D1991" s="122">
        <v>1</v>
      </c>
      <c r="E1991" s="86" t="s">
        <v>8</v>
      </c>
      <c r="F1991" s="123">
        <v>9.6</v>
      </c>
      <c r="G1991" s="124">
        <v>45012</v>
      </c>
      <c r="H1991" s="84" t="s">
        <v>247</v>
      </c>
      <c r="I1991" s="188">
        <f t="shared" si="48"/>
        <v>9.6</v>
      </c>
      <c r="J1991" s="90" t="s">
        <v>508</v>
      </c>
      <c r="K1991" s="125"/>
      <c r="L1991" s="418"/>
    </row>
    <row r="1992" spans="1:12" ht="18.75" x14ac:dyDescent="0.3">
      <c r="A1992" s="84">
        <v>278</v>
      </c>
      <c r="B1992" s="85" t="s">
        <v>418</v>
      </c>
      <c r="C1992" s="85" t="s">
        <v>140</v>
      </c>
      <c r="D1992" s="122">
        <v>1</v>
      </c>
      <c r="E1992" s="86" t="s">
        <v>8</v>
      </c>
      <c r="F1992" s="123">
        <v>9.6</v>
      </c>
      <c r="G1992" s="124">
        <v>45012</v>
      </c>
      <c r="H1992" s="84" t="s">
        <v>247</v>
      </c>
      <c r="I1992" s="188">
        <f t="shared" si="48"/>
        <v>9.6</v>
      </c>
      <c r="J1992" s="90" t="s">
        <v>508</v>
      </c>
      <c r="K1992" s="125"/>
      <c r="L1992" s="418"/>
    </row>
    <row r="1993" spans="1:12" ht="18.75" x14ac:dyDescent="0.3">
      <c r="A1993" s="84">
        <v>279</v>
      </c>
      <c r="B1993" s="85" t="s">
        <v>430</v>
      </c>
      <c r="C1993" s="85" t="s">
        <v>238</v>
      </c>
      <c r="D1993" s="122">
        <v>1</v>
      </c>
      <c r="E1993" s="86" t="s">
        <v>8</v>
      </c>
      <c r="F1993" s="123">
        <v>8.1</v>
      </c>
      <c r="G1993" s="124">
        <v>45012</v>
      </c>
      <c r="H1993" s="84" t="s">
        <v>247</v>
      </c>
      <c r="I1993" s="188">
        <f t="shared" si="48"/>
        <v>8.1</v>
      </c>
      <c r="J1993" s="90" t="s">
        <v>508</v>
      </c>
      <c r="K1993" s="125"/>
      <c r="L1993" s="418"/>
    </row>
    <row r="1994" spans="1:12" ht="18.75" x14ac:dyDescent="0.3">
      <c r="A1994" s="84">
        <v>280</v>
      </c>
      <c r="B1994" s="85" t="s">
        <v>176</v>
      </c>
      <c r="C1994" s="85" t="s">
        <v>179</v>
      </c>
      <c r="D1994" s="122">
        <v>0.6</v>
      </c>
      <c r="E1994" s="86" t="s">
        <v>8</v>
      </c>
      <c r="F1994" s="123">
        <v>14</v>
      </c>
      <c r="G1994" s="124">
        <v>45012</v>
      </c>
      <c r="H1994" s="84" t="s">
        <v>114</v>
      </c>
      <c r="I1994" s="188">
        <f t="shared" si="48"/>
        <v>8.4</v>
      </c>
      <c r="J1994" s="90" t="s">
        <v>794</v>
      </c>
      <c r="K1994" s="125"/>
      <c r="L1994" s="418"/>
    </row>
    <row r="1995" spans="1:12" ht="18.75" x14ac:dyDescent="0.3">
      <c r="A1995" s="84">
        <v>281</v>
      </c>
      <c r="B1995" s="85" t="s">
        <v>111</v>
      </c>
      <c r="C1995" s="85" t="s">
        <v>138</v>
      </c>
      <c r="D1995" s="122">
        <v>10</v>
      </c>
      <c r="E1995" s="86" t="s">
        <v>8</v>
      </c>
      <c r="F1995" s="123">
        <v>6</v>
      </c>
      <c r="G1995" s="124">
        <v>45012</v>
      </c>
      <c r="H1995" s="84" t="s">
        <v>468</v>
      </c>
      <c r="I1995" s="188">
        <f t="shared" si="48"/>
        <v>60</v>
      </c>
      <c r="J1995" s="90" t="s">
        <v>794</v>
      </c>
      <c r="K1995" s="125"/>
      <c r="L1995" s="418"/>
    </row>
    <row r="1996" spans="1:12" ht="18.75" x14ac:dyDescent="0.3">
      <c r="A1996" s="84">
        <v>282</v>
      </c>
      <c r="B1996" s="85" t="s">
        <v>110</v>
      </c>
      <c r="C1996" s="85" t="s">
        <v>140</v>
      </c>
      <c r="D1996" s="122">
        <v>10</v>
      </c>
      <c r="E1996" s="86" t="s">
        <v>8</v>
      </c>
      <c r="F1996" s="123">
        <v>5.8</v>
      </c>
      <c r="G1996" s="124">
        <v>45012</v>
      </c>
      <c r="H1996" s="84" t="s">
        <v>468</v>
      </c>
      <c r="I1996" s="188">
        <f t="shared" si="48"/>
        <v>58</v>
      </c>
      <c r="J1996" s="90" t="s">
        <v>794</v>
      </c>
      <c r="K1996" s="125"/>
      <c r="L1996" s="418"/>
    </row>
    <row r="1997" spans="1:12" ht="18.75" x14ac:dyDescent="0.3">
      <c r="A1997" s="84">
        <v>283</v>
      </c>
      <c r="B1997" s="85" t="s">
        <v>354</v>
      </c>
      <c r="C1997" s="85" t="s">
        <v>161</v>
      </c>
      <c r="D1997" s="122">
        <v>10</v>
      </c>
      <c r="E1997" s="86" t="s">
        <v>8</v>
      </c>
      <c r="F1997" s="123">
        <v>7</v>
      </c>
      <c r="G1997" s="124">
        <v>45012</v>
      </c>
      <c r="H1997" s="84" t="s">
        <v>468</v>
      </c>
      <c r="I1997" s="188">
        <f t="shared" si="48"/>
        <v>70</v>
      </c>
      <c r="J1997" s="90" t="s">
        <v>794</v>
      </c>
      <c r="K1997" s="125"/>
      <c r="L1997" s="418"/>
    </row>
    <row r="1998" spans="1:12" ht="18.75" x14ac:dyDescent="0.3">
      <c r="A1998" s="84">
        <v>284</v>
      </c>
      <c r="B1998" s="85" t="s">
        <v>111</v>
      </c>
      <c r="C1998" s="85" t="s">
        <v>138</v>
      </c>
      <c r="D1998" s="122">
        <v>10</v>
      </c>
      <c r="E1998" s="86" t="s">
        <v>8</v>
      </c>
      <c r="F1998" s="123">
        <v>6</v>
      </c>
      <c r="G1998" s="124">
        <v>45013</v>
      </c>
      <c r="H1998" s="84" t="s">
        <v>800</v>
      </c>
      <c r="I1998" s="188">
        <f t="shared" si="48"/>
        <v>60</v>
      </c>
      <c r="J1998" s="149" t="s">
        <v>267</v>
      </c>
      <c r="K1998" s="125"/>
      <c r="L1998" s="418"/>
    </row>
    <row r="1999" spans="1:12" ht="18.75" x14ac:dyDescent="0.3">
      <c r="A1999" s="84">
        <v>285</v>
      </c>
      <c r="B1999" s="85" t="s">
        <v>110</v>
      </c>
      <c r="C1999" s="85" t="s">
        <v>140</v>
      </c>
      <c r="D1999" s="122">
        <v>10</v>
      </c>
      <c r="E1999" s="86" t="s">
        <v>8</v>
      </c>
      <c r="F1999" s="123">
        <v>5.8</v>
      </c>
      <c r="G1999" s="124">
        <v>45013</v>
      </c>
      <c r="H1999" s="84" t="s">
        <v>800</v>
      </c>
      <c r="I1999" s="188">
        <f t="shared" si="48"/>
        <v>58</v>
      </c>
      <c r="J1999" s="149" t="s">
        <v>267</v>
      </c>
      <c r="K1999" s="125"/>
      <c r="L1999" s="418"/>
    </row>
    <row r="2000" spans="1:12" ht="18.75" x14ac:dyDescent="0.3">
      <c r="A2000" s="84">
        <v>286</v>
      </c>
      <c r="B2000" s="85" t="s">
        <v>354</v>
      </c>
      <c r="C2000" s="85" t="s">
        <v>161</v>
      </c>
      <c r="D2000" s="122">
        <v>1</v>
      </c>
      <c r="E2000" s="86" t="s">
        <v>8</v>
      </c>
      <c r="F2000" s="123">
        <v>7</v>
      </c>
      <c r="G2000" s="124">
        <v>45013</v>
      </c>
      <c r="H2000" s="84" t="s">
        <v>800</v>
      </c>
      <c r="I2000" s="188">
        <f t="shared" si="48"/>
        <v>7</v>
      </c>
      <c r="J2000" s="149" t="s">
        <v>267</v>
      </c>
      <c r="K2000" s="125"/>
      <c r="L2000" s="418"/>
    </row>
    <row r="2001" spans="1:12" ht="18.75" x14ac:dyDescent="0.3">
      <c r="A2001" s="84">
        <v>287</v>
      </c>
      <c r="B2001" s="85" t="s">
        <v>418</v>
      </c>
      <c r="C2001" s="85" t="s">
        <v>140</v>
      </c>
      <c r="D2001" s="122">
        <v>1</v>
      </c>
      <c r="E2001" s="86" t="s">
        <v>8</v>
      </c>
      <c r="F2001" s="123">
        <v>9.6</v>
      </c>
      <c r="G2001" s="124">
        <v>45013</v>
      </c>
      <c r="H2001" s="84" t="s">
        <v>785</v>
      </c>
      <c r="I2001" s="188">
        <f t="shared" si="48"/>
        <v>9.6</v>
      </c>
      <c r="J2001" s="90" t="s">
        <v>508</v>
      </c>
      <c r="K2001" s="125"/>
      <c r="L2001" s="418"/>
    </row>
    <row r="2002" spans="1:12" ht="18.75" x14ac:dyDescent="0.3">
      <c r="A2002" s="84">
        <v>288</v>
      </c>
      <c r="B2002" s="85" t="s">
        <v>451</v>
      </c>
      <c r="C2002" s="85" t="s">
        <v>254</v>
      </c>
      <c r="D2002" s="122">
        <v>1</v>
      </c>
      <c r="E2002" s="86" t="s">
        <v>8</v>
      </c>
      <c r="F2002" s="123">
        <v>10.1</v>
      </c>
      <c r="G2002" s="124">
        <v>45013</v>
      </c>
      <c r="H2002" s="84" t="s">
        <v>785</v>
      </c>
      <c r="I2002" s="188">
        <f t="shared" si="48"/>
        <v>10.1</v>
      </c>
      <c r="J2002" s="90" t="s">
        <v>508</v>
      </c>
      <c r="K2002" s="125"/>
      <c r="L2002" s="418"/>
    </row>
    <row r="2003" spans="1:12" ht="18.75" x14ac:dyDescent="0.3">
      <c r="A2003" s="84">
        <v>289</v>
      </c>
      <c r="B2003" s="85" t="s">
        <v>111</v>
      </c>
      <c r="C2003" s="85" t="s">
        <v>138</v>
      </c>
      <c r="D2003" s="122">
        <v>30</v>
      </c>
      <c r="E2003" s="86" t="s">
        <v>8</v>
      </c>
      <c r="F2003" s="123">
        <v>6</v>
      </c>
      <c r="G2003" s="124">
        <v>45013</v>
      </c>
      <c r="H2003" s="84" t="s">
        <v>824</v>
      </c>
      <c r="I2003" s="188">
        <f t="shared" si="48"/>
        <v>180</v>
      </c>
      <c r="J2003" s="90" t="s">
        <v>508</v>
      </c>
      <c r="K2003" s="125"/>
      <c r="L2003" s="418"/>
    </row>
    <row r="2004" spans="1:12" ht="18.75" x14ac:dyDescent="0.3">
      <c r="A2004" s="84">
        <v>290</v>
      </c>
      <c r="B2004" s="85" t="s">
        <v>216</v>
      </c>
      <c r="C2004" s="85" t="s">
        <v>198</v>
      </c>
      <c r="D2004" s="122">
        <v>10</v>
      </c>
      <c r="E2004" s="86" t="s">
        <v>8</v>
      </c>
      <c r="F2004" s="123">
        <v>7</v>
      </c>
      <c r="G2004" s="124">
        <v>45013</v>
      </c>
      <c r="H2004" s="84" t="s">
        <v>792</v>
      </c>
      <c r="I2004" s="188">
        <f t="shared" si="48"/>
        <v>70</v>
      </c>
      <c r="J2004" s="90" t="s">
        <v>508</v>
      </c>
      <c r="K2004" s="125"/>
      <c r="L2004" s="418"/>
    </row>
    <row r="2005" spans="1:12" ht="18.75" x14ac:dyDescent="0.3">
      <c r="A2005" s="84">
        <v>291</v>
      </c>
      <c r="B2005" s="85" t="s">
        <v>113</v>
      </c>
      <c r="C2005" s="85" t="s">
        <v>200</v>
      </c>
      <c r="D2005" s="122">
        <v>10</v>
      </c>
      <c r="E2005" s="86" t="s">
        <v>8</v>
      </c>
      <c r="F2005" s="123">
        <v>7</v>
      </c>
      <c r="G2005" s="124">
        <v>45013</v>
      </c>
      <c r="H2005" s="84" t="s">
        <v>792</v>
      </c>
      <c r="I2005" s="188">
        <f t="shared" si="48"/>
        <v>70</v>
      </c>
      <c r="J2005" s="90" t="s">
        <v>508</v>
      </c>
      <c r="K2005" s="125"/>
      <c r="L2005" s="418"/>
    </row>
    <row r="2006" spans="1:12" ht="18.75" x14ac:dyDescent="0.3">
      <c r="A2006" s="84">
        <v>292</v>
      </c>
      <c r="B2006" s="85" t="s">
        <v>110</v>
      </c>
      <c r="C2006" s="85" t="s">
        <v>140</v>
      </c>
      <c r="D2006" s="122">
        <v>10</v>
      </c>
      <c r="E2006" s="86" t="s">
        <v>8</v>
      </c>
      <c r="F2006" s="123">
        <v>5.8</v>
      </c>
      <c r="G2006" s="124">
        <v>45013</v>
      </c>
      <c r="H2006" s="84" t="s">
        <v>846</v>
      </c>
      <c r="I2006" s="188">
        <f t="shared" si="48"/>
        <v>58</v>
      </c>
      <c r="J2006" s="149" t="s">
        <v>267</v>
      </c>
      <c r="K2006" s="125"/>
      <c r="L2006" s="418"/>
    </row>
    <row r="2007" spans="1:12" ht="18.75" x14ac:dyDescent="0.3">
      <c r="A2007" s="84">
        <v>293</v>
      </c>
      <c r="B2007" s="85" t="s">
        <v>110</v>
      </c>
      <c r="C2007" s="85" t="s">
        <v>140</v>
      </c>
      <c r="D2007" s="122">
        <v>5.5</v>
      </c>
      <c r="E2007" s="86" t="s">
        <v>8</v>
      </c>
      <c r="F2007" s="123">
        <v>5.8</v>
      </c>
      <c r="G2007" s="124">
        <v>45013</v>
      </c>
      <c r="H2007" s="84" t="s">
        <v>114</v>
      </c>
      <c r="I2007" s="188">
        <f t="shared" si="48"/>
        <v>31.9</v>
      </c>
      <c r="J2007" s="90" t="s">
        <v>794</v>
      </c>
      <c r="K2007" s="125"/>
      <c r="L2007" s="418"/>
    </row>
    <row r="2008" spans="1:12" ht="18.75" x14ac:dyDescent="0.3">
      <c r="A2008" s="84">
        <v>294</v>
      </c>
      <c r="B2008" s="85" t="s">
        <v>354</v>
      </c>
      <c r="C2008" s="85" t="s">
        <v>161</v>
      </c>
      <c r="D2008" s="122">
        <v>1</v>
      </c>
      <c r="E2008" s="86" t="s">
        <v>8</v>
      </c>
      <c r="F2008" s="123">
        <v>7</v>
      </c>
      <c r="G2008" s="124">
        <v>45013</v>
      </c>
      <c r="H2008" s="84" t="s">
        <v>114</v>
      </c>
      <c r="I2008" s="188">
        <f t="shared" si="48"/>
        <v>7</v>
      </c>
      <c r="J2008" s="90" t="s">
        <v>794</v>
      </c>
      <c r="K2008" s="125"/>
      <c r="L2008" s="418"/>
    </row>
    <row r="2009" spans="1:12" ht="18.75" x14ac:dyDescent="0.3">
      <c r="A2009" s="84">
        <v>295</v>
      </c>
      <c r="B2009" s="85" t="s">
        <v>111</v>
      </c>
      <c r="C2009" s="85" t="s">
        <v>138</v>
      </c>
      <c r="D2009" s="122">
        <v>2.35</v>
      </c>
      <c r="E2009" s="86" t="s">
        <v>8</v>
      </c>
      <c r="F2009" s="123">
        <v>6</v>
      </c>
      <c r="G2009" s="124">
        <v>45013</v>
      </c>
      <c r="H2009" s="84" t="s">
        <v>114</v>
      </c>
      <c r="I2009" s="188">
        <f t="shared" si="48"/>
        <v>14.100000000000001</v>
      </c>
      <c r="J2009" s="90" t="s">
        <v>794</v>
      </c>
      <c r="K2009" s="125"/>
      <c r="L2009" s="418"/>
    </row>
    <row r="2010" spans="1:12" ht="18.75" x14ac:dyDescent="0.3">
      <c r="A2010" s="84">
        <v>296</v>
      </c>
      <c r="B2010" s="85" t="s">
        <v>420</v>
      </c>
      <c r="C2010" s="85" t="s">
        <v>517</v>
      </c>
      <c r="D2010" s="122">
        <v>2</v>
      </c>
      <c r="E2010" s="86" t="s">
        <v>8</v>
      </c>
      <c r="F2010" s="123">
        <v>12.6</v>
      </c>
      <c r="G2010" s="124">
        <v>45013</v>
      </c>
      <c r="H2010" s="84" t="s">
        <v>847</v>
      </c>
      <c r="I2010" s="188">
        <f t="shared" si="48"/>
        <v>25.2</v>
      </c>
      <c r="J2010" s="90" t="s">
        <v>794</v>
      </c>
      <c r="K2010" s="125"/>
      <c r="L2010" s="418"/>
    </row>
    <row r="2011" spans="1:12" ht="18.75" x14ac:dyDescent="0.3">
      <c r="A2011" s="84">
        <v>297</v>
      </c>
      <c r="B2011" s="85" t="s">
        <v>418</v>
      </c>
      <c r="C2011" s="85" t="s">
        <v>140</v>
      </c>
      <c r="D2011" s="122">
        <v>2</v>
      </c>
      <c r="E2011" s="86" t="s">
        <v>8</v>
      </c>
      <c r="F2011" s="123">
        <v>9.6</v>
      </c>
      <c r="G2011" s="124">
        <v>45013</v>
      </c>
      <c r="H2011" s="84" t="s">
        <v>847</v>
      </c>
      <c r="I2011" s="188">
        <f t="shared" si="48"/>
        <v>19.2</v>
      </c>
      <c r="J2011" s="90" t="s">
        <v>794</v>
      </c>
      <c r="K2011" s="125"/>
      <c r="L2011" s="418"/>
    </row>
    <row r="2012" spans="1:12" ht="18.75" x14ac:dyDescent="0.3">
      <c r="A2012" s="84">
        <v>298</v>
      </c>
      <c r="B2012" s="85" t="s">
        <v>471</v>
      </c>
      <c r="C2012" s="85" t="s">
        <v>411</v>
      </c>
      <c r="D2012" s="122">
        <v>5</v>
      </c>
      <c r="E2012" s="86" t="s">
        <v>8</v>
      </c>
      <c r="F2012" s="123">
        <v>10.1</v>
      </c>
      <c r="G2012" s="124">
        <v>45013</v>
      </c>
      <c r="H2012" s="84" t="s">
        <v>847</v>
      </c>
      <c r="I2012" s="188">
        <f t="shared" si="48"/>
        <v>50.5</v>
      </c>
      <c r="J2012" s="90" t="s">
        <v>794</v>
      </c>
      <c r="K2012" s="125"/>
      <c r="L2012" s="418"/>
    </row>
    <row r="2013" spans="1:12" ht="18.75" x14ac:dyDescent="0.3">
      <c r="A2013" s="84">
        <v>299</v>
      </c>
      <c r="B2013" s="85" t="s">
        <v>430</v>
      </c>
      <c r="C2013" s="85" t="s">
        <v>238</v>
      </c>
      <c r="D2013" s="122">
        <v>1</v>
      </c>
      <c r="E2013" s="86" t="s">
        <v>8</v>
      </c>
      <c r="F2013" s="123">
        <v>8.1</v>
      </c>
      <c r="G2013" s="124">
        <v>45013</v>
      </c>
      <c r="H2013" s="84" t="s">
        <v>847</v>
      </c>
      <c r="I2013" s="188">
        <f t="shared" si="48"/>
        <v>8.1</v>
      </c>
      <c r="J2013" s="90" t="s">
        <v>794</v>
      </c>
      <c r="K2013" s="125"/>
      <c r="L2013" s="418"/>
    </row>
    <row r="2014" spans="1:12" ht="18.75" x14ac:dyDescent="0.3">
      <c r="A2014" s="84">
        <v>300</v>
      </c>
      <c r="B2014" s="85" t="s">
        <v>110</v>
      </c>
      <c r="C2014" s="85" t="s">
        <v>140</v>
      </c>
      <c r="D2014" s="122">
        <v>40</v>
      </c>
      <c r="E2014" s="86" t="s">
        <v>8</v>
      </c>
      <c r="F2014" s="123">
        <v>5.8</v>
      </c>
      <c r="G2014" s="124">
        <v>45013</v>
      </c>
      <c r="H2014" s="84" t="s">
        <v>276</v>
      </c>
      <c r="I2014" s="188">
        <f t="shared" si="48"/>
        <v>232</v>
      </c>
      <c r="J2014" s="149" t="s">
        <v>267</v>
      </c>
      <c r="K2014" s="125"/>
      <c r="L2014" s="418"/>
    </row>
    <row r="2015" spans="1:12" ht="18.75" x14ac:dyDescent="0.3">
      <c r="A2015" s="84">
        <v>301</v>
      </c>
      <c r="B2015" s="85" t="s">
        <v>111</v>
      </c>
      <c r="C2015" s="85" t="s">
        <v>138</v>
      </c>
      <c r="D2015" s="122">
        <v>10</v>
      </c>
      <c r="E2015" s="86" t="s">
        <v>8</v>
      </c>
      <c r="F2015" s="123">
        <v>6</v>
      </c>
      <c r="G2015" s="124">
        <v>45014</v>
      </c>
      <c r="H2015" s="84" t="s">
        <v>786</v>
      </c>
      <c r="I2015" s="188">
        <f t="shared" si="48"/>
        <v>60</v>
      </c>
      <c r="J2015" s="90" t="s">
        <v>794</v>
      </c>
      <c r="K2015" s="125"/>
      <c r="L2015" s="418"/>
    </row>
    <row r="2016" spans="1:12" ht="18.75" x14ac:dyDescent="0.3">
      <c r="A2016" s="84">
        <v>302</v>
      </c>
      <c r="B2016" s="85" t="s">
        <v>213</v>
      </c>
      <c r="C2016" s="85" t="s">
        <v>254</v>
      </c>
      <c r="D2016" s="122">
        <v>3.64</v>
      </c>
      <c r="E2016" s="86" t="s">
        <v>8</v>
      </c>
      <c r="F2016" s="123">
        <v>7</v>
      </c>
      <c r="G2016" s="124">
        <v>45014</v>
      </c>
      <c r="H2016" s="84" t="s">
        <v>786</v>
      </c>
      <c r="I2016" s="188">
        <f t="shared" si="48"/>
        <v>25.48</v>
      </c>
      <c r="J2016" s="90" t="s">
        <v>794</v>
      </c>
      <c r="K2016" s="125"/>
      <c r="L2016" s="418"/>
    </row>
    <row r="2017" spans="1:12" ht="18.75" x14ac:dyDescent="0.3">
      <c r="A2017" s="84">
        <v>303</v>
      </c>
      <c r="B2017" s="85" t="s">
        <v>110</v>
      </c>
      <c r="C2017" s="85" t="s">
        <v>140</v>
      </c>
      <c r="D2017" s="122">
        <v>10</v>
      </c>
      <c r="E2017" s="86" t="s">
        <v>8</v>
      </c>
      <c r="F2017" s="123">
        <v>5.8</v>
      </c>
      <c r="G2017" s="124">
        <v>45014</v>
      </c>
      <c r="H2017" s="84" t="s">
        <v>114</v>
      </c>
      <c r="I2017" s="188">
        <f t="shared" si="48"/>
        <v>58</v>
      </c>
      <c r="J2017" s="90" t="s">
        <v>794</v>
      </c>
      <c r="K2017" s="125"/>
      <c r="L2017" s="418"/>
    </row>
    <row r="2018" spans="1:12" ht="18.75" x14ac:dyDescent="0.3">
      <c r="A2018" s="84">
        <v>304</v>
      </c>
      <c r="B2018" s="85" t="s">
        <v>111</v>
      </c>
      <c r="C2018" s="85" t="s">
        <v>138</v>
      </c>
      <c r="D2018" s="122">
        <v>10</v>
      </c>
      <c r="E2018" s="86" t="s">
        <v>8</v>
      </c>
      <c r="F2018" s="123">
        <v>6</v>
      </c>
      <c r="G2018" s="124">
        <v>45014</v>
      </c>
      <c r="H2018" s="84" t="s">
        <v>261</v>
      </c>
      <c r="I2018" s="188">
        <f t="shared" si="48"/>
        <v>60</v>
      </c>
      <c r="J2018" s="90" t="s">
        <v>508</v>
      </c>
      <c r="K2018" s="125"/>
      <c r="L2018" s="418"/>
    </row>
    <row r="2019" spans="1:12" ht="18.75" x14ac:dyDescent="0.3">
      <c r="A2019" s="84">
        <v>305</v>
      </c>
      <c r="B2019" s="85" t="s">
        <v>110</v>
      </c>
      <c r="C2019" s="85" t="s">
        <v>140</v>
      </c>
      <c r="D2019" s="122">
        <v>10</v>
      </c>
      <c r="E2019" s="86" t="s">
        <v>8</v>
      </c>
      <c r="F2019" s="123">
        <v>5.8</v>
      </c>
      <c r="G2019" s="124">
        <v>45014</v>
      </c>
      <c r="H2019" s="84" t="s">
        <v>261</v>
      </c>
      <c r="I2019" s="188">
        <f t="shared" si="48"/>
        <v>58</v>
      </c>
      <c r="J2019" s="90" t="s">
        <v>508</v>
      </c>
      <c r="K2019" s="125"/>
      <c r="L2019" s="418"/>
    </row>
    <row r="2020" spans="1:12" ht="18.75" x14ac:dyDescent="0.3">
      <c r="A2020" s="84">
        <v>306</v>
      </c>
      <c r="B2020" s="85" t="s">
        <v>111</v>
      </c>
      <c r="C2020" s="85" t="s">
        <v>138</v>
      </c>
      <c r="D2020" s="122">
        <v>10</v>
      </c>
      <c r="E2020" s="86" t="s">
        <v>8</v>
      </c>
      <c r="F2020" s="123">
        <v>6</v>
      </c>
      <c r="G2020" s="124">
        <v>45014</v>
      </c>
      <c r="H2020" s="84" t="s">
        <v>779</v>
      </c>
      <c r="I2020" s="188">
        <f t="shared" si="48"/>
        <v>60</v>
      </c>
      <c r="J2020" s="90" t="s">
        <v>794</v>
      </c>
      <c r="K2020" s="125"/>
      <c r="L2020" s="418"/>
    </row>
    <row r="2021" spans="1:12" ht="18.75" x14ac:dyDescent="0.3">
      <c r="A2021" s="84">
        <v>307</v>
      </c>
      <c r="B2021" s="85" t="s">
        <v>415</v>
      </c>
      <c r="C2021" s="85" t="s">
        <v>138</v>
      </c>
      <c r="D2021" s="122">
        <v>1</v>
      </c>
      <c r="E2021" s="86" t="s">
        <v>8</v>
      </c>
      <c r="F2021" s="123">
        <v>9.6</v>
      </c>
      <c r="G2021" s="124">
        <v>45015</v>
      </c>
      <c r="H2021" s="84" t="s">
        <v>785</v>
      </c>
      <c r="I2021" s="188">
        <f t="shared" si="48"/>
        <v>9.6</v>
      </c>
      <c r="J2021" s="90" t="s">
        <v>794</v>
      </c>
      <c r="K2021" s="125"/>
      <c r="L2021" s="418"/>
    </row>
    <row r="2022" spans="1:12" ht="18.75" x14ac:dyDescent="0.3">
      <c r="A2022" s="84">
        <v>308</v>
      </c>
      <c r="B2022" s="85" t="s">
        <v>110</v>
      </c>
      <c r="C2022" s="85" t="s">
        <v>140</v>
      </c>
      <c r="D2022" s="122">
        <v>10</v>
      </c>
      <c r="E2022" s="86" t="s">
        <v>8</v>
      </c>
      <c r="F2022" s="123">
        <v>5.8</v>
      </c>
      <c r="G2022" s="124">
        <v>45015</v>
      </c>
      <c r="H2022" s="84" t="s">
        <v>848</v>
      </c>
      <c r="I2022" s="188">
        <f t="shared" si="48"/>
        <v>58</v>
      </c>
      <c r="J2022" s="90" t="s">
        <v>794</v>
      </c>
      <c r="K2022" s="125"/>
      <c r="L2022" s="418"/>
    </row>
    <row r="2023" spans="1:12" ht="18.75" x14ac:dyDescent="0.3">
      <c r="A2023" s="84">
        <v>309</v>
      </c>
      <c r="B2023" s="85" t="s">
        <v>354</v>
      </c>
      <c r="C2023" s="85" t="s">
        <v>161</v>
      </c>
      <c r="D2023" s="122">
        <v>1.27</v>
      </c>
      <c r="E2023" s="86" t="s">
        <v>8</v>
      </c>
      <c r="F2023" s="123">
        <v>7</v>
      </c>
      <c r="G2023" s="124">
        <v>45015</v>
      </c>
      <c r="H2023" s="84" t="s">
        <v>848</v>
      </c>
      <c r="I2023" s="188">
        <f t="shared" si="48"/>
        <v>8.89</v>
      </c>
      <c r="J2023" s="90" t="s">
        <v>794</v>
      </c>
      <c r="K2023" s="125"/>
      <c r="L2023" s="418"/>
    </row>
    <row r="2024" spans="1:12" ht="18.75" x14ac:dyDescent="0.3">
      <c r="A2024" s="84">
        <v>310</v>
      </c>
      <c r="B2024" s="85" t="s">
        <v>413</v>
      </c>
      <c r="C2024" s="85" t="s">
        <v>142</v>
      </c>
      <c r="D2024" s="122">
        <v>1.4</v>
      </c>
      <c r="E2024" s="86" t="s">
        <v>8</v>
      </c>
      <c r="F2024" s="123">
        <v>7</v>
      </c>
      <c r="G2024" s="124">
        <v>45015</v>
      </c>
      <c r="H2024" s="84" t="s">
        <v>780</v>
      </c>
      <c r="I2024" s="188">
        <f t="shared" si="48"/>
        <v>9.7999999999999989</v>
      </c>
      <c r="J2024" s="90" t="s">
        <v>508</v>
      </c>
      <c r="K2024" s="125"/>
      <c r="L2024" s="418"/>
    </row>
    <row r="2025" spans="1:12" ht="18.75" x14ac:dyDescent="0.3">
      <c r="A2025" s="84">
        <v>311</v>
      </c>
      <c r="B2025" s="85" t="s">
        <v>202</v>
      </c>
      <c r="C2025" s="85" t="s">
        <v>203</v>
      </c>
      <c r="D2025" s="122">
        <v>2.14</v>
      </c>
      <c r="E2025" s="86" t="s">
        <v>8</v>
      </c>
      <c r="F2025" s="123">
        <v>8</v>
      </c>
      <c r="G2025" s="124">
        <v>45015</v>
      </c>
      <c r="H2025" s="84" t="s">
        <v>114</v>
      </c>
      <c r="I2025" s="188">
        <f t="shared" si="48"/>
        <v>17.12</v>
      </c>
      <c r="J2025" s="90" t="s">
        <v>794</v>
      </c>
      <c r="K2025" s="125"/>
      <c r="L2025" s="418"/>
    </row>
    <row r="2026" spans="1:12" ht="18.75" x14ac:dyDescent="0.3">
      <c r="A2026" s="84">
        <v>312</v>
      </c>
      <c r="B2026" s="85" t="s">
        <v>111</v>
      </c>
      <c r="C2026" s="85" t="s">
        <v>138</v>
      </c>
      <c r="D2026" s="122">
        <v>10</v>
      </c>
      <c r="E2026" s="86" t="s">
        <v>8</v>
      </c>
      <c r="F2026" s="123">
        <v>6</v>
      </c>
      <c r="G2026" s="124">
        <v>45015</v>
      </c>
      <c r="H2026" s="84" t="s">
        <v>114</v>
      </c>
      <c r="I2026" s="188">
        <f t="shared" si="48"/>
        <v>60</v>
      </c>
      <c r="J2026" s="90" t="s">
        <v>508</v>
      </c>
      <c r="K2026" s="125"/>
      <c r="L2026" s="418"/>
    </row>
    <row r="2027" spans="1:12" ht="18.75" x14ac:dyDescent="0.3">
      <c r="A2027" s="84">
        <v>313</v>
      </c>
      <c r="B2027" s="85" t="s">
        <v>354</v>
      </c>
      <c r="C2027" s="85" t="s">
        <v>161</v>
      </c>
      <c r="D2027" s="122">
        <v>1</v>
      </c>
      <c r="E2027" s="86" t="s">
        <v>8</v>
      </c>
      <c r="F2027" s="123">
        <v>7</v>
      </c>
      <c r="G2027" s="124">
        <v>45015</v>
      </c>
      <c r="H2027" s="84" t="s">
        <v>114</v>
      </c>
      <c r="I2027" s="188">
        <f t="shared" si="48"/>
        <v>7</v>
      </c>
      <c r="J2027" s="90" t="s">
        <v>508</v>
      </c>
      <c r="K2027" s="125"/>
      <c r="L2027" s="418"/>
    </row>
    <row r="2028" spans="1:12" ht="18.75" x14ac:dyDescent="0.3">
      <c r="A2028" s="84">
        <v>314</v>
      </c>
      <c r="B2028" s="85" t="s">
        <v>418</v>
      </c>
      <c r="C2028" s="85" t="s">
        <v>140</v>
      </c>
      <c r="D2028" s="122">
        <v>1</v>
      </c>
      <c r="E2028" s="86" t="s">
        <v>8</v>
      </c>
      <c r="F2028" s="123">
        <v>9.6</v>
      </c>
      <c r="G2028" s="124">
        <v>45015</v>
      </c>
      <c r="H2028" s="84" t="s">
        <v>114</v>
      </c>
      <c r="I2028" s="188">
        <f t="shared" si="48"/>
        <v>9.6</v>
      </c>
      <c r="J2028" s="90" t="s">
        <v>508</v>
      </c>
      <c r="K2028" s="125"/>
      <c r="L2028" s="418"/>
    </row>
    <row r="2029" spans="1:12" ht="18.75" x14ac:dyDescent="0.3">
      <c r="A2029" s="84">
        <v>315</v>
      </c>
      <c r="B2029" s="85" t="s">
        <v>413</v>
      </c>
      <c r="C2029" s="85" t="s">
        <v>142</v>
      </c>
      <c r="D2029" s="122">
        <v>7.45</v>
      </c>
      <c r="E2029" s="86" t="s">
        <v>8</v>
      </c>
      <c r="F2029" s="123">
        <v>7</v>
      </c>
      <c r="G2029" s="124">
        <v>45016</v>
      </c>
      <c r="H2029" s="84" t="s">
        <v>114</v>
      </c>
      <c r="I2029" s="188">
        <f t="shared" si="48"/>
        <v>52.15</v>
      </c>
      <c r="J2029" s="90" t="s">
        <v>508</v>
      </c>
      <c r="K2029" s="125"/>
      <c r="L2029" s="418"/>
    </row>
    <row r="2030" spans="1:12" ht="18.75" x14ac:dyDescent="0.3">
      <c r="A2030" s="84">
        <v>316</v>
      </c>
      <c r="B2030" s="85" t="s">
        <v>413</v>
      </c>
      <c r="C2030" s="85" t="s">
        <v>142</v>
      </c>
      <c r="D2030" s="122">
        <v>2.67</v>
      </c>
      <c r="E2030" s="86" t="s">
        <v>8</v>
      </c>
      <c r="F2030" s="123">
        <v>7</v>
      </c>
      <c r="G2030" s="124">
        <v>45016</v>
      </c>
      <c r="H2030" s="84" t="s">
        <v>114</v>
      </c>
      <c r="I2030" s="188">
        <f t="shared" si="48"/>
        <v>18.689999999999998</v>
      </c>
      <c r="J2030" s="90" t="s">
        <v>794</v>
      </c>
      <c r="K2030" s="125"/>
      <c r="L2030" s="418"/>
    </row>
    <row r="2031" spans="1:12" ht="18.75" x14ac:dyDescent="0.3">
      <c r="A2031" s="84">
        <v>317</v>
      </c>
      <c r="B2031" s="85" t="s">
        <v>202</v>
      </c>
      <c r="C2031" s="85" t="s">
        <v>203</v>
      </c>
      <c r="D2031" s="122">
        <v>2.5499999999999998</v>
      </c>
      <c r="E2031" s="86" t="s">
        <v>8</v>
      </c>
      <c r="F2031" s="123">
        <v>8</v>
      </c>
      <c r="G2031" s="124">
        <v>45016</v>
      </c>
      <c r="H2031" s="84" t="s">
        <v>114</v>
      </c>
      <c r="I2031" s="188">
        <f t="shared" si="48"/>
        <v>20.399999999999999</v>
      </c>
      <c r="J2031" s="90" t="s">
        <v>794</v>
      </c>
      <c r="K2031" s="125"/>
      <c r="L2031" s="418"/>
    </row>
    <row r="2032" spans="1:12" ht="18.75" x14ac:dyDescent="0.3">
      <c r="A2032" s="84">
        <v>318</v>
      </c>
      <c r="B2032" s="85" t="s">
        <v>237</v>
      </c>
      <c r="C2032" s="85" t="s">
        <v>238</v>
      </c>
      <c r="D2032" s="122">
        <v>1</v>
      </c>
      <c r="E2032" s="86" t="s">
        <v>8</v>
      </c>
      <c r="F2032" s="123">
        <v>6</v>
      </c>
      <c r="G2032" s="124">
        <v>45016</v>
      </c>
      <c r="H2032" s="84" t="s">
        <v>114</v>
      </c>
      <c r="I2032" s="188">
        <f t="shared" si="48"/>
        <v>6</v>
      </c>
      <c r="J2032" s="90" t="s">
        <v>794</v>
      </c>
      <c r="K2032" s="125"/>
      <c r="L2032" s="418"/>
    </row>
    <row r="2033" spans="1:15" ht="18.75" x14ac:dyDescent="0.3">
      <c r="A2033" s="84">
        <v>319</v>
      </c>
      <c r="B2033" s="85" t="s">
        <v>332</v>
      </c>
      <c r="C2033" s="85" t="s">
        <v>333</v>
      </c>
      <c r="D2033" s="122">
        <v>1</v>
      </c>
      <c r="E2033" s="86" t="s">
        <v>8</v>
      </c>
      <c r="F2033" s="123">
        <v>12</v>
      </c>
      <c r="G2033" s="124">
        <v>45016</v>
      </c>
      <c r="H2033" s="84" t="s">
        <v>261</v>
      </c>
      <c r="I2033" s="188">
        <f t="shared" si="48"/>
        <v>12</v>
      </c>
      <c r="J2033" s="90" t="s">
        <v>508</v>
      </c>
      <c r="K2033" s="125"/>
      <c r="L2033" s="418"/>
    </row>
    <row r="2034" spans="1:15" ht="18.75" x14ac:dyDescent="0.3">
      <c r="A2034" s="84">
        <v>320</v>
      </c>
      <c r="B2034" s="85" t="s">
        <v>328</v>
      </c>
      <c r="C2034" s="85" t="s">
        <v>313</v>
      </c>
      <c r="D2034" s="122">
        <v>1</v>
      </c>
      <c r="E2034" s="86" t="s">
        <v>8</v>
      </c>
      <c r="F2034" s="123">
        <v>14</v>
      </c>
      <c r="G2034" s="124">
        <v>45016</v>
      </c>
      <c r="H2034" s="84" t="s">
        <v>261</v>
      </c>
      <c r="I2034" s="188">
        <f t="shared" si="48"/>
        <v>14</v>
      </c>
      <c r="J2034" s="90" t="s">
        <v>508</v>
      </c>
      <c r="K2034" s="125"/>
      <c r="L2034" s="418"/>
    </row>
    <row r="2035" spans="1:15" ht="18.75" x14ac:dyDescent="0.3">
      <c r="A2035" s="84">
        <v>321</v>
      </c>
      <c r="B2035" s="85"/>
      <c r="C2035" s="85"/>
      <c r="D2035" s="122"/>
      <c r="E2035" s="86"/>
      <c r="F2035" s="123"/>
      <c r="G2035" s="124"/>
      <c r="H2035" s="84"/>
      <c r="I2035" s="188">
        <f t="shared" ref="I2035:I2036" si="49">D2035*F2035</f>
        <v>0</v>
      </c>
      <c r="J2035" s="90"/>
      <c r="K2035" s="125"/>
      <c r="L2035" s="418"/>
    </row>
    <row r="2036" spans="1:15" ht="18.75" x14ac:dyDescent="0.3">
      <c r="A2036" s="84">
        <v>322</v>
      </c>
      <c r="B2036" s="85"/>
      <c r="C2036" s="85"/>
      <c r="D2036" s="122"/>
      <c r="E2036" s="86"/>
      <c r="F2036" s="123"/>
      <c r="G2036" s="124"/>
      <c r="H2036" s="84"/>
      <c r="I2036" s="188">
        <f t="shared" si="49"/>
        <v>0</v>
      </c>
      <c r="J2036" s="90"/>
      <c r="K2036" s="125"/>
      <c r="L2036" s="418"/>
    </row>
    <row r="2037" spans="1:15" ht="18.75" x14ac:dyDescent="0.3">
      <c r="A2037" s="102">
        <v>323</v>
      </c>
      <c r="B2037" s="85"/>
      <c r="C2037" s="85"/>
      <c r="D2037" s="122"/>
      <c r="E2037" s="86"/>
      <c r="F2037" s="123"/>
      <c r="G2037" s="124"/>
      <c r="H2037" s="84"/>
      <c r="I2037" s="188">
        <f>SUM(I1715:I2034)</f>
        <v>15527.150000000009</v>
      </c>
      <c r="J2037" s="90"/>
      <c r="K2037" s="125"/>
      <c r="L2037" s="419"/>
    </row>
    <row r="2038" spans="1:15" ht="18.75" x14ac:dyDescent="0.3">
      <c r="A2038" s="289"/>
      <c r="B2038" s="338"/>
      <c r="C2038" s="338"/>
      <c r="D2038" s="135"/>
      <c r="E2038" s="290"/>
      <c r="F2038" s="136"/>
      <c r="G2038" s="137"/>
      <c r="H2038" s="289"/>
      <c r="I2038" s="190"/>
      <c r="J2038" s="289"/>
      <c r="K2038" s="138"/>
      <c r="L2038" s="354"/>
      <c r="M2038" s="107"/>
      <c r="N2038" s="107"/>
      <c r="O2038" s="107"/>
    </row>
    <row r="2039" spans="1:15" ht="18.75" x14ac:dyDescent="0.3">
      <c r="A2039" s="289"/>
      <c r="B2039" s="338"/>
      <c r="C2039" s="338"/>
      <c r="D2039" s="135"/>
      <c r="E2039" s="290"/>
      <c r="F2039" s="136"/>
      <c r="G2039" s="137"/>
      <c r="H2039" s="289"/>
      <c r="I2039" s="190"/>
      <c r="J2039" s="289"/>
      <c r="K2039" s="138"/>
      <c r="L2039" s="354"/>
      <c r="M2039" s="107"/>
      <c r="N2039" s="107"/>
      <c r="O2039" s="107"/>
    </row>
    <row r="2040" spans="1:15" ht="18.75" x14ac:dyDescent="0.3">
      <c r="A2040" s="289"/>
      <c r="B2040" s="338"/>
      <c r="C2040" s="338"/>
      <c r="D2040" s="135"/>
      <c r="E2040" s="290"/>
      <c r="F2040" s="136"/>
      <c r="G2040" s="137"/>
      <c r="H2040" s="289"/>
      <c r="I2040" s="190"/>
      <c r="J2040" s="289"/>
      <c r="K2040" s="138"/>
      <c r="L2040" s="354"/>
      <c r="M2040" s="107"/>
      <c r="N2040" s="107"/>
      <c r="O2040" s="107"/>
    </row>
    <row r="2041" spans="1:15" ht="18.75" x14ac:dyDescent="0.3">
      <c r="A2041" s="289"/>
      <c r="B2041" s="338"/>
      <c r="C2041" s="338"/>
      <c r="D2041" s="135"/>
      <c r="E2041" s="290"/>
      <c r="F2041" s="136"/>
      <c r="G2041" s="137"/>
      <c r="H2041" s="289"/>
      <c r="I2041" s="190"/>
      <c r="J2041" s="289"/>
      <c r="K2041" s="138"/>
      <c r="L2041" s="354"/>
      <c r="M2041" s="107"/>
      <c r="N2041" s="107"/>
      <c r="O2041" s="107"/>
    </row>
    <row r="2042" spans="1:15" ht="18.75" x14ac:dyDescent="0.3">
      <c r="A2042" s="289"/>
      <c r="B2042" s="338"/>
      <c r="C2042" s="338"/>
      <c r="D2042" s="135"/>
      <c r="E2042" s="290"/>
      <c r="F2042" s="136"/>
      <c r="G2042" s="137"/>
      <c r="H2042" s="289"/>
      <c r="I2042" s="190"/>
      <c r="J2042" s="289"/>
      <c r="K2042" s="138"/>
      <c r="L2042" s="354"/>
      <c r="M2042" s="107"/>
      <c r="N2042" s="107"/>
      <c r="O2042" s="107"/>
    </row>
    <row r="2043" spans="1:15" ht="18.75" x14ac:dyDescent="0.3">
      <c r="A2043" s="289"/>
      <c r="B2043" s="338"/>
      <c r="C2043" s="338"/>
      <c r="D2043" s="135"/>
      <c r="E2043" s="290"/>
      <c r="F2043" s="136"/>
      <c r="G2043" s="137"/>
      <c r="H2043" s="289"/>
      <c r="I2043" s="190"/>
      <c r="J2043" s="289"/>
      <c r="K2043" s="138"/>
      <c r="L2043" s="354"/>
      <c r="M2043" s="107"/>
      <c r="N2043" s="107"/>
      <c r="O2043" s="107"/>
    </row>
    <row r="2044" spans="1:15" ht="18.75" x14ac:dyDescent="0.3">
      <c r="A2044" s="289"/>
      <c r="B2044" s="338"/>
      <c r="C2044" s="338"/>
      <c r="D2044" s="135"/>
      <c r="E2044" s="290"/>
      <c r="F2044" s="136"/>
      <c r="G2044" s="137"/>
      <c r="H2044" s="289"/>
      <c r="I2044" s="190"/>
      <c r="J2044" s="289"/>
      <c r="K2044" s="138"/>
      <c r="L2044" s="354"/>
      <c r="M2044" s="107"/>
      <c r="N2044" s="107"/>
      <c r="O2044" s="107"/>
    </row>
    <row r="2045" spans="1:15" ht="18.75" x14ac:dyDescent="0.3">
      <c r="A2045" s="289"/>
      <c r="B2045" s="338"/>
      <c r="C2045" s="338"/>
      <c r="D2045" s="135"/>
      <c r="E2045" s="290"/>
      <c r="F2045" s="136"/>
      <c r="G2045" s="137"/>
      <c r="H2045" s="289"/>
      <c r="I2045" s="190"/>
      <c r="J2045" s="289"/>
      <c r="K2045" s="138"/>
      <c r="L2045" s="354"/>
      <c r="M2045" s="107"/>
      <c r="N2045" s="107"/>
      <c r="O2045" s="107"/>
    </row>
    <row r="2046" spans="1:15" ht="18.75" x14ac:dyDescent="0.3">
      <c r="A2046" s="289"/>
      <c r="B2046" s="338"/>
      <c r="C2046" s="338"/>
      <c r="D2046" s="135"/>
      <c r="E2046" s="290"/>
      <c r="F2046" s="136"/>
      <c r="G2046" s="137"/>
      <c r="H2046" s="289"/>
      <c r="I2046" s="190"/>
      <c r="J2046" s="289"/>
      <c r="K2046" s="138"/>
      <c r="L2046" s="354"/>
      <c r="M2046" s="107"/>
      <c r="N2046" s="107"/>
      <c r="O2046" s="107"/>
    </row>
    <row r="2047" spans="1:15" ht="18.75" x14ac:dyDescent="0.3">
      <c r="A2047" s="289"/>
      <c r="B2047" s="338"/>
      <c r="C2047" s="338"/>
      <c r="D2047" s="135"/>
      <c r="E2047" s="290"/>
      <c r="F2047" s="136"/>
      <c r="G2047" s="137"/>
      <c r="H2047" s="289"/>
      <c r="I2047" s="190"/>
      <c r="J2047" s="289"/>
      <c r="K2047" s="138"/>
      <c r="L2047" s="354"/>
      <c r="M2047" s="107"/>
      <c r="N2047" s="107"/>
      <c r="O2047" s="107"/>
    </row>
    <row r="2048" spans="1:15" ht="18.75" x14ac:dyDescent="0.3">
      <c r="A2048" s="289"/>
      <c r="B2048" s="338"/>
      <c r="C2048" s="338"/>
      <c r="D2048" s="135"/>
      <c r="E2048" s="290"/>
      <c r="F2048" s="136"/>
      <c r="G2048" s="137"/>
      <c r="H2048" s="289"/>
      <c r="I2048" s="190"/>
      <c r="J2048" s="289"/>
      <c r="K2048" s="138"/>
      <c r="L2048" s="354"/>
      <c r="M2048" s="107"/>
      <c r="N2048" s="107"/>
      <c r="O2048" s="107"/>
    </row>
    <row r="2049" spans="1:15" ht="18.75" x14ac:dyDescent="0.3">
      <c r="A2049" s="289"/>
      <c r="B2049" s="338"/>
      <c r="C2049" s="338"/>
      <c r="D2049" s="135"/>
      <c r="E2049" s="290"/>
      <c r="F2049" s="136"/>
      <c r="G2049" s="137"/>
      <c r="H2049" s="289"/>
      <c r="I2049" s="190"/>
      <c r="J2049" s="289"/>
      <c r="K2049" s="138"/>
      <c r="L2049" s="354"/>
      <c r="M2049" s="107"/>
      <c r="N2049" s="107"/>
      <c r="O2049" s="107"/>
    </row>
    <row r="2050" spans="1:15" ht="18.75" x14ac:dyDescent="0.3">
      <c r="A2050" s="289"/>
      <c r="B2050" s="338"/>
      <c r="C2050" s="338"/>
      <c r="D2050" s="135"/>
      <c r="E2050" s="290"/>
      <c r="F2050" s="136"/>
      <c r="G2050" s="137"/>
      <c r="H2050" s="289"/>
      <c r="I2050" s="190"/>
      <c r="J2050" s="289"/>
      <c r="K2050" s="138"/>
      <c r="L2050" s="354"/>
      <c r="M2050" s="107"/>
      <c r="N2050" s="107"/>
      <c r="O2050" s="107"/>
    </row>
    <row r="2051" spans="1:15" ht="18.75" x14ac:dyDescent="0.3">
      <c r="A2051" s="289"/>
      <c r="B2051" s="338"/>
      <c r="C2051" s="338"/>
      <c r="D2051" s="135"/>
      <c r="E2051" s="290"/>
      <c r="F2051" s="136"/>
      <c r="G2051" s="137"/>
      <c r="H2051" s="289"/>
      <c r="I2051" s="190"/>
      <c r="J2051" s="289"/>
      <c r="K2051" s="138"/>
      <c r="L2051" s="354"/>
      <c r="M2051" s="107"/>
      <c r="N2051" s="107"/>
      <c r="O2051" s="107"/>
    </row>
    <row r="2052" spans="1:15" ht="18.75" x14ac:dyDescent="0.3">
      <c r="A2052" s="289"/>
      <c r="B2052" s="338"/>
      <c r="C2052" s="338"/>
      <c r="D2052" s="135"/>
      <c r="E2052" s="290"/>
      <c r="F2052" s="136"/>
      <c r="G2052" s="137"/>
      <c r="H2052" s="289"/>
      <c r="I2052" s="190"/>
      <c r="J2052" s="289"/>
      <c r="K2052" s="138"/>
      <c r="L2052" s="354"/>
      <c r="M2052" s="107"/>
      <c r="N2052" s="107"/>
      <c r="O2052" s="107"/>
    </row>
    <row r="2053" spans="1:15" ht="18.75" x14ac:dyDescent="0.3">
      <c r="A2053" s="289"/>
      <c r="B2053" s="338"/>
      <c r="C2053" s="338"/>
      <c r="D2053" s="135"/>
      <c r="E2053" s="290"/>
      <c r="F2053" s="136"/>
      <c r="G2053" s="137"/>
      <c r="H2053" s="289"/>
      <c r="I2053" s="190"/>
      <c r="J2053" s="289"/>
      <c r="K2053" s="138"/>
      <c r="L2053" s="354"/>
      <c r="M2053" s="107"/>
      <c r="N2053" s="107"/>
      <c r="O2053" s="107"/>
    </row>
    <row r="2054" spans="1:15" ht="18.75" x14ac:dyDescent="0.3">
      <c r="A2054" s="289"/>
      <c r="B2054" s="338"/>
      <c r="C2054" s="338"/>
      <c r="D2054" s="135"/>
      <c r="E2054" s="290"/>
      <c r="F2054" s="136"/>
      <c r="G2054" s="137"/>
      <c r="H2054" s="289"/>
      <c r="I2054" s="190"/>
      <c r="J2054" s="289"/>
      <c r="K2054" s="138"/>
      <c r="L2054" s="354"/>
      <c r="M2054" s="107"/>
      <c r="N2054" s="107"/>
      <c r="O2054" s="107"/>
    </row>
    <row r="2055" spans="1:15" ht="18.75" x14ac:dyDescent="0.3">
      <c r="A2055" s="289"/>
      <c r="B2055" s="338"/>
      <c r="C2055" s="338"/>
      <c r="D2055" s="135"/>
      <c r="E2055" s="290"/>
      <c r="F2055" s="136"/>
      <c r="G2055" s="137"/>
      <c r="H2055" s="289"/>
      <c r="I2055" s="190"/>
      <c r="J2055" s="289"/>
      <c r="K2055" s="138"/>
      <c r="L2055" s="354"/>
      <c r="M2055" s="107"/>
      <c r="N2055" s="107"/>
      <c r="O2055" s="107"/>
    </row>
    <row r="2056" spans="1:15" ht="18.75" x14ac:dyDescent="0.3">
      <c r="A2056" s="289"/>
      <c r="B2056" s="338"/>
      <c r="C2056" s="338"/>
      <c r="D2056" s="135"/>
      <c r="E2056" s="290"/>
      <c r="F2056" s="136"/>
      <c r="G2056" s="137"/>
      <c r="H2056" s="289"/>
      <c r="I2056" s="190"/>
      <c r="J2056" s="289"/>
      <c r="K2056" s="138"/>
      <c r="L2056" s="354"/>
      <c r="M2056" s="107"/>
      <c r="N2056" s="107"/>
      <c r="O2056" s="107"/>
    </row>
    <row r="2057" spans="1:15" ht="18.75" x14ac:dyDescent="0.3">
      <c r="A2057" s="289"/>
      <c r="B2057" s="338"/>
      <c r="C2057" s="338"/>
      <c r="D2057" s="135"/>
      <c r="E2057" s="290"/>
      <c r="F2057" s="136"/>
      <c r="G2057" s="137"/>
      <c r="H2057" s="289"/>
      <c r="I2057" s="190"/>
      <c r="J2057" s="289"/>
      <c r="K2057" s="138"/>
      <c r="L2057" s="354"/>
      <c r="M2057" s="107"/>
      <c r="N2057" s="107"/>
      <c r="O2057" s="107"/>
    </row>
    <row r="2058" spans="1:15" ht="18.75" x14ac:dyDescent="0.3">
      <c r="A2058" s="289"/>
      <c r="B2058" s="338"/>
      <c r="C2058" s="338"/>
      <c r="D2058" s="135"/>
      <c r="E2058" s="290"/>
      <c r="F2058" s="136"/>
      <c r="G2058" s="137"/>
      <c r="H2058" s="289"/>
      <c r="I2058" s="190"/>
      <c r="J2058" s="289"/>
      <c r="K2058" s="138"/>
      <c r="L2058" s="354"/>
      <c r="M2058" s="107"/>
      <c r="N2058" s="107"/>
      <c r="O2058" s="107"/>
    </row>
    <row r="2059" spans="1:15" ht="18.75" x14ac:dyDescent="0.3">
      <c r="A2059" s="289"/>
      <c r="B2059" s="338"/>
      <c r="C2059" s="338"/>
      <c r="D2059" s="135"/>
      <c r="E2059" s="290"/>
      <c r="F2059" s="136"/>
      <c r="G2059" s="137"/>
      <c r="H2059" s="289"/>
      <c r="I2059" s="190"/>
      <c r="J2059" s="289"/>
      <c r="K2059" s="138"/>
      <c r="L2059" s="354"/>
      <c r="M2059" s="107"/>
      <c r="N2059" s="107"/>
      <c r="O2059" s="107"/>
    </row>
    <row r="2060" spans="1:15" ht="18.75" x14ac:dyDescent="0.3">
      <c r="A2060" s="289"/>
      <c r="B2060" s="338"/>
      <c r="C2060" s="338"/>
      <c r="D2060" s="135"/>
      <c r="E2060" s="290"/>
      <c r="F2060" s="136"/>
      <c r="G2060" s="137"/>
      <c r="H2060" s="289"/>
      <c r="I2060" s="190"/>
      <c r="J2060" s="289"/>
      <c r="K2060" s="138"/>
      <c r="L2060" s="354"/>
      <c r="M2060" s="107"/>
      <c r="N2060" s="107"/>
      <c r="O2060" s="107"/>
    </row>
    <row r="2061" spans="1:15" ht="18.75" x14ac:dyDescent="0.3">
      <c r="A2061" s="289"/>
      <c r="B2061" s="338"/>
      <c r="C2061" s="338"/>
      <c r="D2061" s="135"/>
      <c r="E2061" s="290"/>
      <c r="F2061" s="136"/>
      <c r="G2061" s="137"/>
      <c r="H2061" s="289"/>
      <c r="I2061" s="190"/>
      <c r="J2061" s="289"/>
      <c r="K2061" s="138"/>
      <c r="L2061" s="354"/>
      <c r="M2061" s="107"/>
      <c r="N2061" s="107"/>
      <c r="O2061" s="107"/>
    </row>
    <row r="2062" spans="1:15" ht="18.75" x14ac:dyDescent="0.3">
      <c r="A2062" s="289"/>
      <c r="B2062" s="338"/>
      <c r="C2062" s="338"/>
      <c r="D2062" s="135"/>
      <c r="E2062" s="290"/>
      <c r="F2062" s="136"/>
      <c r="G2062" s="137"/>
      <c r="H2062" s="289"/>
      <c r="I2062" s="190"/>
      <c r="J2062" s="289"/>
      <c r="K2062" s="138"/>
      <c r="L2062" s="354"/>
      <c r="M2062" s="107"/>
      <c r="N2062" s="107"/>
      <c r="O2062" s="107"/>
    </row>
    <row r="2063" spans="1:15" ht="18.75" x14ac:dyDescent="0.3">
      <c r="A2063" s="289"/>
      <c r="B2063" s="338"/>
      <c r="C2063" s="338"/>
      <c r="D2063" s="135"/>
      <c r="E2063" s="290"/>
      <c r="F2063" s="136"/>
      <c r="G2063" s="137"/>
      <c r="H2063" s="289"/>
      <c r="I2063" s="190"/>
      <c r="J2063" s="289"/>
      <c r="K2063" s="138"/>
      <c r="L2063" s="354"/>
      <c r="M2063" s="107"/>
      <c r="N2063" s="107"/>
      <c r="O2063" s="107"/>
    </row>
    <row r="2064" spans="1:15" ht="18.75" x14ac:dyDescent="0.3">
      <c r="A2064" s="289"/>
      <c r="B2064" s="338"/>
      <c r="C2064" s="338"/>
      <c r="D2064" s="135"/>
      <c r="E2064" s="290"/>
      <c r="F2064" s="136"/>
      <c r="G2064" s="137"/>
      <c r="H2064" s="289"/>
      <c r="I2064" s="190"/>
      <c r="J2064" s="289"/>
      <c r="K2064" s="138"/>
      <c r="L2064" s="354"/>
      <c r="M2064" s="107"/>
      <c r="N2064" s="107"/>
      <c r="O2064" s="107"/>
    </row>
    <row r="2065" spans="1:15" ht="18.75" x14ac:dyDescent="0.3">
      <c r="A2065" s="289"/>
      <c r="B2065" s="338"/>
      <c r="C2065" s="338"/>
      <c r="D2065" s="135"/>
      <c r="E2065" s="290"/>
      <c r="F2065" s="136"/>
      <c r="G2065" s="137"/>
      <c r="H2065" s="289"/>
      <c r="I2065" s="190"/>
      <c r="J2065" s="289"/>
      <c r="K2065" s="138"/>
      <c r="L2065" s="354"/>
      <c r="M2065" s="107"/>
      <c r="N2065" s="107"/>
      <c r="O2065" s="107"/>
    </row>
    <row r="2066" spans="1:15" ht="18.75" x14ac:dyDescent="0.3">
      <c r="A2066" s="289"/>
      <c r="B2066" s="338"/>
      <c r="C2066" s="338"/>
      <c r="D2066" s="135"/>
      <c r="E2066" s="290"/>
      <c r="F2066" s="136"/>
      <c r="G2066" s="137"/>
      <c r="H2066" s="289"/>
      <c r="I2066" s="190"/>
      <c r="J2066" s="289"/>
      <c r="K2066" s="138"/>
      <c r="L2066" s="354"/>
      <c r="M2066" s="107"/>
      <c r="N2066" s="107"/>
      <c r="O2066" s="107"/>
    </row>
    <row r="2067" spans="1:15" ht="18.75" x14ac:dyDescent="0.3">
      <c r="A2067" s="289"/>
      <c r="B2067" s="338"/>
      <c r="C2067" s="338"/>
      <c r="D2067" s="135"/>
      <c r="E2067" s="290"/>
      <c r="F2067" s="136"/>
      <c r="G2067" s="137"/>
      <c r="H2067" s="289"/>
      <c r="I2067" s="190"/>
      <c r="J2067" s="289"/>
      <c r="K2067" s="138"/>
      <c r="L2067" s="354"/>
      <c r="M2067" s="107"/>
      <c r="N2067" s="107"/>
      <c r="O2067" s="107"/>
    </row>
    <row r="2068" spans="1:15" ht="18.75" x14ac:dyDescent="0.3">
      <c r="A2068" s="289"/>
      <c r="B2068" s="338"/>
      <c r="C2068" s="338"/>
      <c r="D2068" s="135"/>
      <c r="E2068" s="290"/>
      <c r="F2068" s="136"/>
      <c r="G2068" s="137"/>
      <c r="H2068" s="289"/>
      <c r="I2068" s="190"/>
      <c r="J2068" s="289"/>
      <c r="K2068" s="138"/>
      <c r="L2068" s="354"/>
      <c r="M2068" s="107"/>
      <c r="N2068" s="107"/>
      <c r="O2068" s="107"/>
    </row>
    <row r="2069" spans="1:15" ht="18.75" x14ac:dyDescent="0.3">
      <c r="A2069" s="289"/>
      <c r="B2069" s="338"/>
      <c r="C2069" s="338"/>
      <c r="D2069" s="135"/>
      <c r="E2069" s="290"/>
      <c r="F2069" s="136"/>
      <c r="G2069" s="137"/>
      <c r="H2069" s="289"/>
      <c r="I2069" s="190"/>
      <c r="J2069" s="289"/>
      <c r="K2069" s="138"/>
      <c r="L2069" s="354"/>
      <c r="M2069" s="107"/>
      <c r="N2069" s="107"/>
      <c r="O2069" s="107"/>
    </row>
    <row r="2070" spans="1:15" ht="18.75" x14ac:dyDescent="0.3">
      <c r="A2070" s="289"/>
      <c r="B2070" s="338"/>
      <c r="C2070" s="338"/>
      <c r="D2070" s="135"/>
      <c r="E2070" s="290"/>
      <c r="F2070" s="136"/>
      <c r="G2070" s="137"/>
      <c r="H2070" s="289"/>
      <c r="I2070" s="190"/>
      <c r="J2070" s="289"/>
      <c r="K2070" s="138"/>
      <c r="L2070" s="354"/>
      <c r="M2070" s="107"/>
      <c r="N2070" s="107"/>
      <c r="O2070" s="107"/>
    </row>
    <row r="2071" spans="1:15" ht="18.75" x14ac:dyDescent="0.3">
      <c r="A2071" s="289"/>
      <c r="B2071" s="338"/>
      <c r="C2071" s="338"/>
      <c r="D2071" s="135"/>
      <c r="E2071" s="290"/>
      <c r="F2071" s="136"/>
      <c r="G2071" s="137"/>
      <c r="H2071" s="289"/>
      <c r="I2071" s="190"/>
      <c r="J2071" s="289"/>
      <c r="K2071" s="138"/>
      <c r="L2071" s="354"/>
      <c r="M2071" s="107"/>
      <c r="N2071" s="107"/>
      <c r="O2071" s="107"/>
    </row>
    <row r="2072" spans="1:15" ht="18.75" x14ac:dyDescent="0.3">
      <c r="A2072" s="289"/>
      <c r="B2072" s="338"/>
      <c r="C2072" s="338"/>
      <c r="D2072" s="135"/>
      <c r="E2072" s="290"/>
      <c r="F2072" s="136"/>
      <c r="G2072" s="137"/>
      <c r="H2072" s="289"/>
      <c r="I2072" s="190"/>
      <c r="J2072" s="289"/>
      <c r="K2072" s="138"/>
      <c r="L2072" s="354"/>
      <c r="M2072" s="107"/>
      <c r="N2072" s="107"/>
      <c r="O2072" s="107"/>
    </row>
    <row r="2073" spans="1:15" ht="18.75" x14ac:dyDescent="0.3">
      <c r="A2073" s="289"/>
      <c r="B2073" s="338"/>
      <c r="C2073" s="338"/>
      <c r="D2073" s="135"/>
      <c r="E2073" s="290"/>
      <c r="F2073" s="136"/>
      <c r="G2073" s="137"/>
      <c r="H2073" s="289"/>
      <c r="I2073" s="190"/>
      <c r="J2073" s="289"/>
      <c r="K2073" s="138"/>
      <c r="L2073" s="354"/>
      <c r="M2073" s="107"/>
      <c r="N2073" s="107"/>
      <c r="O2073" s="107"/>
    </row>
    <row r="2074" spans="1:15" ht="18.75" x14ac:dyDescent="0.3">
      <c r="A2074" s="289"/>
      <c r="B2074" s="338"/>
      <c r="C2074" s="338"/>
      <c r="D2074" s="135"/>
      <c r="E2074" s="290"/>
      <c r="F2074" s="136"/>
      <c r="G2074" s="137"/>
      <c r="H2074" s="289"/>
      <c r="I2074" s="190"/>
      <c r="J2074" s="289"/>
      <c r="K2074" s="138"/>
      <c r="L2074" s="354"/>
      <c r="M2074" s="107"/>
      <c r="N2074" s="107"/>
      <c r="O2074" s="107"/>
    </row>
    <row r="2075" spans="1:15" ht="18.75" x14ac:dyDescent="0.3">
      <c r="A2075" s="289"/>
      <c r="B2075" s="338"/>
      <c r="C2075" s="338"/>
      <c r="D2075" s="135"/>
      <c r="E2075" s="290"/>
      <c r="F2075" s="136"/>
      <c r="G2075" s="137"/>
      <c r="H2075" s="289"/>
      <c r="I2075" s="190"/>
      <c r="J2075" s="289"/>
      <c r="K2075" s="138"/>
      <c r="L2075" s="354"/>
      <c r="M2075" s="107"/>
      <c r="N2075" s="107"/>
      <c r="O2075" s="107"/>
    </row>
    <row r="2076" spans="1:15" ht="18.75" x14ac:dyDescent="0.3">
      <c r="A2076" s="289"/>
      <c r="B2076" s="338"/>
      <c r="C2076" s="338"/>
      <c r="D2076" s="135"/>
      <c r="E2076" s="290"/>
      <c r="F2076" s="136"/>
      <c r="G2076" s="137"/>
      <c r="H2076" s="289"/>
      <c r="I2076" s="190"/>
      <c r="J2076" s="289"/>
      <c r="K2076" s="138"/>
      <c r="L2076" s="354"/>
      <c r="M2076" s="107"/>
      <c r="N2076" s="107"/>
      <c r="O2076" s="107"/>
    </row>
    <row r="2077" spans="1:15" ht="18.75" x14ac:dyDescent="0.3">
      <c r="A2077" s="289"/>
      <c r="B2077" s="338"/>
      <c r="C2077" s="338"/>
      <c r="D2077" s="135"/>
      <c r="E2077" s="290"/>
      <c r="F2077" s="136"/>
      <c r="G2077" s="137"/>
      <c r="H2077" s="289"/>
      <c r="I2077" s="190"/>
      <c r="J2077" s="289"/>
      <c r="K2077" s="138"/>
      <c r="L2077" s="354"/>
      <c r="M2077" s="107"/>
      <c r="N2077" s="107"/>
      <c r="O2077" s="107"/>
    </row>
    <row r="2078" spans="1:15" ht="18.75" x14ac:dyDescent="0.3">
      <c r="A2078" s="289"/>
      <c r="B2078" s="338"/>
      <c r="C2078" s="338"/>
      <c r="D2078" s="135"/>
      <c r="E2078" s="290"/>
      <c r="F2078" s="136"/>
      <c r="G2078" s="137"/>
      <c r="H2078" s="289"/>
      <c r="I2078" s="190"/>
      <c r="J2078" s="289"/>
      <c r="K2078" s="138"/>
      <c r="L2078" s="354"/>
      <c r="M2078" s="107"/>
      <c r="N2078" s="107"/>
      <c r="O2078" s="107"/>
    </row>
    <row r="2079" spans="1:15" ht="18.75" x14ac:dyDescent="0.3">
      <c r="A2079" s="289"/>
      <c r="B2079" s="338"/>
      <c r="C2079" s="338"/>
      <c r="D2079" s="135"/>
      <c r="E2079" s="290"/>
      <c r="F2079" s="136"/>
      <c r="G2079" s="137"/>
      <c r="H2079" s="289"/>
      <c r="I2079" s="190"/>
      <c r="J2079" s="289"/>
      <c r="K2079" s="138"/>
      <c r="L2079" s="354"/>
      <c r="M2079" s="107"/>
      <c r="N2079" s="107"/>
      <c r="O2079" s="107"/>
    </row>
    <row r="2080" spans="1:15" x14ac:dyDescent="0.25">
      <c r="A2080" s="454" t="s">
        <v>109</v>
      </c>
      <c r="B2080" s="455"/>
      <c r="C2080" s="455"/>
      <c r="D2080" s="455"/>
      <c r="E2080" s="455"/>
      <c r="F2080" s="455"/>
      <c r="G2080" s="455"/>
      <c r="H2080" s="455"/>
      <c r="I2080" s="455"/>
      <c r="J2080" s="455"/>
      <c r="K2080" s="456"/>
      <c r="L2080" s="457"/>
      <c r="M2080" s="107"/>
      <c r="N2080" s="107"/>
      <c r="O2080" s="107"/>
    </row>
    <row r="2081" spans="1:15" x14ac:dyDescent="0.25">
      <c r="A2081" s="458"/>
      <c r="B2081" s="455"/>
      <c r="C2081" s="455"/>
      <c r="D2081" s="455"/>
      <c r="E2081" s="455"/>
      <c r="F2081" s="455"/>
      <c r="G2081" s="455"/>
      <c r="H2081" s="455"/>
      <c r="I2081" s="455"/>
      <c r="J2081" s="455"/>
      <c r="K2081" s="456"/>
      <c r="L2081" s="457"/>
      <c r="M2081" s="107"/>
      <c r="N2081" s="107"/>
      <c r="O2081" s="107"/>
    </row>
    <row r="2082" spans="1:15" x14ac:dyDescent="0.25">
      <c r="A2082" s="458"/>
      <c r="B2082" s="455"/>
      <c r="C2082" s="455"/>
      <c r="D2082" s="455"/>
      <c r="E2082" s="455"/>
      <c r="F2082" s="455"/>
      <c r="G2082" s="455"/>
      <c r="H2082" s="455"/>
      <c r="I2082" s="455"/>
      <c r="J2082" s="455"/>
      <c r="K2082" s="456"/>
      <c r="L2082" s="457"/>
      <c r="M2082" s="107"/>
      <c r="N2082" s="107"/>
      <c r="O2082" s="107"/>
    </row>
    <row r="2083" spans="1:15" x14ac:dyDescent="0.25">
      <c r="A2083" s="47"/>
      <c r="B2083" s="48"/>
      <c r="C2083" s="47"/>
      <c r="D2083" s="49"/>
      <c r="E2083" s="47"/>
      <c r="F2083" s="47"/>
      <c r="G2083" s="49"/>
      <c r="H2083" s="50"/>
      <c r="I2083" s="183"/>
      <c r="J2083" s="47"/>
      <c r="K2083" s="47"/>
      <c r="M2083" s="107"/>
      <c r="N2083" s="107"/>
      <c r="O2083" s="107"/>
    </row>
    <row r="2084" spans="1:15" x14ac:dyDescent="0.25">
      <c r="A2084" s="459" t="s">
        <v>849</v>
      </c>
      <c r="B2084" s="460"/>
      <c r="C2084" s="460"/>
      <c r="D2084" s="460"/>
      <c r="E2084" s="460"/>
      <c r="F2084" s="460"/>
      <c r="G2084" s="460"/>
      <c r="H2084" s="460"/>
      <c r="I2084" s="460"/>
      <c r="J2084" s="460"/>
      <c r="K2084" s="461"/>
      <c r="L2084" s="457"/>
      <c r="M2084" s="107"/>
      <c r="N2084" s="107"/>
      <c r="O2084" s="107"/>
    </row>
    <row r="2085" spans="1:15" x14ac:dyDescent="0.25">
      <c r="A2085" s="459"/>
      <c r="B2085" s="460"/>
      <c r="C2085" s="460"/>
      <c r="D2085" s="460"/>
      <c r="E2085" s="460"/>
      <c r="F2085" s="460"/>
      <c r="G2085" s="460"/>
      <c r="H2085" s="460"/>
      <c r="I2085" s="460"/>
      <c r="J2085" s="460"/>
      <c r="K2085" s="461"/>
      <c r="L2085" s="457"/>
      <c r="M2085" s="107"/>
      <c r="N2085" s="107"/>
      <c r="O2085" s="107"/>
    </row>
    <row r="2086" spans="1:15" x14ac:dyDescent="0.25">
      <c r="A2086" s="47"/>
      <c r="B2086" s="51"/>
      <c r="C2086" s="51"/>
      <c r="D2086" s="52"/>
      <c r="E2086" s="53"/>
      <c r="F2086" s="50"/>
      <c r="G2086" s="49"/>
      <c r="H2086" s="50"/>
      <c r="I2086" s="183"/>
      <c r="J2086" s="47"/>
      <c r="K2086" s="47"/>
      <c r="M2086" s="107"/>
      <c r="N2086" s="107"/>
      <c r="O2086" s="107"/>
    </row>
    <row r="2087" spans="1:15" ht="18.75" x14ac:dyDescent="0.3">
      <c r="A2087" s="54"/>
      <c r="B2087" s="55"/>
      <c r="C2087" s="55"/>
      <c r="D2087" s="56"/>
      <c r="E2087" s="57"/>
      <c r="F2087" s="58"/>
      <c r="G2087" s="59"/>
      <c r="H2087" s="58"/>
      <c r="I2087" s="184"/>
      <c r="J2087" s="54"/>
      <c r="K2087" s="54"/>
      <c r="M2087" s="107"/>
      <c r="N2087" s="107"/>
      <c r="O2087" s="107"/>
    </row>
    <row r="2088" spans="1:15" ht="18.75" x14ac:dyDescent="0.25">
      <c r="A2088" s="322" t="s">
        <v>135</v>
      </c>
      <c r="B2088" s="323" t="s">
        <v>117</v>
      </c>
      <c r="C2088" s="324" t="s">
        <v>136</v>
      </c>
      <c r="D2088" s="325" t="s">
        <v>87</v>
      </c>
      <c r="E2088" s="323" t="s">
        <v>106</v>
      </c>
      <c r="F2088" s="326" t="s">
        <v>108</v>
      </c>
      <c r="G2088" s="324" t="s">
        <v>107</v>
      </c>
      <c r="H2088" s="324" t="s">
        <v>114</v>
      </c>
      <c r="I2088" s="327" t="s">
        <v>115</v>
      </c>
      <c r="J2088" s="324" t="s">
        <v>125</v>
      </c>
      <c r="K2088" s="328" t="s">
        <v>149</v>
      </c>
      <c r="L2088" s="174" t="s">
        <v>154</v>
      </c>
      <c r="M2088" s="107"/>
      <c r="N2088" s="107"/>
      <c r="O2088" s="107"/>
    </row>
    <row r="2089" spans="1:15" ht="18.75" x14ac:dyDescent="0.3">
      <c r="A2089" s="84">
        <v>1</v>
      </c>
      <c r="B2089" s="85" t="s">
        <v>354</v>
      </c>
      <c r="C2089" s="85" t="s">
        <v>162</v>
      </c>
      <c r="D2089" s="122">
        <v>0.78</v>
      </c>
      <c r="E2089" s="86" t="s">
        <v>8</v>
      </c>
      <c r="F2089" s="123">
        <v>7</v>
      </c>
      <c r="G2089" s="124">
        <v>45017</v>
      </c>
      <c r="H2089" s="84" t="s">
        <v>114</v>
      </c>
      <c r="I2089" s="188">
        <f t="shared" ref="I2089" si="50">D2089*F2089</f>
        <v>5.46</v>
      </c>
      <c r="J2089" s="90" t="s">
        <v>253</v>
      </c>
      <c r="K2089" s="125"/>
      <c r="L2089" s="419"/>
      <c r="M2089" s="107"/>
      <c r="N2089" s="107"/>
      <c r="O2089" s="107"/>
    </row>
    <row r="2090" spans="1:15" ht="18.75" x14ac:dyDescent="0.3">
      <c r="A2090" s="84">
        <v>2</v>
      </c>
      <c r="B2090" s="85" t="s">
        <v>120</v>
      </c>
      <c r="C2090" s="85" t="s">
        <v>120</v>
      </c>
      <c r="D2090" s="122">
        <v>1</v>
      </c>
      <c r="E2090" s="86" t="s">
        <v>121</v>
      </c>
      <c r="F2090" s="123">
        <v>7</v>
      </c>
      <c r="G2090" s="124">
        <v>45017</v>
      </c>
      <c r="H2090" s="84" t="s">
        <v>114</v>
      </c>
      <c r="I2090" s="188">
        <f t="shared" ref="I2090:I2153" si="51">D2090*F2090</f>
        <v>7</v>
      </c>
      <c r="J2090" s="90" t="s">
        <v>253</v>
      </c>
      <c r="K2090" s="125"/>
      <c r="L2090" s="419"/>
      <c r="M2090" s="107"/>
      <c r="N2090" s="107"/>
      <c r="O2090" s="107"/>
    </row>
    <row r="2091" spans="1:15" ht="18.75" x14ac:dyDescent="0.3">
      <c r="A2091" s="84">
        <v>3</v>
      </c>
      <c r="B2091" s="85" t="s">
        <v>111</v>
      </c>
      <c r="C2091" s="85" t="s">
        <v>349</v>
      </c>
      <c r="D2091" s="122">
        <v>30</v>
      </c>
      <c r="E2091" s="86" t="s">
        <v>8</v>
      </c>
      <c r="F2091" s="123">
        <v>6</v>
      </c>
      <c r="G2091" s="124">
        <v>45017</v>
      </c>
      <c r="H2091" s="84" t="s">
        <v>305</v>
      </c>
      <c r="I2091" s="188">
        <f t="shared" si="51"/>
        <v>180</v>
      </c>
      <c r="J2091" s="319" t="s">
        <v>267</v>
      </c>
      <c r="K2091" s="125"/>
      <c r="L2091" s="419"/>
      <c r="M2091" s="107"/>
      <c r="N2091" s="107"/>
      <c r="O2091" s="107"/>
    </row>
    <row r="2092" spans="1:15" ht="18.75" x14ac:dyDescent="0.3">
      <c r="A2092" s="84">
        <v>4</v>
      </c>
      <c r="B2092" s="85" t="s">
        <v>110</v>
      </c>
      <c r="C2092" s="85" t="s">
        <v>140</v>
      </c>
      <c r="D2092" s="122">
        <v>10</v>
      </c>
      <c r="E2092" s="86" t="s">
        <v>8</v>
      </c>
      <c r="F2092" s="123">
        <v>5.8</v>
      </c>
      <c r="G2092" s="124">
        <v>45017</v>
      </c>
      <c r="H2092" s="84" t="s">
        <v>305</v>
      </c>
      <c r="I2092" s="188">
        <f t="shared" si="51"/>
        <v>58</v>
      </c>
      <c r="J2092" s="319" t="s">
        <v>267</v>
      </c>
      <c r="K2092" s="125"/>
      <c r="L2092" s="419"/>
      <c r="M2092" s="107"/>
      <c r="N2092" s="107"/>
      <c r="O2092" s="107"/>
    </row>
    <row r="2093" spans="1:15" ht="18.75" x14ac:dyDescent="0.3">
      <c r="A2093" s="84">
        <v>5</v>
      </c>
      <c r="B2093" s="85" t="s">
        <v>850</v>
      </c>
      <c r="C2093" s="85" t="s">
        <v>312</v>
      </c>
      <c r="D2093" s="122">
        <v>25</v>
      </c>
      <c r="E2093" s="86" t="s">
        <v>8</v>
      </c>
      <c r="F2093" s="123">
        <v>6.4</v>
      </c>
      <c r="G2093" s="124">
        <v>45017</v>
      </c>
      <c r="H2093" s="84" t="s">
        <v>305</v>
      </c>
      <c r="I2093" s="188">
        <f t="shared" si="51"/>
        <v>160</v>
      </c>
      <c r="J2093" s="319" t="s">
        <v>267</v>
      </c>
      <c r="K2093" s="125"/>
      <c r="L2093" s="419"/>
      <c r="M2093" s="107"/>
      <c r="N2093" s="107"/>
      <c r="O2093" s="107"/>
    </row>
    <row r="2094" spans="1:15" ht="18.75" x14ac:dyDescent="0.3">
      <c r="A2094" s="84">
        <v>6</v>
      </c>
      <c r="B2094" s="85" t="s">
        <v>279</v>
      </c>
      <c r="C2094" s="85" t="s">
        <v>280</v>
      </c>
      <c r="D2094" s="122">
        <v>10</v>
      </c>
      <c r="E2094" s="86" t="s">
        <v>8</v>
      </c>
      <c r="F2094" s="123">
        <v>8</v>
      </c>
      <c r="G2094" s="124">
        <v>45017</v>
      </c>
      <c r="H2094" s="84" t="s">
        <v>305</v>
      </c>
      <c r="I2094" s="188">
        <f t="shared" si="51"/>
        <v>80</v>
      </c>
      <c r="J2094" s="319" t="s">
        <v>267</v>
      </c>
      <c r="K2094" s="125"/>
      <c r="L2094" s="419"/>
      <c r="M2094" s="107"/>
      <c r="N2094" s="107"/>
      <c r="O2094" s="107"/>
    </row>
    <row r="2095" spans="1:15" ht="18.75" x14ac:dyDescent="0.3">
      <c r="A2095" s="84">
        <v>7</v>
      </c>
      <c r="B2095" s="85" t="s">
        <v>111</v>
      </c>
      <c r="C2095" s="85" t="s">
        <v>349</v>
      </c>
      <c r="D2095" s="122">
        <v>100</v>
      </c>
      <c r="E2095" s="86" t="s">
        <v>8</v>
      </c>
      <c r="F2095" s="123">
        <v>6</v>
      </c>
      <c r="G2095" s="124">
        <v>45017</v>
      </c>
      <c r="H2095" s="84" t="s">
        <v>504</v>
      </c>
      <c r="I2095" s="188">
        <f t="shared" si="51"/>
        <v>600</v>
      </c>
      <c r="J2095" s="90" t="s">
        <v>253</v>
      </c>
      <c r="K2095" s="125"/>
      <c r="L2095" s="419"/>
      <c r="M2095" s="107"/>
      <c r="N2095" s="107"/>
      <c r="O2095" s="107"/>
    </row>
    <row r="2096" spans="1:15" ht="18.75" x14ac:dyDescent="0.3">
      <c r="A2096" s="84">
        <v>8</v>
      </c>
      <c r="B2096" s="85" t="s">
        <v>111</v>
      </c>
      <c r="C2096" s="85" t="s">
        <v>349</v>
      </c>
      <c r="D2096" s="122">
        <v>10</v>
      </c>
      <c r="E2096" s="86" t="s">
        <v>8</v>
      </c>
      <c r="F2096" s="123">
        <v>6</v>
      </c>
      <c r="G2096" s="124">
        <v>45017</v>
      </c>
      <c r="H2096" s="84" t="s">
        <v>246</v>
      </c>
      <c r="I2096" s="188">
        <f t="shared" si="51"/>
        <v>60</v>
      </c>
      <c r="J2096" s="319" t="s">
        <v>267</v>
      </c>
      <c r="K2096" s="125"/>
      <c r="L2096" s="419"/>
      <c r="M2096" s="107"/>
      <c r="N2096" s="107"/>
      <c r="O2096" s="107"/>
    </row>
    <row r="2097" spans="1:15" ht="18.75" x14ac:dyDescent="0.3">
      <c r="A2097" s="84">
        <v>9</v>
      </c>
      <c r="B2097" s="85" t="s">
        <v>110</v>
      </c>
      <c r="C2097" s="85" t="s">
        <v>140</v>
      </c>
      <c r="D2097" s="122">
        <v>10</v>
      </c>
      <c r="E2097" s="86" t="s">
        <v>8</v>
      </c>
      <c r="F2097" s="123">
        <v>5.8</v>
      </c>
      <c r="G2097" s="124">
        <v>45017</v>
      </c>
      <c r="H2097" s="84" t="s">
        <v>246</v>
      </c>
      <c r="I2097" s="188">
        <f t="shared" si="51"/>
        <v>58</v>
      </c>
      <c r="J2097" s="319" t="s">
        <v>267</v>
      </c>
      <c r="K2097" s="125"/>
      <c r="L2097" s="419"/>
      <c r="M2097" s="107"/>
      <c r="N2097" s="107"/>
      <c r="O2097" s="107"/>
    </row>
    <row r="2098" spans="1:15" ht="18.75" x14ac:dyDescent="0.3">
      <c r="A2098" s="84">
        <v>10</v>
      </c>
      <c r="B2098" s="85" t="s">
        <v>143</v>
      </c>
      <c r="C2098" s="85" t="s">
        <v>143</v>
      </c>
      <c r="D2098" s="122">
        <v>5.4</v>
      </c>
      <c r="E2098" s="86" t="s">
        <v>8</v>
      </c>
      <c r="F2098" s="123">
        <v>6.5</v>
      </c>
      <c r="G2098" s="124">
        <v>45017</v>
      </c>
      <c r="H2098" s="84" t="s">
        <v>246</v>
      </c>
      <c r="I2098" s="188">
        <f t="shared" si="51"/>
        <v>35.1</v>
      </c>
      <c r="J2098" s="319" t="s">
        <v>267</v>
      </c>
      <c r="K2098" s="125"/>
      <c r="L2098" s="419"/>
      <c r="M2098" s="107"/>
      <c r="N2098" s="107"/>
      <c r="O2098" s="107"/>
    </row>
    <row r="2099" spans="1:15" ht="18.75" x14ac:dyDescent="0.3">
      <c r="A2099" s="84">
        <v>11</v>
      </c>
      <c r="B2099" s="85" t="s">
        <v>110</v>
      </c>
      <c r="C2099" s="85" t="s">
        <v>140</v>
      </c>
      <c r="D2099" s="122">
        <v>10</v>
      </c>
      <c r="E2099" s="86" t="s">
        <v>8</v>
      </c>
      <c r="F2099" s="123">
        <v>5.8</v>
      </c>
      <c r="G2099" s="124">
        <v>45017</v>
      </c>
      <c r="H2099" s="84" t="s">
        <v>186</v>
      </c>
      <c r="I2099" s="188">
        <f t="shared" si="51"/>
        <v>58</v>
      </c>
      <c r="J2099" s="319" t="s">
        <v>267</v>
      </c>
      <c r="K2099" s="125"/>
      <c r="L2099" s="419"/>
      <c r="M2099" s="107"/>
      <c r="N2099" s="107"/>
      <c r="O2099" s="107"/>
    </row>
    <row r="2100" spans="1:15" ht="18.75" x14ac:dyDescent="0.3">
      <c r="A2100" s="84">
        <v>12</v>
      </c>
      <c r="B2100" s="85" t="s">
        <v>111</v>
      </c>
      <c r="C2100" s="85" t="s">
        <v>349</v>
      </c>
      <c r="D2100" s="122">
        <v>10</v>
      </c>
      <c r="E2100" s="86" t="s">
        <v>8</v>
      </c>
      <c r="F2100" s="123">
        <v>6</v>
      </c>
      <c r="G2100" s="124">
        <v>45017</v>
      </c>
      <c r="H2100" s="84" t="s">
        <v>186</v>
      </c>
      <c r="I2100" s="188">
        <f t="shared" si="51"/>
        <v>60</v>
      </c>
      <c r="J2100" s="319" t="s">
        <v>267</v>
      </c>
      <c r="K2100" s="125"/>
      <c r="L2100" s="419"/>
      <c r="M2100" s="107"/>
      <c r="N2100" s="107"/>
      <c r="O2100" s="107"/>
    </row>
    <row r="2101" spans="1:15" ht="18.75" x14ac:dyDescent="0.3">
      <c r="A2101" s="84">
        <v>13</v>
      </c>
      <c r="B2101" s="85" t="s">
        <v>143</v>
      </c>
      <c r="C2101" s="85" t="s">
        <v>143</v>
      </c>
      <c r="D2101" s="122">
        <v>2.7</v>
      </c>
      <c r="E2101" s="86" t="s">
        <v>8</v>
      </c>
      <c r="F2101" s="123">
        <v>6.5</v>
      </c>
      <c r="G2101" s="124">
        <v>45017</v>
      </c>
      <c r="H2101" s="84" t="s">
        <v>186</v>
      </c>
      <c r="I2101" s="188">
        <f t="shared" si="51"/>
        <v>17.55</v>
      </c>
      <c r="J2101" s="319" t="s">
        <v>267</v>
      </c>
      <c r="K2101" s="125"/>
      <c r="L2101" s="419"/>
      <c r="M2101" s="107"/>
      <c r="N2101" s="107"/>
      <c r="O2101" s="107"/>
    </row>
    <row r="2102" spans="1:15" ht="18.75" x14ac:dyDescent="0.3">
      <c r="A2102" s="84">
        <v>14</v>
      </c>
      <c r="B2102" s="85" t="s">
        <v>851</v>
      </c>
      <c r="C2102" s="85" t="s">
        <v>470</v>
      </c>
      <c r="D2102" s="122">
        <v>5</v>
      </c>
      <c r="E2102" s="86" t="s">
        <v>65</v>
      </c>
      <c r="F2102" s="123">
        <v>5</v>
      </c>
      <c r="G2102" s="124">
        <v>45017</v>
      </c>
      <c r="H2102" s="84" t="s">
        <v>246</v>
      </c>
      <c r="I2102" s="188">
        <f t="shared" si="51"/>
        <v>25</v>
      </c>
      <c r="J2102" s="319" t="s">
        <v>267</v>
      </c>
      <c r="K2102" s="84" t="s">
        <v>852</v>
      </c>
      <c r="L2102" s="419"/>
      <c r="M2102" s="107"/>
      <c r="N2102" s="107"/>
      <c r="O2102" s="107"/>
    </row>
    <row r="2103" spans="1:15" ht="18.75" x14ac:dyDescent="0.3">
      <c r="A2103" s="84">
        <v>15</v>
      </c>
      <c r="B2103" s="85" t="s">
        <v>113</v>
      </c>
      <c r="C2103" s="85" t="s">
        <v>200</v>
      </c>
      <c r="D2103" s="122">
        <v>1.1200000000000001</v>
      </c>
      <c r="E2103" s="86" t="s">
        <v>8</v>
      </c>
      <c r="F2103" s="123">
        <v>7</v>
      </c>
      <c r="G2103" s="124">
        <v>45017</v>
      </c>
      <c r="H2103" s="84" t="s">
        <v>114</v>
      </c>
      <c r="I2103" s="188">
        <f t="shared" si="51"/>
        <v>7.8400000000000007</v>
      </c>
      <c r="J2103" s="90" t="s">
        <v>253</v>
      </c>
      <c r="K2103" s="125"/>
      <c r="L2103" s="419"/>
      <c r="M2103" s="107"/>
      <c r="N2103" s="107"/>
      <c r="O2103" s="107"/>
    </row>
    <row r="2104" spans="1:15" ht="18.75" x14ac:dyDescent="0.3">
      <c r="A2104" s="84">
        <v>16</v>
      </c>
      <c r="B2104" s="85" t="s">
        <v>110</v>
      </c>
      <c r="C2104" s="85" t="s">
        <v>140</v>
      </c>
      <c r="D2104" s="122">
        <v>6</v>
      </c>
      <c r="E2104" s="86" t="s">
        <v>8</v>
      </c>
      <c r="F2104" s="123">
        <v>5.8</v>
      </c>
      <c r="G2104" s="124">
        <v>45017</v>
      </c>
      <c r="H2104" s="84" t="s">
        <v>114</v>
      </c>
      <c r="I2104" s="188">
        <f t="shared" si="51"/>
        <v>34.799999999999997</v>
      </c>
      <c r="J2104" s="90" t="s">
        <v>253</v>
      </c>
      <c r="K2104" s="125"/>
      <c r="L2104" s="419"/>
      <c r="M2104" s="107"/>
      <c r="N2104" s="107"/>
      <c r="O2104" s="107"/>
    </row>
    <row r="2105" spans="1:15" ht="18.75" x14ac:dyDescent="0.3">
      <c r="A2105" s="84">
        <v>17</v>
      </c>
      <c r="B2105" s="85" t="s">
        <v>354</v>
      </c>
      <c r="C2105" s="85" t="s">
        <v>162</v>
      </c>
      <c r="D2105" s="122">
        <v>1.24</v>
      </c>
      <c r="E2105" s="86" t="s">
        <v>8</v>
      </c>
      <c r="F2105" s="123">
        <v>7</v>
      </c>
      <c r="G2105" s="124">
        <v>45017</v>
      </c>
      <c r="H2105" s="84" t="s">
        <v>114</v>
      </c>
      <c r="I2105" s="188">
        <f t="shared" si="51"/>
        <v>8.68</v>
      </c>
      <c r="J2105" s="90" t="s">
        <v>253</v>
      </c>
      <c r="K2105" s="125"/>
      <c r="L2105" s="419"/>
      <c r="M2105" s="107"/>
      <c r="N2105" s="107"/>
      <c r="O2105" s="107"/>
    </row>
    <row r="2106" spans="1:15" ht="18.75" x14ac:dyDescent="0.3">
      <c r="A2106" s="84">
        <v>18</v>
      </c>
      <c r="B2106" s="85" t="s">
        <v>110</v>
      </c>
      <c r="C2106" s="85" t="s">
        <v>140</v>
      </c>
      <c r="D2106" s="122">
        <v>10</v>
      </c>
      <c r="E2106" s="86" t="s">
        <v>8</v>
      </c>
      <c r="F2106" s="123">
        <v>5.8</v>
      </c>
      <c r="G2106" s="124">
        <v>45018</v>
      </c>
      <c r="H2106" s="84" t="s">
        <v>800</v>
      </c>
      <c r="I2106" s="188">
        <f t="shared" si="51"/>
        <v>58</v>
      </c>
      <c r="J2106" s="319" t="s">
        <v>267</v>
      </c>
      <c r="K2106" s="125"/>
      <c r="L2106" s="419"/>
      <c r="M2106" s="107"/>
      <c r="N2106" s="107"/>
      <c r="O2106" s="107"/>
    </row>
    <row r="2107" spans="1:15" ht="18.75" x14ac:dyDescent="0.3">
      <c r="A2107" s="84">
        <v>19</v>
      </c>
      <c r="B2107" s="85" t="s">
        <v>111</v>
      </c>
      <c r="C2107" s="85" t="s">
        <v>349</v>
      </c>
      <c r="D2107" s="122">
        <v>10</v>
      </c>
      <c r="E2107" s="86" t="s">
        <v>8</v>
      </c>
      <c r="F2107" s="123">
        <v>6</v>
      </c>
      <c r="G2107" s="124">
        <v>45018</v>
      </c>
      <c r="H2107" s="84" t="s">
        <v>853</v>
      </c>
      <c r="I2107" s="188">
        <f t="shared" si="51"/>
        <v>60</v>
      </c>
      <c r="J2107" s="90" t="s">
        <v>253</v>
      </c>
      <c r="K2107" s="125"/>
      <c r="L2107" s="419"/>
      <c r="M2107" s="107"/>
      <c r="N2107" s="107"/>
      <c r="O2107" s="107"/>
    </row>
    <row r="2108" spans="1:15" ht="18.75" x14ac:dyDescent="0.3">
      <c r="A2108" s="84">
        <v>20</v>
      </c>
      <c r="B2108" s="85" t="s">
        <v>110</v>
      </c>
      <c r="C2108" s="85" t="s">
        <v>140</v>
      </c>
      <c r="D2108" s="122">
        <v>10</v>
      </c>
      <c r="E2108" s="86" t="s">
        <v>8</v>
      </c>
      <c r="F2108" s="123">
        <v>5.8</v>
      </c>
      <c r="G2108" s="124">
        <v>45018</v>
      </c>
      <c r="H2108" s="84" t="s">
        <v>853</v>
      </c>
      <c r="I2108" s="188">
        <f t="shared" si="51"/>
        <v>58</v>
      </c>
      <c r="J2108" s="90" t="s">
        <v>253</v>
      </c>
      <c r="K2108" s="84" t="s">
        <v>872</v>
      </c>
      <c r="L2108" s="419"/>
      <c r="M2108" s="107"/>
      <c r="N2108" s="107"/>
      <c r="O2108" s="107"/>
    </row>
    <row r="2109" spans="1:15" ht="18.75" x14ac:dyDescent="0.3">
      <c r="A2109" s="84">
        <v>21</v>
      </c>
      <c r="B2109" s="85" t="s">
        <v>354</v>
      </c>
      <c r="C2109" s="85" t="s">
        <v>162</v>
      </c>
      <c r="D2109" s="122">
        <v>10</v>
      </c>
      <c r="E2109" s="86" t="s">
        <v>8</v>
      </c>
      <c r="F2109" s="123">
        <v>7</v>
      </c>
      <c r="G2109" s="124">
        <v>45018</v>
      </c>
      <c r="H2109" s="84" t="s">
        <v>853</v>
      </c>
      <c r="I2109" s="188">
        <f t="shared" si="51"/>
        <v>70</v>
      </c>
      <c r="J2109" s="319" t="s">
        <v>267</v>
      </c>
      <c r="K2109" s="84" t="s">
        <v>871</v>
      </c>
      <c r="L2109" s="419"/>
      <c r="M2109" s="107"/>
      <c r="N2109" s="107"/>
      <c r="O2109" s="107"/>
    </row>
    <row r="2110" spans="1:15" ht="18.75" x14ac:dyDescent="0.3">
      <c r="A2110" s="84">
        <v>22</v>
      </c>
      <c r="B2110" s="85" t="s">
        <v>354</v>
      </c>
      <c r="C2110" s="85" t="s">
        <v>162</v>
      </c>
      <c r="D2110" s="122">
        <v>1.1000000000000001</v>
      </c>
      <c r="E2110" s="86" t="s">
        <v>8</v>
      </c>
      <c r="F2110" s="123">
        <v>7</v>
      </c>
      <c r="G2110" s="124">
        <v>45018</v>
      </c>
      <c r="H2110" s="84" t="s">
        <v>114</v>
      </c>
      <c r="I2110" s="188">
        <f t="shared" si="51"/>
        <v>7.7000000000000011</v>
      </c>
      <c r="J2110" s="90" t="s">
        <v>253</v>
      </c>
      <c r="K2110" s="125"/>
      <c r="L2110" s="419"/>
      <c r="M2110" s="107"/>
      <c r="N2110" s="107"/>
      <c r="O2110" s="107"/>
    </row>
    <row r="2111" spans="1:15" ht="18.75" x14ac:dyDescent="0.3">
      <c r="A2111" s="84">
        <v>23</v>
      </c>
      <c r="B2111" s="85" t="s">
        <v>110</v>
      </c>
      <c r="C2111" s="85" t="s">
        <v>140</v>
      </c>
      <c r="D2111" s="122">
        <v>1.25</v>
      </c>
      <c r="E2111" s="86" t="s">
        <v>8</v>
      </c>
      <c r="F2111" s="123">
        <v>5.8</v>
      </c>
      <c r="G2111" s="124">
        <v>45018</v>
      </c>
      <c r="H2111" s="84" t="s">
        <v>114</v>
      </c>
      <c r="I2111" s="188">
        <f t="shared" si="51"/>
        <v>7.25</v>
      </c>
      <c r="J2111" s="90" t="s">
        <v>253</v>
      </c>
      <c r="K2111" s="125"/>
      <c r="L2111" s="419"/>
      <c r="M2111" s="107"/>
      <c r="N2111" s="107"/>
      <c r="O2111" s="107"/>
    </row>
    <row r="2112" spans="1:15" ht="18.75" x14ac:dyDescent="0.3">
      <c r="A2112" s="84">
        <v>24</v>
      </c>
      <c r="B2112" s="85" t="s">
        <v>354</v>
      </c>
      <c r="C2112" s="85" t="s">
        <v>162</v>
      </c>
      <c r="D2112" s="122">
        <v>3.5</v>
      </c>
      <c r="E2112" s="86" t="s">
        <v>8</v>
      </c>
      <c r="F2112" s="123">
        <v>7</v>
      </c>
      <c r="G2112" s="124">
        <v>45018</v>
      </c>
      <c r="H2112" s="84" t="s">
        <v>114</v>
      </c>
      <c r="I2112" s="188">
        <f t="shared" si="51"/>
        <v>24.5</v>
      </c>
      <c r="J2112" s="90" t="s">
        <v>253</v>
      </c>
      <c r="K2112" s="125"/>
      <c r="L2112" s="419"/>
      <c r="M2112" s="107"/>
      <c r="N2112" s="107"/>
      <c r="O2112" s="107"/>
    </row>
    <row r="2113" spans="1:15" ht="18.75" x14ac:dyDescent="0.3">
      <c r="A2113" s="84">
        <v>25</v>
      </c>
      <c r="B2113" s="85" t="s">
        <v>111</v>
      </c>
      <c r="C2113" s="85" t="s">
        <v>349</v>
      </c>
      <c r="D2113" s="122">
        <v>2.5</v>
      </c>
      <c r="E2113" s="86" t="s">
        <v>8</v>
      </c>
      <c r="F2113" s="123">
        <v>6</v>
      </c>
      <c r="G2113" s="124">
        <v>45018</v>
      </c>
      <c r="H2113" s="84" t="s">
        <v>114</v>
      </c>
      <c r="I2113" s="188">
        <f t="shared" si="51"/>
        <v>15</v>
      </c>
      <c r="J2113" s="90" t="s">
        <v>253</v>
      </c>
      <c r="K2113" s="125"/>
      <c r="L2113" s="419"/>
      <c r="M2113" s="107"/>
      <c r="N2113" s="107"/>
      <c r="O2113" s="107"/>
    </row>
    <row r="2114" spans="1:15" ht="18.75" x14ac:dyDescent="0.3">
      <c r="A2114" s="84">
        <v>26</v>
      </c>
      <c r="B2114" s="85" t="s">
        <v>110</v>
      </c>
      <c r="C2114" s="85" t="s">
        <v>140</v>
      </c>
      <c r="D2114" s="122">
        <v>2.5</v>
      </c>
      <c r="E2114" s="86" t="s">
        <v>8</v>
      </c>
      <c r="F2114" s="123">
        <v>5.8</v>
      </c>
      <c r="G2114" s="124">
        <v>45018</v>
      </c>
      <c r="H2114" s="84" t="s">
        <v>114</v>
      </c>
      <c r="I2114" s="188">
        <f t="shared" si="51"/>
        <v>14.5</v>
      </c>
      <c r="J2114" s="90" t="s">
        <v>253</v>
      </c>
      <c r="K2114" s="125"/>
      <c r="L2114" s="419"/>
      <c r="M2114" s="107"/>
      <c r="N2114" s="107"/>
      <c r="O2114" s="107"/>
    </row>
    <row r="2115" spans="1:15" ht="18.75" x14ac:dyDescent="0.3">
      <c r="A2115" s="84">
        <v>27</v>
      </c>
      <c r="B2115" s="85" t="s">
        <v>120</v>
      </c>
      <c r="C2115" s="85" t="s">
        <v>120</v>
      </c>
      <c r="D2115" s="122">
        <v>3</v>
      </c>
      <c r="E2115" s="86" t="s">
        <v>121</v>
      </c>
      <c r="F2115" s="123">
        <v>7</v>
      </c>
      <c r="G2115" s="124">
        <v>45018</v>
      </c>
      <c r="H2115" s="84" t="s">
        <v>114</v>
      </c>
      <c r="I2115" s="188">
        <f t="shared" si="51"/>
        <v>21</v>
      </c>
      <c r="J2115" s="90" t="s">
        <v>253</v>
      </c>
      <c r="K2115" s="125"/>
      <c r="L2115" s="419"/>
      <c r="M2115" s="107"/>
      <c r="N2115" s="107"/>
      <c r="O2115" s="107"/>
    </row>
    <row r="2116" spans="1:15" ht="18.75" x14ac:dyDescent="0.3">
      <c r="A2116" s="84">
        <v>28</v>
      </c>
      <c r="B2116" s="85" t="s">
        <v>111</v>
      </c>
      <c r="C2116" s="85" t="s">
        <v>349</v>
      </c>
      <c r="D2116" s="122">
        <v>2.54</v>
      </c>
      <c r="E2116" s="86" t="s">
        <v>8</v>
      </c>
      <c r="F2116" s="123">
        <v>7</v>
      </c>
      <c r="G2116" s="124">
        <v>45018</v>
      </c>
      <c r="H2116" s="84" t="s">
        <v>854</v>
      </c>
      <c r="I2116" s="188">
        <f t="shared" si="51"/>
        <v>17.78</v>
      </c>
      <c r="J2116" s="90" t="s">
        <v>253</v>
      </c>
      <c r="K2116" s="125"/>
      <c r="L2116" s="419"/>
      <c r="M2116" s="107"/>
      <c r="N2116" s="107"/>
      <c r="O2116" s="107"/>
    </row>
    <row r="2117" spans="1:15" ht="18.75" x14ac:dyDescent="0.3">
      <c r="A2117" s="84">
        <v>29</v>
      </c>
      <c r="B2117" s="85" t="s">
        <v>143</v>
      </c>
      <c r="C2117" s="85" t="s">
        <v>143</v>
      </c>
      <c r="D2117" s="122">
        <v>0.76</v>
      </c>
      <c r="E2117" s="86" t="s">
        <v>8</v>
      </c>
      <c r="F2117" s="123">
        <v>6.5</v>
      </c>
      <c r="G2117" s="124">
        <v>45018</v>
      </c>
      <c r="H2117" s="84" t="s">
        <v>854</v>
      </c>
      <c r="I2117" s="188">
        <f t="shared" si="51"/>
        <v>4.9400000000000004</v>
      </c>
      <c r="J2117" s="90" t="s">
        <v>253</v>
      </c>
      <c r="K2117" s="125"/>
      <c r="L2117" s="419"/>
      <c r="M2117" s="107"/>
      <c r="N2117" s="107"/>
      <c r="O2117" s="107"/>
    </row>
    <row r="2118" spans="1:15" ht="18.75" x14ac:dyDescent="0.3">
      <c r="A2118" s="84">
        <v>30</v>
      </c>
      <c r="B2118" s="85" t="s">
        <v>354</v>
      </c>
      <c r="C2118" s="85" t="s">
        <v>162</v>
      </c>
      <c r="D2118" s="122">
        <v>3</v>
      </c>
      <c r="E2118" s="86" t="s">
        <v>8</v>
      </c>
      <c r="F2118" s="123">
        <v>7</v>
      </c>
      <c r="G2118" s="124">
        <v>45019</v>
      </c>
      <c r="H2118" s="84" t="s">
        <v>855</v>
      </c>
      <c r="I2118" s="188">
        <f t="shared" si="51"/>
        <v>21</v>
      </c>
      <c r="J2118" s="90" t="s">
        <v>508</v>
      </c>
      <c r="K2118" s="125"/>
      <c r="L2118" s="419"/>
      <c r="M2118" s="107"/>
      <c r="N2118" s="107"/>
      <c r="O2118" s="107"/>
    </row>
    <row r="2119" spans="1:15" ht="18.75" x14ac:dyDescent="0.3">
      <c r="A2119" s="84">
        <v>31</v>
      </c>
      <c r="B2119" s="85" t="s">
        <v>195</v>
      </c>
      <c r="C2119" s="85" t="s">
        <v>507</v>
      </c>
      <c r="D2119" s="122">
        <v>1.1000000000000001</v>
      </c>
      <c r="E2119" s="86" t="s">
        <v>8</v>
      </c>
      <c r="F2119" s="123">
        <v>10.6</v>
      </c>
      <c r="G2119" s="124">
        <v>45019</v>
      </c>
      <c r="H2119" s="84" t="s">
        <v>855</v>
      </c>
      <c r="I2119" s="188">
        <f t="shared" si="51"/>
        <v>11.66</v>
      </c>
      <c r="J2119" s="90" t="s">
        <v>508</v>
      </c>
      <c r="K2119" s="125"/>
      <c r="L2119" s="419"/>
      <c r="M2119" s="107"/>
      <c r="N2119" s="107"/>
      <c r="O2119" s="107"/>
    </row>
    <row r="2120" spans="1:15" ht="18.75" x14ac:dyDescent="0.3">
      <c r="A2120" s="84">
        <v>32</v>
      </c>
      <c r="B2120" s="85" t="s">
        <v>130</v>
      </c>
      <c r="C2120" s="85" t="s">
        <v>130</v>
      </c>
      <c r="D2120" s="122">
        <v>5</v>
      </c>
      <c r="E2120" s="86" t="s">
        <v>8</v>
      </c>
      <c r="F2120" s="123">
        <v>16</v>
      </c>
      <c r="G2120" s="124">
        <v>45019</v>
      </c>
      <c r="H2120" s="84" t="s">
        <v>855</v>
      </c>
      <c r="I2120" s="188">
        <f t="shared" si="51"/>
        <v>80</v>
      </c>
      <c r="J2120" s="90" t="s">
        <v>508</v>
      </c>
      <c r="K2120" s="125"/>
      <c r="L2120" s="419"/>
      <c r="M2120" s="107"/>
      <c r="N2120" s="107"/>
      <c r="O2120" s="107"/>
    </row>
    <row r="2121" spans="1:15" ht="18.75" x14ac:dyDescent="0.3">
      <c r="A2121" s="84">
        <v>33</v>
      </c>
      <c r="B2121" s="85" t="s">
        <v>111</v>
      </c>
      <c r="C2121" s="85" t="s">
        <v>349</v>
      </c>
      <c r="D2121" s="122">
        <v>10</v>
      </c>
      <c r="E2121" s="86" t="s">
        <v>8</v>
      </c>
      <c r="F2121" s="123">
        <v>6</v>
      </c>
      <c r="G2121" s="124">
        <v>45019</v>
      </c>
      <c r="H2121" s="84" t="s">
        <v>114</v>
      </c>
      <c r="I2121" s="188">
        <f t="shared" si="51"/>
        <v>60</v>
      </c>
      <c r="J2121" s="90" t="s">
        <v>253</v>
      </c>
      <c r="K2121" s="125"/>
      <c r="L2121" s="419"/>
      <c r="M2121" s="107"/>
      <c r="N2121" s="107"/>
      <c r="O2121" s="107"/>
    </row>
    <row r="2122" spans="1:15" ht="18.75" x14ac:dyDescent="0.3">
      <c r="A2122" s="84">
        <v>34</v>
      </c>
      <c r="B2122" s="85" t="s">
        <v>205</v>
      </c>
      <c r="C2122" s="85" t="s">
        <v>127</v>
      </c>
      <c r="D2122" s="122">
        <v>1.3</v>
      </c>
      <c r="E2122" s="86" t="s">
        <v>8</v>
      </c>
      <c r="F2122" s="123">
        <v>8</v>
      </c>
      <c r="G2122" s="124">
        <v>45019</v>
      </c>
      <c r="H2122" s="84" t="s">
        <v>114</v>
      </c>
      <c r="I2122" s="188">
        <f t="shared" si="51"/>
        <v>10.4</v>
      </c>
      <c r="J2122" s="90" t="s">
        <v>253</v>
      </c>
      <c r="K2122" s="125"/>
      <c r="L2122" s="419"/>
      <c r="M2122" s="107"/>
      <c r="N2122" s="107"/>
      <c r="O2122" s="107"/>
    </row>
    <row r="2123" spans="1:15" ht="18.75" x14ac:dyDescent="0.3">
      <c r="A2123" s="84">
        <v>35</v>
      </c>
      <c r="B2123" s="85" t="s">
        <v>113</v>
      </c>
      <c r="C2123" s="85" t="s">
        <v>200</v>
      </c>
      <c r="D2123" s="122">
        <v>10</v>
      </c>
      <c r="E2123" s="86" t="s">
        <v>8</v>
      </c>
      <c r="F2123" s="123">
        <v>7</v>
      </c>
      <c r="G2123" s="124">
        <v>45019</v>
      </c>
      <c r="H2123" s="84" t="s">
        <v>792</v>
      </c>
      <c r="I2123" s="188">
        <f t="shared" si="51"/>
        <v>70</v>
      </c>
      <c r="J2123" s="90" t="s">
        <v>508</v>
      </c>
      <c r="K2123" s="125"/>
      <c r="L2123" s="419"/>
      <c r="M2123" s="107"/>
      <c r="N2123" s="107"/>
      <c r="O2123" s="107"/>
    </row>
    <row r="2124" spans="1:15" ht="18.75" x14ac:dyDescent="0.3">
      <c r="A2124" s="84">
        <v>36</v>
      </c>
      <c r="B2124" s="85" t="s">
        <v>112</v>
      </c>
      <c r="C2124" s="85" t="s">
        <v>137</v>
      </c>
      <c r="D2124" s="122">
        <v>10</v>
      </c>
      <c r="E2124" s="86" t="s">
        <v>8</v>
      </c>
      <c r="F2124" s="123">
        <v>7</v>
      </c>
      <c r="G2124" s="124">
        <v>45019</v>
      </c>
      <c r="H2124" s="84" t="s">
        <v>792</v>
      </c>
      <c r="I2124" s="188">
        <f t="shared" si="51"/>
        <v>70</v>
      </c>
      <c r="J2124" s="90" t="s">
        <v>508</v>
      </c>
      <c r="K2124" s="125"/>
      <c r="L2124" s="419"/>
      <c r="M2124" s="107"/>
      <c r="N2124" s="107"/>
      <c r="O2124" s="107"/>
    </row>
    <row r="2125" spans="1:15" ht="18.75" x14ac:dyDescent="0.3">
      <c r="A2125" s="84">
        <v>37</v>
      </c>
      <c r="B2125" s="85" t="s">
        <v>328</v>
      </c>
      <c r="C2125" s="85" t="s">
        <v>313</v>
      </c>
      <c r="D2125" s="122">
        <v>1.1000000000000001</v>
      </c>
      <c r="E2125" s="86" t="s">
        <v>8</v>
      </c>
      <c r="F2125" s="123">
        <v>14</v>
      </c>
      <c r="G2125" s="124">
        <v>45019</v>
      </c>
      <c r="H2125" s="84" t="s">
        <v>792</v>
      </c>
      <c r="I2125" s="188">
        <f t="shared" si="51"/>
        <v>15.400000000000002</v>
      </c>
      <c r="J2125" s="90" t="s">
        <v>508</v>
      </c>
      <c r="K2125" s="125"/>
      <c r="L2125" s="419"/>
      <c r="M2125" s="107"/>
      <c r="N2125" s="107"/>
      <c r="O2125" s="107"/>
    </row>
    <row r="2126" spans="1:15" ht="18.75" x14ac:dyDescent="0.3">
      <c r="A2126" s="84">
        <v>38</v>
      </c>
      <c r="B2126" s="85" t="s">
        <v>418</v>
      </c>
      <c r="C2126" s="85" t="s">
        <v>140</v>
      </c>
      <c r="D2126" s="122">
        <v>1</v>
      </c>
      <c r="E2126" s="86" t="s">
        <v>8</v>
      </c>
      <c r="F2126" s="123">
        <v>9.6</v>
      </c>
      <c r="G2126" s="124">
        <v>45019</v>
      </c>
      <c r="H2126" s="84" t="s">
        <v>785</v>
      </c>
      <c r="I2126" s="188">
        <f t="shared" si="51"/>
        <v>9.6</v>
      </c>
      <c r="J2126" s="90" t="s">
        <v>508</v>
      </c>
      <c r="K2126" s="125"/>
      <c r="L2126" s="419"/>
      <c r="M2126" s="107"/>
      <c r="N2126" s="107"/>
      <c r="O2126" s="107"/>
    </row>
    <row r="2127" spans="1:15" ht="18.75" x14ac:dyDescent="0.3">
      <c r="A2127" s="84">
        <v>39</v>
      </c>
      <c r="B2127" s="85" t="s">
        <v>332</v>
      </c>
      <c r="C2127" s="85" t="s">
        <v>333</v>
      </c>
      <c r="D2127" s="122">
        <v>2.2999999999999998</v>
      </c>
      <c r="E2127" s="86" t="s">
        <v>8</v>
      </c>
      <c r="F2127" s="123">
        <v>12</v>
      </c>
      <c r="G2127" s="124">
        <v>45019</v>
      </c>
      <c r="H2127" s="84" t="s">
        <v>786</v>
      </c>
      <c r="I2127" s="188">
        <f t="shared" si="51"/>
        <v>27.599999999999998</v>
      </c>
      <c r="J2127" s="90" t="s">
        <v>253</v>
      </c>
      <c r="K2127" s="125"/>
      <c r="L2127" s="419"/>
      <c r="M2127" s="107"/>
      <c r="N2127" s="107"/>
      <c r="O2127" s="107"/>
    </row>
    <row r="2128" spans="1:15" ht="18.75" x14ac:dyDescent="0.3">
      <c r="A2128" s="84">
        <v>40</v>
      </c>
      <c r="B2128" s="85" t="s">
        <v>111</v>
      </c>
      <c r="C2128" s="85" t="s">
        <v>349</v>
      </c>
      <c r="D2128" s="122">
        <v>20</v>
      </c>
      <c r="E2128" s="86" t="s">
        <v>8</v>
      </c>
      <c r="F2128" s="123">
        <v>6</v>
      </c>
      <c r="G2128" s="124">
        <v>45019</v>
      </c>
      <c r="H2128" s="84" t="s">
        <v>218</v>
      </c>
      <c r="I2128" s="188">
        <f t="shared" si="51"/>
        <v>120</v>
      </c>
      <c r="J2128" s="90" t="s">
        <v>253</v>
      </c>
      <c r="K2128" s="125"/>
      <c r="L2128" s="419"/>
      <c r="M2128" s="107"/>
      <c r="N2128" s="107"/>
      <c r="O2128" s="107"/>
    </row>
    <row r="2129" spans="1:15" ht="18.75" x14ac:dyDescent="0.3">
      <c r="A2129" s="84">
        <v>41</v>
      </c>
      <c r="B2129" s="85" t="s">
        <v>110</v>
      </c>
      <c r="C2129" s="85" t="s">
        <v>140</v>
      </c>
      <c r="D2129" s="122">
        <v>20</v>
      </c>
      <c r="E2129" s="86" t="s">
        <v>8</v>
      </c>
      <c r="F2129" s="123">
        <v>5.8</v>
      </c>
      <c r="G2129" s="124">
        <v>45019</v>
      </c>
      <c r="H2129" s="84" t="s">
        <v>218</v>
      </c>
      <c r="I2129" s="188">
        <f t="shared" si="51"/>
        <v>116</v>
      </c>
      <c r="J2129" s="90" t="s">
        <v>253</v>
      </c>
      <c r="K2129" s="125"/>
      <c r="L2129" s="419"/>
      <c r="M2129" s="107"/>
      <c r="N2129" s="107"/>
      <c r="O2129" s="107"/>
    </row>
    <row r="2130" spans="1:15" ht="18.75" x14ac:dyDescent="0.3">
      <c r="A2130" s="84">
        <v>42</v>
      </c>
      <c r="B2130" s="85" t="s">
        <v>112</v>
      </c>
      <c r="C2130" s="85" t="s">
        <v>137</v>
      </c>
      <c r="D2130" s="122">
        <v>10</v>
      </c>
      <c r="E2130" s="86" t="s">
        <v>8</v>
      </c>
      <c r="F2130" s="123">
        <v>7</v>
      </c>
      <c r="G2130" s="124">
        <v>45019</v>
      </c>
      <c r="H2130" s="84" t="s">
        <v>218</v>
      </c>
      <c r="I2130" s="188">
        <f t="shared" si="51"/>
        <v>70</v>
      </c>
      <c r="J2130" s="90" t="s">
        <v>253</v>
      </c>
      <c r="K2130" s="125"/>
      <c r="L2130" s="419"/>
      <c r="M2130" s="107"/>
      <c r="N2130" s="107"/>
      <c r="O2130" s="107"/>
    </row>
    <row r="2131" spans="1:15" ht="18.75" x14ac:dyDescent="0.3">
      <c r="A2131" s="84">
        <v>43</v>
      </c>
      <c r="B2131" s="85" t="s">
        <v>110</v>
      </c>
      <c r="C2131" s="85" t="s">
        <v>140</v>
      </c>
      <c r="D2131" s="122">
        <v>2.2000000000000002</v>
      </c>
      <c r="E2131" s="86" t="s">
        <v>8</v>
      </c>
      <c r="F2131" s="123">
        <v>5.8</v>
      </c>
      <c r="G2131" s="124">
        <v>45019</v>
      </c>
      <c r="H2131" s="84" t="s">
        <v>780</v>
      </c>
      <c r="I2131" s="188">
        <f t="shared" si="51"/>
        <v>12.76</v>
      </c>
      <c r="J2131" s="90" t="s">
        <v>508</v>
      </c>
      <c r="K2131" s="125"/>
      <c r="L2131" s="419"/>
      <c r="M2131" s="107"/>
      <c r="N2131" s="107"/>
      <c r="O2131" s="107"/>
    </row>
    <row r="2132" spans="1:15" ht="18.75" x14ac:dyDescent="0.3">
      <c r="A2132" s="84">
        <v>44</v>
      </c>
      <c r="B2132" s="85" t="s">
        <v>486</v>
      </c>
      <c r="C2132" s="85" t="s">
        <v>140</v>
      </c>
      <c r="D2132" s="122">
        <v>5</v>
      </c>
      <c r="E2132" s="86" t="s">
        <v>8</v>
      </c>
      <c r="F2132" s="123">
        <v>7.1</v>
      </c>
      <c r="G2132" s="124">
        <v>45019</v>
      </c>
      <c r="H2132" s="84" t="s">
        <v>856</v>
      </c>
      <c r="I2132" s="188">
        <f t="shared" si="51"/>
        <v>35.5</v>
      </c>
      <c r="J2132" s="90" t="s">
        <v>508</v>
      </c>
      <c r="K2132" s="125"/>
      <c r="L2132" s="419"/>
      <c r="M2132" s="107"/>
      <c r="N2132" s="107"/>
      <c r="O2132" s="107"/>
    </row>
    <row r="2133" spans="1:15" ht="18.75" x14ac:dyDescent="0.3">
      <c r="A2133" s="84">
        <v>45</v>
      </c>
      <c r="B2133" s="85" t="s">
        <v>111</v>
      </c>
      <c r="C2133" s="85" t="s">
        <v>349</v>
      </c>
      <c r="D2133" s="122">
        <v>10</v>
      </c>
      <c r="E2133" s="86" t="s">
        <v>8</v>
      </c>
      <c r="F2133" s="123">
        <v>6</v>
      </c>
      <c r="G2133" s="124">
        <v>45019</v>
      </c>
      <c r="H2133" s="84" t="s">
        <v>856</v>
      </c>
      <c r="I2133" s="188">
        <f t="shared" si="51"/>
        <v>60</v>
      </c>
      <c r="J2133" s="90" t="s">
        <v>508</v>
      </c>
      <c r="K2133" s="125"/>
      <c r="L2133" s="419"/>
      <c r="M2133" s="107"/>
      <c r="N2133" s="107"/>
      <c r="O2133" s="107"/>
    </row>
    <row r="2134" spans="1:15" ht="18.75" x14ac:dyDescent="0.3">
      <c r="A2134" s="84">
        <v>46</v>
      </c>
      <c r="B2134" s="85" t="s">
        <v>111</v>
      </c>
      <c r="C2134" s="85" t="s">
        <v>349</v>
      </c>
      <c r="D2134" s="122">
        <v>22</v>
      </c>
      <c r="E2134" s="86" t="s">
        <v>8</v>
      </c>
      <c r="F2134" s="123">
        <v>6</v>
      </c>
      <c r="G2134" s="124">
        <v>45019</v>
      </c>
      <c r="H2134" s="84" t="s">
        <v>503</v>
      </c>
      <c r="I2134" s="188">
        <f t="shared" si="51"/>
        <v>132</v>
      </c>
      <c r="J2134" s="90" t="s">
        <v>253</v>
      </c>
      <c r="K2134" s="125"/>
      <c r="L2134" s="419"/>
      <c r="M2134" s="107"/>
      <c r="N2134" s="107"/>
      <c r="O2134" s="107"/>
    </row>
    <row r="2135" spans="1:15" ht="18.75" x14ac:dyDescent="0.3">
      <c r="A2135" s="84">
        <v>47</v>
      </c>
      <c r="B2135" s="85" t="s">
        <v>413</v>
      </c>
      <c r="C2135" s="85" t="s">
        <v>142</v>
      </c>
      <c r="D2135" s="122">
        <v>3.29</v>
      </c>
      <c r="E2135" s="86" t="s">
        <v>8</v>
      </c>
      <c r="F2135" s="123">
        <v>7</v>
      </c>
      <c r="G2135" s="124">
        <v>45019</v>
      </c>
      <c r="H2135" s="84" t="s">
        <v>503</v>
      </c>
      <c r="I2135" s="188">
        <f t="shared" si="51"/>
        <v>23.03</v>
      </c>
      <c r="J2135" s="90" t="s">
        <v>253</v>
      </c>
      <c r="K2135" s="125"/>
      <c r="L2135" s="419"/>
      <c r="M2135" s="107"/>
      <c r="N2135" s="107"/>
      <c r="O2135" s="107"/>
    </row>
    <row r="2136" spans="1:15" ht="18.75" x14ac:dyDescent="0.3">
      <c r="A2136" s="84">
        <v>48</v>
      </c>
      <c r="B2136" s="85" t="s">
        <v>111</v>
      </c>
      <c r="C2136" s="85" t="s">
        <v>349</v>
      </c>
      <c r="D2136" s="122">
        <v>10</v>
      </c>
      <c r="E2136" s="86" t="s">
        <v>8</v>
      </c>
      <c r="F2136" s="123">
        <v>6</v>
      </c>
      <c r="G2136" s="124">
        <v>45019</v>
      </c>
      <c r="H2136" s="84" t="s">
        <v>222</v>
      </c>
      <c r="I2136" s="188">
        <f t="shared" si="51"/>
        <v>60</v>
      </c>
      <c r="J2136" s="90" t="s">
        <v>253</v>
      </c>
      <c r="K2136" s="125"/>
      <c r="L2136" s="419"/>
      <c r="M2136" s="107"/>
      <c r="N2136" s="107"/>
      <c r="O2136" s="107"/>
    </row>
    <row r="2137" spans="1:15" ht="18.75" x14ac:dyDescent="0.3">
      <c r="A2137" s="84">
        <v>49</v>
      </c>
      <c r="B2137" s="85" t="s">
        <v>111</v>
      </c>
      <c r="C2137" s="85" t="s">
        <v>349</v>
      </c>
      <c r="D2137" s="122">
        <v>10</v>
      </c>
      <c r="E2137" s="86" t="s">
        <v>8</v>
      </c>
      <c r="F2137" s="123">
        <v>6</v>
      </c>
      <c r="G2137" s="124">
        <v>45020</v>
      </c>
      <c r="H2137" s="84" t="s">
        <v>114</v>
      </c>
      <c r="I2137" s="188">
        <f t="shared" si="51"/>
        <v>60</v>
      </c>
      <c r="J2137" s="90" t="s">
        <v>253</v>
      </c>
      <c r="K2137" s="125"/>
      <c r="L2137" s="419"/>
      <c r="M2137" s="107"/>
      <c r="N2137" s="107"/>
      <c r="O2137" s="107"/>
    </row>
    <row r="2138" spans="1:15" ht="18.75" x14ac:dyDescent="0.3">
      <c r="A2138" s="84">
        <v>50</v>
      </c>
      <c r="B2138" s="85" t="s">
        <v>110</v>
      </c>
      <c r="C2138" s="85" t="s">
        <v>140</v>
      </c>
      <c r="D2138" s="122">
        <v>10</v>
      </c>
      <c r="E2138" s="86" t="s">
        <v>8</v>
      </c>
      <c r="F2138" s="123">
        <v>5.8</v>
      </c>
      <c r="G2138" s="124">
        <v>45020</v>
      </c>
      <c r="H2138" s="84" t="s">
        <v>114</v>
      </c>
      <c r="I2138" s="188">
        <f t="shared" si="51"/>
        <v>58</v>
      </c>
      <c r="J2138" s="90" t="s">
        <v>253</v>
      </c>
      <c r="K2138" s="125"/>
      <c r="L2138" s="419"/>
      <c r="M2138" s="107"/>
      <c r="N2138" s="107"/>
      <c r="O2138" s="107"/>
    </row>
    <row r="2139" spans="1:15" ht="18.75" x14ac:dyDescent="0.3">
      <c r="A2139" s="84">
        <v>51</v>
      </c>
      <c r="B2139" s="85" t="s">
        <v>418</v>
      </c>
      <c r="C2139" s="85" t="s">
        <v>140</v>
      </c>
      <c r="D2139" s="122">
        <v>1</v>
      </c>
      <c r="E2139" s="86" t="s">
        <v>8</v>
      </c>
      <c r="F2139" s="123">
        <v>9.6</v>
      </c>
      <c r="G2139" s="124">
        <v>45020</v>
      </c>
      <c r="H2139" s="84" t="s">
        <v>785</v>
      </c>
      <c r="I2139" s="188">
        <f t="shared" si="51"/>
        <v>9.6</v>
      </c>
      <c r="J2139" s="90" t="s">
        <v>508</v>
      </c>
      <c r="K2139" s="125"/>
      <c r="L2139" s="419"/>
      <c r="M2139" s="107"/>
      <c r="N2139" s="107"/>
      <c r="O2139" s="107"/>
    </row>
    <row r="2140" spans="1:15" ht="18.75" x14ac:dyDescent="0.3">
      <c r="A2140" s="84">
        <v>52</v>
      </c>
      <c r="B2140" s="85" t="s">
        <v>471</v>
      </c>
      <c r="C2140" s="85" t="s">
        <v>411</v>
      </c>
      <c r="D2140" s="122">
        <v>1</v>
      </c>
      <c r="E2140" s="86" t="s">
        <v>8</v>
      </c>
      <c r="F2140" s="123">
        <v>10.1</v>
      </c>
      <c r="G2140" s="124">
        <v>45020</v>
      </c>
      <c r="H2140" s="84" t="s">
        <v>785</v>
      </c>
      <c r="I2140" s="188">
        <f t="shared" si="51"/>
        <v>10.1</v>
      </c>
      <c r="J2140" s="90" t="s">
        <v>508</v>
      </c>
      <c r="K2140" s="125"/>
      <c r="L2140" s="419"/>
      <c r="M2140" s="107"/>
      <c r="N2140" s="107"/>
      <c r="O2140" s="107"/>
    </row>
    <row r="2141" spans="1:15" ht="18.75" x14ac:dyDescent="0.3">
      <c r="A2141" s="84">
        <v>53</v>
      </c>
      <c r="B2141" s="85" t="s">
        <v>789</v>
      </c>
      <c r="C2141" s="85" t="s">
        <v>146</v>
      </c>
      <c r="D2141" s="122">
        <v>1</v>
      </c>
      <c r="E2141" s="86" t="s">
        <v>8</v>
      </c>
      <c r="F2141" s="123">
        <v>10.1</v>
      </c>
      <c r="G2141" s="124">
        <v>45020</v>
      </c>
      <c r="H2141" s="84" t="s">
        <v>785</v>
      </c>
      <c r="I2141" s="188">
        <f t="shared" si="51"/>
        <v>10.1</v>
      </c>
      <c r="J2141" s="90" t="s">
        <v>508</v>
      </c>
      <c r="K2141" s="125"/>
      <c r="L2141" s="419"/>
      <c r="M2141" s="107"/>
      <c r="N2141" s="107"/>
      <c r="O2141" s="107"/>
    </row>
    <row r="2142" spans="1:15" ht="18.75" x14ac:dyDescent="0.3">
      <c r="A2142" s="84">
        <v>54</v>
      </c>
      <c r="B2142" s="85" t="s">
        <v>430</v>
      </c>
      <c r="C2142" s="85" t="s">
        <v>238</v>
      </c>
      <c r="D2142" s="122">
        <v>1</v>
      </c>
      <c r="E2142" s="86" t="s">
        <v>8</v>
      </c>
      <c r="F2142" s="123">
        <v>8.1</v>
      </c>
      <c r="G2142" s="124">
        <v>45020</v>
      </c>
      <c r="H2142" s="84" t="s">
        <v>785</v>
      </c>
      <c r="I2142" s="188">
        <f t="shared" si="51"/>
        <v>8.1</v>
      </c>
      <c r="J2142" s="90" t="s">
        <v>508</v>
      </c>
      <c r="K2142" s="125"/>
      <c r="L2142" s="419"/>
      <c r="M2142" s="107"/>
      <c r="N2142" s="107"/>
      <c r="O2142" s="107"/>
    </row>
    <row r="2143" spans="1:15" ht="18.75" x14ac:dyDescent="0.3">
      <c r="A2143" s="84">
        <v>55</v>
      </c>
      <c r="B2143" s="85" t="s">
        <v>110</v>
      </c>
      <c r="C2143" s="85" t="s">
        <v>140</v>
      </c>
      <c r="D2143" s="122">
        <v>10</v>
      </c>
      <c r="E2143" s="86" t="s">
        <v>8</v>
      </c>
      <c r="F2143" s="123">
        <v>5.8</v>
      </c>
      <c r="G2143" s="124">
        <v>45020</v>
      </c>
      <c r="H2143" s="84" t="s">
        <v>857</v>
      </c>
      <c r="I2143" s="188">
        <f t="shared" si="51"/>
        <v>58</v>
      </c>
      <c r="J2143" s="90" t="s">
        <v>253</v>
      </c>
      <c r="K2143" s="125"/>
      <c r="L2143" s="419"/>
      <c r="M2143" s="107"/>
      <c r="N2143" s="107"/>
      <c r="O2143" s="107"/>
    </row>
    <row r="2144" spans="1:15" ht="18.75" x14ac:dyDescent="0.3">
      <c r="A2144" s="84">
        <v>56</v>
      </c>
      <c r="B2144" s="85" t="s">
        <v>354</v>
      </c>
      <c r="C2144" s="85" t="s">
        <v>162</v>
      </c>
      <c r="D2144" s="122">
        <v>2.2999999999999998</v>
      </c>
      <c r="E2144" s="86" t="s">
        <v>8</v>
      </c>
      <c r="F2144" s="123">
        <v>7</v>
      </c>
      <c r="G2144" s="124">
        <v>45020</v>
      </c>
      <c r="H2144" s="84" t="s">
        <v>857</v>
      </c>
      <c r="I2144" s="188">
        <f t="shared" si="51"/>
        <v>16.099999999999998</v>
      </c>
      <c r="J2144" s="90" t="s">
        <v>253</v>
      </c>
      <c r="K2144" s="125"/>
      <c r="L2144" s="419"/>
      <c r="M2144" s="107"/>
      <c r="N2144" s="107"/>
      <c r="O2144" s="107"/>
    </row>
    <row r="2145" spans="1:15" ht="18.75" x14ac:dyDescent="0.3">
      <c r="A2145" s="84">
        <v>57</v>
      </c>
      <c r="B2145" s="85" t="s">
        <v>111</v>
      </c>
      <c r="C2145" s="85" t="s">
        <v>349</v>
      </c>
      <c r="D2145" s="122">
        <v>2.2999999999999998</v>
      </c>
      <c r="E2145" s="86" t="s">
        <v>8</v>
      </c>
      <c r="F2145" s="123">
        <v>6</v>
      </c>
      <c r="G2145" s="124">
        <v>45020</v>
      </c>
      <c r="H2145" s="84" t="s">
        <v>857</v>
      </c>
      <c r="I2145" s="188">
        <f t="shared" si="51"/>
        <v>13.799999999999999</v>
      </c>
      <c r="J2145" s="90" t="s">
        <v>253</v>
      </c>
      <c r="K2145" s="125"/>
      <c r="L2145" s="419"/>
      <c r="M2145" s="107"/>
      <c r="N2145" s="107"/>
      <c r="O2145" s="107"/>
    </row>
    <row r="2146" spans="1:15" ht="18.75" x14ac:dyDescent="0.3">
      <c r="A2146" s="84">
        <v>58</v>
      </c>
      <c r="B2146" s="85" t="s">
        <v>143</v>
      </c>
      <c r="C2146" s="85" t="s">
        <v>143</v>
      </c>
      <c r="D2146" s="122">
        <v>2.6</v>
      </c>
      <c r="E2146" s="86" t="s">
        <v>8</v>
      </c>
      <c r="F2146" s="123">
        <v>6.5</v>
      </c>
      <c r="G2146" s="124">
        <v>45020</v>
      </c>
      <c r="H2146" s="84" t="s">
        <v>857</v>
      </c>
      <c r="I2146" s="188">
        <f t="shared" si="51"/>
        <v>16.900000000000002</v>
      </c>
      <c r="J2146" s="90" t="s">
        <v>253</v>
      </c>
      <c r="K2146" s="125"/>
      <c r="L2146" s="419"/>
      <c r="M2146" s="107"/>
      <c r="N2146" s="107"/>
      <c r="O2146" s="107"/>
    </row>
    <row r="2147" spans="1:15" ht="18.75" x14ac:dyDescent="0.3">
      <c r="A2147" s="84">
        <v>59</v>
      </c>
      <c r="B2147" s="85" t="s">
        <v>418</v>
      </c>
      <c r="C2147" s="85" t="s">
        <v>140</v>
      </c>
      <c r="D2147" s="122">
        <v>1</v>
      </c>
      <c r="E2147" s="86" t="s">
        <v>8</v>
      </c>
      <c r="F2147" s="123">
        <v>9.6</v>
      </c>
      <c r="G2147" s="124">
        <v>45021</v>
      </c>
      <c r="H2147" s="84" t="s">
        <v>785</v>
      </c>
      <c r="I2147" s="188">
        <f t="shared" si="51"/>
        <v>9.6</v>
      </c>
      <c r="J2147" s="90" t="s">
        <v>508</v>
      </c>
      <c r="K2147" s="125"/>
      <c r="L2147" s="419"/>
      <c r="M2147" s="107"/>
      <c r="N2147" s="107"/>
      <c r="O2147" s="107"/>
    </row>
    <row r="2148" spans="1:15" ht="18.75" x14ac:dyDescent="0.3">
      <c r="A2148" s="84">
        <v>60</v>
      </c>
      <c r="B2148" s="85" t="s">
        <v>110</v>
      </c>
      <c r="C2148" s="85" t="s">
        <v>140</v>
      </c>
      <c r="D2148" s="122">
        <v>10</v>
      </c>
      <c r="E2148" s="86" t="s">
        <v>8</v>
      </c>
      <c r="F2148" s="123">
        <v>5.8</v>
      </c>
      <c r="G2148" s="124">
        <v>45021</v>
      </c>
      <c r="H2148" s="84" t="s">
        <v>114</v>
      </c>
      <c r="I2148" s="188">
        <f t="shared" si="51"/>
        <v>58</v>
      </c>
      <c r="J2148" s="90" t="s">
        <v>253</v>
      </c>
      <c r="K2148" s="125"/>
      <c r="L2148" s="419"/>
      <c r="M2148" s="107"/>
      <c r="N2148" s="107"/>
      <c r="O2148" s="107"/>
    </row>
    <row r="2149" spans="1:15" ht="18.75" x14ac:dyDescent="0.3">
      <c r="A2149" s="84">
        <v>61</v>
      </c>
      <c r="B2149" s="85" t="s">
        <v>110</v>
      </c>
      <c r="C2149" s="85" t="s">
        <v>140</v>
      </c>
      <c r="D2149" s="122">
        <v>10</v>
      </c>
      <c r="E2149" s="86" t="s">
        <v>8</v>
      </c>
      <c r="F2149" s="123">
        <v>5.8</v>
      </c>
      <c r="G2149" s="124">
        <v>45021</v>
      </c>
      <c r="H2149" s="84" t="s">
        <v>853</v>
      </c>
      <c r="I2149" s="188">
        <f t="shared" si="51"/>
        <v>58</v>
      </c>
      <c r="J2149" s="90" t="s">
        <v>253</v>
      </c>
      <c r="K2149" s="125"/>
      <c r="L2149" s="419"/>
      <c r="M2149" s="107"/>
      <c r="N2149" s="107"/>
      <c r="O2149" s="107"/>
    </row>
    <row r="2150" spans="1:15" ht="18.75" x14ac:dyDescent="0.3">
      <c r="A2150" s="84">
        <v>62</v>
      </c>
      <c r="B2150" s="85" t="s">
        <v>111</v>
      </c>
      <c r="C2150" s="85" t="s">
        <v>349</v>
      </c>
      <c r="D2150" s="122">
        <v>20</v>
      </c>
      <c r="E2150" s="86" t="s">
        <v>8</v>
      </c>
      <c r="F2150" s="123">
        <v>6</v>
      </c>
      <c r="G2150" s="124">
        <v>45021</v>
      </c>
      <c r="H2150" s="84" t="s">
        <v>824</v>
      </c>
      <c r="I2150" s="188">
        <f t="shared" si="51"/>
        <v>120</v>
      </c>
      <c r="J2150" s="90" t="s">
        <v>508</v>
      </c>
      <c r="K2150" s="125"/>
      <c r="L2150" s="419"/>
      <c r="M2150" s="107"/>
      <c r="N2150" s="107"/>
      <c r="O2150" s="107"/>
    </row>
    <row r="2151" spans="1:15" ht="18.75" x14ac:dyDescent="0.3">
      <c r="A2151" s="84">
        <v>63</v>
      </c>
      <c r="B2151" s="85" t="s">
        <v>413</v>
      </c>
      <c r="C2151" s="85" t="s">
        <v>142</v>
      </c>
      <c r="D2151" s="122">
        <v>10</v>
      </c>
      <c r="E2151" s="86" t="s">
        <v>8</v>
      </c>
      <c r="F2151" s="123">
        <v>7</v>
      </c>
      <c r="G2151" s="124">
        <v>45022</v>
      </c>
      <c r="H2151" s="84" t="s">
        <v>792</v>
      </c>
      <c r="I2151" s="188">
        <f t="shared" si="51"/>
        <v>70</v>
      </c>
      <c r="J2151" s="90" t="s">
        <v>508</v>
      </c>
      <c r="K2151" s="125"/>
      <c r="L2151" s="419"/>
      <c r="M2151" s="107"/>
      <c r="N2151" s="107"/>
      <c r="O2151" s="107"/>
    </row>
    <row r="2152" spans="1:15" ht="18.75" x14ac:dyDescent="0.3">
      <c r="A2152" s="84">
        <v>64</v>
      </c>
      <c r="B2152" s="85" t="s">
        <v>205</v>
      </c>
      <c r="C2152" s="85" t="s">
        <v>127</v>
      </c>
      <c r="D2152" s="122">
        <v>10</v>
      </c>
      <c r="E2152" s="86" t="s">
        <v>8</v>
      </c>
      <c r="F2152" s="123">
        <v>8.5</v>
      </c>
      <c r="G2152" s="124">
        <v>45022</v>
      </c>
      <c r="H2152" s="84" t="s">
        <v>792</v>
      </c>
      <c r="I2152" s="188">
        <f t="shared" si="51"/>
        <v>85</v>
      </c>
      <c r="J2152" s="90" t="s">
        <v>508</v>
      </c>
      <c r="K2152" s="125"/>
      <c r="L2152" s="419"/>
      <c r="M2152" s="107"/>
      <c r="N2152" s="107"/>
      <c r="O2152" s="107"/>
    </row>
    <row r="2153" spans="1:15" ht="18.75" x14ac:dyDescent="0.3">
      <c r="A2153" s="84">
        <v>65</v>
      </c>
      <c r="B2153" s="85" t="s">
        <v>858</v>
      </c>
      <c r="C2153" s="85" t="s">
        <v>141</v>
      </c>
      <c r="D2153" s="122">
        <v>12</v>
      </c>
      <c r="E2153" s="86" t="s">
        <v>65</v>
      </c>
      <c r="F2153" s="123">
        <v>5</v>
      </c>
      <c r="G2153" s="124">
        <v>45022</v>
      </c>
      <c r="H2153" s="84" t="s">
        <v>792</v>
      </c>
      <c r="I2153" s="188">
        <f t="shared" si="51"/>
        <v>60</v>
      </c>
      <c r="J2153" s="90" t="s">
        <v>508</v>
      </c>
      <c r="K2153" s="125"/>
      <c r="L2153" s="419"/>
      <c r="M2153" s="107"/>
      <c r="N2153" s="107"/>
      <c r="O2153" s="107"/>
    </row>
    <row r="2154" spans="1:15" ht="18.75" x14ac:dyDescent="0.3">
      <c r="A2154" s="84">
        <v>66</v>
      </c>
      <c r="B2154" s="85" t="s">
        <v>113</v>
      </c>
      <c r="C2154" s="85" t="s">
        <v>200</v>
      </c>
      <c r="D2154" s="122">
        <v>2.35</v>
      </c>
      <c r="E2154" s="86" t="s">
        <v>8</v>
      </c>
      <c r="F2154" s="123">
        <v>7</v>
      </c>
      <c r="G2154" s="124">
        <v>45022</v>
      </c>
      <c r="H2154" s="84" t="s">
        <v>821</v>
      </c>
      <c r="I2154" s="188">
        <f t="shared" ref="I2154:I2217" si="52">D2154*F2154</f>
        <v>16.45</v>
      </c>
      <c r="J2154" s="90" t="s">
        <v>253</v>
      </c>
      <c r="K2154" s="125"/>
      <c r="L2154" s="419"/>
      <c r="M2154" s="107"/>
      <c r="N2154" s="107"/>
      <c r="O2154" s="107"/>
    </row>
    <row r="2155" spans="1:15" ht="18.75" x14ac:dyDescent="0.3">
      <c r="A2155" s="84">
        <v>67</v>
      </c>
      <c r="B2155" s="85" t="s">
        <v>143</v>
      </c>
      <c r="C2155" s="85" t="s">
        <v>143</v>
      </c>
      <c r="D2155" s="122">
        <v>20</v>
      </c>
      <c r="E2155" s="86" t="s">
        <v>8</v>
      </c>
      <c r="F2155" s="123">
        <v>6.5</v>
      </c>
      <c r="G2155" s="124">
        <v>45022</v>
      </c>
      <c r="H2155" s="84" t="s">
        <v>114</v>
      </c>
      <c r="I2155" s="188">
        <f t="shared" si="52"/>
        <v>130</v>
      </c>
      <c r="J2155" s="90" t="s">
        <v>253</v>
      </c>
      <c r="K2155" s="125"/>
      <c r="L2155" s="419"/>
      <c r="M2155" s="107"/>
      <c r="N2155" s="107"/>
      <c r="O2155" s="107"/>
    </row>
    <row r="2156" spans="1:15" ht="18.75" x14ac:dyDescent="0.3">
      <c r="A2156" s="84">
        <v>68</v>
      </c>
      <c r="B2156" s="85" t="s">
        <v>111</v>
      </c>
      <c r="C2156" s="85" t="s">
        <v>349</v>
      </c>
      <c r="D2156" s="122">
        <v>1.2</v>
      </c>
      <c r="E2156" s="86" t="s">
        <v>8</v>
      </c>
      <c r="F2156" s="123">
        <v>6</v>
      </c>
      <c r="G2156" s="124">
        <v>45022</v>
      </c>
      <c r="H2156" s="84" t="s">
        <v>114</v>
      </c>
      <c r="I2156" s="188">
        <f t="shared" si="52"/>
        <v>7.1999999999999993</v>
      </c>
      <c r="J2156" s="90" t="s">
        <v>253</v>
      </c>
      <c r="K2156" s="125"/>
      <c r="L2156" s="419"/>
      <c r="M2156" s="107"/>
      <c r="N2156" s="107"/>
      <c r="O2156" s="107"/>
    </row>
    <row r="2157" spans="1:15" ht="18.75" x14ac:dyDescent="0.3">
      <c r="A2157" s="84">
        <v>69</v>
      </c>
      <c r="B2157" s="85" t="s">
        <v>858</v>
      </c>
      <c r="C2157" s="85" t="s">
        <v>141</v>
      </c>
      <c r="D2157" s="122">
        <v>1</v>
      </c>
      <c r="E2157" s="86" t="s">
        <v>65</v>
      </c>
      <c r="F2157" s="123">
        <v>5</v>
      </c>
      <c r="G2157" s="124">
        <v>45022</v>
      </c>
      <c r="H2157" s="84" t="s">
        <v>114</v>
      </c>
      <c r="I2157" s="188">
        <f t="shared" si="52"/>
        <v>5</v>
      </c>
      <c r="J2157" s="90" t="s">
        <v>253</v>
      </c>
      <c r="K2157" s="125"/>
      <c r="L2157" s="419"/>
      <c r="M2157" s="107"/>
      <c r="N2157" s="107"/>
      <c r="O2157" s="107"/>
    </row>
    <row r="2158" spans="1:15" ht="18.75" x14ac:dyDescent="0.3">
      <c r="A2158" s="84">
        <v>70</v>
      </c>
      <c r="B2158" s="85" t="s">
        <v>450</v>
      </c>
      <c r="C2158" s="85" t="s">
        <v>411</v>
      </c>
      <c r="D2158" s="122">
        <v>3.65</v>
      </c>
      <c r="E2158" s="86" t="s">
        <v>8</v>
      </c>
      <c r="F2158" s="123">
        <v>7</v>
      </c>
      <c r="G2158" s="124">
        <v>45022</v>
      </c>
      <c r="H2158" s="84" t="s">
        <v>859</v>
      </c>
      <c r="I2158" s="188">
        <f t="shared" si="52"/>
        <v>25.55</v>
      </c>
      <c r="J2158" s="90" t="s">
        <v>508</v>
      </c>
      <c r="K2158" s="125"/>
      <c r="L2158" s="419"/>
      <c r="M2158" s="107"/>
      <c r="N2158" s="107"/>
      <c r="O2158" s="107"/>
    </row>
    <row r="2159" spans="1:15" ht="18.75" x14ac:dyDescent="0.3">
      <c r="A2159" s="84">
        <v>71</v>
      </c>
      <c r="B2159" s="85" t="s">
        <v>354</v>
      </c>
      <c r="C2159" s="85" t="s">
        <v>162</v>
      </c>
      <c r="D2159" s="122">
        <v>2.5</v>
      </c>
      <c r="E2159" s="86" t="s">
        <v>8</v>
      </c>
      <c r="F2159" s="123">
        <v>7</v>
      </c>
      <c r="G2159" s="124">
        <v>45022</v>
      </c>
      <c r="H2159" s="84" t="s">
        <v>856</v>
      </c>
      <c r="I2159" s="188">
        <f t="shared" si="52"/>
        <v>17.5</v>
      </c>
      <c r="J2159" s="90" t="s">
        <v>508</v>
      </c>
      <c r="K2159" s="125"/>
      <c r="L2159" s="419"/>
      <c r="M2159" s="107"/>
      <c r="N2159" s="107"/>
      <c r="O2159" s="107"/>
    </row>
    <row r="2160" spans="1:15" ht="18.75" x14ac:dyDescent="0.3">
      <c r="A2160" s="84">
        <v>72</v>
      </c>
      <c r="B2160" s="85" t="s">
        <v>413</v>
      </c>
      <c r="C2160" s="85" t="s">
        <v>142</v>
      </c>
      <c r="D2160" s="122">
        <v>2.5</v>
      </c>
      <c r="E2160" s="86" t="s">
        <v>8</v>
      </c>
      <c r="F2160" s="123">
        <v>7</v>
      </c>
      <c r="G2160" s="124">
        <v>45022</v>
      </c>
      <c r="H2160" s="84" t="s">
        <v>856</v>
      </c>
      <c r="I2160" s="188">
        <f t="shared" si="52"/>
        <v>17.5</v>
      </c>
      <c r="J2160" s="90" t="s">
        <v>508</v>
      </c>
      <c r="K2160" s="125"/>
      <c r="L2160" s="419"/>
      <c r="M2160" s="107"/>
      <c r="N2160" s="107"/>
      <c r="O2160" s="107"/>
    </row>
    <row r="2161" spans="1:15" ht="18.75" x14ac:dyDescent="0.3">
      <c r="A2161" s="84">
        <v>73</v>
      </c>
      <c r="B2161" s="85" t="s">
        <v>237</v>
      </c>
      <c r="C2161" s="85" t="s">
        <v>238</v>
      </c>
      <c r="D2161" s="122">
        <v>1</v>
      </c>
      <c r="E2161" s="86" t="s">
        <v>8</v>
      </c>
      <c r="F2161" s="123">
        <v>6</v>
      </c>
      <c r="G2161" s="124">
        <v>45022</v>
      </c>
      <c r="H2161" s="84" t="s">
        <v>856</v>
      </c>
      <c r="I2161" s="188">
        <f t="shared" si="52"/>
        <v>6</v>
      </c>
      <c r="J2161" s="90" t="s">
        <v>508</v>
      </c>
      <c r="K2161" s="125"/>
      <c r="L2161" s="419"/>
      <c r="M2161" s="107"/>
      <c r="N2161" s="107"/>
      <c r="O2161" s="107"/>
    </row>
    <row r="2162" spans="1:15" ht="18.75" x14ac:dyDescent="0.3">
      <c r="A2162" s="84">
        <v>74</v>
      </c>
      <c r="B2162" s="85" t="s">
        <v>418</v>
      </c>
      <c r="C2162" s="85" t="s">
        <v>140</v>
      </c>
      <c r="D2162" s="122">
        <v>3</v>
      </c>
      <c r="E2162" s="86" t="s">
        <v>8</v>
      </c>
      <c r="F2162" s="123">
        <v>9.6</v>
      </c>
      <c r="G2162" s="124">
        <v>45022</v>
      </c>
      <c r="H2162" s="84" t="s">
        <v>785</v>
      </c>
      <c r="I2162" s="188">
        <f t="shared" si="52"/>
        <v>28.799999999999997</v>
      </c>
      <c r="J2162" s="90" t="s">
        <v>253</v>
      </c>
      <c r="K2162" s="125"/>
      <c r="L2162" s="419"/>
      <c r="M2162" s="107"/>
      <c r="N2162" s="107"/>
      <c r="O2162" s="107"/>
    </row>
    <row r="2163" spans="1:15" ht="18.75" x14ac:dyDescent="0.3">
      <c r="A2163" s="84">
        <v>75</v>
      </c>
      <c r="B2163" s="85" t="s">
        <v>430</v>
      </c>
      <c r="C2163" s="85" t="s">
        <v>238</v>
      </c>
      <c r="D2163" s="122">
        <v>1</v>
      </c>
      <c r="E2163" s="86" t="s">
        <v>8</v>
      </c>
      <c r="F2163" s="123">
        <v>8.1</v>
      </c>
      <c r="G2163" s="124">
        <v>44991</v>
      </c>
      <c r="H2163" s="84" t="s">
        <v>785</v>
      </c>
      <c r="I2163" s="188">
        <f t="shared" si="52"/>
        <v>8.1</v>
      </c>
      <c r="J2163" s="90" t="s">
        <v>253</v>
      </c>
      <c r="K2163" s="125"/>
      <c r="L2163" s="419"/>
      <c r="M2163" s="107"/>
      <c r="N2163" s="107"/>
      <c r="O2163" s="107"/>
    </row>
    <row r="2164" spans="1:15" ht="18.75" x14ac:dyDescent="0.3">
      <c r="A2164" s="84">
        <v>76</v>
      </c>
      <c r="B2164" s="85" t="s">
        <v>202</v>
      </c>
      <c r="C2164" s="85" t="s">
        <v>203</v>
      </c>
      <c r="D2164" s="122">
        <v>2</v>
      </c>
      <c r="E2164" s="86" t="s">
        <v>8</v>
      </c>
      <c r="F2164" s="123">
        <v>8</v>
      </c>
      <c r="G2164" s="124">
        <v>45022</v>
      </c>
      <c r="H2164" s="84" t="s">
        <v>272</v>
      </c>
      <c r="I2164" s="188">
        <f t="shared" si="52"/>
        <v>16</v>
      </c>
      <c r="J2164" s="90" t="s">
        <v>253</v>
      </c>
      <c r="K2164" s="125"/>
      <c r="L2164" s="419"/>
      <c r="M2164" s="107"/>
      <c r="N2164" s="107"/>
      <c r="O2164" s="107"/>
    </row>
    <row r="2165" spans="1:15" ht="18.75" x14ac:dyDescent="0.3">
      <c r="A2165" s="84">
        <v>77</v>
      </c>
      <c r="B2165" s="85" t="s">
        <v>113</v>
      </c>
      <c r="C2165" s="85" t="s">
        <v>200</v>
      </c>
      <c r="D2165" s="122">
        <v>2.5499999999999998</v>
      </c>
      <c r="E2165" s="86" t="s">
        <v>8</v>
      </c>
      <c r="F2165" s="123">
        <v>7</v>
      </c>
      <c r="G2165" s="124">
        <v>45023</v>
      </c>
      <c r="H2165" s="84" t="s">
        <v>114</v>
      </c>
      <c r="I2165" s="188">
        <f t="shared" si="52"/>
        <v>17.849999999999998</v>
      </c>
      <c r="J2165" s="90" t="s">
        <v>253</v>
      </c>
      <c r="K2165" s="125"/>
      <c r="L2165" s="419"/>
      <c r="M2165" s="107"/>
      <c r="N2165" s="107"/>
      <c r="O2165" s="107"/>
    </row>
    <row r="2166" spans="1:15" ht="18.75" x14ac:dyDescent="0.3">
      <c r="A2166" s="84">
        <v>78</v>
      </c>
      <c r="B2166" s="85" t="s">
        <v>332</v>
      </c>
      <c r="C2166" s="85" t="s">
        <v>333</v>
      </c>
      <c r="D2166" s="122">
        <v>1.25</v>
      </c>
      <c r="E2166" s="86" t="s">
        <v>8</v>
      </c>
      <c r="F2166" s="123">
        <v>12</v>
      </c>
      <c r="G2166" s="124">
        <v>45023</v>
      </c>
      <c r="H2166" s="84" t="s">
        <v>114</v>
      </c>
      <c r="I2166" s="188">
        <f t="shared" si="52"/>
        <v>15</v>
      </c>
      <c r="J2166" s="90" t="s">
        <v>253</v>
      </c>
      <c r="K2166" s="125"/>
      <c r="L2166" s="419"/>
      <c r="M2166" s="107"/>
      <c r="N2166" s="107"/>
      <c r="O2166" s="107"/>
    </row>
    <row r="2167" spans="1:15" ht="18.75" x14ac:dyDescent="0.3">
      <c r="A2167" s="84">
        <v>79</v>
      </c>
      <c r="B2167" s="85" t="s">
        <v>418</v>
      </c>
      <c r="C2167" s="85" t="s">
        <v>140</v>
      </c>
      <c r="D2167" s="122">
        <v>2</v>
      </c>
      <c r="E2167" s="86" t="s">
        <v>8</v>
      </c>
      <c r="F2167" s="123">
        <v>9.6</v>
      </c>
      <c r="G2167" s="124">
        <v>45023</v>
      </c>
      <c r="H2167" s="84" t="s">
        <v>114</v>
      </c>
      <c r="I2167" s="188">
        <f t="shared" si="52"/>
        <v>19.2</v>
      </c>
      <c r="J2167" s="90" t="s">
        <v>253</v>
      </c>
      <c r="K2167" s="125"/>
      <c r="L2167" s="419"/>
      <c r="M2167" s="107"/>
      <c r="N2167" s="107"/>
      <c r="O2167" s="107"/>
    </row>
    <row r="2168" spans="1:15" ht="18.75" x14ac:dyDescent="0.3">
      <c r="A2168" s="84">
        <v>80</v>
      </c>
      <c r="B2168" s="85" t="s">
        <v>430</v>
      </c>
      <c r="C2168" s="85" t="s">
        <v>238</v>
      </c>
      <c r="D2168" s="122">
        <v>1</v>
      </c>
      <c r="E2168" s="86" t="s">
        <v>8</v>
      </c>
      <c r="F2168" s="123">
        <v>8.1</v>
      </c>
      <c r="G2168" s="124">
        <v>45023</v>
      </c>
      <c r="H2168" s="84" t="s">
        <v>114</v>
      </c>
      <c r="I2168" s="188">
        <f t="shared" si="52"/>
        <v>8.1</v>
      </c>
      <c r="J2168" s="90" t="s">
        <v>253</v>
      </c>
      <c r="K2168" s="125"/>
      <c r="L2168" s="419"/>
      <c r="M2168" s="107"/>
      <c r="N2168" s="107"/>
      <c r="O2168" s="107"/>
    </row>
    <row r="2169" spans="1:15" ht="18.75" x14ac:dyDescent="0.3">
      <c r="A2169" s="84">
        <v>81</v>
      </c>
      <c r="B2169" s="85" t="s">
        <v>110</v>
      </c>
      <c r="C2169" s="85" t="s">
        <v>140</v>
      </c>
      <c r="D2169" s="122">
        <v>1</v>
      </c>
      <c r="E2169" s="86" t="s">
        <v>8</v>
      </c>
      <c r="F2169" s="123">
        <v>5.8</v>
      </c>
      <c r="G2169" s="124">
        <v>45024</v>
      </c>
      <c r="H2169" s="84" t="s">
        <v>114</v>
      </c>
      <c r="I2169" s="188">
        <f t="shared" si="52"/>
        <v>5.8</v>
      </c>
      <c r="J2169" s="90" t="s">
        <v>253</v>
      </c>
      <c r="K2169" s="125"/>
      <c r="L2169" s="419"/>
      <c r="M2169" s="107"/>
      <c r="N2169" s="107"/>
      <c r="O2169" s="107"/>
    </row>
    <row r="2170" spans="1:15" ht="18.75" x14ac:dyDescent="0.3">
      <c r="A2170" s="84">
        <v>82</v>
      </c>
      <c r="B2170" s="85" t="s">
        <v>450</v>
      </c>
      <c r="C2170" s="85" t="s">
        <v>411</v>
      </c>
      <c r="D2170" s="122">
        <v>1</v>
      </c>
      <c r="E2170" s="86" t="s">
        <v>8</v>
      </c>
      <c r="F2170" s="123">
        <v>7</v>
      </c>
      <c r="G2170" s="124">
        <v>45024</v>
      </c>
      <c r="H2170" s="84" t="s">
        <v>114</v>
      </c>
      <c r="I2170" s="188">
        <f t="shared" si="52"/>
        <v>7</v>
      </c>
      <c r="J2170" s="90" t="s">
        <v>253</v>
      </c>
      <c r="K2170" s="125"/>
      <c r="L2170" s="419"/>
      <c r="M2170" s="107"/>
      <c r="N2170" s="107"/>
      <c r="O2170" s="107"/>
    </row>
    <row r="2171" spans="1:15" ht="18.75" x14ac:dyDescent="0.3">
      <c r="A2171" s="84">
        <v>83</v>
      </c>
      <c r="B2171" s="85" t="s">
        <v>111</v>
      </c>
      <c r="C2171" s="85" t="s">
        <v>349</v>
      </c>
      <c r="D2171" s="122">
        <v>1</v>
      </c>
      <c r="E2171" s="86" t="s">
        <v>8</v>
      </c>
      <c r="F2171" s="123">
        <v>6</v>
      </c>
      <c r="G2171" s="124">
        <v>45024</v>
      </c>
      <c r="H2171" s="84" t="s">
        <v>114</v>
      </c>
      <c r="I2171" s="188">
        <f t="shared" si="52"/>
        <v>6</v>
      </c>
      <c r="J2171" s="90" t="s">
        <v>253</v>
      </c>
      <c r="K2171" s="125"/>
      <c r="L2171" s="419"/>
      <c r="M2171" s="107"/>
      <c r="N2171" s="107"/>
      <c r="O2171" s="107"/>
    </row>
    <row r="2172" spans="1:15" ht="18.75" x14ac:dyDescent="0.3">
      <c r="A2172" s="84">
        <v>84</v>
      </c>
      <c r="B2172" s="85" t="s">
        <v>111</v>
      </c>
      <c r="C2172" s="85" t="s">
        <v>349</v>
      </c>
      <c r="D2172" s="122">
        <v>10</v>
      </c>
      <c r="E2172" s="86" t="s">
        <v>8</v>
      </c>
      <c r="F2172" s="123">
        <v>6</v>
      </c>
      <c r="G2172" s="124">
        <v>45024</v>
      </c>
      <c r="H2172" s="84" t="s">
        <v>231</v>
      </c>
      <c r="I2172" s="188">
        <f t="shared" si="52"/>
        <v>60</v>
      </c>
      <c r="J2172" s="319" t="s">
        <v>267</v>
      </c>
      <c r="K2172" s="125"/>
      <c r="L2172" s="419"/>
      <c r="M2172" s="107"/>
      <c r="N2172" s="107"/>
      <c r="O2172" s="107"/>
    </row>
    <row r="2173" spans="1:15" ht="18.75" x14ac:dyDescent="0.3">
      <c r="A2173" s="84">
        <v>85</v>
      </c>
      <c r="B2173" s="85" t="s">
        <v>110</v>
      </c>
      <c r="C2173" s="85" t="s">
        <v>140</v>
      </c>
      <c r="D2173" s="122">
        <v>10</v>
      </c>
      <c r="E2173" s="86" t="s">
        <v>8</v>
      </c>
      <c r="F2173" s="123">
        <v>5.8</v>
      </c>
      <c r="G2173" s="124">
        <v>45024</v>
      </c>
      <c r="H2173" s="84" t="s">
        <v>231</v>
      </c>
      <c r="I2173" s="188">
        <f t="shared" si="52"/>
        <v>58</v>
      </c>
      <c r="J2173" s="319" t="s">
        <v>267</v>
      </c>
      <c r="K2173" s="125"/>
      <c r="L2173" s="419"/>
      <c r="M2173" s="107"/>
      <c r="N2173" s="107"/>
      <c r="O2173" s="107"/>
    </row>
    <row r="2174" spans="1:15" ht="18.75" x14ac:dyDescent="0.3">
      <c r="A2174" s="84">
        <v>86</v>
      </c>
      <c r="B2174" s="85" t="s">
        <v>332</v>
      </c>
      <c r="C2174" s="85" t="s">
        <v>333</v>
      </c>
      <c r="D2174" s="122">
        <v>2</v>
      </c>
      <c r="E2174" s="86" t="s">
        <v>8</v>
      </c>
      <c r="F2174" s="123">
        <v>12</v>
      </c>
      <c r="G2174" s="124">
        <v>45024</v>
      </c>
      <c r="H2174" s="84" t="s">
        <v>786</v>
      </c>
      <c r="I2174" s="188">
        <f t="shared" si="52"/>
        <v>24</v>
      </c>
      <c r="J2174" s="90" t="s">
        <v>253</v>
      </c>
      <c r="K2174" s="125"/>
      <c r="L2174" s="419"/>
      <c r="M2174" s="107"/>
      <c r="N2174" s="107"/>
      <c r="O2174" s="107"/>
    </row>
    <row r="2175" spans="1:15" ht="18.75" x14ac:dyDescent="0.3">
      <c r="A2175" s="84">
        <v>87</v>
      </c>
      <c r="B2175" s="85" t="s">
        <v>111</v>
      </c>
      <c r="C2175" s="85" t="s">
        <v>349</v>
      </c>
      <c r="D2175" s="122">
        <v>20</v>
      </c>
      <c r="E2175" s="86" t="s">
        <v>8</v>
      </c>
      <c r="F2175" s="123">
        <v>6</v>
      </c>
      <c r="G2175" s="124">
        <v>45024</v>
      </c>
      <c r="H2175" s="84" t="s">
        <v>786</v>
      </c>
      <c r="I2175" s="188">
        <f t="shared" si="52"/>
        <v>120</v>
      </c>
      <c r="J2175" s="90" t="s">
        <v>253</v>
      </c>
      <c r="K2175" s="125"/>
      <c r="L2175" s="419"/>
      <c r="M2175" s="107"/>
      <c r="N2175" s="107"/>
      <c r="O2175" s="107"/>
    </row>
    <row r="2176" spans="1:15" ht="18.75" x14ac:dyDescent="0.3">
      <c r="A2176" s="84">
        <v>88</v>
      </c>
      <c r="B2176" s="85" t="s">
        <v>143</v>
      </c>
      <c r="C2176" s="85" t="s">
        <v>143</v>
      </c>
      <c r="D2176" s="122">
        <v>1.2</v>
      </c>
      <c r="E2176" s="86" t="s">
        <v>8</v>
      </c>
      <c r="F2176" s="123">
        <v>6.5</v>
      </c>
      <c r="G2176" s="124">
        <v>45024</v>
      </c>
      <c r="H2176" s="84" t="s">
        <v>114</v>
      </c>
      <c r="I2176" s="188">
        <f t="shared" si="52"/>
        <v>7.8</v>
      </c>
      <c r="J2176" s="90" t="s">
        <v>508</v>
      </c>
      <c r="K2176" s="125"/>
      <c r="L2176" s="419"/>
      <c r="M2176" s="107"/>
      <c r="N2176" s="107"/>
      <c r="O2176" s="107"/>
    </row>
    <row r="2177" spans="1:15" ht="18.75" x14ac:dyDescent="0.3">
      <c r="A2177" s="84">
        <v>89</v>
      </c>
      <c r="B2177" s="85" t="s">
        <v>354</v>
      </c>
      <c r="C2177" s="85" t="s">
        <v>162</v>
      </c>
      <c r="D2177" s="122">
        <v>0.5</v>
      </c>
      <c r="E2177" s="86" t="s">
        <v>8</v>
      </c>
      <c r="F2177" s="123">
        <v>34.1</v>
      </c>
      <c r="G2177" s="124">
        <v>45024</v>
      </c>
      <c r="H2177" s="84" t="s">
        <v>114</v>
      </c>
      <c r="I2177" s="188">
        <f t="shared" si="52"/>
        <v>17.05</v>
      </c>
      <c r="J2177" s="90" t="s">
        <v>508</v>
      </c>
      <c r="K2177" s="125"/>
      <c r="L2177" s="419"/>
      <c r="M2177" s="107"/>
      <c r="N2177" s="107"/>
      <c r="O2177" s="107"/>
    </row>
    <row r="2178" spans="1:15" ht="18.75" x14ac:dyDescent="0.3">
      <c r="A2178" s="84">
        <v>90</v>
      </c>
      <c r="B2178" s="85" t="s">
        <v>413</v>
      </c>
      <c r="C2178" s="85" t="s">
        <v>142</v>
      </c>
      <c r="D2178" s="122">
        <v>1</v>
      </c>
      <c r="E2178" s="86" t="s">
        <v>8</v>
      </c>
      <c r="F2178" s="123">
        <v>7</v>
      </c>
      <c r="G2178" s="124">
        <v>45024</v>
      </c>
      <c r="H2178" s="84" t="s">
        <v>114</v>
      </c>
      <c r="I2178" s="188">
        <f t="shared" si="52"/>
        <v>7</v>
      </c>
      <c r="J2178" s="90" t="s">
        <v>508</v>
      </c>
      <c r="K2178" s="125"/>
      <c r="L2178" s="419"/>
      <c r="M2178" s="107"/>
      <c r="N2178" s="107"/>
      <c r="O2178" s="107"/>
    </row>
    <row r="2179" spans="1:15" ht="18.75" x14ac:dyDescent="0.3">
      <c r="A2179" s="84">
        <v>91</v>
      </c>
      <c r="B2179" s="85" t="s">
        <v>113</v>
      </c>
      <c r="C2179" s="85" t="s">
        <v>200</v>
      </c>
      <c r="D2179" s="122">
        <v>1.2</v>
      </c>
      <c r="E2179" s="86" t="s">
        <v>8</v>
      </c>
      <c r="F2179" s="123">
        <v>7</v>
      </c>
      <c r="G2179" s="124">
        <v>45024</v>
      </c>
      <c r="H2179" s="84" t="s">
        <v>114</v>
      </c>
      <c r="I2179" s="188">
        <f t="shared" si="52"/>
        <v>8.4</v>
      </c>
      <c r="J2179" s="90" t="s">
        <v>508</v>
      </c>
      <c r="K2179" s="125"/>
      <c r="L2179" s="419"/>
      <c r="M2179" s="107"/>
      <c r="N2179" s="107"/>
      <c r="O2179" s="107"/>
    </row>
    <row r="2180" spans="1:15" ht="18.75" x14ac:dyDescent="0.3">
      <c r="A2180" s="84">
        <v>92</v>
      </c>
      <c r="B2180" s="85" t="s">
        <v>450</v>
      </c>
      <c r="C2180" s="85" t="s">
        <v>411</v>
      </c>
      <c r="D2180" s="122">
        <v>1.5</v>
      </c>
      <c r="E2180" s="86" t="s">
        <v>8</v>
      </c>
      <c r="F2180" s="123">
        <v>7</v>
      </c>
      <c r="G2180" s="124">
        <v>45024</v>
      </c>
      <c r="H2180" s="84" t="s">
        <v>114</v>
      </c>
      <c r="I2180" s="188">
        <f t="shared" si="52"/>
        <v>10.5</v>
      </c>
      <c r="J2180" s="90" t="s">
        <v>508</v>
      </c>
      <c r="K2180" s="125"/>
      <c r="L2180" s="419"/>
      <c r="M2180" s="107"/>
      <c r="N2180" s="107"/>
      <c r="O2180" s="107"/>
    </row>
    <row r="2181" spans="1:15" ht="18.75" x14ac:dyDescent="0.3">
      <c r="A2181" s="84">
        <v>93</v>
      </c>
      <c r="B2181" s="85" t="s">
        <v>110</v>
      </c>
      <c r="C2181" s="85" t="s">
        <v>140</v>
      </c>
      <c r="D2181" s="122">
        <v>3.4</v>
      </c>
      <c r="E2181" s="86" t="s">
        <v>8</v>
      </c>
      <c r="F2181" s="123">
        <v>5.8</v>
      </c>
      <c r="G2181" s="124">
        <v>45024</v>
      </c>
      <c r="H2181" s="84" t="s">
        <v>114</v>
      </c>
      <c r="I2181" s="188">
        <f t="shared" si="52"/>
        <v>19.72</v>
      </c>
      <c r="J2181" s="90" t="s">
        <v>253</v>
      </c>
      <c r="K2181" s="125"/>
      <c r="L2181" s="419"/>
      <c r="M2181" s="107"/>
      <c r="N2181" s="107"/>
      <c r="O2181" s="107"/>
    </row>
    <row r="2182" spans="1:15" ht="18.75" x14ac:dyDescent="0.3">
      <c r="A2182" s="84">
        <v>94</v>
      </c>
      <c r="B2182" s="85" t="s">
        <v>113</v>
      </c>
      <c r="C2182" s="85" t="s">
        <v>200</v>
      </c>
      <c r="D2182" s="122">
        <v>2.1</v>
      </c>
      <c r="E2182" s="86" t="s">
        <v>8</v>
      </c>
      <c r="F2182" s="123">
        <v>7</v>
      </c>
      <c r="G2182" s="124">
        <v>45024</v>
      </c>
      <c r="H2182" s="84" t="s">
        <v>114</v>
      </c>
      <c r="I2182" s="188">
        <f t="shared" si="52"/>
        <v>14.700000000000001</v>
      </c>
      <c r="J2182" s="90" t="s">
        <v>253</v>
      </c>
      <c r="K2182" s="125"/>
      <c r="L2182" s="419"/>
      <c r="M2182" s="107"/>
      <c r="N2182" s="107"/>
      <c r="O2182" s="107"/>
    </row>
    <row r="2183" spans="1:15" ht="18.75" x14ac:dyDescent="0.3">
      <c r="A2183" s="84">
        <v>95</v>
      </c>
      <c r="B2183" s="85" t="s">
        <v>860</v>
      </c>
      <c r="C2183" s="85" t="s">
        <v>440</v>
      </c>
      <c r="D2183" s="122">
        <v>3</v>
      </c>
      <c r="E2183" s="86" t="s">
        <v>8</v>
      </c>
      <c r="F2183" s="123">
        <v>7.5</v>
      </c>
      <c r="G2183" s="124">
        <v>45024</v>
      </c>
      <c r="H2183" s="84" t="s">
        <v>114</v>
      </c>
      <c r="I2183" s="188">
        <f t="shared" si="52"/>
        <v>22.5</v>
      </c>
      <c r="J2183" s="90" t="s">
        <v>253</v>
      </c>
      <c r="K2183" s="125"/>
      <c r="L2183" s="419"/>
      <c r="M2183" s="107"/>
      <c r="N2183" s="107"/>
      <c r="O2183" s="107"/>
    </row>
    <row r="2184" spans="1:15" ht="18.75" x14ac:dyDescent="0.3">
      <c r="A2184" s="84">
        <v>96</v>
      </c>
      <c r="B2184" s="85" t="s">
        <v>224</v>
      </c>
      <c r="C2184" s="85" t="s">
        <v>277</v>
      </c>
      <c r="D2184" s="122">
        <v>1.3</v>
      </c>
      <c r="E2184" s="86" t="s">
        <v>8</v>
      </c>
      <c r="F2184" s="123">
        <v>7</v>
      </c>
      <c r="G2184" s="124">
        <v>45024</v>
      </c>
      <c r="H2184" s="84" t="s">
        <v>114</v>
      </c>
      <c r="I2184" s="188">
        <f t="shared" si="52"/>
        <v>9.1</v>
      </c>
      <c r="J2184" s="90" t="s">
        <v>508</v>
      </c>
      <c r="K2184" s="125"/>
      <c r="L2184" s="419"/>
      <c r="M2184" s="107"/>
      <c r="N2184" s="107"/>
      <c r="O2184" s="107"/>
    </row>
    <row r="2185" spans="1:15" ht="18.75" x14ac:dyDescent="0.3">
      <c r="A2185" s="84">
        <v>97</v>
      </c>
      <c r="B2185" s="85" t="s">
        <v>789</v>
      </c>
      <c r="C2185" s="85" t="s">
        <v>146</v>
      </c>
      <c r="D2185" s="122">
        <v>1</v>
      </c>
      <c r="E2185" s="86" t="s">
        <v>8</v>
      </c>
      <c r="F2185" s="123">
        <v>10.1</v>
      </c>
      <c r="G2185" s="124">
        <v>45025</v>
      </c>
      <c r="H2185" s="84" t="s">
        <v>785</v>
      </c>
      <c r="I2185" s="188">
        <f t="shared" si="52"/>
        <v>10.1</v>
      </c>
      <c r="J2185" s="90" t="s">
        <v>508</v>
      </c>
      <c r="K2185" s="125"/>
      <c r="L2185" s="419"/>
      <c r="M2185" s="107"/>
      <c r="N2185" s="107"/>
      <c r="O2185" s="107"/>
    </row>
    <row r="2186" spans="1:15" ht="18.75" x14ac:dyDescent="0.3">
      <c r="A2186" s="84">
        <v>98</v>
      </c>
      <c r="B2186" s="85" t="s">
        <v>113</v>
      </c>
      <c r="C2186" s="85" t="s">
        <v>200</v>
      </c>
      <c r="D2186" s="122">
        <v>2</v>
      </c>
      <c r="E2186" s="86" t="s">
        <v>8</v>
      </c>
      <c r="F2186" s="123">
        <v>14</v>
      </c>
      <c r="G2186" s="124">
        <v>45025</v>
      </c>
      <c r="H2186" s="84" t="s">
        <v>114</v>
      </c>
      <c r="I2186" s="188">
        <f t="shared" si="52"/>
        <v>28</v>
      </c>
      <c r="J2186" s="90" t="s">
        <v>253</v>
      </c>
      <c r="K2186" s="125"/>
      <c r="L2186" s="419"/>
      <c r="M2186" s="107"/>
      <c r="N2186" s="107"/>
      <c r="O2186" s="107"/>
    </row>
    <row r="2187" spans="1:15" ht="18.75" x14ac:dyDescent="0.3">
      <c r="A2187" s="84">
        <v>99</v>
      </c>
      <c r="B2187" s="85" t="s">
        <v>332</v>
      </c>
      <c r="C2187" s="85" t="s">
        <v>333</v>
      </c>
      <c r="D2187" s="122">
        <v>0.6</v>
      </c>
      <c r="E2187" s="86" t="s">
        <v>8</v>
      </c>
      <c r="F2187" s="123">
        <v>12</v>
      </c>
      <c r="G2187" s="124">
        <v>45025</v>
      </c>
      <c r="H2187" s="84" t="s">
        <v>114</v>
      </c>
      <c r="I2187" s="188">
        <f t="shared" si="52"/>
        <v>7.1999999999999993</v>
      </c>
      <c r="J2187" s="90" t="s">
        <v>253</v>
      </c>
      <c r="K2187" s="125"/>
      <c r="L2187" s="419"/>
      <c r="M2187" s="107"/>
      <c r="N2187" s="107"/>
      <c r="O2187" s="107"/>
    </row>
    <row r="2188" spans="1:15" ht="18.75" x14ac:dyDescent="0.3">
      <c r="A2188" s="84">
        <v>100</v>
      </c>
      <c r="B2188" s="85" t="s">
        <v>509</v>
      </c>
      <c r="C2188" s="85" t="s">
        <v>510</v>
      </c>
      <c r="D2188" s="122">
        <v>2.2999999999999998</v>
      </c>
      <c r="E2188" s="86" t="s">
        <v>8</v>
      </c>
      <c r="F2188" s="123">
        <v>7</v>
      </c>
      <c r="G2188" s="124">
        <v>45025</v>
      </c>
      <c r="H2188" s="84" t="s">
        <v>114</v>
      </c>
      <c r="I2188" s="188">
        <f t="shared" si="52"/>
        <v>16.099999999999998</v>
      </c>
      <c r="J2188" s="90" t="s">
        <v>253</v>
      </c>
      <c r="K2188" s="125"/>
      <c r="L2188" s="419"/>
      <c r="M2188" s="107"/>
      <c r="N2188" s="107"/>
      <c r="O2188" s="107"/>
    </row>
    <row r="2189" spans="1:15" ht="18.75" x14ac:dyDescent="0.3">
      <c r="A2189" s="84">
        <v>101</v>
      </c>
      <c r="B2189" s="85" t="s">
        <v>279</v>
      </c>
      <c r="C2189" s="85" t="s">
        <v>280</v>
      </c>
      <c r="D2189" s="122">
        <v>1.1499999999999999</v>
      </c>
      <c r="E2189" s="86" t="s">
        <v>8</v>
      </c>
      <c r="F2189" s="123">
        <v>8</v>
      </c>
      <c r="G2189" s="124">
        <v>45025</v>
      </c>
      <c r="H2189" s="84" t="s">
        <v>114</v>
      </c>
      <c r="I2189" s="188">
        <f t="shared" si="52"/>
        <v>9.1999999999999993</v>
      </c>
      <c r="J2189" s="90" t="s">
        <v>253</v>
      </c>
      <c r="K2189" s="125"/>
      <c r="L2189" s="419"/>
      <c r="M2189" s="107"/>
      <c r="N2189" s="107"/>
      <c r="O2189" s="107"/>
    </row>
    <row r="2190" spans="1:15" ht="18.75" x14ac:dyDescent="0.3">
      <c r="A2190" s="84">
        <v>102</v>
      </c>
      <c r="B2190" s="85" t="s">
        <v>111</v>
      </c>
      <c r="C2190" s="85" t="s">
        <v>349</v>
      </c>
      <c r="D2190" s="122">
        <v>10</v>
      </c>
      <c r="E2190" s="86" t="s">
        <v>8</v>
      </c>
      <c r="F2190" s="123">
        <v>6</v>
      </c>
      <c r="G2190" s="124">
        <v>45025</v>
      </c>
      <c r="H2190" s="84" t="s">
        <v>114</v>
      </c>
      <c r="I2190" s="188">
        <f t="shared" si="52"/>
        <v>60</v>
      </c>
      <c r="J2190" s="90" t="s">
        <v>253</v>
      </c>
      <c r="K2190" s="125"/>
      <c r="L2190" s="419"/>
      <c r="M2190" s="107"/>
      <c r="N2190" s="107"/>
      <c r="O2190" s="107"/>
    </row>
    <row r="2191" spans="1:15" ht="18.75" x14ac:dyDescent="0.3">
      <c r="A2191" s="84">
        <v>103</v>
      </c>
      <c r="B2191" s="85" t="s">
        <v>332</v>
      </c>
      <c r="C2191" s="85" t="s">
        <v>333</v>
      </c>
      <c r="D2191" s="122">
        <v>10</v>
      </c>
      <c r="E2191" s="86" t="s">
        <v>8</v>
      </c>
      <c r="F2191" s="123">
        <v>12</v>
      </c>
      <c r="G2191" s="124">
        <v>45025</v>
      </c>
      <c r="H2191" s="84" t="s">
        <v>114</v>
      </c>
      <c r="I2191" s="188">
        <f t="shared" si="52"/>
        <v>120</v>
      </c>
      <c r="J2191" s="90" t="s">
        <v>253</v>
      </c>
      <c r="K2191" s="125"/>
      <c r="L2191" s="419"/>
      <c r="M2191" s="107"/>
      <c r="N2191" s="107"/>
      <c r="O2191" s="107"/>
    </row>
    <row r="2192" spans="1:15" ht="18.75" x14ac:dyDescent="0.3">
      <c r="A2192" s="84">
        <v>104</v>
      </c>
      <c r="B2192" s="85" t="s">
        <v>111</v>
      </c>
      <c r="C2192" s="85" t="s">
        <v>349</v>
      </c>
      <c r="D2192" s="122">
        <v>10</v>
      </c>
      <c r="E2192" s="86" t="s">
        <v>8</v>
      </c>
      <c r="F2192" s="123">
        <v>6</v>
      </c>
      <c r="G2192" s="124">
        <v>45025</v>
      </c>
      <c r="H2192" s="84" t="s">
        <v>800</v>
      </c>
      <c r="I2192" s="188">
        <f t="shared" si="52"/>
        <v>60</v>
      </c>
      <c r="J2192" s="319" t="s">
        <v>267</v>
      </c>
      <c r="K2192" s="125"/>
      <c r="L2192" s="419"/>
      <c r="M2192" s="107"/>
      <c r="N2192" s="107"/>
      <c r="O2192" s="107"/>
    </row>
    <row r="2193" spans="1:15" ht="18.75" x14ac:dyDescent="0.3">
      <c r="A2193" s="84">
        <v>105</v>
      </c>
      <c r="B2193" s="85" t="s">
        <v>110</v>
      </c>
      <c r="C2193" s="85" t="s">
        <v>140</v>
      </c>
      <c r="D2193" s="122">
        <v>10</v>
      </c>
      <c r="E2193" s="86" t="s">
        <v>8</v>
      </c>
      <c r="F2193" s="123">
        <v>5.8</v>
      </c>
      <c r="G2193" s="124">
        <v>45025</v>
      </c>
      <c r="H2193" s="84" t="s">
        <v>800</v>
      </c>
      <c r="I2193" s="188">
        <f t="shared" si="52"/>
        <v>58</v>
      </c>
      <c r="J2193" s="319" t="s">
        <v>267</v>
      </c>
      <c r="K2193" s="125"/>
      <c r="L2193" s="419"/>
      <c r="M2193" s="107"/>
      <c r="N2193" s="107"/>
      <c r="O2193" s="107"/>
    </row>
    <row r="2194" spans="1:15" ht="18.75" x14ac:dyDescent="0.3">
      <c r="A2194" s="84">
        <v>106</v>
      </c>
      <c r="B2194" s="85" t="s">
        <v>828</v>
      </c>
      <c r="C2194" s="85" t="s">
        <v>861</v>
      </c>
      <c r="D2194" s="122">
        <v>8</v>
      </c>
      <c r="E2194" s="86" t="s">
        <v>65</v>
      </c>
      <c r="F2194" s="123">
        <v>2</v>
      </c>
      <c r="G2194" s="124">
        <v>45025</v>
      </c>
      <c r="H2194" s="84" t="s">
        <v>800</v>
      </c>
      <c r="I2194" s="188">
        <f t="shared" si="52"/>
        <v>16</v>
      </c>
      <c r="J2194" s="319" t="s">
        <v>267</v>
      </c>
      <c r="K2194" s="125"/>
      <c r="L2194" s="419"/>
      <c r="M2194" s="107"/>
      <c r="N2194" s="107"/>
      <c r="O2194" s="107"/>
    </row>
    <row r="2195" spans="1:15" ht="18.75" x14ac:dyDescent="0.3">
      <c r="A2195" s="84">
        <v>107</v>
      </c>
      <c r="B2195" s="85" t="s">
        <v>418</v>
      </c>
      <c r="C2195" s="85" t="s">
        <v>140</v>
      </c>
      <c r="D2195" s="122">
        <v>2</v>
      </c>
      <c r="E2195" s="86" t="s">
        <v>8</v>
      </c>
      <c r="F2195" s="123">
        <v>9.6</v>
      </c>
      <c r="G2195" s="124">
        <v>44994</v>
      </c>
      <c r="H2195" s="84" t="s">
        <v>785</v>
      </c>
      <c r="I2195" s="188">
        <f t="shared" si="52"/>
        <v>19.2</v>
      </c>
      <c r="J2195" s="90" t="s">
        <v>508</v>
      </c>
      <c r="K2195" s="125"/>
      <c r="L2195" s="419"/>
      <c r="M2195" s="107"/>
      <c r="N2195" s="107"/>
      <c r="O2195" s="107"/>
    </row>
    <row r="2196" spans="1:15" ht="18.75" x14ac:dyDescent="0.3">
      <c r="A2196" s="84">
        <v>108</v>
      </c>
      <c r="B2196" s="85" t="s">
        <v>430</v>
      </c>
      <c r="C2196" s="85" t="s">
        <v>238</v>
      </c>
      <c r="D2196" s="122">
        <v>1</v>
      </c>
      <c r="E2196" s="86" t="s">
        <v>8</v>
      </c>
      <c r="F2196" s="123">
        <v>8.1</v>
      </c>
      <c r="G2196" s="124">
        <v>44994</v>
      </c>
      <c r="H2196" s="84" t="s">
        <v>785</v>
      </c>
      <c r="I2196" s="188">
        <f t="shared" si="52"/>
        <v>8.1</v>
      </c>
      <c r="J2196" s="90" t="s">
        <v>508</v>
      </c>
      <c r="K2196" s="125"/>
      <c r="L2196" s="419"/>
      <c r="M2196" s="107"/>
      <c r="N2196" s="107"/>
      <c r="O2196" s="107"/>
    </row>
    <row r="2197" spans="1:15" ht="18.75" x14ac:dyDescent="0.3">
      <c r="A2197" s="84">
        <v>109</v>
      </c>
      <c r="B2197" s="85" t="s">
        <v>111</v>
      </c>
      <c r="C2197" s="85" t="s">
        <v>349</v>
      </c>
      <c r="D2197" s="122">
        <v>10</v>
      </c>
      <c r="E2197" s="86" t="s">
        <v>8</v>
      </c>
      <c r="F2197" s="123">
        <v>6</v>
      </c>
      <c r="G2197" s="124">
        <v>45025</v>
      </c>
      <c r="H2197" s="84" t="s">
        <v>114</v>
      </c>
      <c r="I2197" s="188">
        <f t="shared" si="52"/>
        <v>60</v>
      </c>
      <c r="J2197" s="90" t="s">
        <v>253</v>
      </c>
      <c r="K2197" s="125"/>
      <c r="L2197" s="419"/>
      <c r="M2197" s="107"/>
      <c r="N2197" s="107"/>
      <c r="O2197" s="107"/>
    </row>
    <row r="2198" spans="1:15" ht="18.75" x14ac:dyDescent="0.3">
      <c r="A2198" s="84">
        <v>110</v>
      </c>
      <c r="B2198" s="85" t="s">
        <v>415</v>
      </c>
      <c r="C2198" s="85" t="s">
        <v>349</v>
      </c>
      <c r="D2198" s="122">
        <v>1</v>
      </c>
      <c r="E2198" s="86" t="s">
        <v>8</v>
      </c>
      <c r="F2198" s="123">
        <v>9.6</v>
      </c>
      <c r="G2198" s="124">
        <v>45025</v>
      </c>
      <c r="H2198" s="84" t="s">
        <v>114</v>
      </c>
      <c r="I2198" s="188">
        <f t="shared" si="52"/>
        <v>9.6</v>
      </c>
      <c r="J2198" s="90" t="s">
        <v>253</v>
      </c>
      <c r="K2198" s="125"/>
      <c r="L2198" s="419"/>
      <c r="M2198" s="107"/>
      <c r="N2198" s="107"/>
      <c r="O2198" s="107"/>
    </row>
    <row r="2199" spans="1:15" ht="18.75" x14ac:dyDescent="0.3">
      <c r="A2199" s="84">
        <v>111</v>
      </c>
      <c r="B2199" s="85" t="s">
        <v>120</v>
      </c>
      <c r="C2199" s="85" t="s">
        <v>120</v>
      </c>
      <c r="D2199" s="122">
        <v>2.4</v>
      </c>
      <c r="E2199" s="86" t="s">
        <v>121</v>
      </c>
      <c r="F2199" s="123">
        <v>7</v>
      </c>
      <c r="G2199" s="124">
        <v>45025</v>
      </c>
      <c r="H2199" s="84" t="s">
        <v>114</v>
      </c>
      <c r="I2199" s="188">
        <f t="shared" si="52"/>
        <v>16.8</v>
      </c>
      <c r="J2199" s="90" t="s">
        <v>253</v>
      </c>
      <c r="K2199" s="125"/>
      <c r="L2199" s="419"/>
      <c r="M2199" s="107"/>
      <c r="N2199" s="107"/>
      <c r="O2199" s="107"/>
    </row>
    <row r="2200" spans="1:15" ht="18.75" x14ac:dyDescent="0.3">
      <c r="A2200" s="84">
        <v>112</v>
      </c>
      <c r="B2200" s="85" t="s">
        <v>328</v>
      </c>
      <c r="C2200" s="85" t="s">
        <v>313</v>
      </c>
      <c r="D2200" s="122">
        <v>1.1000000000000001</v>
      </c>
      <c r="E2200" s="86" t="s">
        <v>8</v>
      </c>
      <c r="F2200" s="123">
        <v>14</v>
      </c>
      <c r="G2200" s="124">
        <v>45025</v>
      </c>
      <c r="H2200" s="84" t="s">
        <v>839</v>
      </c>
      <c r="I2200" s="188">
        <f t="shared" si="52"/>
        <v>15.400000000000002</v>
      </c>
      <c r="J2200" s="90" t="s">
        <v>508</v>
      </c>
      <c r="K2200" s="125"/>
      <c r="L2200" s="419"/>
      <c r="M2200" s="107"/>
      <c r="N2200" s="107"/>
      <c r="O2200" s="107"/>
    </row>
    <row r="2201" spans="1:15" ht="18.75" x14ac:dyDescent="0.3">
      <c r="A2201" s="84">
        <v>113</v>
      </c>
      <c r="B2201" s="85" t="s">
        <v>111</v>
      </c>
      <c r="C2201" s="85" t="s">
        <v>349</v>
      </c>
      <c r="D2201" s="122">
        <v>20</v>
      </c>
      <c r="E2201" s="86" t="s">
        <v>8</v>
      </c>
      <c r="F2201" s="123">
        <v>6</v>
      </c>
      <c r="G2201" s="124">
        <v>45026</v>
      </c>
      <c r="H2201" s="84" t="s">
        <v>114</v>
      </c>
      <c r="I2201" s="188">
        <f t="shared" si="52"/>
        <v>120</v>
      </c>
      <c r="J2201" s="90" t="s">
        <v>253</v>
      </c>
      <c r="K2201" s="125"/>
      <c r="L2201" s="419"/>
      <c r="M2201" s="107"/>
      <c r="N2201" s="107"/>
      <c r="O2201" s="107"/>
    </row>
    <row r="2202" spans="1:15" ht="18.75" x14ac:dyDescent="0.3">
      <c r="A2202" s="84">
        <v>114</v>
      </c>
      <c r="B2202" s="85" t="s">
        <v>111</v>
      </c>
      <c r="C2202" s="85" t="s">
        <v>349</v>
      </c>
      <c r="D2202" s="122">
        <v>20</v>
      </c>
      <c r="E2202" s="86" t="s">
        <v>8</v>
      </c>
      <c r="F2202" s="123">
        <v>6</v>
      </c>
      <c r="G2202" s="124">
        <v>45026</v>
      </c>
      <c r="H2202" s="84" t="s">
        <v>246</v>
      </c>
      <c r="I2202" s="188">
        <f t="shared" si="52"/>
        <v>120</v>
      </c>
      <c r="J2202" s="319" t="s">
        <v>267</v>
      </c>
      <c r="K2202" s="125"/>
      <c r="L2202" s="419"/>
      <c r="M2202" s="107"/>
      <c r="N2202" s="107"/>
      <c r="O2202" s="107"/>
    </row>
    <row r="2203" spans="1:15" ht="18.75" x14ac:dyDescent="0.3">
      <c r="A2203" s="84">
        <v>115</v>
      </c>
      <c r="B2203" s="85" t="s">
        <v>120</v>
      </c>
      <c r="C2203" s="85" t="s">
        <v>120</v>
      </c>
      <c r="D2203" s="122">
        <v>21</v>
      </c>
      <c r="E2203" s="86" t="s">
        <v>121</v>
      </c>
      <c r="F2203" s="123">
        <v>7</v>
      </c>
      <c r="G2203" s="124">
        <v>45026</v>
      </c>
      <c r="H2203" s="84" t="s">
        <v>218</v>
      </c>
      <c r="I2203" s="188">
        <f t="shared" si="52"/>
        <v>147</v>
      </c>
      <c r="J2203" s="90" t="s">
        <v>253</v>
      </c>
      <c r="K2203" s="125"/>
      <c r="L2203" s="419"/>
      <c r="M2203" s="107"/>
      <c r="N2203" s="107"/>
      <c r="O2203" s="107"/>
    </row>
    <row r="2204" spans="1:15" ht="18.75" x14ac:dyDescent="0.3">
      <c r="A2204" s="84">
        <v>116</v>
      </c>
      <c r="B2204" s="85" t="s">
        <v>862</v>
      </c>
      <c r="C2204" s="85" t="s">
        <v>269</v>
      </c>
      <c r="D2204" s="122">
        <v>5</v>
      </c>
      <c r="E2204" s="86" t="s">
        <v>8</v>
      </c>
      <c r="F2204" s="123">
        <v>10.6</v>
      </c>
      <c r="G2204" s="124">
        <v>45026</v>
      </c>
      <c r="H2204" s="84" t="s">
        <v>218</v>
      </c>
      <c r="I2204" s="188">
        <f t="shared" si="52"/>
        <v>53</v>
      </c>
      <c r="J2204" s="90" t="s">
        <v>253</v>
      </c>
      <c r="K2204" s="125"/>
      <c r="L2204" s="419"/>
      <c r="M2204" s="107"/>
      <c r="N2204" s="107"/>
      <c r="O2204" s="107"/>
    </row>
    <row r="2205" spans="1:15" ht="18.75" x14ac:dyDescent="0.3">
      <c r="A2205" s="84">
        <v>117</v>
      </c>
      <c r="B2205" s="85" t="s">
        <v>130</v>
      </c>
      <c r="C2205" s="85" t="s">
        <v>130</v>
      </c>
      <c r="D2205" s="122">
        <v>5</v>
      </c>
      <c r="E2205" s="86" t="s">
        <v>8</v>
      </c>
      <c r="F2205" s="123">
        <v>16</v>
      </c>
      <c r="G2205" s="124">
        <v>45026</v>
      </c>
      <c r="H2205" s="84" t="s">
        <v>218</v>
      </c>
      <c r="I2205" s="188">
        <f t="shared" si="52"/>
        <v>80</v>
      </c>
      <c r="J2205" s="319" t="s">
        <v>267</v>
      </c>
      <c r="K2205" s="84" t="s">
        <v>867</v>
      </c>
      <c r="L2205" s="419"/>
      <c r="M2205" s="107"/>
      <c r="N2205" s="107"/>
      <c r="O2205" s="107"/>
    </row>
    <row r="2206" spans="1:15" ht="18.75" x14ac:dyDescent="0.3">
      <c r="A2206" s="84">
        <v>118</v>
      </c>
      <c r="B2206" s="85" t="s">
        <v>110</v>
      </c>
      <c r="C2206" s="85" t="s">
        <v>140</v>
      </c>
      <c r="D2206" s="122">
        <v>10</v>
      </c>
      <c r="E2206" s="86" t="s">
        <v>8</v>
      </c>
      <c r="F2206" s="123">
        <v>5.8</v>
      </c>
      <c r="G2206" s="124">
        <v>45026</v>
      </c>
      <c r="H2206" s="84" t="s">
        <v>863</v>
      </c>
      <c r="I2206" s="188">
        <f t="shared" si="52"/>
        <v>58</v>
      </c>
      <c r="J2206" s="90" t="s">
        <v>253</v>
      </c>
      <c r="K2206" s="125"/>
      <c r="L2206" s="419"/>
      <c r="M2206" s="107"/>
      <c r="N2206" s="107"/>
      <c r="O2206" s="107"/>
    </row>
    <row r="2207" spans="1:15" ht="18.75" x14ac:dyDescent="0.3">
      <c r="A2207" s="84">
        <v>119</v>
      </c>
      <c r="B2207" s="85" t="s">
        <v>328</v>
      </c>
      <c r="C2207" s="85" t="s">
        <v>313</v>
      </c>
      <c r="D2207" s="122">
        <v>0.5</v>
      </c>
      <c r="E2207" s="86" t="s">
        <v>8</v>
      </c>
      <c r="F2207" s="123">
        <v>14</v>
      </c>
      <c r="G2207" s="124">
        <v>45026</v>
      </c>
      <c r="H2207" s="84" t="s">
        <v>863</v>
      </c>
      <c r="I2207" s="188">
        <f t="shared" si="52"/>
        <v>7</v>
      </c>
      <c r="J2207" s="90" t="s">
        <v>253</v>
      </c>
      <c r="K2207" s="125"/>
      <c r="L2207" s="419"/>
      <c r="M2207" s="107"/>
      <c r="N2207" s="107"/>
      <c r="O2207" s="107"/>
    </row>
    <row r="2208" spans="1:15" ht="18.75" x14ac:dyDescent="0.3">
      <c r="A2208" s="84">
        <v>120</v>
      </c>
      <c r="B2208" s="85" t="s">
        <v>818</v>
      </c>
      <c r="C2208" s="85" t="s">
        <v>818</v>
      </c>
      <c r="D2208" s="122">
        <v>1.23</v>
      </c>
      <c r="E2208" s="86" t="s">
        <v>8</v>
      </c>
      <c r="F2208" s="123">
        <v>8</v>
      </c>
      <c r="G2208" s="124">
        <v>45026</v>
      </c>
      <c r="H2208" s="84" t="s">
        <v>786</v>
      </c>
      <c r="I2208" s="188">
        <f t="shared" si="52"/>
        <v>9.84</v>
      </c>
      <c r="J2208" s="90" t="s">
        <v>253</v>
      </c>
      <c r="K2208" s="125"/>
      <c r="L2208" s="419"/>
      <c r="M2208" s="107"/>
      <c r="N2208" s="107"/>
      <c r="O2208" s="107"/>
    </row>
    <row r="2209" spans="1:15" ht="18.75" x14ac:dyDescent="0.3">
      <c r="A2209" s="84">
        <v>121</v>
      </c>
      <c r="B2209" s="85" t="s">
        <v>110</v>
      </c>
      <c r="C2209" s="85" t="s">
        <v>140</v>
      </c>
      <c r="D2209" s="122">
        <v>10</v>
      </c>
      <c r="E2209" s="86" t="s">
        <v>8</v>
      </c>
      <c r="F2209" s="123">
        <v>5.8</v>
      </c>
      <c r="G2209" s="124">
        <v>45026</v>
      </c>
      <c r="H2209" s="84" t="s">
        <v>114</v>
      </c>
      <c r="I2209" s="188">
        <f t="shared" si="52"/>
        <v>58</v>
      </c>
      <c r="J2209" s="90" t="s">
        <v>508</v>
      </c>
      <c r="K2209" s="125"/>
      <c r="L2209" s="419"/>
      <c r="M2209" s="107"/>
      <c r="N2209" s="107"/>
      <c r="O2209" s="107"/>
    </row>
    <row r="2210" spans="1:15" ht="18.75" x14ac:dyDescent="0.3">
      <c r="A2210" s="84">
        <v>122</v>
      </c>
      <c r="B2210" s="85" t="s">
        <v>143</v>
      </c>
      <c r="C2210" s="85" t="s">
        <v>143</v>
      </c>
      <c r="D2210" s="122">
        <v>2.4500000000000002</v>
      </c>
      <c r="E2210" s="86" t="s">
        <v>8</v>
      </c>
      <c r="F2210" s="123">
        <v>6.5</v>
      </c>
      <c r="G2210" s="124">
        <v>45026</v>
      </c>
      <c r="H2210" s="84" t="s">
        <v>114</v>
      </c>
      <c r="I2210" s="188">
        <f t="shared" si="52"/>
        <v>15.925000000000001</v>
      </c>
      <c r="J2210" s="90" t="s">
        <v>508</v>
      </c>
      <c r="K2210" s="125"/>
      <c r="L2210" s="419"/>
      <c r="M2210" s="107"/>
      <c r="N2210" s="107"/>
      <c r="O2210" s="107"/>
    </row>
    <row r="2211" spans="1:15" ht="18.75" x14ac:dyDescent="0.3">
      <c r="A2211" s="84">
        <v>123</v>
      </c>
      <c r="B2211" s="85" t="s">
        <v>818</v>
      </c>
      <c r="C2211" s="85" t="s">
        <v>818</v>
      </c>
      <c r="D2211" s="122">
        <v>1.27</v>
      </c>
      <c r="E2211" s="86" t="s">
        <v>8</v>
      </c>
      <c r="F2211" s="123">
        <v>7</v>
      </c>
      <c r="G2211" s="124">
        <v>45027</v>
      </c>
      <c r="H2211" s="84" t="s">
        <v>786</v>
      </c>
      <c r="I2211" s="188">
        <f t="shared" si="52"/>
        <v>8.89</v>
      </c>
      <c r="J2211" s="90" t="s">
        <v>253</v>
      </c>
      <c r="K2211" s="125"/>
      <c r="L2211" s="419"/>
      <c r="M2211" s="107"/>
      <c r="N2211" s="107"/>
      <c r="O2211" s="107"/>
    </row>
    <row r="2212" spans="1:15" ht="18.75" x14ac:dyDescent="0.3">
      <c r="A2212" s="84">
        <v>124</v>
      </c>
      <c r="B2212" s="85" t="s">
        <v>110</v>
      </c>
      <c r="C2212" s="85" t="s">
        <v>140</v>
      </c>
      <c r="D2212" s="122">
        <v>1.2</v>
      </c>
      <c r="E2212" s="86" t="s">
        <v>8</v>
      </c>
      <c r="F2212" s="123">
        <v>5.8</v>
      </c>
      <c r="G2212" s="124">
        <v>45027</v>
      </c>
      <c r="H2212" s="84" t="s">
        <v>114</v>
      </c>
      <c r="I2212" s="188">
        <f t="shared" si="52"/>
        <v>6.96</v>
      </c>
      <c r="J2212" s="90" t="s">
        <v>253</v>
      </c>
      <c r="K2212" s="125"/>
      <c r="L2212" s="419"/>
      <c r="M2212" s="107"/>
      <c r="N2212" s="107"/>
      <c r="O2212" s="107"/>
    </row>
    <row r="2213" spans="1:15" ht="18.75" x14ac:dyDescent="0.3">
      <c r="A2213" s="84">
        <v>125</v>
      </c>
      <c r="B2213" s="85" t="s">
        <v>111</v>
      </c>
      <c r="C2213" s="85" t="s">
        <v>349</v>
      </c>
      <c r="D2213" s="122">
        <v>1.2</v>
      </c>
      <c r="E2213" s="86" t="s">
        <v>8</v>
      </c>
      <c r="F2213" s="123">
        <v>6</v>
      </c>
      <c r="G2213" s="124">
        <v>45027</v>
      </c>
      <c r="H2213" s="84" t="s">
        <v>114</v>
      </c>
      <c r="I2213" s="188">
        <f t="shared" si="52"/>
        <v>7.1999999999999993</v>
      </c>
      <c r="J2213" s="90" t="s">
        <v>253</v>
      </c>
      <c r="K2213" s="125"/>
      <c r="L2213" s="419"/>
      <c r="M2213" s="107"/>
      <c r="N2213" s="107"/>
      <c r="O2213" s="107"/>
    </row>
    <row r="2214" spans="1:15" ht="18.75" x14ac:dyDescent="0.3">
      <c r="A2214" s="84">
        <v>126</v>
      </c>
      <c r="B2214" s="85" t="s">
        <v>328</v>
      </c>
      <c r="C2214" s="85" t="s">
        <v>313</v>
      </c>
      <c r="D2214" s="122">
        <v>1</v>
      </c>
      <c r="E2214" s="86" t="s">
        <v>8</v>
      </c>
      <c r="F2214" s="123">
        <v>14</v>
      </c>
      <c r="G2214" s="124">
        <v>45027</v>
      </c>
      <c r="H2214" s="84" t="s">
        <v>114</v>
      </c>
      <c r="I2214" s="188">
        <f t="shared" si="52"/>
        <v>14</v>
      </c>
      <c r="J2214" s="90" t="s">
        <v>253</v>
      </c>
      <c r="K2214" s="125"/>
      <c r="L2214" s="419"/>
      <c r="M2214" s="107"/>
      <c r="N2214" s="107"/>
      <c r="O2214" s="107"/>
    </row>
    <row r="2215" spans="1:15" ht="18.75" x14ac:dyDescent="0.3">
      <c r="A2215" s="84">
        <v>127</v>
      </c>
      <c r="B2215" s="85" t="s">
        <v>143</v>
      </c>
      <c r="C2215" s="85" t="s">
        <v>143</v>
      </c>
      <c r="D2215" s="122">
        <v>0.8</v>
      </c>
      <c r="E2215" s="86" t="s">
        <v>8</v>
      </c>
      <c r="F2215" s="123">
        <v>6.5</v>
      </c>
      <c r="G2215" s="124">
        <v>45027</v>
      </c>
      <c r="H2215" s="84" t="s">
        <v>114</v>
      </c>
      <c r="I2215" s="188">
        <f t="shared" si="52"/>
        <v>5.2</v>
      </c>
      <c r="J2215" s="90" t="s">
        <v>253</v>
      </c>
      <c r="K2215" s="125"/>
      <c r="L2215" s="419"/>
      <c r="M2215" s="107"/>
      <c r="N2215" s="107"/>
      <c r="O2215" s="107"/>
    </row>
    <row r="2216" spans="1:15" ht="18.75" x14ac:dyDescent="0.3">
      <c r="A2216" s="84">
        <v>128</v>
      </c>
      <c r="B2216" s="85" t="s">
        <v>237</v>
      </c>
      <c r="C2216" s="85" t="s">
        <v>238</v>
      </c>
      <c r="D2216" s="122">
        <v>1</v>
      </c>
      <c r="E2216" s="86" t="s">
        <v>8</v>
      </c>
      <c r="F2216" s="123">
        <v>6</v>
      </c>
      <c r="G2216" s="124">
        <v>45027</v>
      </c>
      <c r="H2216" s="84" t="s">
        <v>114</v>
      </c>
      <c r="I2216" s="188">
        <f t="shared" si="52"/>
        <v>6</v>
      </c>
      <c r="J2216" s="90" t="s">
        <v>253</v>
      </c>
      <c r="K2216" s="125"/>
      <c r="L2216" s="419"/>
      <c r="M2216" s="107"/>
      <c r="N2216" s="107"/>
      <c r="O2216" s="107"/>
    </row>
    <row r="2217" spans="1:15" ht="18.75" x14ac:dyDescent="0.3">
      <c r="A2217" s="84">
        <v>129</v>
      </c>
      <c r="B2217" s="85" t="s">
        <v>354</v>
      </c>
      <c r="C2217" s="85" t="s">
        <v>162</v>
      </c>
      <c r="D2217" s="122">
        <v>1.2</v>
      </c>
      <c r="E2217" s="86" t="s">
        <v>8</v>
      </c>
      <c r="F2217" s="123">
        <v>7</v>
      </c>
      <c r="G2217" s="124">
        <v>45027</v>
      </c>
      <c r="H2217" s="84" t="s">
        <v>114</v>
      </c>
      <c r="I2217" s="188">
        <f t="shared" si="52"/>
        <v>8.4</v>
      </c>
      <c r="J2217" s="90" t="s">
        <v>253</v>
      </c>
      <c r="K2217" s="125"/>
      <c r="L2217" s="419"/>
      <c r="M2217" s="107"/>
      <c r="N2217" s="107"/>
      <c r="O2217" s="107"/>
    </row>
    <row r="2218" spans="1:15" ht="18.75" x14ac:dyDescent="0.3">
      <c r="A2218" s="84">
        <v>130</v>
      </c>
      <c r="B2218" s="85" t="s">
        <v>415</v>
      </c>
      <c r="C2218" s="85" t="s">
        <v>349</v>
      </c>
      <c r="D2218" s="122">
        <v>1</v>
      </c>
      <c r="E2218" s="86" t="s">
        <v>8</v>
      </c>
      <c r="F2218" s="123">
        <v>9.6</v>
      </c>
      <c r="G2218" s="124">
        <v>45027</v>
      </c>
      <c r="H2218" s="84" t="s">
        <v>247</v>
      </c>
      <c r="I2218" s="188">
        <f t="shared" ref="I2218:I2275" si="53">D2218*F2218</f>
        <v>9.6</v>
      </c>
      <c r="J2218" s="90" t="s">
        <v>508</v>
      </c>
      <c r="K2218" s="125"/>
      <c r="L2218" s="419"/>
      <c r="M2218" s="107"/>
      <c r="N2218" s="107"/>
      <c r="O2218" s="107"/>
    </row>
    <row r="2219" spans="1:15" ht="18.75" x14ac:dyDescent="0.3">
      <c r="A2219" s="84">
        <v>131</v>
      </c>
      <c r="B2219" s="85" t="s">
        <v>111</v>
      </c>
      <c r="C2219" s="85" t="s">
        <v>349</v>
      </c>
      <c r="D2219" s="122">
        <v>20</v>
      </c>
      <c r="E2219" s="86" t="s">
        <v>8</v>
      </c>
      <c r="F2219" s="123">
        <v>6</v>
      </c>
      <c r="G2219" s="124">
        <v>45027</v>
      </c>
      <c r="H2219" s="84" t="s">
        <v>114</v>
      </c>
      <c r="I2219" s="188">
        <f t="shared" si="53"/>
        <v>120</v>
      </c>
      <c r="J2219" s="90" t="s">
        <v>253</v>
      </c>
      <c r="K2219" s="125"/>
      <c r="L2219" s="419"/>
      <c r="M2219" s="107"/>
      <c r="N2219" s="107"/>
      <c r="O2219" s="107"/>
    </row>
    <row r="2220" spans="1:15" ht="18.75" x14ac:dyDescent="0.3">
      <c r="A2220" s="84">
        <v>132</v>
      </c>
      <c r="B2220" s="85" t="s">
        <v>110</v>
      </c>
      <c r="C2220" s="85" t="s">
        <v>140</v>
      </c>
      <c r="D2220" s="122">
        <v>10</v>
      </c>
      <c r="E2220" s="86" t="s">
        <v>8</v>
      </c>
      <c r="F2220" s="123">
        <v>5.8</v>
      </c>
      <c r="G2220" s="124">
        <v>45027</v>
      </c>
      <c r="H2220" s="84" t="s">
        <v>853</v>
      </c>
      <c r="I2220" s="188">
        <f t="shared" si="53"/>
        <v>58</v>
      </c>
      <c r="J2220" s="319" t="s">
        <v>267</v>
      </c>
      <c r="K2220" s="125"/>
      <c r="L2220" s="419"/>
      <c r="M2220" s="107"/>
      <c r="N2220" s="107"/>
      <c r="O2220" s="107"/>
    </row>
    <row r="2221" spans="1:15" ht="18.75" x14ac:dyDescent="0.3">
      <c r="A2221" s="84">
        <v>133</v>
      </c>
      <c r="B2221" s="85" t="s">
        <v>864</v>
      </c>
      <c r="C2221" s="85" t="s">
        <v>333</v>
      </c>
      <c r="D2221" s="122">
        <v>1.1000000000000001</v>
      </c>
      <c r="E2221" s="86" t="s">
        <v>8</v>
      </c>
      <c r="F2221" s="123">
        <v>13</v>
      </c>
      <c r="G2221" s="124">
        <v>45027</v>
      </c>
      <c r="H2221" s="84" t="s">
        <v>114</v>
      </c>
      <c r="I2221" s="188">
        <f t="shared" si="53"/>
        <v>14.3</v>
      </c>
      <c r="J2221" s="90" t="s">
        <v>508</v>
      </c>
      <c r="K2221" s="125"/>
      <c r="L2221" s="419"/>
      <c r="M2221" s="107"/>
      <c r="N2221" s="107"/>
      <c r="O2221" s="107"/>
    </row>
    <row r="2222" spans="1:15" ht="18.75" x14ac:dyDescent="0.3">
      <c r="A2222" s="84">
        <v>134</v>
      </c>
      <c r="B2222" s="85" t="s">
        <v>205</v>
      </c>
      <c r="C2222" s="85" t="s">
        <v>127</v>
      </c>
      <c r="D2222" s="122">
        <v>1.38</v>
      </c>
      <c r="E2222" s="86" t="s">
        <v>8</v>
      </c>
      <c r="F2222" s="123">
        <v>8</v>
      </c>
      <c r="G2222" s="124">
        <v>45027</v>
      </c>
      <c r="H2222" s="84" t="s">
        <v>114</v>
      </c>
      <c r="I2222" s="188">
        <f t="shared" si="53"/>
        <v>11.04</v>
      </c>
      <c r="J2222" s="90" t="s">
        <v>508</v>
      </c>
      <c r="K2222" s="125"/>
      <c r="L2222" s="419"/>
      <c r="M2222" s="107"/>
      <c r="N2222" s="107"/>
      <c r="O2222" s="107"/>
    </row>
    <row r="2223" spans="1:15" ht="18.75" x14ac:dyDescent="0.3">
      <c r="A2223" s="84">
        <v>135</v>
      </c>
      <c r="B2223" s="85" t="s">
        <v>111</v>
      </c>
      <c r="C2223" s="85" t="s">
        <v>349</v>
      </c>
      <c r="D2223" s="122">
        <v>2.6</v>
      </c>
      <c r="E2223" s="86" t="s">
        <v>8</v>
      </c>
      <c r="F2223" s="123">
        <v>6</v>
      </c>
      <c r="G2223" s="124">
        <v>45027</v>
      </c>
      <c r="H2223" s="84" t="s">
        <v>845</v>
      </c>
      <c r="I2223" s="188">
        <f t="shared" si="53"/>
        <v>15.600000000000001</v>
      </c>
      <c r="J2223" s="90" t="s">
        <v>508</v>
      </c>
      <c r="K2223" s="125"/>
      <c r="L2223" s="419"/>
      <c r="M2223" s="107"/>
      <c r="N2223" s="107"/>
      <c r="O2223" s="107"/>
    </row>
    <row r="2224" spans="1:15" ht="18.75" x14ac:dyDescent="0.3">
      <c r="A2224" s="84">
        <v>136</v>
      </c>
      <c r="B2224" s="85" t="s">
        <v>111</v>
      </c>
      <c r="C2224" s="85" t="s">
        <v>349</v>
      </c>
      <c r="D2224" s="122">
        <v>10</v>
      </c>
      <c r="E2224" s="86" t="s">
        <v>8</v>
      </c>
      <c r="F2224" s="123">
        <v>6</v>
      </c>
      <c r="G2224" s="124">
        <v>45027</v>
      </c>
      <c r="H2224" s="84" t="s">
        <v>150</v>
      </c>
      <c r="I2224" s="188">
        <f t="shared" si="53"/>
        <v>60</v>
      </c>
      <c r="J2224" s="319" t="s">
        <v>267</v>
      </c>
      <c r="K2224" s="125"/>
      <c r="L2224" s="419"/>
      <c r="M2224" s="107"/>
      <c r="N2224" s="107"/>
      <c r="O2224" s="107"/>
    </row>
    <row r="2225" spans="1:15" ht="18.75" x14ac:dyDescent="0.3">
      <c r="A2225" s="84">
        <v>137</v>
      </c>
      <c r="B2225" s="85" t="s">
        <v>110</v>
      </c>
      <c r="C2225" s="85" t="s">
        <v>140</v>
      </c>
      <c r="D2225" s="122">
        <v>10</v>
      </c>
      <c r="E2225" s="86" t="s">
        <v>8</v>
      </c>
      <c r="F2225" s="123">
        <v>5.8</v>
      </c>
      <c r="G2225" s="124">
        <v>45027</v>
      </c>
      <c r="H2225" s="84" t="s">
        <v>150</v>
      </c>
      <c r="I2225" s="188">
        <f t="shared" si="53"/>
        <v>58</v>
      </c>
      <c r="J2225" s="319" t="s">
        <v>267</v>
      </c>
      <c r="K2225" s="125"/>
      <c r="L2225" s="419"/>
      <c r="M2225" s="107"/>
      <c r="N2225" s="107"/>
      <c r="O2225" s="107"/>
    </row>
    <row r="2226" spans="1:15" ht="18.75" x14ac:dyDescent="0.3">
      <c r="A2226" s="84">
        <v>138</v>
      </c>
      <c r="B2226" s="85" t="s">
        <v>865</v>
      </c>
      <c r="C2226" s="85" t="s">
        <v>179</v>
      </c>
      <c r="D2226" s="122">
        <v>2</v>
      </c>
      <c r="E2226" s="86" t="s">
        <v>8</v>
      </c>
      <c r="F2226" s="123">
        <v>14</v>
      </c>
      <c r="G2226" s="124">
        <v>45028</v>
      </c>
      <c r="H2226" s="84" t="s">
        <v>786</v>
      </c>
      <c r="I2226" s="188">
        <f t="shared" si="53"/>
        <v>28</v>
      </c>
      <c r="J2226" s="90" t="s">
        <v>253</v>
      </c>
      <c r="K2226" s="125"/>
      <c r="L2226" s="419"/>
      <c r="M2226" s="107"/>
      <c r="N2226" s="107"/>
      <c r="O2226" s="107"/>
    </row>
    <row r="2227" spans="1:15" ht="18.75" x14ac:dyDescent="0.3">
      <c r="A2227" s="84">
        <v>139</v>
      </c>
      <c r="B2227" s="85" t="s">
        <v>332</v>
      </c>
      <c r="C2227" s="85" t="s">
        <v>333</v>
      </c>
      <c r="D2227" s="122">
        <v>2.25</v>
      </c>
      <c r="E2227" s="86" t="s">
        <v>8</v>
      </c>
      <c r="F2227" s="123">
        <v>12</v>
      </c>
      <c r="G2227" s="124">
        <v>45028</v>
      </c>
      <c r="H2227" s="84" t="s">
        <v>786</v>
      </c>
      <c r="I2227" s="188">
        <f t="shared" si="53"/>
        <v>27</v>
      </c>
      <c r="J2227" s="90" t="s">
        <v>253</v>
      </c>
      <c r="K2227" s="125"/>
      <c r="L2227" s="419"/>
      <c r="M2227" s="107"/>
      <c r="N2227" s="107"/>
      <c r="O2227" s="107"/>
    </row>
    <row r="2228" spans="1:15" ht="18.75" x14ac:dyDescent="0.3">
      <c r="A2228" s="84">
        <v>140</v>
      </c>
      <c r="B2228" s="85" t="s">
        <v>111</v>
      </c>
      <c r="C2228" s="85" t="s">
        <v>349</v>
      </c>
      <c r="D2228" s="122">
        <v>10</v>
      </c>
      <c r="E2228" s="86" t="s">
        <v>8</v>
      </c>
      <c r="F2228" s="123">
        <v>6</v>
      </c>
      <c r="G2228" s="124">
        <v>45028</v>
      </c>
      <c r="H2228" s="84" t="s">
        <v>261</v>
      </c>
      <c r="I2228" s="188">
        <f t="shared" si="53"/>
        <v>60</v>
      </c>
      <c r="J2228" s="90" t="s">
        <v>508</v>
      </c>
      <c r="K2228" s="125"/>
      <c r="L2228" s="419"/>
      <c r="M2228" s="107"/>
      <c r="N2228" s="107"/>
      <c r="O2228" s="107"/>
    </row>
    <row r="2229" spans="1:15" ht="18.75" x14ac:dyDescent="0.3">
      <c r="A2229" s="84">
        <v>141</v>
      </c>
      <c r="B2229" s="85" t="s">
        <v>113</v>
      </c>
      <c r="C2229" s="85" t="s">
        <v>200</v>
      </c>
      <c r="D2229" s="122">
        <v>2.25</v>
      </c>
      <c r="E2229" s="86" t="s">
        <v>8</v>
      </c>
      <c r="F2229" s="123">
        <v>7</v>
      </c>
      <c r="G2229" s="124">
        <v>45028</v>
      </c>
      <c r="H2229" s="84" t="s">
        <v>261</v>
      </c>
      <c r="I2229" s="188">
        <f t="shared" si="53"/>
        <v>15.75</v>
      </c>
      <c r="J2229" s="90" t="s">
        <v>508</v>
      </c>
      <c r="K2229" s="125"/>
      <c r="L2229" s="419"/>
      <c r="M2229" s="107"/>
      <c r="N2229" s="107"/>
      <c r="O2229" s="107"/>
    </row>
    <row r="2230" spans="1:15" ht="18.75" x14ac:dyDescent="0.3">
      <c r="A2230" s="84">
        <v>142</v>
      </c>
      <c r="B2230" s="85" t="s">
        <v>237</v>
      </c>
      <c r="C2230" s="85" t="s">
        <v>238</v>
      </c>
      <c r="D2230" s="122">
        <v>1</v>
      </c>
      <c r="E2230" s="86" t="s">
        <v>8</v>
      </c>
      <c r="F2230" s="123">
        <v>7</v>
      </c>
      <c r="G2230" s="124">
        <v>45028</v>
      </c>
      <c r="H2230" s="84" t="s">
        <v>261</v>
      </c>
      <c r="I2230" s="188">
        <f t="shared" si="53"/>
        <v>7</v>
      </c>
      <c r="J2230" s="90" t="s">
        <v>508</v>
      </c>
      <c r="K2230" s="125"/>
      <c r="L2230" s="419"/>
      <c r="M2230" s="107"/>
      <c r="N2230" s="107"/>
      <c r="O2230" s="107"/>
    </row>
    <row r="2231" spans="1:15" ht="18.75" x14ac:dyDescent="0.3">
      <c r="A2231" s="84">
        <v>143</v>
      </c>
      <c r="B2231" s="85" t="s">
        <v>332</v>
      </c>
      <c r="C2231" s="85" t="s">
        <v>333</v>
      </c>
      <c r="D2231" s="122">
        <v>1.25</v>
      </c>
      <c r="E2231" s="86" t="s">
        <v>8</v>
      </c>
      <c r="F2231" s="123">
        <v>12</v>
      </c>
      <c r="G2231" s="124">
        <v>45028</v>
      </c>
      <c r="H2231" s="84" t="s">
        <v>468</v>
      </c>
      <c r="I2231" s="188">
        <f t="shared" si="53"/>
        <v>15</v>
      </c>
      <c r="J2231" s="90" t="s">
        <v>253</v>
      </c>
      <c r="K2231" s="125"/>
      <c r="L2231" s="419"/>
      <c r="M2231" s="107"/>
      <c r="N2231" s="107"/>
      <c r="O2231" s="107"/>
    </row>
    <row r="2232" spans="1:15" ht="18.75" x14ac:dyDescent="0.3">
      <c r="A2232" s="84">
        <v>144</v>
      </c>
      <c r="B2232" s="85" t="s">
        <v>279</v>
      </c>
      <c r="C2232" s="85" t="s">
        <v>280</v>
      </c>
      <c r="D2232" s="122">
        <v>1.2</v>
      </c>
      <c r="E2232" s="86" t="s">
        <v>8</v>
      </c>
      <c r="F2232" s="123">
        <v>8</v>
      </c>
      <c r="G2232" s="124">
        <v>45028</v>
      </c>
      <c r="H2232" s="84" t="s">
        <v>468</v>
      </c>
      <c r="I2232" s="188">
        <f t="shared" si="53"/>
        <v>9.6</v>
      </c>
      <c r="J2232" s="90" t="s">
        <v>253</v>
      </c>
      <c r="K2232" s="125"/>
      <c r="L2232" s="419"/>
      <c r="M2232" s="107"/>
      <c r="N2232" s="107"/>
      <c r="O2232" s="107"/>
    </row>
    <row r="2233" spans="1:15" ht="18.75" x14ac:dyDescent="0.3">
      <c r="A2233" s="84">
        <v>145</v>
      </c>
      <c r="B2233" s="85" t="s">
        <v>328</v>
      </c>
      <c r="C2233" s="85" t="s">
        <v>313</v>
      </c>
      <c r="D2233" s="122">
        <v>0.65</v>
      </c>
      <c r="E2233" s="86" t="s">
        <v>8</v>
      </c>
      <c r="F2233" s="123">
        <v>14</v>
      </c>
      <c r="G2233" s="124">
        <v>45028</v>
      </c>
      <c r="H2233" s="84" t="s">
        <v>114</v>
      </c>
      <c r="I2233" s="188">
        <f t="shared" si="53"/>
        <v>9.1</v>
      </c>
      <c r="J2233" s="90" t="s">
        <v>253</v>
      </c>
      <c r="K2233" s="125"/>
      <c r="L2233" s="419"/>
      <c r="M2233" s="107"/>
      <c r="N2233" s="107"/>
      <c r="O2233" s="107"/>
    </row>
    <row r="2234" spans="1:15" ht="18.75" x14ac:dyDescent="0.3">
      <c r="A2234" s="84">
        <v>146</v>
      </c>
      <c r="B2234" s="85" t="s">
        <v>111</v>
      </c>
      <c r="C2234" s="85" t="s">
        <v>349</v>
      </c>
      <c r="D2234" s="122">
        <v>10</v>
      </c>
      <c r="E2234" s="86" t="s">
        <v>8</v>
      </c>
      <c r="F2234" s="123">
        <v>6</v>
      </c>
      <c r="G2234" s="124">
        <v>45028</v>
      </c>
      <c r="H2234" s="84" t="s">
        <v>299</v>
      </c>
      <c r="I2234" s="188">
        <f t="shared" si="53"/>
        <v>60</v>
      </c>
      <c r="J2234" s="90" t="s">
        <v>508</v>
      </c>
      <c r="K2234" s="125"/>
      <c r="L2234" s="419"/>
      <c r="M2234" s="107"/>
      <c r="N2234" s="107"/>
      <c r="O2234" s="107"/>
    </row>
    <row r="2235" spans="1:15" ht="18.75" x14ac:dyDescent="0.3">
      <c r="A2235" s="84">
        <v>147</v>
      </c>
      <c r="B2235" s="85" t="s">
        <v>111</v>
      </c>
      <c r="C2235" s="85" t="s">
        <v>349</v>
      </c>
      <c r="D2235" s="122">
        <v>100</v>
      </c>
      <c r="E2235" s="86" t="s">
        <v>8</v>
      </c>
      <c r="F2235" s="123">
        <v>6</v>
      </c>
      <c r="G2235" s="124">
        <v>45028</v>
      </c>
      <c r="H2235" s="84" t="s">
        <v>504</v>
      </c>
      <c r="I2235" s="188">
        <f t="shared" si="53"/>
        <v>600</v>
      </c>
      <c r="J2235" s="319" t="s">
        <v>267</v>
      </c>
      <c r="K2235" s="84" t="s">
        <v>869</v>
      </c>
      <c r="L2235" s="419"/>
      <c r="M2235" s="107"/>
      <c r="N2235" s="107"/>
      <c r="O2235" s="107"/>
    </row>
    <row r="2236" spans="1:15" ht="18.75" x14ac:dyDescent="0.3">
      <c r="A2236" s="84">
        <v>148</v>
      </c>
      <c r="B2236" s="85" t="s">
        <v>111</v>
      </c>
      <c r="C2236" s="85" t="s">
        <v>349</v>
      </c>
      <c r="D2236" s="122">
        <v>10</v>
      </c>
      <c r="E2236" s="86" t="s">
        <v>8</v>
      </c>
      <c r="F2236" s="123">
        <v>6</v>
      </c>
      <c r="G2236" s="124">
        <v>45029</v>
      </c>
      <c r="H2236" s="84" t="s">
        <v>114</v>
      </c>
      <c r="I2236" s="188">
        <f t="shared" si="53"/>
        <v>60</v>
      </c>
      <c r="J2236" s="319" t="s">
        <v>508</v>
      </c>
      <c r="K2236" s="125"/>
      <c r="L2236" s="419"/>
      <c r="M2236" s="107"/>
      <c r="N2236" s="107"/>
      <c r="O2236" s="107"/>
    </row>
    <row r="2237" spans="1:15" ht="18.75" x14ac:dyDescent="0.3">
      <c r="A2237" s="84">
        <v>149</v>
      </c>
      <c r="B2237" s="85" t="s">
        <v>413</v>
      </c>
      <c r="C2237" s="85" t="s">
        <v>142</v>
      </c>
      <c r="D2237" s="122">
        <v>2.5499999999999998</v>
      </c>
      <c r="E2237" s="86" t="s">
        <v>8</v>
      </c>
      <c r="F2237" s="123">
        <v>8</v>
      </c>
      <c r="G2237" s="124">
        <v>45029</v>
      </c>
      <c r="H2237" s="84" t="s">
        <v>114</v>
      </c>
      <c r="I2237" s="188">
        <f t="shared" si="53"/>
        <v>20.399999999999999</v>
      </c>
      <c r="J2237" s="319" t="s">
        <v>253</v>
      </c>
      <c r="K2237" s="125"/>
      <c r="L2237" s="419"/>
      <c r="M2237" s="107"/>
      <c r="N2237" s="107"/>
      <c r="O2237" s="107"/>
    </row>
    <row r="2238" spans="1:15" ht="18.75" x14ac:dyDescent="0.3">
      <c r="A2238" s="84">
        <v>150</v>
      </c>
      <c r="B2238" s="85" t="s">
        <v>354</v>
      </c>
      <c r="C2238" s="85" t="s">
        <v>162</v>
      </c>
      <c r="D2238" s="122">
        <v>1.1000000000000001</v>
      </c>
      <c r="E2238" s="86" t="s">
        <v>8</v>
      </c>
      <c r="F2238" s="123">
        <v>7</v>
      </c>
      <c r="G2238" s="124">
        <v>45029</v>
      </c>
      <c r="H2238" s="84" t="s">
        <v>114</v>
      </c>
      <c r="I2238" s="188">
        <f t="shared" si="53"/>
        <v>7.7000000000000011</v>
      </c>
      <c r="J2238" s="319" t="s">
        <v>253</v>
      </c>
      <c r="K2238" s="125"/>
      <c r="L2238" s="419"/>
      <c r="M2238" s="107"/>
      <c r="N2238" s="107"/>
      <c r="O2238" s="107"/>
    </row>
    <row r="2239" spans="1:15" ht="18.75" x14ac:dyDescent="0.3">
      <c r="A2239" s="84">
        <v>151</v>
      </c>
      <c r="B2239" s="85" t="s">
        <v>143</v>
      </c>
      <c r="C2239" s="85" t="s">
        <v>143</v>
      </c>
      <c r="D2239" s="122">
        <v>0.9</v>
      </c>
      <c r="E2239" s="86" t="s">
        <v>8</v>
      </c>
      <c r="F2239" s="123">
        <v>6.5</v>
      </c>
      <c r="G2239" s="124">
        <v>45029</v>
      </c>
      <c r="H2239" s="84" t="s">
        <v>114</v>
      </c>
      <c r="I2239" s="188">
        <f t="shared" si="53"/>
        <v>5.8500000000000005</v>
      </c>
      <c r="J2239" s="319" t="s">
        <v>253</v>
      </c>
      <c r="K2239" s="125"/>
      <c r="L2239" s="419"/>
      <c r="M2239" s="107"/>
      <c r="N2239" s="107"/>
      <c r="O2239" s="107"/>
    </row>
    <row r="2240" spans="1:15" ht="18.75" x14ac:dyDescent="0.3">
      <c r="A2240" s="84">
        <v>152</v>
      </c>
      <c r="B2240" s="85" t="s">
        <v>111</v>
      </c>
      <c r="C2240" s="85" t="s">
        <v>349</v>
      </c>
      <c r="D2240" s="122">
        <v>10</v>
      </c>
      <c r="E2240" s="86" t="s">
        <v>8</v>
      </c>
      <c r="F2240" s="123">
        <v>6</v>
      </c>
      <c r="G2240" s="124">
        <v>45029</v>
      </c>
      <c r="H2240" s="84" t="s">
        <v>114</v>
      </c>
      <c r="I2240" s="188">
        <f t="shared" si="53"/>
        <v>60</v>
      </c>
      <c r="J2240" s="319" t="s">
        <v>253</v>
      </c>
      <c r="K2240" s="125"/>
      <c r="L2240" s="419"/>
      <c r="M2240" s="107"/>
      <c r="N2240" s="107"/>
      <c r="O2240" s="107"/>
    </row>
    <row r="2241" spans="1:15" ht="18.75" x14ac:dyDescent="0.3">
      <c r="A2241" s="84">
        <v>153</v>
      </c>
      <c r="B2241" s="85" t="s">
        <v>450</v>
      </c>
      <c r="C2241" s="85" t="s">
        <v>411</v>
      </c>
      <c r="D2241" s="122">
        <v>2.6</v>
      </c>
      <c r="E2241" s="86" t="s">
        <v>8</v>
      </c>
      <c r="F2241" s="123">
        <v>7</v>
      </c>
      <c r="G2241" s="124">
        <v>45029</v>
      </c>
      <c r="H2241" s="84" t="s">
        <v>114</v>
      </c>
      <c r="I2241" s="188">
        <f t="shared" si="53"/>
        <v>18.2</v>
      </c>
      <c r="J2241" s="319" t="s">
        <v>508</v>
      </c>
      <c r="K2241" s="125"/>
      <c r="L2241" s="419"/>
      <c r="M2241" s="107"/>
      <c r="N2241" s="107"/>
      <c r="O2241" s="107"/>
    </row>
    <row r="2242" spans="1:15" ht="18.75" x14ac:dyDescent="0.3">
      <c r="A2242" s="84">
        <v>154</v>
      </c>
      <c r="B2242" s="85" t="s">
        <v>332</v>
      </c>
      <c r="C2242" s="85" t="s">
        <v>333</v>
      </c>
      <c r="D2242" s="122">
        <v>1.1000000000000001</v>
      </c>
      <c r="E2242" s="86" t="s">
        <v>8</v>
      </c>
      <c r="F2242" s="123">
        <v>12</v>
      </c>
      <c r="G2242" s="124">
        <v>45029</v>
      </c>
      <c r="H2242" s="84" t="s">
        <v>114</v>
      </c>
      <c r="I2242" s="188">
        <f t="shared" si="53"/>
        <v>13.200000000000001</v>
      </c>
      <c r="J2242" s="319" t="s">
        <v>253</v>
      </c>
      <c r="K2242" s="125"/>
      <c r="L2242" s="419"/>
      <c r="M2242" s="107"/>
      <c r="N2242" s="107"/>
      <c r="O2242" s="107"/>
    </row>
    <row r="2243" spans="1:15" ht="18.75" x14ac:dyDescent="0.3">
      <c r="A2243" s="84">
        <v>155</v>
      </c>
      <c r="B2243" s="85" t="s">
        <v>111</v>
      </c>
      <c r="C2243" s="85" t="s">
        <v>349</v>
      </c>
      <c r="D2243" s="122">
        <v>1.5</v>
      </c>
      <c r="E2243" s="86" t="s">
        <v>8</v>
      </c>
      <c r="F2243" s="123">
        <v>6</v>
      </c>
      <c r="G2243" s="124">
        <v>45029</v>
      </c>
      <c r="H2243" s="84" t="s">
        <v>114</v>
      </c>
      <c r="I2243" s="188">
        <f t="shared" si="53"/>
        <v>9</v>
      </c>
      <c r="J2243" s="319" t="s">
        <v>253</v>
      </c>
      <c r="K2243" s="125"/>
      <c r="L2243" s="419"/>
      <c r="M2243" s="107"/>
      <c r="N2243" s="107"/>
      <c r="O2243" s="107"/>
    </row>
    <row r="2244" spans="1:15" ht="18.75" x14ac:dyDescent="0.3">
      <c r="A2244" s="84">
        <v>156</v>
      </c>
      <c r="B2244" s="85" t="s">
        <v>418</v>
      </c>
      <c r="C2244" s="85" t="s">
        <v>140</v>
      </c>
      <c r="D2244" s="122">
        <v>1</v>
      </c>
      <c r="E2244" s="86" t="s">
        <v>8</v>
      </c>
      <c r="F2244" s="123">
        <v>9.6</v>
      </c>
      <c r="G2244" s="124">
        <v>45029</v>
      </c>
      <c r="H2244" s="84" t="s">
        <v>785</v>
      </c>
      <c r="I2244" s="188">
        <f t="shared" si="53"/>
        <v>9.6</v>
      </c>
      <c r="J2244" s="319" t="s">
        <v>253</v>
      </c>
      <c r="K2244" s="125"/>
      <c r="L2244" s="419"/>
      <c r="M2244" s="107"/>
      <c r="N2244" s="107"/>
      <c r="O2244" s="107"/>
    </row>
    <row r="2245" spans="1:15" ht="18.75" x14ac:dyDescent="0.3">
      <c r="A2245" s="84">
        <v>157</v>
      </c>
      <c r="B2245" s="85" t="s">
        <v>430</v>
      </c>
      <c r="C2245" s="85" t="s">
        <v>238</v>
      </c>
      <c r="D2245" s="122">
        <v>1</v>
      </c>
      <c r="E2245" s="86" t="s">
        <v>8</v>
      </c>
      <c r="F2245" s="123">
        <v>8.1</v>
      </c>
      <c r="G2245" s="124">
        <v>45029</v>
      </c>
      <c r="H2245" s="84" t="s">
        <v>785</v>
      </c>
      <c r="I2245" s="188">
        <f t="shared" si="53"/>
        <v>8.1</v>
      </c>
      <c r="J2245" s="319" t="s">
        <v>253</v>
      </c>
      <c r="K2245" s="125"/>
      <c r="L2245" s="419"/>
      <c r="M2245" s="107"/>
      <c r="N2245" s="107"/>
      <c r="O2245" s="107"/>
    </row>
    <row r="2246" spans="1:15" ht="18.75" x14ac:dyDescent="0.3">
      <c r="A2246" s="84">
        <v>158</v>
      </c>
      <c r="B2246" s="85" t="s">
        <v>110</v>
      </c>
      <c r="C2246" s="85" t="s">
        <v>140</v>
      </c>
      <c r="D2246" s="122">
        <v>10</v>
      </c>
      <c r="E2246" s="86" t="s">
        <v>8</v>
      </c>
      <c r="F2246" s="123">
        <v>5.8</v>
      </c>
      <c r="G2246" s="124">
        <v>45029</v>
      </c>
      <c r="H2246" s="84" t="s">
        <v>857</v>
      </c>
      <c r="I2246" s="188">
        <f t="shared" si="53"/>
        <v>58</v>
      </c>
      <c r="J2246" s="319" t="s">
        <v>253</v>
      </c>
      <c r="K2246" s="125"/>
      <c r="L2246" s="419"/>
      <c r="M2246" s="107"/>
      <c r="N2246" s="107"/>
      <c r="O2246" s="107"/>
    </row>
    <row r="2247" spans="1:15" ht="18.75" x14ac:dyDescent="0.3">
      <c r="A2247" s="84">
        <v>159</v>
      </c>
      <c r="B2247" s="85" t="s">
        <v>354</v>
      </c>
      <c r="C2247" s="85" t="s">
        <v>162</v>
      </c>
      <c r="D2247" s="122">
        <v>1.17</v>
      </c>
      <c r="E2247" s="86" t="s">
        <v>8</v>
      </c>
      <c r="F2247" s="123">
        <v>7</v>
      </c>
      <c r="G2247" s="124">
        <v>45029</v>
      </c>
      <c r="H2247" s="84" t="s">
        <v>857</v>
      </c>
      <c r="I2247" s="188">
        <f t="shared" si="53"/>
        <v>8.19</v>
      </c>
      <c r="J2247" s="319" t="s">
        <v>253</v>
      </c>
      <c r="K2247" s="125"/>
      <c r="L2247" s="419"/>
    </row>
    <row r="2248" spans="1:15" ht="18.75" x14ac:dyDescent="0.3">
      <c r="A2248" s="84">
        <v>160</v>
      </c>
      <c r="B2248" s="85"/>
      <c r="C2248" s="85"/>
      <c r="D2248" s="122"/>
      <c r="E2248" s="86"/>
      <c r="F2248" s="123"/>
      <c r="G2248" s="124"/>
      <c r="H2248" s="84"/>
      <c r="I2248" s="188">
        <f t="shared" si="53"/>
        <v>0</v>
      </c>
      <c r="J2248" s="319"/>
      <c r="K2248" s="125"/>
      <c r="L2248" s="419"/>
    </row>
    <row r="2249" spans="1:15" ht="18.75" x14ac:dyDescent="0.3">
      <c r="A2249" s="84">
        <v>161</v>
      </c>
      <c r="B2249" s="85"/>
      <c r="C2249" s="85"/>
      <c r="D2249" s="122"/>
      <c r="E2249" s="86"/>
      <c r="F2249" s="123"/>
      <c r="G2249" s="124"/>
      <c r="H2249" s="84"/>
      <c r="I2249" s="188">
        <f t="shared" si="53"/>
        <v>0</v>
      </c>
      <c r="J2249" s="319"/>
      <c r="K2249" s="125"/>
      <c r="L2249" s="419"/>
    </row>
    <row r="2250" spans="1:15" ht="18.75" x14ac:dyDescent="0.3">
      <c r="A2250" s="84">
        <v>162</v>
      </c>
      <c r="B2250" s="85"/>
      <c r="C2250" s="85"/>
      <c r="D2250" s="122"/>
      <c r="E2250" s="86"/>
      <c r="F2250" s="123"/>
      <c r="G2250" s="124"/>
      <c r="H2250" s="84"/>
      <c r="I2250" s="188">
        <f t="shared" si="53"/>
        <v>0</v>
      </c>
      <c r="J2250" s="319"/>
      <c r="K2250" s="125"/>
      <c r="L2250" s="419"/>
    </row>
    <row r="2251" spans="1:15" ht="18.75" x14ac:dyDescent="0.3">
      <c r="A2251" s="84">
        <v>163</v>
      </c>
      <c r="B2251" s="85"/>
      <c r="C2251" s="85"/>
      <c r="D2251" s="122"/>
      <c r="E2251" s="86"/>
      <c r="F2251" s="123"/>
      <c r="G2251" s="124"/>
      <c r="H2251" s="84"/>
      <c r="I2251" s="188">
        <f t="shared" si="53"/>
        <v>0</v>
      </c>
      <c r="J2251" s="319"/>
      <c r="K2251" s="125"/>
      <c r="L2251" s="419"/>
    </row>
    <row r="2252" spans="1:15" ht="18.75" x14ac:dyDescent="0.3">
      <c r="A2252" s="84">
        <v>164</v>
      </c>
      <c r="B2252" s="85"/>
      <c r="C2252" s="85"/>
      <c r="D2252" s="122"/>
      <c r="E2252" s="86"/>
      <c r="F2252" s="123"/>
      <c r="G2252" s="124"/>
      <c r="H2252" s="84"/>
      <c r="I2252" s="188">
        <f t="shared" si="53"/>
        <v>0</v>
      </c>
      <c r="J2252" s="319"/>
      <c r="K2252" s="125"/>
      <c r="L2252" s="419"/>
    </row>
    <row r="2253" spans="1:15" ht="18.75" x14ac:dyDescent="0.3">
      <c r="A2253" s="84">
        <v>165</v>
      </c>
      <c r="B2253" s="85"/>
      <c r="C2253" s="85"/>
      <c r="D2253" s="122"/>
      <c r="E2253" s="86"/>
      <c r="F2253" s="123"/>
      <c r="G2253" s="124"/>
      <c r="H2253" s="84"/>
      <c r="I2253" s="188">
        <f t="shared" si="53"/>
        <v>0</v>
      </c>
      <c r="J2253" s="319"/>
      <c r="K2253" s="125"/>
      <c r="L2253" s="419"/>
    </row>
    <row r="2254" spans="1:15" ht="18.75" x14ac:dyDescent="0.3">
      <c r="A2254" s="84">
        <v>166</v>
      </c>
      <c r="B2254" s="85"/>
      <c r="C2254" s="85"/>
      <c r="D2254" s="122"/>
      <c r="E2254" s="86"/>
      <c r="F2254" s="123"/>
      <c r="G2254" s="124"/>
      <c r="H2254" s="84"/>
      <c r="I2254" s="188">
        <f t="shared" si="53"/>
        <v>0</v>
      </c>
      <c r="J2254" s="319"/>
      <c r="K2254" s="125"/>
      <c r="L2254" s="419"/>
    </row>
    <row r="2255" spans="1:15" ht="18.75" x14ac:dyDescent="0.3">
      <c r="A2255" s="84">
        <v>167</v>
      </c>
      <c r="B2255" s="85"/>
      <c r="C2255" s="85"/>
      <c r="D2255" s="122"/>
      <c r="E2255" s="86"/>
      <c r="F2255" s="123"/>
      <c r="G2255" s="124"/>
      <c r="H2255" s="84"/>
      <c r="I2255" s="188">
        <f t="shared" si="53"/>
        <v>0</v>
      </c>
      <c r="J2255" s="319"/>
      <c r="K2255" s="125"/>
      <c r="L2255" s="419"/>
    </row>
    <row r="2256" spans="1:15" ht="18.75" x14ac:dyDescent="0.3">
      <c r="A2256" s="84">
        <v>168</v>
      </c>
      <c r="B2256" s="85"/>
      <c r="C2256" s="85"/>
      <c r="D2256" s="122"/>
      <c r="E2256" s="86"/>
      <c r="F2256" s="123"/>
      <c r="G2256" s="124"/>
      <c r="H2256" s="84"/>
      <c r="I2256" s="188">
        <f t="shared" si="53"/>
        <v>0</v>
      </c>
      <c r="J2256" s="319"/>
      <c r="K2256" s="125"/>
      <c r="L2256" s="419"/>
    </row>
    <row r="2257" spans="1:12" ht="18.75" x14ac:dyDescent="0.3">
      <c r="A2257" s="84">
        <v>169</v>
      </c>
      <c r="B2257" s="85"/>
      <c r="C2257" s="85"/>
      <c r="D2257" s="122"/>
      <c r="E2257" s="86"/>
      <c r="F2257" s="123"/>
      <c r="G2257" s="124"/>
      <c r="H2257" s="84"/>
      <c r="I2257" s="188">
        <f t="shared" si="53"/>
        <v>0</v>
      </c>
      <c r="J2257" s="319"/>
      <c r="K2257" s="125"/>
      <c r="L2257" s="419"/>
    </row>
    <row r="2258" spans="1:12" ht="18.75" x14ac:dyDescent="0.3">
      <c r="A2258" s="84">
        <v>170</v>
      </c>
      <c r="B2258" s="85"/>
      <c r="C2258" s="85"/>
      <c r="D2258" s="122"/>
      <c r="E2258" s="86"/>
      <c r="F2258" s="123"/>
      <c r="G2258" s="124"/>
      <c r="H2258" s="84"/>
      <c r="I2258" s="188">
        <f t="shared" si="53"/>
        <v>0</v>
      </c>
      <c r="J2258" s="319"/>
      <c r="K2258" s="125"/>
      <c r="L2258" s="419"/>
    </row>
    <row r="2259" spans="1:12" ht="18.75" x14ac:dyDescent="0.3">
      <c r="A2259" s="84">
        <v>171</v>
      </c>
      <c r="B2259" s="85"/>
      <c r="C2259" s="85"/>
      <c r="D2259" s="122"/>
      <c r="E2259" s="86"/>
      <c r="F2259" s="123"/>
      <c r="G2259" s="124"/>
      <c r="H2259" s="84"/>
      <c r="I2259" s="188">
        <f t="shared" si="53"/>
        <v>0</v>
      </c>
      <c r="J2259" s="319"/>
      <c r="K2259" s="125"/>
      <c r="L2259" s="419"/>
    </row>
    <row r="2260" spans="1:12" ht="18.75" x14ac:dyDescent="0.3">
      <c r="A2260" s="84">
        <v>172</v>
      </c>
      <c r="B2260" s="85"/>
      <c r="C2260" s="85"/>
      <c r="D2260" s="122"/>
      <c r="E2260" s="86"/>
      <c r="F2260" s="123"/>
      <c r="G2260" s="124"/>
      <c r="H2260" s="84"/>
      <c r="I2260" s="188">
        <f t="shared" si="53"/>
        <v>0</v>
      </c>
      <c r="J2260" s="319"/>
      <c r="K2260" s="125"/>
      <c r="L2260" s="419"/>
    </row>
    <row r="2261" spans="1:12" ht="18.75" x14ac:dyDescent="0.3">
      <c r="A2261" s="84">
        <v>173</v>
      </c>
      <c r="B2261" s="85"/>
      <c r="C2261" s="85"/>
      <c r="D2261" s="122"/>
      <c r="E2261" s="86"/>
      <c r="F2261" s="123"/>
      <c r="G2261" s="124"/>
      <c r="H2261" s="84"/>
      <c r="I2261" s="188">
        <f t="shared" si="53"/>
        <v>0</v>
      </c>
      <c r="J2261" s="319"/>
      <c r="K2261" s="125"/>
      <c r="L2261" s="419"/>
    </row>
    <row r="2262" spans="1:12" ht="18.75" x14ac:dyDescent="0.3">
      <c r="A2262" s="84">
        <v>174</v>
      </c>
      <c r="B2262" s="85"/>
      <c r="C2262" s="85"/>
      <c r="D2262" s="122"/>
      <c r="E2262" s="86"/>
      <c r="F2262" s="123"/>
      <c r="G2262" s="124"/>
      <c r="H2262" s="84"/>
      <c r="I2262" s="188">
        <f t="shared" si="53"/>
        <v>0</v>
      </c>
      <c r="J2262" s="319"/>
      <c r="K2262" s="125"/>
      <c r="L2262" s="419"/>
    </row>
    <row r="2263" spans="1:12" ht="18.75" x14ac:dyDescent="0.3">
      <c r="A2263" s="84">
        <v>175</v>
      </c>
      <c r="B2263" s="85"/>
      <c r="C2263" s="85"/>
      <c r="D2263" s="122"/>
      <c r="E2263" s="86"/>
      <c r="F2263" s="123"/>
      <c r="G2263" s="124"/>
      <c r="H2263" s="84"/>
      <c r="I2263" s="188">
        <f t="shared" si="53"/>
        <v>0</v>
      </c>
      <c r="J2263" s="319"/>
      <c r="K2263" s="125"/>
      <c r="L2263" s="419"/>
    </row>
    <row r="2264" spans="1:12" ht="18.75" x14ac:dyDescent="0.3">
      <c r="A2264" s="84">
        <v>176</v>
      </c>
      <c r="B2264" s="85"/>
      <c r="C2264" s="85"/>
      <c r="D2264" s="122"/>
      <c r="E2264" s="86"/>
      <c r="F2264" s="123"/>
      <c r="G2264" s="124"/>
      <c r="H2264" s="84"/>
      <c r="I2264" s="188">
        <f t="shared" si="53"/>
        <v>0</v>
      </c>
      <c r="J2264" s="319"/>
      <c r="K2264" s="125"/>
      <c r="L2264" s="419"/>
    </row>
    <row r="2265" spans="1:12" ht="18.75" x14ac:dyDescent="0.3">
      <c r="A2265" s="84">
        <v>177</v>
      </c>
      <c r="B2265" s="85"/>
      <c r="C2265" s="85"/>
      <c r="D2265" s="122"/>
      <c r="E2265" s="86"/>
      <c r="F2265" s="123"/>
      <c r="G2265" s="124"/>
      <c r="H2265" s="84"/>
      <c r="I2265" s="188">
        <f t="shared" si="53"/>
        <v>0</v>
      </c>
      <c r="J2265" s="319"/>
      <c r="K2265" s="125"/>
      <c r="L2265" s="419"/>
    </row>
    <row r="2266" spans="1:12" ht="18.75" x14ac:dyDescent="0.3">
      <c r="A2266" s="84">
        <v>178</v>
      </c>
      <c r="B2266" s="85"/>
      <c r="C2266" s="85"/>
      <c r="D2266" s="122"/>
      <c r="E2266" s="86"/>
      <c r="F2266" s="123"/>
      <c r="G2266" s="124"/>
      <c r="H2266" s="84"/>
      <c r="I2266" s="188">
        <f t="shared" si="53"/>
        <v>0</v>
      </c>
      <c r="J2266" s="319"/>
      <c r="K2266" s="125"/>
      <c r="L2266" s="419"/>
    </row>
    <row r="2267" spans="1:12" ht="18.75" x14ac:dyDescent="0.3">
      <c r="A2267" s="84">
        <v>179</v>
      </c>
      <c r="B2267" s="85"/>
      <c r="C2267" s="85"/>
      <c r="D2267" s="122"/>
      <c r="E2267" s="86"/>
      <c r="F2267" s="123"/>
      <c r="G2267" s="124"/>
      <c r="H2267" s="84"/>
      <c r="I2267" s="188">
        <f t="shared" si="53"/>
        <v>0</v>
      </c>
      <c r="J2267" s="319"/>
      <c r="K2267" s="125"/>
      <c r="L2267" s="419"/>
    </row>
    <row r="2268" spans="1:12" ht="18.75" x14ac:dyDescent="0.3">
      <c r="A2268" s="84">
        <v>180</v>
      </c>
      <c r="B2268" s="85"/>
      <c r="C2268" s="85"/>
      <c r="D2268" s="122"/>
      <c r="E2268" s="86"/>
      <c r="F2268" s="123"/>
      <c r="G2268" s="124"/>
      <c r="H2268" s="84"/>
      <c r="I2268" s="188">
        <f t="shared" si="53"/>
        <v>0</v>
      </c>
      <c r="J2268" s="319"/>
      <c r="K2268" s="125"/>
      <c r="L2268" s="419"/>
    </row>
    <row r="2269" spans="1:12" ht="18.75" x14ac:dyDescent="0.3">
      <c r="A2269" s="84">
        <v>181</v>
      </c>
      <c r="B2269" s="85"/>
      <c r="C2269" s="85"/>
      <c r="D2269" s="122"/>
      <c r="E2269" s="86"/>
      <c r="F2269" s="123"/>
      <c r="G2269" s="124"/>
      <c r="H2269" s="84"/>
      <c r="I2269" s="188">
        <f t="shared" si="53"/>
        <v>0</v>
      </c>
      <c r="J2269" s="319"/>
      <c r="K2269" s="125"/>
      <c r="L2269" s="419"/>
    </row>
    <row r="2270" spans="1:12" ht="18.75" x14ac:dyDescent="0.3">
      <c r="A2270" s="84">
        <v>182</v>
      </c>
      <c r="B2270" s="85"/>
      <c r="C2270" s="85"/>
      <c r="D2270" s="122"/>
      <c r="E2270" s="86"/>
      <c r="F2270" s="123"/>
      <c r="G2270" s="124"/>
      <c r="H2270" s="84"/>
      <c r="I2270" s="188">
        <f t="shared" si="53"/>
        <v>0</v>
      </c>
      <c r="J2270" s="319"/>
      <c r="K2270" s="125"/>
      <c r="L2270" s="419"/>
    </row>
    <row r="2271" spans="1:12" ht="18.75" x14ac:dyDescent="0.3">
      <c r="A2271" s="84">
        <v>183</v>
      </c>
      <c r="B2271" s="85"/>
      <c r="C2271" s="85"/>
      <c r="D2271" s="122"/>
      <c r="E2271" s="86"/>
      <c r="F2271" s="123"/>
      <c r="G2271" s="124"/>
      <c r="H2271" s="84"/>
      <c r="I2271" s="188">
        <f t="shared" si="53"/>
        <v>0</v>
      </c>
      <c r="J2271" s="319"/>
      <c r="K2271" s="125"/>
      <c r="L2271" s="419"/>
    </row>
    <row r="2272" spans="1:12" ht="18.75" x14ac:dyDescent="0.3">
      <c r="A2272" s="84">
        <v>184</v>
      </c>
      <c r="B2272" s="85"/>
      <c r="C2272" s="85"/>
      <c r="D2272" s="122"/>
      <c r="E2272" s="86"/>
      <c r="F2272" s="123"/>
      <c r="G2272" s="124"/>
      <c r="H2272" s="84"/>
      <c r="I2272" s="188">
        <f t="shared" si="53"/>
        <v>0</v>
      </c>
      <c r="J2272" s="319"/>
      <c r="K2272" s="125"/>
      <c r="L2272" s="419"/>
    </row>
    <row r="2273" spans="1:12" ht="18.75" x14ac:dyDescent="0.3">
      <c r="A2273" s="84">
        <v>185</v>
      </c>
      <c r="B2273" s="85"/>
      <c r="C2273" s="85"/>
      <c r="D2273" s="122"/>
      <c r="E2273" s="86"/>
      <c r="F2273" s="123"/>
      <c r="G2273" s="124"/>
      <c r="H2273" s="84"/>
      <c r="I2273" s="188">
        <f t="shared" si="53"/>
        <v>0</v>
      </c>
      <c r="J2273" s="319"/>
      <c r="K2273" s="125"/>
      <c r="L2273" s="419"/>
    </row>
    <row r="2274" spans="1:12" ht="18.75" x14ac:dyDescent="0.3">
      <c r="A2274" s="84">
        <v>186</v>
      </c>
      <c r="B2274" s="85"/>
      <c r="C2274" s="85"/>
      <c r="D2274" s="122"/>
      <c r="E2274" s="86"/>
      <c r="F2274" s="123"/>
      <c r="G2274" s="124"/>
      <c r="H2274" s="84"/>
      <c r="I2274" s="188">
        <f t="shared" si="53"/>
        <v>0</v>
      </c>
      <c r="J2274" s="319"/>
      <c r="K2274" s="125"/>
      <c r="L2274" s="419"/>
    </row>
    <row r="2275" spans="1:12" ht="18.75" x14ac:dyDescent="0.3">
      <c r="A2275" s="84">
        <v>187</v>
      </c>
      <c r="B2275" s="85"/>
      <c r="C2275" s="85"/>
      <c r="D2275" s="122"/>
      <c r="E2275" s="86"/>
      <c r="F2275" s="123"/>
      <c r="G2275" s="124"/>
      <c r="H2275" s="84"/>
      <c r="I2275" s="188">
        <f t="shared" si="53"/>
        <v>0</v>
      </c>
      <c r="J2275" s="319"/>
      <c r="K2275" s="125"/>
      <c r="L2275" s="419"/>
    </row>
  </sheetData>
  <autoFilter ref="A1714:L2037"/>
  <mergeCells count="26">
    <mergeCell ref="A2080:L2082"/>
    <mergeCell ref="A2084:L2085"/>
    <mergeCell ref="A1706:L1708"/>
    <mergeCell ref="A1710:L1711"/>
    <mergeCell ref="A1164:L1166"/>
    <mergeCell ref="A1168:L1169"/>
    <mergeCell ref="A1056:L1058"/>
    <mergeCell ref="A1060:L1061"/>
    <mergeCell ref="A1437:L1438"/>
    <mergeCell ref="A325:L327"/>
    <mergeCell ref="A329:L330"/>
    <mergeCell ref="A731:L732"/>
    <mergeCell ref="A933:L935"/>
    <mergeCell ref="A937:L938"/>
    <mergeCell ref="A1433:L1435"/>
    <mergeCell ref="A835:L837"/>
    <mergeCell ref="A839:L840"/>
    <mergeCell ref="A1:L3"/>
    <mergeCell ref="A5:L6"/>
    <mergeCell ref="A61:L63"/>
    <mergeCell ref="A65:L66"/>
    <mergeCell ref="A727:L729"/>
    <mergeCell ref="A550:L551"/>
    <mergeCell ref="A404:L406"/>
    <mergeCell ref="A408:L409"/>
    <mergeCell ref="A546:L548"/>
  </mergeCells>
  <conditionalFormatting sqref="L11:L16">
    <cfRule type="iconSet" priority="142">
      <iconSet iconSet="3Symbols2">
        <cfvo type="percent" val="0"/>
        <cfvo type="percent" val="33"/>
        <cfvo type="percent" val="67"/>
      </iconSet>
    </cfRule>
  </conditionalFormatting>
  <conditionalFormatting sqref="L13">
    <cfRule type="iconSet" priority="141">
      <iconSet iconSet="3Symbols">
        <cfvo type="percent" val="0"/>
        <cfvo type="percent" val="33"/>
        <cfvo type="percent" val="67"/>
      </iconSet>
    </cfRule>
  </conditionalFormatting>
  <conditionalFormatting sqref="K10">
    <cfRule type="iconSet" priority="135">
      <iconSet iconSet="3Symbols">
        <cfvo type="percent" val="0"/>
        <cfvo type="percent" val="33"/>
        <cfvo type="percent" val="67"/>
      </iconSet>
    </cfRule>
  </conditionalFormatting>
  <conditionalFormatting sqref="A72:J76 A77:A83 B79:J85 H77:J78 H80:H87 H170:H171 J119:J122 J161 J169 J203:J204 A9:J60 J79:J8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1">
    <cfRule type="iconSet" priority="133">
      <iconSet iconSet="3Symbols2">
        <cfvo type="percent" val="0"/>
        <cfvo type="percent" val="33"/>
        <cfvo type="percent" val="67"/>
      </iconSet>
    </cfRule>
  </conditionalFormatting>
  <conditionalFormatting sqref="K70">
    <cfRule type="iconSet" priority="131">
      <iconSet iconSet="3Symbols">
        <cfvo type="percent" val="0"/>
        <cfvo type="percent" val="33"/>
        <cfvo type="percent" val="67"/>
      </iconSet>
    </cfRule>
  </conditionalFormatting>
  <conditionalFormatting sqref="K61:K71">
    <cfRule type="iconSet" priority="132">
      <iconSet iconSet="3Symbols2">
        <cfvo type="percent" val="0"/>
        <cfvo type="percent" val="33"/>
        <cfvo type="percent" val="67"/>
      </iconSet>
    </cfRule>
  </conditionalFormatting>
  <conditionalFormatting sqref="G70:G76 G79:G162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{B3782489-D487-47C1-A949-8F504CAFA5D5}</x14:id>
        </ext>
      </extLst>
    </cfRule>
  </conditionalFormatting>
  <conditionalFormatting sqref="F70:F76 F118:F149 F79:F98">
    <cfRule type="dataBar" priority="1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{0A268D0C-B655-462B-86C7-38D18EACCA09}</x14:id>
        </ext>
      </extLst>
    </cfRule>
  </conditionalFormatting>
  <conditionalFormatting sqref="G70:G74"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75:G9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{545E8274-6811-4121-B0BB-5D67563FCC16}</x14:id>
        </ext>
      </extLst>
    </cfRule>
  </conditionalFormatting>
  <conditionalFormatting sqref="G94:G104">
    <cfRule type="dataBar" priority="1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{F189E8A2-422B-4635-BFC3-DAA9E9703C23}</x14:id>
        </ext>
      </extLst>
    </cfRule>
  </conditionalFormatting>
  <conditionalFormatting sqref="D70:D142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{581D4741-43FB-49E0-9CC1-49BC6D51F987}</x14:id>
        </ext>
      </extLst>
    </cfRule>
  </conditionalFormatting>
  <conditionalFormatting sqref="A285:A311 A70:A28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{6CF9F991-0378-478D-A031-62150CEDBA31}</x14:id>
        </ext>
      </extLst>
    </cfRule>
  </conditionalFormatting>
  <conditionalFormatting sqref="L205:L209">
    <cfRule type="iconSet" priority="116">
      <iconSet iconSet="3Symbols2">
        <cfvo type="percent" val="0"/>
        <cfvo type="percent" val="33"/>
        <cfvo type="percent" val="67"/>
      </iconSet>
    </cfRule>
  </conditionalFormatting>
  <conditionalFormatting sqref="I285:I300 I70:I283 I311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{68B3CF13-F230-421A-8578-812733B72D84}</x14:id>
        </ext>
      </extLst>
    </cfRule>
  </conditionalFormatting>
  <conditionalFormatting sqref="F285:F300 F70:F283 F311">
    <cfRule type="dataBar" priority="3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{41057A65-EDC4-4361-B881-54B5EB1524E2}</x14:id>
        </ext>
      </extLst>
    </cfRule>
  </conditionalFormatting>
  <conditionalFormatting sqref="G285:G300 G70:G283 G311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{FDD83A7A-3227-41EC-910A-26F03FD1E59A}</x14:id>
        </ext>
      </extLst>
    </cfRule>
  </conditionalFormatting>
  <conditionalFormatting sqref="D285:D300 D70:D283 D311">
    <cfRule type="dataBar" priority="3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{62FC8567-397B-4E55-AFA6-68678E133B9E}</x14:id>
        </ext>
      </extLst>
    </cfRule>
  </conditionalFormatting>
  <conditionalFormatting sqref="K1:K60 K72:K300 K311:K324 K542:K545 K2276:K1048576">
    <cfRule type="iconSet" priority="324">
      <iconSet iconSet="3Symbols2">
        <cfvo type="percent" val="0"/>
        <cfvo type="percent" val="33"/>
        <cfvo type="percent" val="67"/>
      </iconSet>
    </cfRule>
  </conditionalFormatting>
  <conditionalFormatting sqref="G1:G300 G311:G324 G542:G545 G2276:G1048576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{15E441EC-6B22-4359-A314-2C6A35899BBC}</x14:id>
        </ext>
      </extLst>
    </cfRule>
  </conditionalFormatting>
  <conditionalFormatting sqref="A285:A311 A77:A117 H77:J78 I99:I149 A118:F141 D142:F142 A143:F148 H119:H156 B149:F149 G99:G162 A142:A283 A69:J76 H170:H171 J119:J127 J161:J162 J169 J203:J204 J212:J214 B79:J98 J266:J270 J130:J156 J99:J10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5:A311 A77:A117 K243 H77:J78 I99:I149 A118:F141 D142:F142 A143:F148 H119:H156 B149:F149 K149:L149 G99:G162 A142:A283 K155 K159 K166 K157 K161:K164 K169:K171 K174:K176 K185 K187:K188 K190:K191 K196:K197 K77:L118 A69:L76 K128:L129 K210 K216 K229 K201:K204 K207:K208 K218:K219 K231:K235 K237:K238 K250:K251 K240:K241 H170:H171 J119:L127 J161:J162 J169 J203:J204 J149:J156 J212:J214 B79:J98 J266:J270 J130:L148 J99:J104">
    <cfRule type="colorScale" priority="348">
      <colorScale>
        <cfvo type="min"/>
        <cfvo type="max"/>
        <color rgb="FFFCFCFF"/>
        <color rgb="FF63BE7B"/>
      </colorScale>
    </cfRule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0">
    <cfRule type="iconSet" priority="104">
      <iconSet iconSet="3Symbols">
        <cfvo type="percent" val="0"/>
        <cfvo type="percent" val="33"/>
        <cfvo type="percent" val="67"/>
      </iconSet>
    </cfRule>
  </conditionalFormatting>
  <conditionalFormatting sqref="L301:L310">
    <cfRule type="iconSet" priority="105">
      <iconSet iconSet="3Symbols2">
        <cfvo type="percent" val="0"/>
        <cfvo type="percent" val="33"/>
        <cfvo type="percent" val="67"/>
      </iconSet>
    </cfRule>
  </conditionalFormatting>
  <conditionalFormatting sqref="H310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{E620D657-05FC-462A-94ED-2FE1E53923D3}</x14:id>
        </ext>
      </extLst>
    </cfRule>
  </conditionalFormatting>
  <conditionalFormatting sqref="G310">
    <cfRule type="dataBar" priority="1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{F49124D6-1F8C-4469-BC51-B659739FB06E}</x14:id>
        </ext>
      </extLst>
    </cfRule>
  </conditionalFormatting>
  <conditionalFormatting sqref="H310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10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{D0CA677C-6F2F-42FB-873A-C024D1F870EE}</x14:id>
        </ext>
      </extLst>
    </cfRule>
  </conditionalFormatting>
  <conditionalFormatting sqref="B310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{FD7E8C84-839B-44D2-B271-72860509E187}</x14:id>
        </ext>
      </extLst>
    </cfRule>
  </conditionalFormatting>
  <conditionalFormatting sqref="J310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{FA4F5401-B2DB-4B4B-8C37-52F7DC6973F4}</x14:id>
        </ext>
      </extLst>
    </cfRule>
  </conditionalFormatting>
  <conditionalFormatting sqref="G310">
    <cfRule type="dataBar" priority="1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{FBCD42F2-A65F-4094-B10C-FAA8AA2C7896}</x14:id>
        </ext>
      </extLst>
    </cfRule>
  </conditionalFormatting>
  <conditionalFormatting sqref="H310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{91DC4EEF-5A3F-4C79-8B3E-E8DF49BEA1B7}</x14:id>
        </ext>
      </extLst>
    </cfRule>
  </conditionalFormatting>
  <conditionalFormatting sqref="E310">
    <cfRule type="dataBar" priority="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{A5893459-8119-4AF4-92BC-1976D186DE94}</x14:id>
        </ext>
      </extLst>
    </cfRule>
  </conditionalFormatting>
  <conditionalFormatting sqref="H301:H310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{E98BA53D-BB6B-4A22-8F3D-399802F65614}</x14:id>
        </ext>
      </extLst>
    </cfRule>
  </conditionalFormatting>
  <conditionalFormatting sqref="B309:K31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9:M310">
    <cfRule type="colorScale" priority="114">
      <colorScale>
        <cfvo type="min"/>
        <cfvo type="max"/>
        <color rgb="FFFCFCFF"/>
        <color rgb="FF63BE7B"/>
      </colorScale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4:K403">
    <cfRule type="iconSet" priority="89">
      <iconSet iconSet="3Symbols">
        <cfvo type="percent" val="0"/>
        <cfvo type="percent" val="33"/>
        <cfvo type="percent" val="67"/>
      </iconSet>
    </cfRule>
  </conditionalFormatting>
  <conditionalFormatting sqref="K325:K403">
    <cfRule type="iconSet" priority="90">
      <iconSet iconSet="3Symbols2">
        <cfvo type="percent" val="0"/>
        <cfvo type="percent" val="33"/>
        <cfvo type="percent" val="67"/>
      </iconSet>
    </cfRule>
  </conditionalFormatting>
  <conditionalFormatting sqref="G334:G403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{867A2439-E7F6-4860-9963-2AE8A061E413}</x14:id>
        </ext>
      </extLst>
    </cfRule>
  </conditionalFormatting>
  <conditionalFormatting sqref="F334:F403">
    <cfRule type="dataBar" priority="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{B9E11914-2746-40DA-A9BD-91576E16E0BA}</x14:id>
        </ext>
      </extLst>
    </cfRule>
  </conditionalFormatting>
  <conditionalFormatting sqref="G334:G403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34:D403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{914C7C75-F771-48C2-A75C-556B66EC7B2B}</x14:id>
        </ext>
      </extLst>
    </cfRule>
  </conditionalFormatting>
  <conditionalFormatting sqref="A334:A3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{15E8D574-F185-4EBB-AD69-9833040502F2}</x14:id>
        </ext>
      </extLst>
    </cfRule>
  </conditionalFormatting>
  <conditionalFormatting sqref="I334:I403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{AF9AF7B9-798F-455D-9709-EEE1E92A14BC}</x14:id>
        </ext>
      </extLst>
    </cfRule>
  </conditionalFormatting>
  <conditionalFormatting sqref="F334:F403">
    <cfRule type="dataBar" priority="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{B4495F73-5E93-4E08-A0EA-46F8048EB726}</x14:id>
        </ext>
      </extLst>
    </cfRule>
  </conditionalFormatting>
  <conditionalFormatting sqref="G334:G403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{3DA03252-24A4-445C-B3E2-CCF8E968CA04}</x14:id>
        </ext>
      </extLst>
    </cfRule>
  </conditionalFormatting>
  <conditionalFormatting sqref="D334:D403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{B9ACDF97-A92A-44CB-87BD-7865167895AA}</x14:id>
        </ext>
      </extLst>
    </cfRule>
  </conditionalFormatting>
  <conditionalFormatting sqref="G325:G40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{BFE7C038-9BDD-4F5C-981D-9612307B569B}</x14:id>
        </ext>
      </extLst>
    </cfRule>
  </conditionalFormatting>
  <conditionalFormatting sqref="A351:A376 A333:J354 B355:J40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1:A376 A333:L354 B355:L403">
    <cfRule type="colorScale" priority="99">
      <colorScale>
        <cfvo type="min"/>
        <cfvo type="max"/>
        <color rgb="FFFCFCFF"/>
        <color rgb="FF63BE7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4:L419">
    <cfRule type="iconSet" priority="82">
      <iconSet iconSet="3Symbols2">
        <cfvo type="percent" val="0"/>
        <cfvo type="percent" val="33"/>
        <cfvo type="percent" val="67"/>
      </iconSet>
    </cfRule>
  </conditionalFormatting>
  <conditionalFormatting sqref="L416">
    <cfRule type="iconSet" priority="81">
      <iconSet iconSet="3Symbols">
        <cfvo type="percent" val="0"/>
        <cfvo type="percent" val="33"/>
        <cfvo type="percent" val="67"/>
      </iconSet>
    </cfRule>
  </conditionalFormatting>
  <conditionalFormatting sqref="K413">
    <cfRule type="iconSet" priority="80">
      <iconSet iconSet="3Symbols">
        <cfvo type="percent" val="0"/>
        <cfvo type="percent" val="33"/>
        <cfvo type="percent" val="67"/>
      </iconSet>
    </cfRule>
  </conditionalFormatting>
  <conditionalFormatting sqref="A412:J54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4:K506 K508:K541">
    <cfRule type="iconSet" priority="84">
      <iconSet iconSet="3Symbols2">
        <cfvo type="percent" val="0"/>
        <cfvo type="percent" val="33"/>
        <cfvo type="percent" val="67"/>
      </iconSet>
    </cfRule>
  </conditionalFormatting>
  <conditionalFormatting sqref="G404:G541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{C8703491-506B-41F1-B903-2609785F9A96}</x14:id>
        </ext>
      </extLst>
    </cfRule>
  </conditionalFormatting>
  <conditionalFormatting sqref="A554:J55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6:K554">
    <cfRule type="iconSet" priority="78">
      <iconSet iconSet="3Symbols2">
        <cfvo type="percent" val="0"/>
        <cfvo type="percent" val="33"/>
        <cfvo type="percent" val="67"/>
      </iconSet>
    </cfRule>
  </conditionalFormatting>
  <conditionalFormatting sqref="G546:G554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{B47FEE25-EB90-44CC-B1EF-DE9F4B73D24C}</x14:id>
        </ext>
      </extLst>
    </cfRule>
  </conditionalFormatting>
  <conditionalFormatting sqref="A555:J72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5:K726">
    <cfRule type="iconSet" priority="74">
      <iconSet iconSet="3Symbols2">
        <cfvo type="percent" val="0"/>
        <cfvo type="percent" val="33"/>
        <cfvo type="percent" val="67"/>
      </iconSet>
    </cfRule>
  </conditionalFormatting>
  <conditionalFormatting sqref="G555:G726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{C8A30C1B-35FC-41E2-AB40-A6BA135240CD}</x14:id>
        </ext>
      </extLst>
    </cfRule>
  </conditionalFormatting>
  <conditionalFormatting sqref="A735:J73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27:K735">
    <cfRule type="iconSet" priority="71">
      <iconSet iconSet="3Symbols2">
        <cfvo type="percent" val="0"/>
        <cfvo type="percent" val="33"/>
        <cfvo type="percent" val="67"/>
      </iconSet>
    </cfRule>
  </conditionalFormatting>
  <conditionalFormatting sqref="G727:G735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{2AE33E8A-1A1E-40D3-9A29-E28E0569D4DA}</x14:id>
        </ext>
      </extLst>
    </cfRule>
  </conditionalFormatting>
  <conditionalFormatting sqref="A736:H834 J800:K800 J801:J834 J736:J79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6:K799 K801:K834">
    <cfRule type="iconSet" priority="68">
      <iconSet iconSet="3Symbols2">
        <cfvo type="percent" val="0"/>
        <cfvo type="percent" val="33"/>
        <cfvo type="percent" val="67"/>
      </iconSet>
    </cfRule>
  </conditionalFormatting>
  <conditionalFormatting sqref="G736:G834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{968FAA11-040A-41E6-8C5C-1BEF45F49930}</x14:id>
        </ext>
      </extLst>
    </cfRule>
  </conditionalFormatting>
  <conditionalFormatting sqref="I736:I83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43:J84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5:K843">
    <cfRule type="iconSet" priority="63">
      <iconSet iconSet="3Symbols2">
        <cfvo type="percent" val="0"/>
        <cfvo type="percent" val="33"/>
        <cfvo type="percent" val="67"/>
      </iconSet>
    </cfRule>
  </conditionalFormatting>
  <conditionalFormatting sqref="G835:G843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{8144FA38-1DF6-4796-A432-19D1918F41A4}</x14:id>
        </ext>
      </extLst>
    </cfRule>
  </conditionalFormatting>
  <conditionalFormatting sqref="J1050:J1055 A1050:H1055 A844:H932 J844:J93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4:K932 K1050:K1055">
    <cfRule type="iconSet" priority="60">
      <iconSet iconSet="3Symbols2">
        <cfvo type="percent" val="0"/>
        <cfvo type="percent" val="33"/>
        <cfvo type="percent" val="67"/>
      </iconSet>
    </cfRule>
  </conditionalFormatting>
  <conditionalFormatting sqref="G844:G932 G1050:G1055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{AADABD9D-F1FF-4F2A-8831-4CF31BAB083A}</x14:id>
        </ext>
      </extLst>
    </cfRule>
  </conditionalFormatting>
  <conditionalFormatting sqref="I844:I932 I1050:I105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41:J94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33:K941">
    <cfRule type="iconSet" priority="56">
      <iconSet iconSet="3Symbols2">
        <cfvo type="percent" val="0"/>
        <cfvo type="percent" val="33"/>
        <cfvo type="percent" val="67"/>
      </iconSet>
    </cfRule>
  </conditionalFormatting>
  <conditionalFormatting sqref="G933:G94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{42C5ED03-3B2C-4C84-9E00-A80E9F8C262D}</x14:id>
        </ext>
      </extLst>
    </cfRule>
  </conditionalFormatting>
  <conditionalFormatting sqref="J944:J950 A942 J956:J958 A943:H992 B993:H1006 A993:A1008 J969:J974 A1009:H1049 J976:J978 J980:J984 J988:J1049 J962:J96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3:K1049">
    <cfRule type="iconSet" priority="53">
      <iconSet iconSet="3Symbols2">
        <cfvo type="percent" val="0"/>
        <cfvo type="percent" val="33"/>
        <cfvo type="percent" val="67"/>
      </iconSet>
    </cfRule>
  </conditionalFormatting>
  <conditionalFormatting sqref="G943:G1006 G1009:G1049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{9A063A6F-032F-4CF8-9B0F-510695170667}</x14:id>
        </ext>
      </extLst>
    </cfRule>
  </conditionalFormatting>
  <conditionalFormatting sqref="B942:H942 J942:J943 J975 J986:J98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2">
    <cfRule type="iconSet" priority="49">
      <iconSet iconSet="3Symbols2">
        <cfvo type="percent" val="0"/>
        <cfvo type="percent" val="33"/>
        <cfvo type="percent" val="67"/>
      </iconSet>
    </cfRule>
  </conditionalFormatting>
  <conditionalFormatting sqref="G942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{ABB30761-D63A-47F3-A787-440B8293EECA}</x14:id>
        </ext>
      </extLst>
    </cfRule>
  </conditionalFormatting>
  <conditionalFormatting sqref="I942:I104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51:J953 J967:J96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54:J955 J959:J961 J965:J966 J979 J98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64:J106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56:K1064">
    <cfRule type="iconSet" priority="39">
      <iconSet iconSet="3Symbols2">
        <cfvo type="percent" val="0"/>
        <cfvo type="percent" val="33"/>
        <cfvo type="percent" val="67"/>
      </iconSet>
    </cfRule>
  </conditionalFormatting>
  <conditionalFormatting sqref="G1056:G1064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{FE0E5327-4578-4046-841A-CF51BB034885}</x14:id>
        </ext>
      </extLst>
    </cfRule>
  </conditionalFormatting>
  <conditionalFormatting sqref="A1065:A116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5:H1163 J1065:J116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65:K1163">
    <cfRule type="iconSet" priority="35">
      <iconSet iconSet="3Symbols2">
        <cfvo type="percent" val="0"/>
        <cfvo type="percent" val="33"/>
        <cfvo type="percent" val="67"/>
      </iconSet>
    </cfRule>
  </conditionalFormatting>
  <conditionalFormatting sqref="G1065:G1163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{82DF82A5-3BE6-42E6-BF87-0C13533FB2D4}</x14:id>
        </ext>
      </extLst>
    </cfRule>
  </conditionalFormatting>
  <conditionalFormatting sqref="I1065:I116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72:J117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64:K1172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G1164:G11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{44B391CE-FA30-45B6-AAD1-2EFDF598EEED}</x14:id>
        </ext>
      </extLst>
    </cfRule>
  </conditionalFormatting>
  <conditionalFormatting sqref="A1173:A143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3:H1432 J1173:J14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73:K1368 K1370:K1432"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G1173:G143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{FCAB10CE-888E-423A-AFBD-B150D100D3F4}</x14:id>
        </ext>
      </extLst>
    </cfRule>
  </conditionalFormatting>
  <conditionalFormatting sqref="I1173:I14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1:J14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33:K1441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G1433:G144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{B6085181-FC6F-4C7C-80F4-49FA629A5C2B}</x14:id>
        </ext>
      </extLst>
    </cfRule>
  </conditionalFormatting>
  <conditionalFormatting sqref="A1442:A17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42:J1705 B1442:H17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42:K1637 K1639:K1705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G1442:G1705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{C90D36A8-B9EA-472F-BF54-EB2C57B2D5C8}</x14:id>
        </ext>
      </extLst>
    </cfRule>
  </conditionalFormatting>
  <conditionalFormatting sqref="I1442:I17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14:J17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06:K1714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G1706:G171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{1D9DEF22-C40E-43A0-8A68-CBABA2F6EABE}</x14:id>
        </ext>
      </extLst>
    </cfRule>
  </conditionalFormatting>
  <conditionalFormatting sqref="A1715:A207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5:H2079 J1715:J207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15:K2079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G1715:G2079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{B6052255-7E06-4AD4-BA27-09E537127F0D}</x14:id>
        </ext>
      </extLst>
    </cfRule>
  </conditionalFormatting>
  <conditionalFormatting sqref="I1715:I207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88:J20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80:K2088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G2080:G20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{DC456DA9-FA65-443F-B1EA-B4B2A456A015}</x14:id>
        </ext>
      </extLst>
    </cfRule>
  </conditionalFormatting>
  <conditionalFormatting sqref="A2089:A22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9:H2275 J2089:J22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89:K2275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2089:G227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{7642C5F3-ADC4-4EC3-A310-E36CB3732911}</x14:id>
        </ext>
      </extLst>
    </cfRule>
  </conditionalFormatting>
  <conditionalFormatting sqref="I2089:I22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200" verticalDpi="200" r:id="rId1"/>
  <legacy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782489-D487-47C1-A949-8F504CAFA5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G70:G76 G79:G162</xm:sqref>
        </x14:conditionalFormatting>
        <x14:conditionalFormatting xmlns:xm="http://schemas.microsoft.com/office/excel/2006/main">
          <x14:cfRule type="dataBar" id="{0A268D0C-B655-462B-86C7-38D18EACCA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F70:F76 F118:F149 F79:F98</xm:sqref>
        </x14:conditionalFormatting>
        <x14:conditionalFormatting xmlns:xm="http://schemas.microsoft.com/office/excel/2006/main">
          <x14:cfRule type="dataBar" id="{545E8274-6811-4121-B0BB-5D67563FCC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G75:G93</xm:sqref>
        </x14:conditionalFormatting>
        <x14:conditionalFormatting xmlns:xm="http://schemas.microsoft.com/office/excel/2006/main">
          <x14:cfRule type="dataBar" id="{F189E8A2-422B-4635-BFC3-DAA9E9703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G94:G104</xm:sqref>
        </x14:conditionalFormatting>
        <x14:conditionalFormatting xmlns:xm="http://schemas.microsoft.com/office/excel/2006/main">
          <x14:cfRule type="dataBar" id="{581D4741-43FB-49E0-9CC1-49BC6D51F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D70:D142</xm:sqref>
        </x14:conditionalFormatting>
        <x14:conditionalFormatting xmlns:xm="http://schemas.microsoft.com/office/excel/2006/main">
          <x14:cfRule type="dataBar" id="{6CF9F991-0378-478D-A031-62150CEDB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A285:A311 A70:A283</xm:sqref>
        </x14:conditionalFormatting>
        <x14:conditionalFormatting xmlns:xm="http://schemas.microsoft.com/office/excel/2006/main">
          <x14:cfRule type="dataBar" id="{68B3CF13-F230-421A-8578-812733B72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I285:I300 I70:I283 I311</xm:sqref>
        </x14:conditionalFormatting>
        <x14:conditionalFormatting xmlns:xm="http://schemas.microsoft.com/office/excel/2006/main">
          <x14:cfRule type="dataBar" id="{41057A65-EDC4-4361-B881-54B5EB1524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F285:F300 F70:F283 F311</xm:sqref>
        </x14:conditionalFormatting>
        <x14:conditionalFormatting xmlns:xm="http://schemas.microsoft.com/office/excel/2006/main">
          <x14:cfRule type="dataBar" id="{FDD83A7A-3227-41EC-910A-26F03FD1E5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G285:G300 G70:G283 G311</xm:sqref>
        </x14:conditionalFormatting>
        <x14:conditionalFormatting xmlns:xm="http://schemas.microsoft.com/office/excel/2006/main">
          <x14:cfRule type="dataBar" id="{62FC8567-397B-4E55-AFA6-68678E13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D285:D300 D70:D283 D311</xm:sqref>
        </x14:conditionalFormatting>
        <x14:conditionalFormatting xmlns:xm="http://schemas.microsoft.com/office/excel/2006/main">
          <x14:cfRule type="dataBar" id="{15E441EC-6B22-4359-A314-2C6A35899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G1:G300 G311:G324 G542:G545 G2276:G1048576</xm:sqref>
        </x14:conditionalFormatting>
        <x14:conditionalFormatting xmlns:xm="http://schemas.microsoft.com/office/excel/2006/main">
          <x14:cfRule type="dataBar" id="{E620D657-05FC-462A-94ED-2FE1E53923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H310</xm:sqref>
        </x14:conditionalFormatting>
        <x14:conditionalFormatting xmlns:xm="http://schemas.microsoft.com/office/excel/2006/main">
          <x14:cfRule type="dataBar" id="{F49124D6-1F8C-4469-BC51-B659739FB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G310</xm:sqref>
        </x14:conditionalFormatting>
        <x14:conditionalFormatting xmlns:xm="http://schemas.microsoft.com/office/excel/2006/main">
          <x14:cfRule type="dataBar" id="{D0CA677C-6F2F-42FB-873A-C024D1F870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E310</xm:sqref>
        </x14:conditionalFormatting>
        <x14:conditionalFormatting xmlns:xm="http://schemas.microsoft.com/office/excel/2006/main">
          <x14:cfRule type="dataBar" id="{FD7E8C84-839B-44D2-B271-72860509E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B310</xm:sqref>
        </x14:conditionalFormatting>
        <x14:conditionalFormatting xmlns:xm="http://schemas.microsoft.com/office/excel/2006/main">
          <x14:cfRule type="dataBar" id="{FA4F5401-B2DB-4B4B-8C37-52F7DC6973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J310</xm:sqref>
        </x14:conditionalFormatting>
        <x14:conditionalFormatting xmlns:xm="http://schemas.microsoft.com/office/excel/2006/main">
          <x14:cfRule type="dataBar" id="{FBCD42F2-A65F-4094-B10C-FAA8AA2C7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G310</xm:sqref>
        </x14:conditionalFormatting>
        <x14:conditionalFormatting xmlns:xm="http://schemas.microsoft.com/office/excel/2006/main">
          <x14:cfRule type="dataBar" id="{91DC4EEF-5A3F-4C79-8B3E-E8DF49BEA1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H310</xm:sqref>
        </x14:conditionalFormatting>
        <x14:conditionalFormatting xmlns:xm="http://schemas.microsoft.com/office/excel/2006/main">
          <x14:cfRule type="dataBar" id="{A5893459-8119-4AF4-92BC-1976D186D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E310</xm:sqref>
        </x14:conditionalFormatting>
        <x14:conditionalFormatting xmlns:xm="http://schemas.microsoft.com/office/excel/2006/main">
          <x14:cfRule type="dataBar" id="{E98BA53D-BB6B-4A22-8F3D-399802F65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H301:H310</xm:sqref>
        </x14:conditionalFormatting>
        <x14:conditionalFormatting xmlns:xm="http://schemas.microsoft.com/office/excel/2006/main">
          <x14:cfRule type="dataBar" id="{867A2439-E7F6-4860-9963-2AE8A061E41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G334:G403</xm:sqref>
        </x14:conditionalFormatting>
        <x14:conditionalFormatting xmlns:xm="http://schemas.microsoft.com/office/excel/2006/main">
          <x14:cfRule type="dataBar" id="{B9E11914-2746-40DA-A9BD-91576E16E0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F334:F403</xm:sqref>
        </x14:conditionalFormatting>
        <x14:conditionalFormatting xmlns:xm="http://schemas.microsoft.com/office/excel/2006/main">
          <x14:cfRule type="dataBar" id="{914C7C75-F771-48C2-A75C-556B66EC7B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D334:D403</xm:sqref>
        </x14:conditionalFormatting>
        <x14:conditionalFormatting xmlns:xm="http://schemas.microsoft.com/office/excel/2006/main">
          <x14:cfRule type="dataBar" id="{15E8D574-F185-4EBB-AD69-983304050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A334:A376</xm:sqref>
        </x14:conditionalFormatting>
        <x14:conditionalFormatting xmlns:xm="http://schemas.microsoft.com/office/excel/2006/main">
          <x14:cfRule type="dataBar" id="{AF9AF7B9-798F-455D-9709-EEE1E92A1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I334:I403</xm:sqref>
        </x14:conditionalFormatting>
        <x14:conditionalFormatting xmlns:xm="http://schemas.microsoft.com/office/excel/2006/main">
          <x14:cfRule type="dataBar" id="{B4495F73-5E93-4E08-A0EA-46F8048EB7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F334:F403</xm:sqref>
        </x14:conditionalFormatting>
        <x14:conditionalFormatting xmlns:xm="http://schemas.microsoft.com/office/excel/2006/main">
          <x14:cfRule type="dataBar" id="{3DA03252-24A4-445C-B3E2-CCF8E968CA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G334:G403</xm:sqref>
        </x14:conditionalFormatting>
        <x14:conditionalFormatting xmlns:xm="http://schemas.microsoft.com/office/excel/2006/main">
          <x14:cfRule type="dataBar" id="{B9ACDF97-A92A-44CB-87BD-786516789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D334:D403</xm:sqref>
        </x14:conditionalFormatting>
        <x14:conditionalFormatting xmlns:xm="http://schemas.microsoft.com/office/excel/2006/main">
          <x14:cfRule type="dataBar" id="{BFE7C038-9BDD-4F5C-981D-9612307B56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G325:G403</xm:sqref>
        </x14:conditionalFormatting>
        <x14:conditionalFormatting xmlns:xm="http://schemas.microsoft.com/office/excel/2006/main">
          <x14:cfRule type="dataBar" id="{C8703491-506B-41F1-B903-2609785F9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G404:G541</xm:sqref>
        </x14:conditionalFormatting>
        <x14:conditionalFormatting xmlns:xm="http://schemas.microsoft.com/office/excel/2006/main">
          <x14:cfRule type="dataBar" id="{B47FEE25-EB90-44CC-B1EF-DE9F4B73D2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G546:G554</xm:sqref>
        </x14:conditionalFormatting>
        <x14:conditionalFormatting xmlns:xm="http://schemas.microsoft.com/office/excel/2006/main">
          <x14:cfRule type="dataBar" id="{C8A30C1B-35FC-41E2-AB40-A6BA135240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G555:G726</xm:sqref>
        </x14:conditionalFormatting>
        <x14:conditionalFormatting xmlns:xm="http://schemas.microsoft.com/office/excel/2006/main">
          <x14:cfRule type="dataBar" id="{2AE33E8A-1A1E-40D3-9A29-E28E0569D4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G727:G735</xm:sqref>
        </x14:conditionalFormatting>
        <x14:conditionalFormatting xmlns:xm="http://schemas.microsoft.com/office/excel/2006/main">
          <x14:cfRule type="dataBar" id="{968FAA11-040A-41E6-8C5C-1BEF45F499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G736:G834</xm:sqref>
        </x14:conditionalFormatting>
        <x14:conditionalFormatting xmlns:xm="http://schemas.microsoft.com/office/excel/2006/main">
          <x14:cfRule type="dataBar" id="{8144FA38-1DF6-4796-A432-19D1918F41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G835:G843</xm:sqref>
        </x14:conditionalFormatting>
        <x14:conditionalFormatting xmlns:xm="http://schemas.microsoft.com/office/excel/2006/main">
          <x14:cfRule type="dataBar" id="{AADABD9D-F1FF-4F2A-8831-4CF31BAB08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G844:G932 G1050:G1055</xm:sqref>
        </x14:conditionalFormatting>
        <x14:conditionalFormatting xmlns:xm="http://schemas.microsoft.com/office/excel/2006/main">
          <x14:cfRule type="dataBar" id="{42C5ED03-3B2C-4C84-9E00-A80E9F8C2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G933:G941</xm:sqref>
        </x14:conditionalFormatting>
        <x14:conditionalFormatting xmlns:xm="http://schemas.microsoft.com/office/excel/2006/main">
          <x14:cfRule type="dataBar" id="{9A063A6F-032F-4CF8-9B0F-5106951706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G943:G1006 G1009:G1049</xm:sqref>
        </x14:conditionalFormatting>
        <x14:conditionalFormatting xmlns:xm="http://schemas.microsoft.com/office/excel/2006/main">
          <x14:cfRule type="dataBar" id="{ABB30761-D63A-47F3-A787-440B8293EE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G942</xm:sqref>
        </x14:conditionalFormatting>
        <x14:conditionalFormatting xmlns:xm="http://schemas.microsoft.com/office/excel/2006/main">
          <x14:cfRule type="dataBar" id="{FE0E5327-4578-4046-841A-CF51BB0348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G1056:G1064</xm:sqref>
        </x14:conditionalFormatting>
        <x14:conditionalFormatting xmlns:xm="http://schemas.microsoft.com/office/excel/2006/main">
          <x14:cfRule type="dataBar" id="{82DF82A5-3BE6-42E6-BF87-0C13533FB2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G1065:G1163</xm:sqref>
        </x14:conditionalFormatting>
        <x14:conditionalFormatting xmlns:xm="http://schemas.microsoft.com/office/excel/2006/main">
          <x14:cfRule type="dataBar" id="{44B391CE-FA30-45B6-AAD1-2EFDF598EE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G1164:G1172</xm:sqref>
        </x14:conditionalFormatting>
        <x14:conditionalFormatting xmlns:xm="http://schemas.microsoft.com/office/excel/2006/main">
          <x14:cfRule type="dataBar" id="{FCAB10CE-888E-423A-AFBD-B150D100D3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G1173:G1432</xm:sqref>
        </x14:conditionalFormatting>
        <x14:conditionalFormatting xmlns:xm="http://schemas.microsoft.com/office/excel/2006/main">
          <x14:cfRule type="dataBar" id="{B6085181-FC6F-4C7C-80F4-49FA629A5C2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G1433:G1441</xm:sqref>
        </x14:conditionalFormatting>
        <x14:conditionalFormatting xmlns:xm="http://schemas.microsoft.com/office/excel/2006/main">
          <x14:cfRule type="dataBar" id="{C90D36A8-B9EA-472F-BF54-EB2C57B2D5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G1442:G1705</xm:sqref>
        </x14:conditionalFormatting>
        <x14:conditionalFormatting xmlns:xm="http://schemas.microsoft.com/office/excel/2006/main">
          <x14:cfRule type="dataBar" id="{1D9DEF22-C40E-43A0-8A68-CBABA2F6EA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G1706:G1714</xm:sqref>
        </x14:conditionalFormatting>
        <x14:conditionalFormatting xmlns:xm="http://schemas.microsoft.com/office/excel/2006/main">
          <x14:cfRule type="dataBar" id="{B6052255-7E06-4AD4-BA27-09E537127F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G1715:G2079</xm:sqref>
        </x14:conditionalFormatting>
        <x14:conditionalFormatting xmlns:xm="http://schemas.microsoft.com/office/excel/2006/main">
          <x14:cfRule type="dataBar" id="{DC456DA9-FA65-443F-B1EA-B4B2A456A0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G2080:G2088</xm:sqref>
        </x14:conditionalFormatting>
        <x14:conditionalFormatting xmlns:xm="http://schemas.microsoft.com/office/excel/2006/main">
          <x14:cfRule type="dataBar" id="{7642C5F3-ADC4-4EC3-A310-E36CB3732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G2089:G2275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32"/>
  <sheetViews>
    <sheetView topLeftCell="A16" workbookViewId="0">
      <selection activeCell="I7" sqref="I7"/>
    </sheetView>
  </sheetViews>
  <sheetFormatPr defaultColWidth="9.42578125" defaultRowHeight="23.25" x14ac:dyDescent="0.35"/>
  <cols>
    <col min="1" max="1" width="47" style="17" customWidth="1"/>
    <col min="2" max="2" width="18.85546875" style="17" customWidth="1"/>
    <col min="3" max="3" width="20.42578125" style="17" customWidth="1"/>
    <col min="4" max="4" width="9.42578125" style="17"/>
    <col min="5" max="5" width="13.42578125" style="17" customWidth="1"/>
    <col min="6" max="6" width="25.5703125" style="17" customWidth="1"/>
    <col min="7" max="16384" width="9.42578125" style="17"/>
  </cols>
  <sheetData>
    <row r="5" spans="1:6" ht="55.5" customHeight="1" x14ac:dyDescent="0.35">
      <c r="A5" s="2" t="s">
        <v>10</v>
      </c>
      <c r="B5" s="3" t="s">
        <v>0</v>
      </c>
      <c r="C5" s="2" t="s">
        <v>1</v>
      </c>
      <c r="D5" s="4" t="s">
        <v>2</v>
      </c>
      <c r="E5" s="4" t="s">
        <v>2</v>
      </c>
      <c r="F5" s="5" t="s">
        <v>2</v>
      </c>
    </row>
    <row r="6" spans="1:6" ht="45.75" x14ac:dyDescent="0.35">
      <c r="A6" s="6" t="s">
        <v>11</v>
      </c>
      <c r="B6" s="7" t="s">
        <v>4</v>
      </c>
      <c r="C6" s="8" t="s">
        <v>5</v>
      </c>
      <c r="D6" s="9" t="s">
        <v>6</v>
      </c>
      <c r="E6" s="2" t="s">
        <v>7</v>
      </c>
      <c r="F6" s="10" t="s">
        <v>12</v>
      </c>
    </row>
    <row r="7" spans="1:6" x14ac:dyDescent="0.35">
      <c r="A7" s="10" t="s">
        <v>20</v>
      </c>
      <c r="B7" s="11"/>
      <c r="C7" s="12"/>
      <c r="D7" s="13"/>
      <c r="E7" s="13"/>
      <c r="F7" s="14"/>
    </row>
    <row r="8" spans="1:6" x14ac:dyDescent="0.35">
      <c r="A8" s="15"/>
      <c r="B8" s="14"/>
      <c r="C8" s="14"/>
      <c r="D8" s="14"/>
      <c r="E8" s="14"/>
      <c r="F8" s="14"/>
    </row>
    <row r="9" spans="1:6" x14ac:dyDescent="0.35">
      <c r="A9" s="15"/>
      <c r="B9" s="14"/>
      <c r="C9" s="14"/>
      <c r="D9" s="13" t="s">
        <v>8</v>
      </c>
      <c r="E9" s="14"/>
      <c r="F9" s="14"/>
    </row>
    <row r="10" spans="1:6" x14ac:dyDescent="0.35">
      <c r="A10" s="15"/>
      <c r="B10" s="14"/>
      <c r="C10" s="14"/>
      <c r="D10" s="13"/>
      <c r="E10" s="14"/>
      <c r="F10" s="14"/>
    </row>
    <row r="11" spans="1:6" x14ac:dyDescent="0.35">
      <c r="A11" s="15"/>
      <c r="B11" s="14"/>
      <c r="C11" s="14"/>
      <c r="D11" s="13"/>
      <c r="E11" s="14"/>
      <c r="F11" s="14"/>
    </row>
    <row r="12" spans="1:6" x14ac:dyDescent="0.35">
      <c r="A12" s="15"/>
      <c r="B12" s="14"/>
      <c r="C12" s="14"/>
      <c r="D12" s="13"/>
      <c r="E12" s="14"/>
      <c r="F12" s="14"/>
    </row>
    <row r="13" spans="1:6" x14ac:dyDescent="0.35">
      <c r="A13" s="15"/>
      <c r="B13" s="14"/>
      <c r="C13" s="14"/>
      <c r="D13" s="13"/>
      <c r="E13" s="14"/>
      <c r="F13" s="14"/>
    </row>
    <row r="14" spans="1:6" x14ac:dyDescent="0.35">
      <c r="A14" s="15"/>
      <c r="B14" s="14"/>
      <c r="C14" s="14"/>
      <c r="D14" s="13"/>
      <c r="E14" s="14"/>
      <c r="F14" s="14"/>
    </row>
    <row r="15" spans="1:6" x14ac:dyDescent="0.35">
      <c r="A15" s="10" t="s">
        <v>21</v>
      </c>
      <c r="B15" s="14"/>
      <c r="C15" s="14"/>
      <c r="D15" s="14"/>
      <c r="E15" s="14"/>
      <c r="F15" s="14"/>
    </row>
    <row r="16" spans="1:6" ht="45.75" x14ac:dyDescent="0.35">
      <c r="A16" s="2" t="s">
        <v>10</v>
      </c>
      <c r="B16" s="3" t="s">
        <v>0</v>
      </c>
      <c r="C16" s="2" t="s">
        <v>1</v>
      </c>
      <c r="D16" s="4" t="s">
        <v>2</v>
      </c>
      <c r="E16" s="4" t="s">
        <v>2</v>
      </c>
      <c r="F16" s="5" t="s">
        <v>2</v>
      </c>
    </row>
    <row r="17" spans="1:6" ht="45.75" x14ac:dyDescent="0.35">
      <c r="A17" s="6" t="s">
        <v>11</v>
      </c>
      <c r="B17" s="7" t="s">
        <v>4</v>
      </c>
      <c r="C17" s="8" t="s">
        <v>5</v>
      </c>
      <c r="D17" s="9" t="s">
        <v>6</v>
      </c>
      <c r="E17" s="2" t="s">
        <v>7</v>
      </c>
      <c r="F17" s="10" t="s">
        <v>12</v>
      </c>
    </row>
    <row r="18" spans="1:6" x14ac:dyDescent="0.35">
      <c r="A18" s="15"/>
      <c r="B18" s="14"/>
      <c r="C18" s="14"/>
      <c r="D18" s="14"/>
      <c r="E18" s="14"/>
      <c r="F18" s="14"/>
    </row>
    <row r="19" spans="1:6" x14ac:dyDescent="0.35">
      <c r="A19" s="15"/>
      <c r="B19" s="14"/>
      <c r="C19" s="14"/>
      <c r="D19" s="13"/>
      <c r="E19" s="14"/>
      <c r="F19" s="14"/>
    </row>
    <row r="20" spans="1:6" x14ac:dyDescent="0.35">
      <c r="A20" s="15"/>
      <c r="B20" s="14"/>
      <c r="C20" s="14"/>
      <c r="D20" s="13"/>
      <c r="E20" s="14"/>
      <c r="F20" s="14"/>
    </row>
    <row r="21" spans="1:6" x14ac:dyDescent="0.35">
      <c r="A21" s="10" t="s">
        <v>22</v>
      </c>
      <c r="B21" s="14"/>
      <c r="C21" s="14"/>
      <c r="D21" s="14"/>
      <c r="E21" s="14"/>
      <c r="F21" s="14"/>
    </row>
    <row r="22" spans="1:6" ht="45.75" x14ac:dyDescent="0.35">
      <c r="A22" s="2" t="s">
        <v>10</v>
      </c>
      <c r="B22" s="3" t="s">
        <v>0</v>
      </c>
      <c r="C22" s="2" t="s">
        <v>1</v>
      </c>
      <c r="D22" s="4" t="s">
        <v>2</v>
      </c>
      <c r="E22" s="4" t="s">
        <v>2</v>
      </c>
      <c r="F22" s="5" t="s">
        <v>2</v>
      </c>
    </row>
    <row r="23" spans="1:6" ht="45.75" x14ac:dyDescent="0.35">
      <c r="A23" s="6" t="s">
        <v>11</v>
      </c>
      <c r="B23" s="7" t="s">
        <v>4</v>
      </c>
      <c r="C23" s="8" t="s">
        <v>5</v>
      </c>
      <c r="D23" s="9" t="s">
        <v>6</v>
      </c>
      <c r="E23" s="2" t="s">
        <v>7</v>
      </c>
      <c r="F23" s="10" t="s">
        <v>12</v>
      </c>
    </row>
    <row r="24" spans="1:6" x14ac:dyDescent="0.35">
      <c r="A24" s="15"/>
      <c r="B24" s="14"/>
      <c r="C24" s="14"/>
      <c r="D24" s="14" t="s">
        <v>8</v>
      </c>
      <c r="E24" s="14"/>
      <c r="F24" s="14"/>
    </row>
    <row r="25" spans="1:6" x14ac:dyDescent="0.35">
      <c r="A25" s="15"/>
      <c r="B25" s="14"/>
      <c r="C25" s="14"/>
      <c r="D25" s="13" t="s">
        <v>8</v>
      </c>
      <c r="E25" s="14"/>
      <c r="F25" s="14"/>
    </row>
    <row r="26" spans="1:6" x14ac:dyDescent="0.35">
      <c r="A26" s="15" t="s">
        <v>38</v>
      </c>
      <c r="B26" s="14"/>
      <c r="C26" s="14"/>
      <c r="D26" s="13"/>
      <c r="E26" s="14"/>
      <c r="F26" s="14"/>
    </row>
    <row r="27" spans="1:6" x14ac:dyDescent="0.35">
      <c r="A27" s="15"/>
      <c r="B27" s="14"/>
      <c r="C27" s="14"/>
      <c r="D27" s="13"/>
      <c r="E27" s="14"/>
      <c r="F27" s="14"/>
    </row>
    <row r="28" spans="1:6" x14ac:dyDescent="0.35">
      <c r="A28" s="15"/>
      <c r="B28" s="14"/>
      <c r="C28" s="14"/>
      <c r="D28" s="13"/>
      <c r="E28" s="14"/>
      <c r="F28" s="14"/>
    </row>
    <row r="29" spans="1:6" x14ac:dyDescent="0.35">
      <c r="A29" s="10" t="s">
        <v>23</v>
      </c>
      <c r="B29" s="14"/>
      <c r="C29" s="14"/>
      <c r="D29" s="14"/>
      <c r="E29" s="14"/>
      <c r="F29" s="14"/>
    </row>
    <row r="30" spans="1:6" ht="45.75" x14ac:dyDescent="0.35">
      <c r="A30" s="2" t="s">
        <v>10</v>
      </c>
      <c r="B30" s="3" t="s">
        <v>0</v>
      </c>
      <c r="C30" s="2" t="s">
        <v>1</v>
      </c>
      <c r="D30" s="4" t="s">
        <v>2</v>
      </c>
      <c r="E30" s="4" t="s">
        <v>2</v>
      </c>
      <c r="F30" s="5" t="s">
        <v>2</v>
      </c>
    </row>
    <row r="31" spans="1:6" ht="45.75" x14ac:dyDescent="0.35">
      <c r="A31" s="6" t="s">
        <v>11</v>
      </c>
      <c r="B31" s="7" t="s">
        <v>4</v>
      </c>
      <c r="C31" s="8" t="s">
        <v>5</v>
      </c>
      <c r="D31" s="9" t="s">
        <v>6</v>
      </c>
      <c r="E31" s="2" t="s">
        <v>7</v>
      </c>
      <c r="F31" s="10" t="s">
        <v>12</v>
      </c>
    </row>
    <row r="32" spans="1:6" x14ac:dyDescent="0.35">
      <c r="A32" s="15"/>
      <c r="B32" s="14"/>
      <c r="C32" s="14"/>
      <c r="D32" s="14" t="s">
        <v>8</v>
      </c>
      <c r="E32" s="14">
        <f>B32*C32</f>
        <v>0</v>
      </c>
      <c r="F32" s="14"/>
    </row>
    <row r="33" spans="1:6" x14ac:dyDescent="0.35">
      <c r="A33" s="15"/>
      <c r="B33" s="14"/>
      <c r="C33" s="14"/>
      <c r="D33" s="13" t="s">
        <v>8</v>
      </c>
      <c r="E33" s="14"/>
      <c r="F33" s="14"/>
    </row>
    <row r="34" spans="1:6" x14ac:dyDescent="0.35">
      <c r="A34" s="15"/>
      <c r="B34" s="14"/>
      <c r="C34" s="14"/>
      <c r="D34" s="13"/>
      <c r="E34" s="14"/>
      <c r="F34" s="14"/>
    </row>
    <row r="35" spans="1:6" x14ac:dyDescent="0.35">
      <c r="A35" s="10" t="s">
        <v>14</v>
      </c>
      <c r="B35" s="14"/>
      <c r="C35" s="14"/>
      <c r="D35" s="14"/>
      <c r="E35" s="14"/>
      <c r="F35" s="14"/>
    </row>
    <row r="36" spans="1:6" ht="45.75" x14ac:dyDescent="0.35">
      <c r="A36" s="2" t="s">
        <v>10</v>
      </c>
      <c r="B36" s="3" t="s">
        <v>0</v>
      </c>
      <c r="C36" s="2" t="s">
        <v>1</v>
      </c>
      <c r="D36" s="4" t="s">
        <v>2</v>
      </c>
      <c r="E36" s="4" t="s">
        <v>2</v>
      </c>
      <c r="F36" s="5" t="s">
        <v>2</v>
      </c>
    </row>
    <row r="37" spans="1:6" ht="45.75" x14ac:dyDescent="0.35">
      <c r="A37" s="6" t="s">
        <v>11</v>
      </c>
      <c r="B37" s="7" t="s">
        <v>4</v>
      </c>
      <c r="C37" s="8" t="s">
        <v>5</v>
      </c>
      <c r="D37" s="9" t="s">
        <v>6</v>
      </c>
      <c r="E37" s="2" t="s">
        <v>7</v>
      </c>
      <c r="F37" s="10" t="s">
        <v>12</v>
      </c>
    </row>
    <row r="38" spans="1:6" x14ac:dyDescent="0.35">
      <c r="A38" s="15"/>
      <c r="B38" s="14"/>
      <c r="C38" s="14"/>
      <c r="D38" s="14" t="s">
        <v>8</v>
      </c>
      <c r="E38" s="14"/>
      <c r="F38" s="14"/>
    </row>
    <row r="39" spans="1:6" x14ac:dyDescent="0.35">
      <c r="A39" s="15"/>
      <c r="B39" s="14"/>
      <c r="C39" s="14"/>
      <c r="D39" s="13" t="s">
        <v>8</v>
      </c>
      <c r="E39" s="14"/>
      <c r="F39" s="14"/>
    </row>
    <row r="40" spans="1:6" x14ac:dyDescent="0.35">
      <c r="A40" s="15"/>
      <c r="B40" s="14"/>
      <c r="C40" s="14"/>
      <c r="D40" s="13"/>
      <c r="E40" s="14"/>
      <c r="F40" s="14"/>
    </row>
    <row r="41" spans="1:6" x14ac:dyDescent="0.35">
      <c r="A41" s="15"/>
      <c r="B41" s="14"/>
      <c r="C41" s="14"/>
      <c r="D41" s="13"/>
      <c r="E41" s="14"/>
      <c r="F41" s="14"/>
    </row>
    <row r="42" spans="1:6" x14ac:dyDescent="0.35">
      <c r="A42" s="15"/>
      <c r="B42" s="14"/>
      <c r="C42" s="14"/>
      <c r="D42" s="13"/>
      <c r="E42" s="14"/>
      <c r="F42" s="14"/>
    </row>
    <row r="43" spans="1:6" x14ac:dyDescent="0.35">
      <c r="A43" s="10" t="s">
        <v>24</v>
      </c>
      <c r="B43" s="14"/>
      <c r="C43" s="14"/>
      <c r="D43" s="14"/>
      <c r="E43" s="14"/>
      <c r="F43" s="14"/>
    </row>
    <row r="44" spans="1:6" ht="45.75" x14ac:dyDescent="0.35">
      <c r="A44" s="2" t="s">
        <v>10</v>
      </c>
      <c r="B44" s="3" t="s">
        <v>0</v>
      </c>
      <c r="C44" s="2" t="s">
        <v>1</v>
      </c>
      <c r="D44" s="4" t="s">
        <v>2</v>
      </c>
      <c r="E44" s="4" t="s">
        <v>2</v>
      </c>
      <c r="F44" s="5" t="s">
        <v>2</v>
      </c>
    </row>
    <row r="45" spans="1:6" ht="45.75" x14ac:dyDescent="0.35">
      <c r="A45" s="6" t="s">
        <v>11</v>
      </c>
      <c r="B45" s="7" t="s">
        <v>4</v>
      </c>
      <c r="C45" s="8" t="s">
        <v>5</v>
      </c>
      <c r="D45" s="9" t="s">
        <v>6</v>
      </c>
      <c r="E45" s="2" t="s">
        <v>7</v>
      </c>
      <c r="F45" s="10" t="s">
        <v>12</v>
      </c>
    </row>
    <row r="46" spans="1:6" x14ac:dyDescent="0.35">
      <c r="A46" s="15"/>
      <c r="B46" s="14"/>
      <c r="C46" s="14"/>
      <c r="D46" s="14" t="s">
        <v>8</v>
      </c>
      <c r="E46" s="14">
        <f>B46*C46</f>
        <v>0</v>
      </c>
      <c r="F46" s="14"/>
    </row>
    <row r="47" spans="1:6" x14ac:dyDescent="0.35">
      <c r="A47" s="15"/>
      <c r="B47" s="14"/>
      <c r="C47" s="14"/>
      <c r="D47" s="14"/>
      <c r="E47" s="14"/>
      <c r="F47" s="14"/>
    </row>
    <row r="48" spans="1:6" x14ac:dyDescent="0.35">
      <c r="A48" s="15"/>
      <c r="B48" s="14"/>
      <c r="C48" s="14"/>
      <c r="D48" s="14"/>
      <c r="E48" s="14"/>
      <c r="F48" s="14"/>
    </row>
    <row r="49" spans="1:6" x14ac:dyDescent="0.35">
      <c r="A49" s="10" t="s">
        <v>25</v>
      </c>
      <c r="B49" s="14"/>
      <c r="C49" s="14"/>
      <c r="D49" s="14"/>
      <c r="E49" s="14"/>
      <c r="F49" s="14"/>
    </row>
    <row r="50" spans="1:6" ht="45.75" x14ac:dyDescent="0.35">
      <c r="A50" s="2" t="s">
        <v>10</v>
      </c>
      <c r="B50" s="3" t="s">
        <v>0</v>
      </c>
      <c r="C50" s="2" t="s">
        <v>1</v>
      </c>
      <c r="D50" s="4" t="s">
        <v>2</v>
      </c>
      <c r="E50" s="4" t="s">
        <v>2</v>
      </c>
      <c r="F50" s="5" t="s">
        <v>2</v>
      </c>
    </row>
    <row r="51" spans="1:6" ht="45.75" x14ac:dyDescent="0.35">
      <c r="A51" s="6" t="s">
        <v>11</v>
      </c>
      <c r="B51" s="7" t="s">
        <v>4</v>
      </c>
      <c r="C51" s="8" t="s">
        <v>5</v>
      </c>
      <c r="D51" s="9" t="s">
        <v>6</v>
      </c>
      <c r="E51" s="2" t="s">
        <v>7</v>
      </c>
      <c r="F51" s="10" t="s">
        <v>12</v>
      </c>
    </row>
    <row r="52" spans="1:6" ht="17.25" customHeight="1" x14ac:dyDescent="0.35">
      <c r="A52" s="15"/>
      <c r="B52" s="14"/>
      <c r="C52" s="14"/>
      <c r="D52" s="14" t="s">
        <v>8</v>
      </c>
      <c r="E52" s="14">
        <f>B52*C52</f>
        <v>0</v>
      </c>
      <c r="F52" s="14"/>
    </row>
    <row r="53" spans="1:6" ht="17.25" customHeight="1" x14ac:dyDescent="0.35">
      <c r="A53" s="15"/>
      <c r="B53" s="14"/>
      <c r="C53" s="14"/>
      <c r="D53" s="14"/>
      <c r="E53" s="14"/>
      <c r="F53" s="14"/>
    </row>
    <row r="54" spans="1:6" ht="17.25" customHeight="1" x14ac:dyDescent="0.35">
      <c r="A54" s="15"/>
      <c r="B54" s="14"/>
      <c r="C54" s="14"/>
      <c r="D54" s="14"/>
      <c r="E54" s="14"/>
      <c r="F54" s="14"/>
    </row>
    <row r="55" spans="1:6" x14ac:dyDescent="0.35">
      <c r="A55" s="10" t="s">
        <v>26</v>
      </c>
      <c r="B55" s="14"/>
      <c r="C55" s="14"/>
      <c r="D55" s="14"/>
      <c r="E55" s="14"/>
      <c r="F55" s="14"/>
    </row>
    <row r="56" spans="1:6" ht="45.75" x14ac:dyDescent="0.35">
      <c r="A56" s="2" t="s">
        <v>10</v>
      </c>
      <c r="B56" s="3" t="s">
        <v>0</v>
      </c>
      <c r="C56" s="2" t="s">
        <v>1</v>
      </c>
      <c r="D56" s="4" t="s">
        <v>2</v>
      </c>
      <c r="E56" s="4" t="s">
        <v>2</v>
      </c>
      <c r="F56" s="5" t="s">
        <v>2</v>
      </c>
    </row>
    <row r="57" spans="1:6" x14ac:dyDescent="0.35">
      <c r="A57" s="15"/>
      <c r="B57" s="14"/>
      <c r="C57" s="14"/>
      <c r="D57" s="14" t="s">
        <v>8</v>
      </c>
      <c r="E57" s="14"/>
      <c r="F57" s="14"/>
    </row>
    <row r="58" spans="1:6" x14ac:dyDescent="0.35">
      <c r="A58" s="10" t="s">
        <v>27</v>
      </c>
      <c r="B58" s="14"/>
      <c r="C58" s="14"/>
      <c r="D58" s="14"/>
      <c r="E58" s="14"/>
      <c r="F58" s="14"/>
    </row>
    <row r="59" spans="1:6" ht="45.75" x14ac:dyDescent="0.35">
      <c r="A59" s="6" t="s">
        <v>11</v>
      </c>
      <c r="B59" s="7" t="s">
        <v>4</v>
      </c>
      <c r="C59" s="8" t="s">
        <v>5</v>
      </c>
      <c r="D59" s="9" t="s">
        <v>6</v>
      </c>
      <c r="E59" s="2" t="s">
        <v>7</v>
      </c>
      <c r="F59" s="10" t="s">
        <v>12</v>
      </c>
    </row>
    <row r="60" spans="1:6" x14ac:dyDescent="0.35">
      <c r="A60" s="15" t="s">
        <v>9</v>
      </c>
      <c r="B60" s="14">
        <v>24</v>
      </c>
      <c r="C60" s="14">
        <v>35</v>
      </c>
      <c r="D60" s="14" t="s">
        <v>8</v>
      </c>
      <c r="E60" s="14">
        <f>B60*C60</f>
        <v>840</v>
      </c>
      <c r="F60" s="14">
        <f>55+840</f>
        <v>895</v>
      </c>
    </row>
    <row r="61" spans="1:6" x14ac:dyDescent="0.35">
      <c r="A61" s="15"/>
      <c r="B61" s="14"/>
      <c r="C61" s="14"/>
      <c r="D61" s="14"/>
      <c r="E61" s="14"/>
      <c r="F61" s="14"/>
    </row>
    <row r="62" spans="1:6" x14ac:dyDescent="0.35">
      <c r="A62" s="15"/>
      <c r="B62" s="14"/>
      <c r="C62" s="14"/>
      <c r="D62" s="14"/>
      <c r="E62" s="14"/>
      <c r="F62" s="14"/>
    </row>
    <row r="63" spans="1:6" x14ac:dyDescent="0.35">
      <c r="A63" s="10" t="s">
        <v>13</v>
      </c>
      <c r="B63" s="14"/>
      <c r="C63" s="14"/>
      <c r="D63" s="14"/>
      <c r="E63" s="14"/>
      <c r="F63" s="14"/>
    </row>
    <row r="64" spans="1:6" ht="45.75" x14ac:dyDescent="0.35">
      <c r="A64" s="2" t="s">
        <v>10</v>
      </c>
      <c r="B64" s="3" t="s">
        <v>0</v>
      </c>
      <c r="C64" s="2" t="s">
        <v>1</v>
      </c>
      <c r="D64" s="4" t="s">
        <v>2</v>
      </c>
      <c r="E64" s="4" t="s">
        <v>2</v>
      </c>
      <c r="F64" s="5" t="s">
        <v>2</v>
      </c>
    </row>
    <row r="65" spans="1:6" ht="45.75" x14ac:dyDescent="0.35">
      <c r="A65" s="6" t="s">
        <v>11</v>
      </c>
      <c r="B65" s="7" t="s">
        <v>4</v>
      </c>
      <c r="C65" s="8" t="s">
        <v>5</v>
      </c>
      <c r="D65" s="9" t="s">
        <v>6</v>
      </c>
      <c r="E65" s="2" t="s">
        <v>7</v>
      </c>
      <c r="F65" s="10" t="s">
        <v>12</v>
      </c>
    </row>
    <row r="66" spans="1:6" x14ac:dyDescent="0.35">
      <c r="A66" s="15"/>
      <c r="B66" s="14"/>
      <c r="C66" s="14"/>
      <c r="D66" s="14" t="s">
        <v>8</v>
      </c>
      <c r="E66" s="14">
        <f>B66*C66</f>
        <v>0</v>
      </c>
      <c r="F66" s="14"/>
    </row>
    <row r="67" spans="1:6" x14ac:dyDescent="0.35">
      <c r="A67" s="10" t="s">
        <v>28</v>
      </c>
      <c r="B67" s="14"/>
      <c r="C67" s="14"/>
      <c r="D67" s="14"/>
      <c r="E67" s="14"/>
      <c r="F67" s="14"/>
    </row>
    <row r="68" spans="1:6" ht="45.75" x14ac:dyDescent="0.35">
      <c r="A68" s="2" t="s">
        <v>10</v>
      </c>
      <c r="B68" s="3" t="s">
        <v>0</v>
      </c>
      <c r="C68" s="2" t="s">
        <v>1</v>
      </c>
      <c r="D68" s="4" t="s">
        <v>2</v>
      </c>
      <c r="E68" s="4" t="s">
        <v>2</v>
      </c>
      <c r="F68" s="5" t="s">
        <v>2</v>
      </c>
    </row>
    <row r="69" spans="1:6" ht="45.75" x14ac:dyDescent="0.35">
      <c r="A69" s="6" t="s">
        <v>11</v>
      </c>
      <c r="B69" s="7" t="s">
        <v>4</v>
      </c>
      <c r="C69" s="8" t="s">
        <v>5</v>
      </c>
      <c r="D69" s="9" t="s">
        <v>6</v>
      </c>
      <c r="E69" s="2" t="s">
        <v>7</v>
      </c>
      <c r="F69" s="10" t="s">
        <v>12</v>
      </c>
    </row>
    <row r="70" spans="1:6" x14ac:dyDescent="0.35">
      <c r="A70" s="15"/>
      <c r="B70" s="14"/>
      <c r="C70" s="14"/>
      <c r="D70" s="14" t="s">
        <v>8</v>
      </c>
      <c r="E70" s="14"/>
      <c r="F70" s="14"/>
    </row>
    <row r="71" spans="1:6" x14ac:dyDescent="0.35">
      <c r="A71" s="15"/>
      <c r="B71" s="16"/>
      <c r="C71" s="16"/>
      <c r="D71" s="16" t="s">
        <v>8</v>
      </c>
      <c r="E71" s="14"/>
      <c r="F71" s="14"/>
    </row>
    <row r="72" spans="1:6" x14ac:dyDescent="0.35">
      <c r="A72" s="15"/>
      <c r="B72" s="16"/>
      <c r="C72" s="16"/>
      <c r="D72" s="16"/>
      <c r="E72" s="14"/>
      <c r="F72" s="14"/>
    </row>
    <row r="73" spans="1:6" x14ac:dyDescent="0.35">
      <c r="A73" s="10" t="s">
        <v>15</v>
      </c>
      <c r="B73" s="14"/>
      <c r="C73" s="14"/>
      <c r="D73" s="14"/>
      <c r="E73" s="14"/>
      <c r="F73" s="14"/>
    </row>
    <row r="74" spans="1:6" ht="45.75" x14ac:dyDescent="0.35">
      <c r="A74" s="2" t="s">
        <v>10</v>
      </c>
      <c r="B74" s="3" t="s">
        <v>0</v>
      </c>
      <c r="C74" s="2" t="s">
        <v>1</v>
      </c>
      <c r="D74" s="4" t="s">
        <v>2</v>
      </c>
      <c r="E74" s="4" t="s">
        <v>2</v>
      </c>
      <c r="F74" s="5" t="s">
        <v>2</v>
      </c>
    </row>
    <row r="75" spans="1:6" ht="45.75" x14ac:dyDescent="0.35">
      <c r="A75" s="6" t="s">
        <v>11</v>
      </c>
      <c r="B75" s="7" t="s">
        <v>4</v>
      </c>
      <c r="C75" s="8" t="s">
        <v>5</v>
      </c>
      <c r="D75" s="9" t="s">
        <v>6</v>
      </c>
      <c r="E75" s="2" t="s">
        <v>7</v>
      </c>
      <c r="F75" s="10" t="s">
        <v>12</v>
      </c>
    </row>
    <row r="76" spans="1:6" x14ac:dyDescent="0.35">
      <c r="A76" s="15"/>
      <c r="B76" s="14"/>
      <c r="C76" s="14"/>
      <c r="D76" s="14" t="s">
        <v>8</v>
      </c>
      <c r="E76" s="14"/>
      <c r="F76" s="14"/>
    </row>
    <row r="77" spans="1:6" x14ac:dyDescent="0.35">
      <c r="A77" s="15"/>
      <c r="B77" s="14"/>
      <c r="C77" s="14"/>
      <c r="D77" s="14" t="s">
        <v>8</v>
      </c>
      <c r="E77" s="14"/>
      <c r="F77" s="14"/>
    </row>
    <row r="78" spans="1:6" x14ac:dyDescent="0.35">
      <c r="A78" s="15"/>
      <c r="B78" s="14"/>
      <c r="C78" s="14"/>
      <c r="D78" s="14"/>
      <c r="E78" s="14"/>
      <c r="F78" s="14"/>
    </row>
    <row r="79" spans="1:6" x14ac:dyDescent="0.35">
      <c r="A79" s="10" t="s">
        <v>29</v>
      </c>
      <c r="B79" s="14"/>
      <c r="C79" s="14"/>
      <c r="D79" s="14"/>
      <c r="E79" s="14"/>
      <c r="F79" s="14"/>
    </row>
    <row r="80" spans="1:6" ht="45.75" x14ac:dyDescent="0.35">
      <c r="A80" s="2" t="s">
        <v>10</v>
      </c>
      <c r="B80" s="3" t="s">
        <v>0</v>
      </c>
      <c r="C80" s="2" t="s">
        <v>1</v>
      </c>
      <c r="D80" s="4" t="s">
        <v>2</v>
      </c>
      <c r="E80" s="4" t="s">
        <v>2</v>
      </c>
      <c r="F80" s="5" t="s">
        <v>2</v>
      </c>
    </row>
    <row r="81" spans="1:6" ht="45.75" x14ac:dyDescent="0.35">
      <c r="A81" s="6" t="s">
        <v>11</v>
      </c>
      <c r="B81" s="7" t="s">
        <v>4</v>
      </c>
      <c r="C81" s="8" t="s">
        <v>5</v>
      </c>
      <c r="D81" s="9" t="s">
        <v>6</v>
      </c>
      <c r="E81" s="2" t="s">
        <v>7</v>
      </c>
      <c r="F81" s="10" t="s">
        <v>12</v>
      </c>
    </row>
    <row r="82" spans="1:6" x14ac:dyDescent="0.35">
      <c r="A82" s="15"/>
      <c r="B82" s="14"/>
      <c r="C82" s="14"/>
      <c r="D82" s="14" t="s">
        <v>8</v>
      </c>
      <c r="E82" s="14">
        <f>B82*C82</f>
        <v>0</v>
      </c>
      <c r="F82" s="14"/>
    </row>
    <row r="83" spans="1:6" x14ac:dyDescent="0.35">
      <c r="A83" s="10" t="s">
        <v>30</v>
      </c>
      <c r="B83" s="14"/>
      <c r="C83" s="14"/>
      <c r="D83" s="14"/>
      <c r="E83" s="14"/>
      <c r="F83" s="14"/>
    </row>
    <row r="84" spans="1:6" ht="45.75" x14ac:dyDescent="0.35">
      <c r="A84" s="2" t="s">
        <v>10</v>
      </c>
      <c r="B84" s="3" t="s">
        <v>0</v>
      </c>
      <c r="C84" s="2" t="s">
        <v>1</v>
      </c>
      <c r="D84" s="4" t="s">
        <v>2</v>
      </c>
      <c r="E84" s="4" t="s">
        <v>2</v>
      </c>
      <c r="F84" s="5" t="s">
        <v>2</v>
      </c>
    </row>
    <row r="85" spans="1:6" ht="45.75" x14ac:dyDescent="0.35">
      <c r="A85" s="6" t="s">
        <v>11</v>
      </c>
      <c r="B85" s="7" t="s">
        <v>4</v>
      </c>
      <c r="C85" s="8" t="s">
        <v>5</v>
      </c>
      <c r="D85" s="9" t="s">
        <v>6</v>
      </c>
      <c r="E85" s="2" t="s">
        <v>7</v>
      </c>
      <c r="F85" s="10" t="s">
        <v>12</v>
      </c>
    </row>
    <row r="86" spans="1:6" x14ac:dyDescent="0.35">
      <c r="A86" s="15"/>
      <c r="B86" s="14"/>
      <c r="C86" s="14"/>
      <c r="D86" s="14" t="s">
        <v>8</v>
      </c>
      <c r="E86" s="14">
        <f>B86*C86</f>
        <v>0</v>
      </c>
      <c r="F86" s="14"/>
    </row>
    <row r="87" spans="1:6" x14ac:dyDescent="0.35">
      <c r="A87" s="10" t="s">
        <v>31</v>
      </c>
      <c r="B87" s="14"/>
      <c r="C87" s="14"/>
      <c r="D87" s="14"/>
      <c r="E87" s="14"/>
      <c r="F87" s="14"/>
    </row>
    <row r="88" spans="1:6" ht="45.75" x14ac:dyDescent="0.35">
      <c r="A88" s="2" t="s">
        <v>10</v>
      </c>
      <c r="B88" s="3" t="s">
        <v>0</v>
      </c>
      <c r="C88" s="2" t="s">
        <v>1</v>
      </c>
      <c r="D88" s="4" t="s">
        <v>2</v>
      </c>
      <c r="E88" s="4" t="s">
        <v>2</v>
      </c>
      <c r="F88" s="5" t="s">
        <v>2</v>
      </c>
    </row>
    <row r="89" spans="1:6" ht="45.75" x14ac:dyDescent="0.35">
      <c r="A89" s="6" t="s">
        <v>11</v>
      </c>
      <c r="B89" s="7" t="s">
        <v>4</v>
      </c>
      <c r="C89" s="8" t="s">
        <v>5</v>
      </c>
      <c r="D89" s="9" t="s">
        <v>6</v>
      </c>
      <c r="E89" s="2" t="s">
        <v>7</v>
      </c>
      <c r="F89" s="10" t="s">
        <v>12</v>
      </c>
    </row>
    <row r="90" spans="1:6" x14ac:dyDescent="0.35">
      <c r="A90" s="15"/>
      <c r="B90" s="14"/>
      <c r="C90" s="14"/>
      <c r="D90" s="14"/>
      <c r="E90" s="14"/>
      <c r="F90" s="14"/>
    </row>
    <row r="91" spans="1:6" x14ac:dyDescent="0.35">
      <c r="A91" s="10" t="s">
        <v>32</v>
      </c>
      <c r="B91" s="14"/>
      <c r="C91" s="14"/>
      <c r="D91" s="14"/>
      <c r="E91" s="14"/>
      <c r="F91" s="14"/>
    </row>
    <row r="92" spans="1:6" ht="45.75" x14ac:dyDescent="0.35">
      <c r="A92" s="2" t="s">
        <v>10</v>
      </c>
      <c r="B92" s="3" t="s">
        <v>0</v>
      </c>
      <c r="C92" s="2" t="s">
        <v>1</v>
      </c>
      <c r="D92" s="4" t="s">
        <v>2</v>
      </c>
      <c r="E92" s="4" t="s">
        <v>2</v>
      </c>
      <c r="F92" s="5" t="s">
        <v>2</v>
      </c>
    </row>
    <row r="93" spans="1:6" ht="45.75" x14ac:dyDescent="0.35">
      <c r="A93" s="6" t="s">
        <v>11</v>
      </c>
      <c r="B93" s="7" t="s">
        <v>4</v>
      </c>
      <c r="C93" s="8" t="s">
        <v>5</v>
      </c>
      <c r="D93" s="9" t="s">
        <v>6</v>
      </c>
      <c r="E93" s="2" t="s">
        <v>7</v>
      </c>
      <c r="F93" s="10" t="s">
        <v>12</v>
      </c>
    </row>
    <row r="94" spans="1:6" x14ac:dyDescent="0.35">
      <c r="A94" s="15"/>
      <c r="B94" s="14"/>
      <c r="C94" s="14"/>
      <c r="D94" s="14"/>
      <c r="E94" s="14"/>
      <c r="F94" s="14"/>
    </row>
    <row r="95" spans="1:6" x14ac:dyDescent="0.35">
      <c r="A95" s="10" t="s">
        <v>16</v>
      </c>
      <c r="B95" s="14"/>
      <c r="C95" s="14"/>
      <c r="D95" s="14"/>
      <c r="E95" s="14"/>
      <c r="F95" s="14"/>
    </row>
    <row r="96" spans="1:6" ht="45.75" x14ac:dyDescent="0.35">
      <c r="A96" s="2" t="s">
        <v>10</v>
      </c>
      <c r="B96" s="3" t="s">
        <v>0</v>
      </c>
      <c r="C96" s="2" t="s">
        <v>1</v>
      </c>
      <c r="D96" s="4" t="s">
        <v>2</v>
      </c>
      <c r="E96" s="4" t="s">
        <v>2</v>
      </c>
      <c r="F96" s="5" t="s">
        <v>2</v>
      </c>
    </row>
    <row r="97" spans="1:6" ht="45.75" x14ac:dyDescent="0.35">
      <c r="A97" s="6" t="s">
        <v>11</v>
      </c>
      <c r="B97" s="7" t="s">
        <v>4</v>
      </c>
      <c r="C97" s="8" t="s">
        <v>5</v>
      </c>
      <c r="D97" s="9" t="s">
        <v>6</v>
      </c>
      <c r="E97" s="2" t="s">
        <v>7</v>
      </c>
      <c r="F97" s="10" t="s">
        <v>12</v>
      </c>
    </row>
    <row r="98" spans="1:6" x14ac:dyDescent="0.35">
      <c r="A98" s="15"/>
      <c r="B98" s="14"/>
      <c r="C98" s="14"/>
      <c r="D98" s="14"/>
      <c r="E98" s="14"/>
      <c r="F98" s="14"/>
    </row>
    <row r="99" spans="1:6" x14ac:dyDescent="0.35">
      <c r="A99" s="10" t="s">
        <v>17</v>
      </c>
      <c r="B99" s="14"/>
      <c r="C99" s="14"/>
      <c r="D99" s="14"/>
      <c r="E99" s="14"/>
      <c r="F99" s="14"/>
    </row>
    <row r="100" spans="1:6" ht="45.75" x14ac:dyDescent="0.35">
      <c r="A100" s="2" t="s">
        <v>10</v>
      </c>
      <c r="B100" s="3" t="s">
        <v>0</v>
      </c>
      <c r="C100" s="2" t="s">
        <v>1</v>
      </c>
      <c r="D100" s="4" t="s">
        <v>2</v>
      </c>
      <c r="E100" s="4" t="s">
        <v>2</v>
      </c>
      <c r="F100" s="5" t="s">
        <v>2</v>
      </c>
    </row>
    <row r="101" spans="1:6" ht="45.75" x14ac:dyDescent="0.35">
      <c r="A101" s="6" t="s">
        <v>11</v>
      </c>
      <c r="B101" s="7" t="s">
        <v>4</v>
      </c>
      <c r="C101" s="8" t="s">
        <v>5</v>
      </c>
      <c r="D101" s="9" t="s">
        <v>6</v>
      </c>
      <c r="E101" s="2" t="s">
        <v>7</v>
      </c>
      <c r="F101" s="10" t="s">
        <v>12</v>
      </c>
    </row>
    <row r="102" spans="1:6" x14ac:dyDescent="0.35">
      <c r="A102" s="15"/>
      <c r="B102" s="14"/>
      <c r="C102" s="14"/>
      <c r="D102" s="14"/>
      <c r="E102" s="14"/>
      <c r="F102" s="14"/>
    </row>
    <row r="103" spans="1:6" x14ac:dyDescent="0.35">
      <c r="A103" s="10" t="s">
        <v>33</v>
      </c>
      <c r="B103" s="14"/>
      <c r="C103" s="14"/>
      <c r="D103" s="14"/>
      <c r="E103" s="14"/>
      <c r="F103" s="14"/>
    </row>
    <row r="104" spans="1:6" ht="45.75" x14ac:dyDescent="0.35">
      <c r="A104" s="2" t="s">
        <v>10</v>
      </c>
      <c r="B104" s="3" t="s">
        <v>0</v>
      </c>
      <c r="C104" s="2" t="s">
        <v>1</v>
      </c>
      <c r="D104" s="4" t="s">
        <v>2</v>
      </c>
      <c r="E104" s="4" t="s">
        <v>2</v>
      </c>
      <c r="F104" s="5" t="s">
        <v>2</v>
      </c>
    </row>
    <row r="105" spans="1:6" ht="45.75" x14ac:dyDescent="0.35">
      <c r="A105" s="6" t="s">
        <v>11</v>
      </c>
      <c r="B105" s="7" t="s">
        <v>4</v>
      </c>
      <c r="C105" s="8" t="s">
        <v>5</v>
      </c>
      <c r="D105" s="9" t="s">
        <v>6</v>
      </c>
      <c r="E105" s="2" t="s">
        <v>7</v>
      </c>
      <c r="F105" s="10" t="s">
        <v>12</v>
      </c>
    </row>
    <row r="106" spans="1:6" x14ac:dyDescent="0.35">
      <c r="A106" s="15"/>
      <c r="B106" s="14"/>
      <c r="C106" s="14"/>
      <c r="D106" s="14"/>
      <c r="E106" s="14"/>
      <c r="F106" s="14"/>
    </row>
    <row r="107" spans="1:6" x14ac:dyDescent="0.35">
      <c r="A107" s="10" t="s">
        <v>34</v>
      </c>
      <c r="B107" s="14"/>
      <c r="C107" s="14"/>
      <c r="D107" s="14"/>
      <c r="E107" s="14"/>
      <c r="F107" s="14"/>
    </row>
    <row r="108" spans="1:6" ht="45.75" x14ac:dyDescent="0.35">
      <c r="A108" s="2" t="s">
        <v>10</v>
      </c>
      <c r="B108" s="3" t="s">
        <v>0</v>
      </c>
      <c r="C108" s="2" t="s">
        <v>1</v>
      </c>
      <c r="D108" s="4" t="s">
        <v>2</v>
      </c>
      <c r="E108" s="4" t="s">
        <v>2</v>
      </c>
      <c r="F108" s="5" t="s">
        <v>2</v>
      </c>
    </row>
    <row r="109" spans="1:6" ht="45.75" x14ac:dyDescent="0.35">
      <c r="A109" s="6" t="s">
        <v>11</v>
      </c>
      <c r="B109" s="7" t="s">
        <v>4</v>
      </c>
      <c r="C109" s="8" t="s">
        <v>5</v>
      </c>
      <c r="D109" s="9" t="s">
        <v>6</v>
      </c>
      <c r="E109" s="2" t="s">
        <v>7</v>
      </c>
      <c r="F109" s="10" t="s">
        <v>12</v>
      </c>
    </row>
    <row r="110" spans="1:6" x14ac:dyDescent="0.35">
      <c r="A110" s="15"/>
      <c r="B110" s="14"/>
      <c r="C110" s="14"/>
      <c r="D110" s="14" t="s">
        <v>8</v>
      </c>
      <c r="E110" s="14"/>
      <c r="F110" s="14"/>
    </row>
    <row r="111" spans="1:6" x14ac:dyDescent="0.35">
      <c r="A111" s="15"/>
      <c r="B111" s="14"/>
      <c r="C111" s="14"/>
      <c r="D111" s="14" t="s">
        <v>8</v>
      </c>
      <c r="E111" s="14"/>
      <c r="F111" s="14"/>
    </row>
    <row r="112" spans="1:6" x14ac:dyDescent="0.35">
      <c r="A112" s="15"/>
      <c r="B112" s="14"/>
      <c r="C112" s="14"/>
      <c r="D112" s="14" t="s">
        <v>8</v>
      </c>
      <c r="E112" s="14"/>
      <c r="F112" s="14"/>
    </row>
    <row r="113" spans="1:6" x14ac:dyDescent="0.35">
      <c r="A113" s="15"/>
      <c r="B113" s="14"/>
      <c r="C113" s="14"/>
      <c r="D113" s="14" t="s">
        <v>8</v>
      </c>
      <c r="E113" s="14"/>
      <c r="F113" s="14"/>
    </row>
    <row r="114" spans="1:6" x14ac:dyDescent="0.35">
      <c r="A114" s="15"/>
      <c r="B114" s="14"/>
      <c r="C114" s="14"/>
      <c r="D114" s="14"/>
      <c r="E114" s="14"/>
      <c r="F114" s="14"/>
    </row>
    <row r="115" spans="1:6" x14ac:dyDescent="0.35">
      <c r="A115" s="10" t="s">
        <v>35</v>
      </c>
      <c r="B115" s="14"/>
      <c r="C115" s="14"/>
      <c r="D115" s="14"/>
      <c r="E115" s="14"/>
      <c r="F115" s="14"/>
    </row>
    <row r="116" spans="1:6" ht="45.75" x14ac:dyDescent="0.35">
      <c r="A116" s="2" t="s">
        <v>10</v>
      </c>
      <c r="B116" s="3" t="s">
        <v>0</v>
      </c>
      <c r="C116" s="2" t="s">
        <v>1</v>
      </c>
      <c r="D116" s="4" t="s">
        <v>2</v>
      </c>
      <c r="E116" s="4" t="s">
        <v>2</v>
      </c>
      <c r="F116" s="5" t="s">
        <v>2</v>
      </c>
    </row>
    <row r="117" spans="1:6" ht="45.75" x14ac:dyDescent="0.35">
      <c r="A117" s="6" t="s">
        <v>11</v>
      </c>
      <c r="B117" s="7" t="s">
        <v>4</v>
      </c>
      <c r="C117" s="8" t="s">
        <v>5</v>
      </c>
      <c r="D117" s="9" t="s">
        <v>6</v>
      </c>
      <c r="E117" s="2" t="s">
        <v>7</v>
      </c>
      <c r="F117" s="10" t="s">
        <v>12</v>
      </c>
    </row>
    <row r="118" spans="1:6" x14ac:dyDescent="0.35">
      <c r="A118" s="15"/>
      <c r="B118" s="14"/>
      <c r="C118" s="14"/>
      <c r="D118" s="14" t="s">
        <v>8</v>
      </c>
      <c r="E118" s="14">
        <f>B118*C118</f>
        <v>0</v>
      </c>
      <c r="F118" s="14"/>
    </row>
    <row r="119" spans="1:6" x14ac:dyDescent="0.35">
      <c r="A119" s="15"/>
      <c r="B119" s="14"/>
      <c r="C119" s="14"/>
      <c r="D119" s="14" t="s">
        <v>8</v>
      </c>
      <c r="E119" s="14">
        <f t="shared" ref="E119:E120" si="0">B119*C119</f>
        <v>0</v>
      </c>
      <c r="F119" s="14"/>
    </row>
    <row r="120" spans="1:6" x14ac:dyDescent="0.35">
      <c r="A120" s="15"/>
      <c r="B120" s="14"/>
      <c r="C120" s="14"/>
      <c r="D120" s="14" t="s">
        <v>8</v>
      </c>
      <c r="E120" s="14">
        <f t="shared" si="0"/>
        <v>0</v>
      </c>
      <c r="F120" s="14"/>
    </row>
    <row r="121" spans="1:6" x14ac:dyDescent="0.35">
      <c r="A121" s="15"/>
      <c r="B121" s="14"/>
      <c r="C121" s="14"/>
      <c r="D121" s="14"/>
      <c r="E121" s="14">
        <f>SUM(E118:E120)</f>
        <v>0</v>
      </c>
      <c r="F121" s="14"/>
    </row>
    <row r="122" spans="1:6" x14ac:dyDescent="0.35">
      <c r="A122" s="10" t="s">
        <v>36</v>
      </c>
      <c r="B122" s="14"/>
      <c r="C122" s="14"/>
      <c r="D122" s="14"/>
    </row>
    <row r="123" spans="1:6" ht="45.75" x14ac:dyDescent="0.35">
      <c r="A123" s="2" t="s">
        <v>10</v>
      </c>
      <c r="B123" s="3" t="s">
        <v>0</v>
      </c>
      <c r="C123" s="2" t="s">
        <v>1</v>
      </c>
      <c r="D123" s="4" t="s">
        <v>2</v>
      </c>
      <c r="E123" s="4" t="s">
        <v>2</v>
      </c>
      <c r="F123" s="5" t="s">
        <v>2</v>
      </c>
    </row>
    <row r="124" spans="1:6" ht="45.75" x14ac:dyDescent="0.35">
      <c r="A124" s="6" t="s">
        <v>11</v>
      </c>
      <c r="B124" s="7" t="s">
        <v>4</v>
      </c>
      <c r="C124" s="8" t="s">
        <v>5</v>
      </c>
      <c r="D124" s="9" t="s">
        <v>6</v>
      </c>
      <c r="E124" s="2" t="s">
        <v>7</v>
      </c>
      <c r="F124" s="10" t="s">
        <v>12</v>
      </c>
    </row>
    <row r="125" spans="1:6" x14ac:dyDescent="0.35">
      <c r="A125" s="15"/>
      <c r="B125" s="16"/>
      <c r="C125" s="16"/>
      <c r="D125" s="16" t="s">
        <v>8</v>
      </c>
      <c r="E125" s="14">
        <f>B125*C125</f>
        <v>0</v>
      </c>
      <c r="F125" s="14"/>
    </row>
    <row r="126" spans="1:6" x14ac:dyDescent="0.35">
      <c r="A126" s="15"/>
      <c r="B126" s="16"/>
      <c r="C126" s="16"/>
      <c r="D126" s="16" t="s">
        <v>8</v>
      </c>
      <c r="E126" s="14">
        <f>B126*C126</f>
        <v>0</v>
      </c>
      <c r="F126" s="14"/>
    </row>
    <row r="127" spans="1:6" x14ac:dyDescent="0.35">
      <c r="A127" s="15" t="s">
        <v>38</v>
      </c>
      <c r="B127" s="14"/>
      <c r="C127" s="14"/>
      <c r="D127" s="14"/>
      <c r="E127" s="14">
        <f>SUM(E125:E126)</f>
        <v>0</v>
      </c>
      <c r="F127" s="14"/>
    </row>
    <row r="128" spans="1:6" x14ac:dyDescent="0.35">
      <c r="A128" s="15"/>
      <c r="B128" s="14"/>
      <c r="C128" s="14"/>
      <c r="D128" s="14"/>
      <c r="E128" s="18"/>
      <c r="F128" s="18"/>
    </row>
    <row r="129" spans="1:1" x14ac:dyDescent="0.35">
      <c r="A129" s="17" t="s">
        <v>18</v>
      </c>
    </row>
    <row r="130" spans="1:1" x14ac:dyDescent="0.35">
      <c r="A130" s="17" t="s">
        <v>19</v>
      </c>
    </row>
    <row r="132" spans="1:1" x14ac:dyDescent="0.35">
      <c r="A132" s="17" t="s">
        <v>37</v>
      </c>
    </row>
  </sheetData>
  <printOptions horizontalCentered="1"/>
  <pageMargins left="0.39370078740157483" right="0.31496062992125984" top="1.6535433070866143" bottom="1.7322834645669292" header="2.4409448818897639" footer="0.31496062992125984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Получил и расчеты</vt:lpstr>
      <vt:lpstr>учет склада</vt:lpstr>
      <vt:lpstr>Лист2</vt:lpstr>
      <vt:lpstr>Учет продаж  магазина</vt:lpstr>
      <vt:lpstr>PALET ÜSTÜ</vt:lpstr>
      <vt:lpstr>Лист2!Область_печати</vt:lpstr>
      <vt:lpstr>'Получил и расчеты'!Область_печати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2023-04-25T19:16:32Z</dcterms:modified>
</cp:coreProperties>
</file>