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firstSheet="1" activeTab="2"/>
  </bookViews>
  <sheets>
    <sheet name="表1 毕业要求支撑培养目标" sheetId="4" r:id="rId1"/>
    <sheet name="表2 课程支撑毕业要求关系矩阵" sheetId="3" r:id="rId2"/>
    <sheet name="表3 毕业要求分解与课程权重" sheetId="2" r:id="rId3"/>
    <sheet name="表4 课程体系支撑毕业要求分解观测点" sheetId="1" r:id="rId4"/>
    <sheet name="课时" sheetId="5" state="hidden" r:id="rId5"/>
    <sheet name="表5 课时" sheetId="7" r:id="rId6"/>
    <sheet name="表6 教学进程学期计划" sheetId="6" r:id="rId7"/>
  </sheets>
  <definedNames>
    <definedName name="_xlnm._FilterDatabase" localSheetId="4" hidden="1">课时!$A$1:$AH$50</definedName>
    <definedName name="_Hlk168315915" localSheetId="5">'表5 课时'!$B$6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<sst xmlns="http://schemas.openxmlformats.org/spreadsheetml/2006/main" count="1926" uniqueCount="470">
  <si>
    <t>表1 毕业要求支撑培养目标关系矩阵（机械本研贯通）</t>
  </si>
  <si>
    <t>专业毕业要求
（纵向）</t>
  </si>
  <si>
    <r>
      <rPr>
        <sz val="9"/>
        <color theme="1"/>
        <rFont val="文鼎报宋简"/>
        <charset val="134"/>
      </rPr>
      <t>培养目标（横向）</t>
    </r>
  </si>
  <si>
    <t>培养具有科学、工程和人文素养，德、智、体、美、劳全面发展，具备机械设计制造基础理论与专业知识、科学研究能力、团队协作能力、创新意识和国际视野，能在机械制造领域从事设计制造、科技开发、前沿探索等方面工作的高素质拔尖创新人才。</t>
  </si>
  <si>
    <t>子目标 1：具备家国情怀与使命担当，恪守职业道德，坚守社会责任，弘扬科学精神，能够推动行业进步与产业发展</t>
  </si>
  <si>
    <t>子目标 2：具备机械工程领域的深厚理论基础，拔尖的知识综合、科学探索和设计集成能力，能有效运用学科专业知识和工程实践经验，分析和解决机械工程及相关交叉学科复杂工程问题的研究应用能力和工程实践能力。</t>
  </si>
  <si>
    <t>子目标 3：在跨职能团队中工作、交流并担任领导或重要角色，能全面考虑社会、健康、安全、法律、文化及环境等因素，就机械工程专业技术问题与国内外同事、客户及公众进行有效沟通和协调。</t>
  </si>
  <si>
    <t>子目标 4：具备自主学习和终身学习能力，具有参与全球化创新竞争能力，能持续在本学科及跨学科开展科学研究和技术革新。</t>
  </si>
  <si>
    <r>
      <rPr>
        <sz val="9"/>
        <color theme="1"/>
        <rFont val="文鼎报宋简"/>
        <charset val="134"/>
      </rPr>
      <t>毕业要求</t>
    </r>
    <r>
      <rPr>
        <sz val="9"/>
        <color theme="1"/>
        <rFont val="MS PMincho"/>
        <charset val="128"/>
      </rPr>
      <t xml:space="preserve">1 </t>
    </r>
    <r>
      <rPr>
        <sz val="9"/>
        <color theme="1"/>
        <rFont val="文鼎报宋简"/>
        <charset val="134"/>
      </rPr>
      <t>工程知识</t>
    </r>
  </si>
  <si>
    <t>√</t>
  </si>
  <si>
    <r>
      <rPr>
        <sz val="9"/>
        <color theme="1"/>
        <rFont val="文鼎报宋简"/>
        <charset val="134"/>
      </rPr>
      <t>毕业要求</t>
    </r>
    <r>
      <rPr>
        <sz val="9"/>
        <color theme="1"/>
        <rFont val="MS PMincho"/>
        <charset val="128"/>
      </rPr>
      <t xml:space="preserve">2 </t>
    </r>
    <r>
      <rPr>
        <sz val="9"/>
        <color theme="1"/>
        <rFont val="文鼎报宋简"/>
        <charset val="134"/>
      </rPr>
      <t>问题分析</t>
    </r>
  </si>
  <si>
    <r>
      <rPr>
        <sz val="9"/>
        <color theme="1"/>
        <rFont val="文鼎报宋简"/>
        <charset val="134"/>
      </rPr>
      <t>毕业要求</t>
    </r>
    <r>
      <rPr>
        <sz val="9"/>
        <color theme="1"/>
        <rFont val="MS PMincho"/>
        <charset val="128"/>
      </rPr>
      <t xml:space="preserve">3 </t>
    </r>
    <r>
      <rPr>
        <sz val="9"/>
        <color theme="1"/>
        <rFont val="文鼎报宋简"/>
        <charset val="134"/>
      </rPr>
      <t>设计</t>
    </r>
    <r>
      <rPr>
        <sz val="9"/>
        <color theme="1"/>
        <rFont val="MS PMincho"/>
        <charset val="128"/>
      </rPr>
      <t>/</t>
    </r>
    <r>
      <rPr>
        <sz val="9"/>
        <color theme="1"/>
        <rFont val="文鼎报宋简"/>
        <charset val="134"/>
      </rPr>
      <t>开发解决方案</t>
    </r>
  </si>
  <si>
    <r>
      <rPr>
        <sz val="9"/>
        <color theme="1"/>
        <rFont val="文鼎报宋简"/>
        <charset val="134"/>
      </rPr>
      <t>毕业要求</t>
    </r>
    <r>
      <rPr>
        <sz val="9"/>
        <color theme="1"/>
        <rFont val="MS PMincho"/>
        <charset val="128"/>
      </rPr>
      <t xml:space="preserve">4 </t>
    </r>
    <r>
      <rPr>
        <sz val="9"/>
        <color theme="1"/>
        <rFont val="文鼎报宋简"/>
        <charset val="134"/>
      </rPr>
      <t>研究</t>
    </r>
  </si>
  <si>
    <r>
      <rPr>
        <sz val="9"/>
        <color theme="1"/>
        <rFont val="文鼎报宋简"/>
        <charset val="134"/>
      </rPr>
      <t>毕业要求</t>
    </r>
    <r>
      <rPr>
        <sz val="9"/>
        <color theme="1"/>
        <rFont val="MS PMincho"/>
        <charset val="128"/>
      </rPr>
      <t xml:space="preserve">5 </t>
    </r>
    <r>
      <rPr>
        <sz val="9"/>
        <color theme="1"/>
        <rFont val="文鼎报宋简"/>
        <charset val="134"/>
      </rPr>
      <t>使用现代工具</t>
    </r>
  </si>
  <si>
    <r>
      <rPr>
        <sz val="9"/>
        <color theme="1"/>
        <rFont val="文鼎报宋简"/>
        <charset val="134"/>
      </rPr>
      <t>毕业要求</t>
    </r>
    <r>
      <rPr>
        <sz val="9"/>
        <color theme="1"/>
        <rFont val="MS PMincho"/>
        <charset val="128"/>
      </rPr>
      <t xml:space="preserve">6 </t>
    </r>
    <r>
      <rPr>
        <sz val="9"/>
        <color theme="1"/>
        <rFont val="文鼎报宋简"/>
        <charset val="134"/>
      </rPr>
      <t>工程与社会</t>
    </r>
  </si>
  <si>
    <r>
      <rPr>
        <sz val="9"/>
        <color theme="1"/>
        <rFont val="文鼎报宋简"/>
        <charset val="134"/>
      </rPr>
      <t>毕业要求</t>
    </r>
    <r>
      <rPr>
        <sz val="9"/>
        <color theme="1"/>
        <rFont val="MS PMincho"/>
        <charset val="128"/>
      </rPr>
      <t xml:space="preserve">7 </t>
    </r>
    <r>
      <rPr>
        <sz val="9"/>
        <color theme="1"/>
        <rFont val="文鼎报宋简"/>
        <charset val="134"/>
      </rPr>
      <t>环境和可持续发展</t>
    </r>
  </si>
  <si>
    <r>
      <rPr>
        <sz val="9"/>
        <color theme="1"/>
        <rFont val="文鼎报宋简"/>
        <charset val="134"/>
      </rPr>
      <t>毕业要求</t>
    </r>
    <r>
      <rPr>
        <sz val="9"/>
        <color theme="1"/>
        <rFont val="MS PMincho"/>
        <charset val="128"/>
      </rPr>
      <t xml:space="preserve">8 </t>
    </r>
    <r>
      <rPr>
        <sz val="9"/>
        <color theme="1"/>
        <rFont val="文鼎报宋简"/>
        <charset val="134"/>
      </rPr>
      <t>职业规范</t>
    </r>
  </si>
  <si>
    <r>
      <rPr>
        <sz val="9"/>
        <color theme="1"/>
        <rFont val="文鼎报宋简"/>
        <charset val="134"/>
      </rPr>
      <t>毕业要求</t>
    </r>
    <r>
      <rPr>
        <sz val="9"/>
        <color theme="1"/>
        <rFont val="MS PMincho"/>
        <charset val="128"/>
      </rPr>
      <t>9</t>
    </r>
    <r>
      <rPr>
        <sz val="9"/>
        <color theme="1"/>
        <rFont val="文鼎报宋简"/>
        <charset val="134"/>
      </rPr>
      <t>个人和团队</t>
    </r>
  </si>
  <si>
    <r>
      <rPr>
        <sz val="9"/>
        <color theme="1"/>
        <rFont val="文鼎报宋简"/>
        <charset val="134"/>
      </rPr>
      <t>毕业要求</t>
    </r>
    <r>
      <rPr>
        <sz val="9"/>
        <color theme="1"/>
        <rFont val="MS PMincho"/>
        <charset val="128"/>
      </rPr>
      <t xml:space="preserve">10 </t>
    </r>
    <r>
      <rPr>
        <sz val="9"/>
        <color theme="1"/>
        <rFont val="文鼎报宋简"/>
        <charset val="134"/>
      </rPr>
      <t>沟通</t>
    </r>
  </si>
  <si>
    <r>
      <rPr>
        <sz val="9"/>
        <color theme="1"/>
        <rFont val="文鼎报宋简"/>
        <charset val="134"/>
      </rPr>
      <t>毕业要求</t>
    </r>
    <r>
      <rPr>
        <sz val="9"/>
        <color theme="1"/>
        <rFont val="MS PMincho"/>
        <charset val="128"/>
      </rPr>
      <t xml:space="preserve">11 </t>
    </r>
    <r>
      <rPr>
        <sz val="9"/>
        <color theme="1"/>
        <rFont val="文鼎报宋简"/>
        <charset val="134"/>
      </rPr>
      <t>项目管理</t>
    </r>
  </si>
  <si>
    <r>
      <rPr>
        <sz val="9"/>
        <color theme="1"/>
        <rFont val="文鼎报宋简"/>
        <charset val="134"/>
      </rPr>
      <t>毕业要求</t>
    </r>
    <r>
      <rPr>
        <sz val="9"/>
        <color theme="1"/>
        <rFont val="MS PMincho"/>
        <charset val="128"/>
      </rPr>
      <t xml:space="preserve">12 </t>
    </r>
    <r>
      <rPr>
        <sz val="9"/>
        <color theme="1"/>
        <rFont val="文鼎报宋简"/>
        <charset val="134"/>
      </rPr>
      <t>终身学习</t>
    </r>
  </si>
  <si>
    <t>表2 课程体系支撑毕业要求关系矩阵（机械案例）</t>
  </si>
  <si>
    <t>序号</t>
  </si>
  <si>
    <t>课程性质</t>
  </si>
  <si>
    <t>课程名称</t>
  </si>
  <si>
    <t>1工程知识</t>
  </si>
  <si>
    <t>2 问题分析</t>
  </si>
  <si>
    <t>3 设计/开发解决方案</t>
  </si>
  <si>
    <t>4 研究</t>
  </si>
  <si>
    <t>5 使用现代工具</t>
  </si>
  <si>
    <t>6 工程与社会</t>
  </si>
  <si>
    <t>7 环境和可持续发展</t>
  </si>
  <si>
    <t>8 职业规范</t>
  </si>
  <si>
    <t>9 个人和团队</t>
  </si>
  <si>
    <t>10沟通</t>
  </si>
  <si>
    <t>11 项目管理</t>
  </si>
  <si>
    <t>12 终身学习</t>
  </si>
  <si>
    <t>素质教育基础课程</t>
  </si>
  <si>
    <t>思想道德与法治</t>
  </si>
  <si>
    <t>H</t>
  </si>
  <si>
    <t>中国近现代史纲要</t>
  </si>
  <si>
    <t>马克思主义基本原理</t>
  </si>
  <si>
    <t>毛泽东思想和中国特色社会主义理论体系概论</t>
  </si>
  <si>
    <t>习近平新时代中国特色社会主义思想概论</t>
  </si>
  <si>
    <t>形势与政策</t>
  </si>
  <si>
    <t>中国语文</t>
  </si>
  <si>
    <t>M</t>
  </si>
  <si>
    <t>综合英语（一）</t>
  </si>
  <si>
    <t>大学体育（一、二、三）</t>
  </si>
  <si>
    <t>学科（专业）基础课程</t>
  </si>
  <si>
    <t>软件技术基础</t>
  </si>
  <si>
    <t>高等数学（A）上</t>
  </si>
  <si>
    <t>高等数学（A）下</t>
  </si>
  <si>
    <t>线性代数（B）</t>
  </si>
  <si>
    <t>概率论与数理统计（B）</t>
  </si>
  <si>
    <t>复变函数与积分变换</t>
  </si>
  <si>
    <t>大学物理（A）（上）</t>
  </si>
  <si>
    <t>大学物理（A）（下）</t>
  </si>
  <si>
    <t>物理实验（上）</t>
  </si>
  <si>
    <t>物理实验（下）</t>
  </si>
  <si>
    <t>理论力学（二）</t>
  </si>
  <si>
    <t>材料力学（二）</t>
  </si>
  <si>
    <t>工程力学实验</t>
  </si>
  <si>
    <t>电路理论</t>
  </si>
  <si>
    <t>工程材料学</t>
  </si>
  <si>
    <t>25</t>
  </si>
  <si>
    <t>智能制造装备与工艺（一）</t>
  </si>
  <si>
    <t>L</t>
  </si>
  <si>
    <t>机电控制与检测（一）</t>
  </si>
  <si>
    <t>流体力学（一）</t>
  </si>
  <si>
    <t>热工基础</t>
  </si>
  <si>
    <t>机械设计理论与方法（一）上</t>
  </si>
  <si>
    <t>机械设计理论与方法（一）下</t>
  </si>
  <si>
    <t>科学思维与研究方法</t>
  </si>
  <si>
    <t>机械工程学科导论</t>
  </si>
  <si>
    <t>专业（必修）核心课程</t>
  </si>
  <si>
    <t>机械设计理论与方法（二）</t>
  </si>
  <si>
    <t>机电控制与检测（二）</t>
  </si>
  <si>
    <t>智能制造装备与工艺（二）</t>
  </si>
  <si>
    <t>专业选修课程</t>
  </si>
  <si>
    <t>机械系统动力学</t>
  </si>
  <si>
    <t>计算方法（二）</t>
  </si>
  <si>
    <t>机械设计理论与方法（三）</t>
  </si>
  <si>
    <t>机电控制与检测（三）</t>
  </si>
  <si>
    <t>智能制造装备与工艺（三）</t>
  </si>
  <si>
    <t>机器人学/数控技术/液压与气动传动三选一</t>
  </si>
  <si>
    <t>调度：原理、算法及系统</t>
  </si>
  <si>
    <t>专业实验及实践</t>
  </si>
  <si>
    <t>工程训练(一)</t>
  </si>
  <si>
    <t>科研训练（一）沟通调研和统计</t>
  </si>
  <si>
    <t>科研训练（二）分析与研究</t>
  </si>
  <si>
    <t>科研训练（三）归纳总结与创新</t>
  </si>
  <si>
    <t>实验室轮转</t>
  </si>
  <si>
    <t>毕业设计（论文）</t>
  </si>
  <si>
    <t>表3 毕业要求与课程教学活动及权重关系</t>
  </si>
  <si>
    <t>本专业毕业要求分解思路</t>
  </si>
  <si>
    <t>内涵观测点（30条）</t>
  </si>
  <si>
    <t>评价课程</t>
  </si>
  <si>
    <t>评价权重</t>
  </si>
  <si>
    <t>课程类型</t>
  </si>
  <si>
    <t>评价责任人</t>
  </si>
  <si>
    <t>形成的记录档案</t>
  </si>
  <si>
    <t>（1）工程知识：能够将数学、自然科学、工程基础和专业知识用于解决复杂工程问题。</t>
  </si>
  <si>
    <t>1-1掌握从事本专业领域所需的数学与自然科学知识，能够用于工程问题的表述。</t>
  </si>
  <si>
    <t>大学物理（一）</t>
  </si>
  <si>
    <t>考试类</t>
  </si>
  <si>
    <t>大学物理（二）</t>
  </si>
  <si>
    <t>1-2 掌握从事本专业领域所需的工程基础知识，能够用于机械设计制造及其自动化领域中复杂工程问题的建模与求解。</t>
  </si>
  <si>
    <t>课程报告</t>
  </si>
  <si>
    <t>人工智能与深度学习</t>
  </si>
  <si>
    <t>1-3 掌握从事本专业领域所需的专业基础知识，能够用于机械设计制造及其自动化领域中复杂工程问题的推演与分析。</t>
  </si>
  <si>
    <t>1-4 掌握从事本专业领域所需的专业知识，能够用于对机械设计制造及其自动化领域中复杂工程问题解决方案的比较与综合。</t>
  </si>
  <si>
    <t>（2）问题分析：能够应用数学、自然科学和工程科学的基本原理，识别、表达、并通过文献研究分析复杂工程问题，以获得有效结论。</t>
  </si>
  <si>
    <t>2-1 能够运用相关科学原理，识别和判断机械设计制造及其自动化领域中复杂工程问题的关键环节，用数学模型正确表达机械设计制造及其自动化领域中复杂工程问题。</t>
  </si>
  <si>
    <t>课程负责人</t>
  </si>
  <si>
    <t>课程考核合理性评价审核表；课程目标达成情况评价报告。</t>
  </si>
  <si>
    <t>2-2 能够综合运用基本原理，结合文献研究，分析机械设计制造及其自动化领域中复杂问题的影响因素和多种解决方案，获得有效结论。</t>
  </si>
  <si>
    <t>科研训练（一）</t>
  </si>
  <si>
    <t>（3）设计/开发解决方案：能够设计针对复杂工程问题的解决方案，设计满足特定需求的机械系统、部件或过程，并能够在设计环节中体现创新意识，考虑法律、健康、安全、文化、社会以及环境等因素。</t>
  </si>
  <si>
    <t>3-1 掌握机电产品设计和产品开发全周期、全流程的基本设计/开发方法和技术，了解影响设计目标和技术方案的各种因素。</t>
  </si>
  <si>
    <t>3-2 能够针对机械设计制造及其自动化领域的复杂工程问题设计解决方案，进行机械系统、单元（部件）或工艺流程的设计或开发，并能够在设计中体现创新意识，考虑社会、健康、安全、法律、法规、文化以及环境等因素。</t>
  </si>
  <si>
    <t>科研训练（二）</t>
  </si>
  <si>
    <t>科研训练（三）</t>
  </si>
  <si>
    <t>（4）研究：能够基于科学原理并采用科学方法对复杂工程问题进行独立研究，包括设计实验、分析与解释数据、并通过信息综合得到合理有效的结论。</t>
  </si>
  <si>
    <t>4-1 能够综合运用科学原理，针对机械设计制造及其自动化领域的复杂工程问题，通过文献研究或相关方法，调研和分析问题的解决方案。</t>
  </si>
  <si>
    <t>实验类</t>
  </si>
  <si>
    <t>4-2 能够设计实验方案和构建实验系统，安全地开展实验；能够正确地采集和处理实验数据，对实验结果进行分析和解释，并将实验结果与理论依据、文献研究相结合，得到合理有效的结论。</t>
  </si>
  <si>
    <t>实习实践类</t>
  </si>
  <si>
    <t>（5）使用现代工具：能够针对复杂工程问题，开发、选择与使用前沿创新的技术、资源、现代工程工具和信息技术工具，包括预测与模拟，并理解其局限性。</t>
  </si>
  <si>
    <t>5-1 了解机械设计制造及其自动化专业常用的现代仪器、信息技术工具、工程工具和模拟软件的使用原理和方法，并理解其局限性；能够选择与使用恰当的仪器、信息资源、工程工具和专业模拟软件，对机械设计制造及其自动化领域复杂工程问题进行分析、计算与设计。</t>
  </si>
  <si>
    <t>5-2 能够针对机械设计制造及其自动化领域具体的工程问题对象，通过组合、选配、改进、二次开发等方式创造性地使用现代工具进行模拟和预测，满足特定需求，并能够分析其局限性。</t>
  </si>
  <si>
    <t>（6）工程与社会：能够基于相关背景知识进行合理分析，评价机械工程实践和复杂工程问题解决方案对社会、健康、安全、法律以及文化的影响，并理解应承担的责任。</t>
  </si>
  <si>
    <t>6-1了解机械设计制造及其自动化专业相关领域的技术标准体系、知识产权、产业政策和法律法规，理解不同社会文化对工程活动的影响。</t>
  </si>
  <si>
    <t>6-2 能分析和评价机械设计制造及其自动化专业领域工程实践和复杂问题解决方案对社会、健康、安全、法律、文化的影响，以及这些制约因素对项目实施的影响，并理解应承担的责任。</t>
  </si>
  <si>
    <t>科研训练（一)</t>
  </si>
  <si>
    <t>（7）环境和可持续发展：能够理解和评价机械工程实践对环境、社会可持续发展的影响。</t>
  </si>
  <si>
    <t>7-1 能够知晓和理解环境保护和社会可持续发展战略相关的理念和内涵，了解相关政策与法津法规。能够站在环境保护和可持续发展的角度，思考机械设计制造及其自动化领域工程实践的可持续性，评价产品周期中可能对人类和环境造成的损害和隐患。</t>
  </si>
  <si>
    <t>科研训练三</t>
  </si>
  <si>
    <t>（8）职业规范：具有人文社会科学素养、社会责任感，能够在工程实践中理解并遵守工程职业道德和规范，履行责任。</t>
  </si>
  <si>
    <t>8-1了解中国国情，具有良好的人文、社会科学素养，树立正确的世界观、人生观和价值观。</t>
  </si>
  <si>
    <t>8-2掌握并遵守职业道德规范，能在专业工程实践中自觉履行责任。</t>
  </si>
  <si>
    <t>工程训练（四）</t>
  </si>
  <si>
    <t>科研训练(一)</t>
  </si>
  <si>
    <t>（9）个人和团队：能够在多学科背景下的团队中承担个体、团队成员以及负责人的角色。</t>
  </si>
  <si>
    <t>9-1 能够理解团队中不同角色的含义，能与其他学科的成员有效沟通，合作共事，在团队中独立或合作开展工作。能够在多学科背景的机械设计制造及其自动化领域实践中转换角色，进行合理的决策，能够组织、协调和指挥团队开展工作。</t>
  </si>
  <si>
    <t>（10）沟通：能够就复杂工程问题与业界同行及社会公众进行有效沟通和交流，包括撰写报告和设计文稿、陈述发言、清晰表达或回应指令。并具备一定的国际视野，能够在跨文化背景下进行沟通和交流。</t>
  </si>
  <si>
    <t>10-1 能够规范地撰写技术报告和设计文稿，表达机械产品设计、制造过程及其自动化系统复杂工程问题的解决方案、过程和结果。</t>
  </si>
  <si>
    <t>10-2 能够阅读文献资料，了解国内外机械设计制造及其自动化领域的发展动态，具备一定的国际视野，在跨文化背景下，与业界同行及社会公众进行有效沟通与交流。</t>
  </si>
  <si>
    <t>（11）项目管理：理解并掌握工程管理原理与经济决策方法，并能在多学科环境中应用。</t>
  </si>
  <si>
    <t>11-1掌握工程项目中涉及的基本管理与经济决策方法，了解机械设计及其自动化领域中项目工程及产品周期、全流程的成本构成，理解其中涉及的工程管理与经济决策问题。能够在多学科环境中，应用工程管理原理与经济决策方法，解决机械设计制造及其自动化领域中工程管理与经济决策相关问题。</t>
  </si>
  <si>
    <t>（12）终身学习：具有较强的自主学习和终身学习能力，有持续开展研究性学习和适应发展的能力。</t>
  </si>
  <si>
    <t>12-1能在社会发展的大背景下，具有汲取新知识、掌握新技术、与时俱进的学习意识。 针对机械工程问题的复杂性，掌握自主学习的方法，具有不断学习和适应发展的能力。</t>
  </si>
  <si>
    <r>
      <rPr>
        <b/>
        <sz val="12"/>
        <color rgb="FF000000"/>
        <rFont val="MS PMincho"/>
        <charset val="128"/>
      </rPr>
      <t xml:space="preserve"> </t>
    </r>
  </si>
  <si>
    <t>以下课程未找到参考</t>
  </si>
  <si>
    <t>科学思维与研究方法（新生研讨课）</t>
  </si>
  <si>
    <t>调度：原理、算法及系统（国际化跨专业课程）</t>
  </si>
  <si>
    <t>表4 课程体系支撑毕业要求分解观测点关系矩阵（机械案例）</t>
  </si>
  <si>
    <t>1-1</t>
  </si>
  <si>
    <t>1-2</t>
  </si>
  <si>
    <t>1-3</t>
  </si>
  <si>
    <t>1-4</t>
  </si>
  <si>
    <t>2-1</t>
  </si>
  <si>
    <t>2-2</t>
  </si>
  <si>
    <t>3-1</t>
  </si>
  <si>
    <t>3-2</t>
  </si>
  <si>
    <t>4-1</t>
  </si>
  <si>
    <t>4-2</t>
  </si>
  <si>
    <t>5-1</t>
  </si>
  <si>
    <t>5-2</t>
  </si>
  <si>
    <t>6-1</t>
  </si>
  <si>
    <t>6-2</t>
  </si>
  <si>
    <t>7</t>
  </si>
  <si>
    <t>8-1</t>
  </si>
  <si>
    <t>8-2</t>
  </si>
  <si>
    <t>9</t>
  </si>
  <si>
    <t>10-1</t>
  </si>
  <si>
    <t>10-2</t>
  </si>
  <si>
    <t>11</t>
  </si>
  <si>
    <t>12</t>
  </si>
  <si>
    <t>学时（课时）</t>
  </si>
  <si>
    <t>课外学时</t>
  </si>
  <si>
    <t>集中实践学时（周）</t>
  </si>
  <si>
    <t>学分</t>
  </si>
  <si>
    <t>其中实验</t>
  </si>
  <si>
    <t>实验学分</t>
  </si>
  <si>
    <t>课外实验</t>
  </si>
  <si>
    <t>其中现场课</t>
  </si>
  <si>
    <t>上机</t>
  </si>
  <si>
    <t>课外上机</t>
  </si>
  <si>
    <t>设置学期</t>
  </si>
  <si>
    <t>工程教育认证课程分类</t>
  </si>
  <si>
    <t>与2023级培养方案相比课程名称有修改</t>
  </si>
  <si>
    <t>增加课程</t>
  </si>
  <si>
    <t>素质教育通识课程</t>
  </si>
  <si>
    <t>必修</t>
  </si>
  <si>
    <t>4 人文社会科学类通识教育课程</t>
  </si>
  <si>
    <t>1-6</t>
  </si>
  <si>
    <t>军事理论</t>
  </si>
  <si>
    <t>选秀</t>
  </si>
  <si>
    <t>从不同的课程模块中修读若干课程：含美育类课
程、经济管理类课程和大学生心理健康课程各2学分，总学分不低于10学分</t>
  </si>
  <si>
    <t>2—8</t>
  </si>
  <si>
    <t>学科基础课</t>
  </si>
  <si>
    <t>1 数学与自然科学类课程</t>
  </si>
  <si>
    <t>线性代数</t>
  </si>
  <si>
    <t>概率论与数理统计</t>
  </si>
  <si>
    <t>物理实验（一）</t>
  </si>
  <si>
    <t>3 工程实践与毕业设计（论文）</t>
  </si>
  <si>
    <t>物理实验（二）</t>
  </si>
  <si>
    <t>2 工程基础类课程、专业基础类课程与专业类课程</t>
  </si>
  <si>
    <t>专业核心课程</t>
  </si>
  <si>
    <t>专业选修课程（限选）</t>
  </si>
  <si>
    <t>选修（限选）</t>
  </si>
  <si>
    <t>学科（专业）概论</t>
  </si>
  <si>
    <t>专业选修课程（限选）
增加课外8学时</t>
  </si>
  <si>
    <t>液压与气压传动
机器人学
数控技术
三选一</t>
  </si>
  <si>
    <t>机器人有课外实验4</t>
  </si>
  <si>
    <t>实践环节</t>
  </si>
  <si>
    <t>军事训练</t>
  </si>
  <si>
    <t>2w</t>
  </si>
  <si>
    <t>课外</t>
  </si>
  <si>
    <t>工程训练（一）</t>
  </si>
  <si>
    <t>4w</t>
  </si>
  <si>
    <t>科研训练</t>
  </si>
  <si>
    <t>15w</t>
  </si>
  <si>
    <t>4，5，6</t>
  </si>
  <si>
    <t>2，3</t>
  </si>
  <si>
    <t>合计</t>
  </si>
  <si>
    <t>实验实践学分统计</t>
  </si>
  <si>
    <t>集中实践学分</t>
  </si>
  <si>
    <t>实验实践学分占比</t>
  </si>
  <si>
    <t>本科阶段</t>
  </si>
  <si>
    <t>学期</t>
  </si>
  <si>
    <t>课程门数</t>
  </si>
  <si>
    <t>学时</t>
  </si>
  <si>
    <t>未算跨学期课程21.5（体育、形势与政策、选修、实验室轮转）</t>
  </si>
  <si>
    <t>学位课程</t>
  </si>
  <si>
    <t>硕士阶段（校级公共必修课程）</t>
  </si>
  <si>
    <t>自然辩证法概论</t>
  </si>
  <si>
    <t>春秋学期</t>
  </si>
  <si>
    <t>校级公共课在7-10学期完成修满5学分</t>
  </si>
  <si>
    <t>新时代中国特色社会主义理论与 实践研究</t>
  </si>
  <si>
    <t>第一外国语（英语一）</t>
  </si>
  <si>
    <t>硕士阶段（校级公共选修课程）</t>
  </si>
  <si>
    <t>工程伦理</t>
  </si>
  <si>
    <t>秋学期</t>
  </si>
  <si>
    <t>校级公共课在7-10 学期完成修满1学分</t>
  </si>
  <si>
    <t>纳米技术与应用</t>
  </si>
  <si>
    <t>新能源技术</t>
  </si>
  <si>
    <t>面向对象的程序设计</t>
  </si>
  <si>
    <t>人工智能导论</t>
  </si>
  <si>
    <t xml:space="preserve"> 数据库设计与实现</t>
  </si>
  <si>
    <t>环境工程导论</t>
  </si>
  <si>
    <t>现代管理理论与方法</t>
  </si>
  <si>
    <t>春学期</t>
  </si>
  <si>
    <t>知识产权</t>
  </si>
  <si>
    <t>中国传统文化评析</t>
  </si>
  <si>
    <t>情报检索</t>
  </si>
  <si>
    <t>心理压力与应对</t>
  </si>
  <si>
    <t>学科通识课</t>
  </si>
  <si>
    <t>学术规范与论文写作（机械学院）</t>
  </si>
  <si>
    <t>要求7-8学期，机械学院学生必修修满1学分</t>
  </si>
  <si>
    <t>本硕衔接课程（一级基础课）</t>
  </si>
  <si>
    <t>数值方法</t>
  </si>
  <si>
    <t>要求第7，8 学期,一级基础课至少选修2门修满4学分</t>
  </si>
  <si>
    <t>现代控制工程</t>
  </si>
  <si>
    <t>有限元分析及应用</t>
  </si>
  <si>
    <t>计算力学</t>
  </si>
  <si>
    <t>数字信号分析理论与实践</t>
  </si>
  <si>
    <t>机械振动学</t>
  </si>
  <si>
    <t>运筹学</t>
  </si>
  <si>
    <t>本硕衔接课程（二级基础课）</t>
  </si>
  <si>
    <t>现代制造过程技术</t>
  </si>
  <si>
    <t>要求第7，8 学期,二级基础课至少选修2门修满4学分</t>
  </si>
  <si>
    <t>微纳制造技术基础</t>
  </si>
  <si>
    <t>工程测试与信号分析</t>
  </si>
  <si>
    <t>现代数控技术</t>
  </si>
  <si>
    <t>机电一体化控制技术与系统</t>
  </si>
  <si>
    <t>计算机图形学</t>
  </si>
  <si>
    <t>计算几何与算法设计</t>
  </si>
  <si>
    <t>软件工程与面向对象技术</t>
  </si>
  <si>
    <t>多体系统动力学</t>
  </si>
  <si>
    <t>精密测量原理和技术</t>
  </si>
  <si>
    <t>管理学</t>
  </si>
  <si>
    <t>光电检测技术</t>
  </si>
  <si>
    <t>仪器智能</t>
  </si>
  <si>
    <t>机械创新设计</t>
  </si>
  <si>
    <t>生产计划与控制</t>
  </si>
  <si>
    <t>本硕衔接课程(数学课)</t>
  </si>
  <si>
    <t>矩阵论</t>
  </si>
  <si>
    <t>要求第7，8 学期,数学课限选一门修满3 学分</t>
  </si>
  <si>
    <t>数值分析</t>
  </si>
  <si>
    <t>数理统计</t>
  </si>
  <si>
    <t>随机过程</t>
  </si>
  <si>
    <t>硕士专业选修课</t>
  </si>
  <si>
    <t>增材制造</t>
  </si>
  <si>
    <t>第 9，10学期，要求专业选修课2 门修满4 学分</t>
  </si>
  <si>
    <t>CAD 技术及应用</t>
  </si>
  <si>
    <t>薄膜技术</t>
  </si>
  <si>
    <t>不确定性系统分析</t>
  </si>
  <si>
    <t>产品全生命周期管理</t>
  </si>
  <si>
    <t>车辆系统动力学工程实践</t>
  </si>
  <si>
    <t>电液控制系统现代设计方法</t>
  </si>
  <si>
    <t>工程实验设计</t>
  </si>
  <si>
    <t>工程优化设计方法</t>
  </si>
  <si>
    <t>运动控制原理及技术</t>
  </si>
  <si>
    <t>功能材料基础与应用</t>
  </si>
  <si>
    <t>供应链管理基础</t>
  </si>
  <si>
    <t>故障诊断学</t>
  </si>
  <si>
    <t>管理信息系统分析与设计</t>
  </si>
  <si>
    <t>机电系统动力学分析与控制</t>
  </si>
  <si>
    <t>机器人操作系统</t>
  </si>
  <si>
    <t>基于大数据的智能化数控系统实验课程</t>
  </si>
  <si>
    <t>基于微机电系统的仪器原理与测控技术</t>
  </si>
  <si>
    <t>智能制造系统</t>
  </si>
  <si>
    <t>精密机械设计</t>
  </si>
  <si>
    <t>精密减振</t>
  </si>
  <si>
    <t>开放式数控系统理论及应用</t>
  </si>
  <si>
    <t>气动控制及自动化技术</t>
  </si>
  <si>
    <t>人机协作与交互</t>
  </si>
  <si>
    <t>柔性电子器件与制造</t>
  </si>
  <si>
    <t>水液压技术</t>
  </si>
  <si>
    <t>椭偏测量学</t>
  </si>
  <si>
    <t>微机电系统封装技术基础</t>
  </si>
  <si>
    <t>微纳测试技术</t>
  </si>
  <si>
    <t>微纳系统仿真</t>
  </si>
  <si>
    <t>高端无损检测</t>
  </si>
  <si>
    <t>物流系统工程</t>
  </si>
  <si>
    <t>系统仿真</t>
  </si>
  <si>
    <t>现代数控编程与机器人加工技术</t>
  </si>
  <si>
    <t>项目管理学</t>
  </si>
  <si>
    <t>信息系统安全技术</t>
  </si>
  <si>
    <t>噪声与振动控制</t>
  </si>
  <si>
    <t>制造系统的智能控制、监控与诊断</t>
  </si>
  <si>
    <t>制造执行系统与数字化车间</t>
  </si>
  <si>
    <t>制造装备智能化控制技术</t>
  </si>
  <si>
    <t>智能移动机器人</t>
  </si>
  <si>
    <t>智能优化方法</t>
  </si>
  <si>
    <t>自由曲面加工理论及应用</t>
  </si>
  <si>
    <t>智能检测仪器的工程化设计</t>
  </si>
  <si>
    <t>跨一级学科课程</t>
  </si>
  <si>
    <t>从学院其他方向中任选1门</t>
  </si>
  <si>
    <t xml:space="preserve">第 9，10 学期，要求跨一级学科 1门（从学院其 他 方 向中 任 选 1门）修满 2 学分
</t>
  </si>
  <si>
    <t>硕士研究环节</t>
  </si>
  <si>
    <t>硕士学位论文 （学术型）</t>
  </si>
  <si>
    <t>开题报告（硕）</t>
  </si>
  <si>
    <t>论文中期进展报告（硕）</t>
  </si>
  <si>
    <t>参加校内外公开学术报告会或在学术会议上作报
告（硕）</t>
  </si>
  <si>
    <t>研究占比</t>
  </si>
  <si>
    <t>博士阶段课程(校级公共课)</t>
  </si>
  <si>
    <t>中国马克思主义与当代</t>
  </si>
  <si>
    <t>第五年末完成博士开题后，进入博士阶段课程学习修满4学分</t>
  </si>
  <si>
    <t>英语论文写作</t>
  </si>
  <si>
    <t>博士专业课</t>
  </si>
  <si>
    <t>先进制造工程学</t>
  </si>
  <si>
    <t>第六年要求学习2门博士专修课程修满4学分</t>
  </si>
  <si>
    <t>现代设计学</t>
  </si>
  <si>
    <t>跨学科课程</t>
  </si>
  <si>
    <t>可以选其他校级公选课或者其他方向的研究生专业课</t>
  </si>
  <si>
    <t>第 11，12学期，要求跨一级学科1门（从学院其他方向中任选1门），由导师指定修满2学分</t>
  </si>
  <si>
    <t>博士研究环节</t>
  </si>
  <si>
    <t>博士学位论文（学术型）</t>
  </si>
  <si>
    <t>开题报告（博）</t>
  </si>
  <si>
    <t>论文中期进展报告（博）</t>
  </si>
  <si>
    <t>参加国内外学术会议并提交论文(博)</t>
  </si>
  <si>
    <t>发表学术论文（博）</t>
  </si>
  <si>
    <t>选修</t>
  </si>
  <si>
    <t>学科基础课程</t>
  </si>
  <si>
    <t>本硕衔接课程</t>
  </si>
  <si>
    <t>博士阶段课程</t>
  </si>
  <si>
    <t>集中性实践教学环节（本科阶段）</t>
  </si>
  <si>
    <t>研究环节（博士研究生阶段）</t>
  </si>
  <si>
    <t>总计</t>
  </si>
  <si>
    <t>实验实践</t>
  </si>
  <si>
    <t>硕士阶段课程（其中本硕衔接阶段至少12学分）</t>
  </si>
  <si>
    <t>研究环节（硕士研究生阶段）</t>
  </si>
  <si>
    <t>课程代码</t>
  </si>
  <si>
    <t>课内学时学分</t>
  </si>
  <si>
    <t>总学分</t>
  </si>
  <si>
    <t>总学时</t>
  </si>
  <si>
    <t>其中，实验实践学时</t>
  </si>
  <si>
    <t>MAX0022</t>
  </si>
  <si>
    <t>MAX0042</t>
  </si>
  <si>
    <t>MAX0013</t>
  </si>
  <si>
    <t>MAX0073</t>
  </si>
  <si>
    <t>MAX0064</t>
  </si>
  <si>
    <t>MAX0033</t>
  </si>
  <si>
    <t>1-8</t>
  </si>
  <si>
    <t>CHI0001</t>
  </si>
  <si>
    <t>SFL0004</t>
  </si>
  <si>
    <t>大学体育（一）</t>
  </si>
  <si>
    <t>PHE0003</t>
  </si>
  <si>
    <t>大学体育（二）</t>
  </si>
  <si>
    <t>PHE0013</t>
  </si>
  <si>
    <t>3-4</t>
  </si>
  <si>
    <t>大学体育（三）</t>
  </si>
  <si>
    <t>PHE0023</t>
  </si>
  <si>
    <t>5-6</t>
  </si>
  <si>
    <t>素质教育基础选修课程，其中美育、中国传统文化、人工智能基础各系列课程均不低于2学分</t>
  </si>
  <si>
    <t>2-8</t>
  </si>
  <si>
    <t>大学生批判性思维</t>
  </si>
  <si>
    <t>GEC3911</t>
  </si>
  <si>
    <r>
      <rPr>
        <sz val="11"/>
        <color theme="1"/>
        <rFont val="宋体"/>
        <charset val="134"/>
        <scheme val="minor"/>
      </rPr>
      <t>选</t>
    </r>
    <r>
      <rPr>
        <sz val="11"/>
        <color rgb="FF000000"/>
        <rFont val="宋体"/>
        <charset val="134"/>
        <scheme val="minor"/>
      </rPr>
      <t>修</t>
    </r>
  </si>
  <si>
    <t>2 </t>
  </si>
  <si>
    <t>创新管理</t>
  </si>
  <si>
    <t>GEC3211</t>
  </si>
  <si>
    <t>5 </t>
  </si>
  <si>
    <t>必修要求合计</t>
  </si>
  <si>
    <t>选修要求建议</t>
  </si>
  <si>
    <t>MAT0001</t>
  </si>
  <si>
    <t>MAT0011</t>
  </si>
  <si>
    <t>MAT0721</t>
  </si>
  <si>
    <t>MAT0591</t>
  </si>
  <si>
    <t>MAT0561</t>
  </si>
  <si>
    <t>PHY0511</t>
  </si>
  <si>
    <t>PHY0521</t>
  </si>
  <si>
    <t>PHY0551</t>
  </si>
  <si>
    <t>PHY0561</t>
  </si>
  <si>
    <t>CEM0641</t>
  </si>
  <si>
    <t>CEM0522</t>
  </si>
  <si>
    <t>CEM0561</t>
  </si>
  <si>
    <t>EEE0701</t>
  </si>
  <si>
    <t>MASE5311</t>
  </si>
  <si>
    <t>MESE1131</t>
  </si>
  <si>
    <t>MESE1142</t>
  </si>
  <si>
    <t>NA000571</t>
  </si>
  <si>
    <t>EPE0522</t>
  </si>
  <si>
    <t>MESE1111</t>
  </si>
  <si>
    <t>12（上机）</t>
  </si>
  <si>
    <t>MESE1122</t>
  </si>
  <si>
    <t>8
（实验）+24
（上机</t>
  </si>
  <si>
    <t>MESE0021</t>
  </si>
  <si>
    <t>QMXY0011</t>
  </si>
  <si>
    <t>MESE1291</t>
  </si>
  <si>
    <t>MESE2402</t>
  </si>
  <si>
    <t>MESE2382</t>
  </si>
  <si>
    <t>MESE2392</t>
  </si>
  <si>
    <t>MESE5321</t>
  </si>
  <si>
    <t>限选</t>
  </si>
  <si>
    <t>MESE6351</t>
  </si>
  <si>
    <t>MESE6322</t>
  </si>
  <si>
    <t>MESE6342</t>
  </si>
  <si>
    <t>MESE6332</t>
  </si>
  <si>
    <t>液压与气压传动</t>
  </si>
  <si>
    <t>MESE5832</t>
  </si>
  <si>
    <t>三选一</t>
  </si>
  <si>
    <t>机器人学</t>
  </si>
  <si>
    <t>MESE5662</t>
  </si>
  <si>
    <t>数控技术</t>
  </si>
  <si>
    <t>MESE5732</t>
  </si>
  <si>
    <t>MESE5131</t>
  </si>
  <si>
    <t>ENG3511</t>
  </si>
  <si>
    <t>MESE0321</t>
  </si>
  <si>
    <t>10w</t>
  </si>
  <si>
    <t>MESE0331</t>
  </si>
  <si>
    <t>MESE0341</t>
  </si>
  <si>
    <t>MESE0201</t>
  </si>
  <si>
    <t>MESE3516</t>
  </si>
  <si>
    <t>7，8</t>
  </si>
  <si>
    <t>74w</t>
  </si>
  <si>
    <t>形势与政策（1-8学期）</t>
  </si>
  <si>
    <t>大学体育（一）（1-2学期）</t>
  </si>
  <si>
    <t>大学体育（二）（3-4学期）</t>
  </si>
  <si>
    <t>大学体育（三）（5-6学期）</t>
  </si>
  <si>
    <t>从不同的课程模块中修读若干课程：美育、中国传统文化、人工智能系列课程均不低于2学分，总学分不低于6学分（2-8学期）</t>
  </si>
  <si>
    <t>96 </t>
  </si>
  <si>
    <t>高等数学（A）（上）</t>
  </si>
  <si>
    <t>MESE5821</t>
  </si>
  <si>
    <t>MESE1121</t>
  </si>
  <si>
    <t>机械设计理论与方法 (二)</t>
  </si>
  <si>
    <t>液压与气压传动/机器人学/数控技术三选一</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</si>
</sst>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b/>
      <sz val="12"/>
      <color theme="1"/>
      <name val="宋体"/>
      <charset val="134"/>
      <scheme val="minor"/>
    </font>
    <font>
      <sz val="11"/>
      <color rgb="FF000000"/>
      <name val="宋体"/>
      <charset val="134"/>
      <scheme val="minor"/>
    </font>
    <font>
      <sz val="11"/>
      <color theme="1"/>
      <name val="宋体"/>
      <charset val="134"/>
    </font>
    <font>
      <sz val="11"/>
      <color rgb="FF9C0006"/>
      <name val="宋体"/>
      <charset val="134"/>
      <scheme val="minor"/>
    </font>
    <font>
      <sz val="11"/>
      <color rgb="FF006100"/>
      <name val="宋体"/>
      <charset val="134"/>
      <scheme val="minor"/>
    </font>
    <font>
      <sz val="11"/>
      <color rgb="FFFF0000"/>
      <name val="宋体"/>
      <charset val="134"/>
      <scheme val="minor"/>
    </font>
    <font>
      <sz val="9"/>
      <color rgb="FFFF0000"/>
      <name val="仿宋"/>
      <charset val="134"/>
    </font>
    <font>
      <sz val="11"/>
      <color rgb="FF9C6500"/>
      <name val="宋体"/>
      <charset val="134"/>
      <scheme val="minor"/>
    </font>
    <font>
      <sz val="11"/>
      <color indexed="10"/>
      <name val="宋体"/>
      <charset val="134"/>
      <scheme val="minor"/>
    </font>
    <font>
      <sz val="11"/>
      <color rgb="FF7030A0"/>
      <name val="宋体"/>
      <charset val="134"/>
      <scheme val="minor"/>
    </font>
    <font>
      <b/>
      <sz val="11"/>
      <color rgb="FF7030A0"/>
      <name val="宋体"/>
      <charset val="134"/>
      <scheme val="minor"/>
    </font>
    <font>
      <sz val="12"/>
      <color theme="1"/>
      <name val="宋体"/>
      <charset val="134"/>
      <scheme val="minor"/>
    </font>
    <font>
      <sz val="9"/>
      <color theme="1"/>
      <name val="宋体"/>
      <charset val="134"/>
    </font>
    <font>
      <sz val="9"/>
      <color rgb="FFFF0000"/>
      <name val="宋体"/>
      <charset val="134"/>
    </font>
    <font>
      <sz val="11"/>
      <color rgb="FFFF0000"/>
      <name val="宋体"/>
      <charset val="134"/>
    </font>
    <font>
      <b/>
      <sz val="9"/>
      <color theme="1"/>
      <name val="宋体"/>
      <charset val="134"/>
    </font>
    <font>
      <b/>
      <sz val="12"/>
      <color rgb="FF000000"/>
      <name val="MS PMincho"/>
      <charset val="128"/>
    </font>
    <font>
      <sz val="10.5"/>
      <color rgb="FFFF0000"/>
      <name val="文鼎报宋简"/>
      <charset val="134"/>
    </font>
    <font>
      <b/>
      <sz val="11"/>
      <color theme="1"/>
      <name val="宋体"/>
      <charset val="134"/>
      <scheme val="minor"/>
    </font>
    <font>
      <sz val="9"/>
      <color theme="1"/>
      <name val="文鼎报宋简"/>
      <charset val="134"/>
    </font>
    <font>
      <sz val="9"/>
      <color rgb="FF000000"/>
      <name val="宋体"/>
      <charset val="134"/>
    </font>
    <font>
      <u/>
      <sz val="11"/>
      <color rgb="FF0000F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theme="0"/>
      <name val="宋体"/>
      <charset val="0"/>
      <scheme val="minor"/>
    </font>
    <font>
      <sz val="11"/>
      <color theme="1"/>
      <name val="宋体"/>
      <charset val="0"/>
      <scheme val="minor"/>
    </font>
    <font>
      <sz val="9"/>
      <color theme="1"/>
      <name val="MS PMincho"/>
      <charset val="128"/>
    </font>
  </fonts>
  <fills count="44">
    <fill>
      <patternFill patternType="none"/>
    </fill>
    <fill>
      <patternFill patternType="gray125"/>
    </fill>
    <fill>
      <patternFill patternType="solid">
        <fgColor rgb="FFFFFF0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0"/>
        <bgColor indexed="64"/>
      </patternFill>
    </fill>
    <fill>
      <patternFill patternType="solid">
        <fgColor rgb="FFFFC000"/>
        <bgColor indexed="64"/>
      </patternFill>
    </fill>
    <fill>
      <patternFill patternType="solid">
        <fgColor rgb="FFF9DBDE"/>
        <bgColor indexed="64"/>
      </patternFill>
    </fill>
    <fill>
      <patternFill patternType="solid">
        <fgColor rgb="FFD3F4F1"/>
        <bgColor indexed="64"/>
      </patternFill>
    </fill>
    <fill>
      <patternFill patternType="solid">
        <fgColor rgb="FFE3F1D9"/>
        <bgColor indexed="64"/>
      </patternFill>
    </fill>
    <fill>
      <patternFill patternType="solid">
        <fgColor rgb="FFD0CECE"/>
        <bgColor indexed="64"/>
      </patternFill>
    </fill>
    <fill>
      <patternFill patternType="solid">
        <fgColor rgb="FFF1F1F1"/>
        <bgColor indexed="64"/>
      </patternFill>
    </fill>
    <fill>
      <patternFill patternType="solid">
        <fgColor rgb="FFFBE5D5"/>
        <bgColor indexed="64"/>
      </patternFill>
    </fill>
    <fill>
      <patternFill patternType="solid">
        <fgColor rgb="FFDAE3F4"/>
        <bgColor indexed="64"/>
      </patternFill>
    </fill>
    <fill>
      <patternFill patternType="solid">
        <fgColor rgb="FFF8CCAB"/>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6" borderId="17" applyNumberFormat="0" applyFont="0" applyAlignment="0" applyProtection="0">
      <alignment vertical="center"/>
    </xf>
    <xf numFmtId="0" fontId="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8" applyNumberFormat="0" applyFill="0" applyAlignment="0" applyProtection="0">
      <alignment vertical="center"/>
    </xf>
    <xf numFmtId="0" fontId="27" fillId="0" borderId="18" applyNumberFormat="0" applyFill="0" applyAlignment="0" applyProtection="0">
      <alignment vertical="center"/>
    </xf>
    <xf numFmtId="0" fontId="28" fillId="0" borderId="19" applyNumberFormat="0" applyFill="0" applyAlignment="0" applyProtection="0">
      <alignment vertical="center"/>
    </xf>
    <xf numFmtId="0" fontId="28" fillId="0" borderId="0" applyNumberFormat="0" applyFill="0" applyBorder="0" applyAlignment="0" applyProtection="0">
      <alignment vertical="center"/>
    </xf>
    <xf numFmtId="0" fontId="29" fillId="17" borderId="20" applyNumberFormat="0" applyAlignment="0" applyProtection="0">
      <alignment vertical="center"/>
    </xf>
    <xf numFmtId="0" fontId="30" fillId="18" borderId="21" applyNumberFormat="0" applyAlignment="0" applyProtection="0">
      <alignment vertical="center"/>
    </xf>
    <xf numFmtId="0" fontId="31" fillId="18" borderId="20" applyNumberFormat="0" applyAlignment="0" applyProtection="0">
      <alignment vertical="center"/>
    </xf>
    <xf numFmtId="0" fontId="32" fillId="19" borderId="22" applyNumberFormat="0" applyAlignment="0" applyProtection="0">
      <alignment vertical="center"/>
    </xf>
    <xf numFmtId="0" fontId="33" fillId="0" borderId="23" applyNumberFormat="0" applyFill="0" applyAlignment="0" applyProtection="0">
      <alignment vertical="center"/>
    </xf>
    <xf numFmtId="0" fontId="34" fillId="0" borderId="24" applyNumberFormat="0" applyFill="0" applyAlignment="0" applyProtection="0">
      <alignment vertical="center"/>
    </xf>
    <xf numFmtId="0" fontId="5" fillId="4" borderId="0" applyNumberFormat="0" applyBorder="0" applyAlignment="0" applyProtection="0">
      <alignment vertical="center"/>
    </xf>
    <xf numFmtId="0" fontId="4" fillId="3" borderId="0" applyNumberFormat="0" applyBorder="0" applyAlignment="0" applyProtection="0">
      <alignment vertical="center"/>
    </xf>
    <xf numFmtId="0" fontId="8" fillId="5"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5" fillId="43" borderId="0" applyNumberFormat="0" applyBorder="0" applyAlignment="0" applyProtection="0">
      <alignment vertical="center"/>
    </xf>
  </cellStyleXfs>
  <cellXfs count="147">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Font="1"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2" xfId="0" applyBorder="1" applyAlignment="1">
      <alignment horizontal="center" vertical="center"/>
    </xf>
    <xf numFmtId="0" fontId="2" fillId="0" borderId="0" xfId="0" applyFont="1" applyBorder="1" applyAlignment="1">
      <alignment horizontal="center" vertical="center" wrapText="1"/>
    </xf>
    <xf numFmtId="0" fontId="0" fillId="0" borderId="0" xfId="0" applyFont="1" applyBorder="1" applyAlignment="1">
      <alignment horizontal="center" vertical="center" wrapText="1"/>
    </xf>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0" xfId="0" applyFont="1">
      <alignment vertical="center"/>
    </xf>
    <xf numFmtId="49" fontId="2" fillId="0" borderId="0"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49" fontId="3" fillId="0" borderId="0" xfId="0" applyNumberFormat="1" applyFont="1">
      <alignment vertical="center"/>
    </xf>
    <xf numFmtId="0" fontId="0" fillId="2" borderId="0" xfId="0" applyFill="1">
      <alignment vertical="center"/>
    </xf>
    <xf numFmtId="0" fontId="4" fillId="3" borderId="0" xfId="23">
      <alignment vertical="center"/>
    </xf>
    <xf numFmtId="0" fontId="5" fillId="4" borderId="0" xfId="22" applyAlignment="1">
      <alignment horizontal="center" vertical="center"/>
    </xf>
    <xf numFmtId="0" fontId="6" fillId="2" borderId="0" xfId="0" applyFont="1" applyFill="1" applyAlignment="1">
      <alignment horizontal="center" vertical="center"/>
    </xf>
    <xf numFmtId="0" fontId="0" fillId="2" borderId="0" xfId="0" applyFill="1" applyAlignment="1">
      <alignment horizontal="center" vertical="center"/>
    </xf>
    <xf numFmtId="0" fontId="5" fillId="2" borderId="0" xfId="22" applyFill="1" applyAlignment="1">
      <alignment horizontal="center" vertical="center"/>
    </xf>
    <xf numFmtId="0" fontId="6" fillId="2" borderId="0" xfId="9" applyFont="1" applyFill="1" applyAlignment="1">
      <alignment horizontal="center" vertical="center"/>
    </xf>
    <xf numFmtId="0" fontId="6" fillId="0" borderId="0" xfId="9" applyAlignment="1">
      <alignment horizontal="center" vertical="center"/>
    </xf>
    <xf numFmtId="0" fontId="7" fillId="2" borderId="4" xfId="0" applyFont="1" applyFill="1" applyBorder="1" applyAlignment="1">
      <alignment horizontal="center" vertical="top" wrapText="1"/>
    </xf>
    <xf numFmtId="0" fontId="8" fillId="5" borderId="0" xfId="24" applyAlignment="1">
      <alignment horizontal="center" vertical="center"/>
    </xf>
    <xf numFmtId="0" fontId="6" fillId="6" borderId="0" xfId="0" applyFont="1" applyFill="1" applyAlignment="1">
      <alignment horizontal="center" vertical="center"/>
    </xf>
    <xf numFmtId="0" fontId="5" fillId="4" borderId="0" xfId="22" applyFont="1" applyAlignment="1">
      <alignment horizontal="center" vertical="center"/>
    </xf>
    <xf numFmtId="0" fontId="0" fillId="6" borderId="0" xfId="0" applyFill="1" applyAlignment="1">
      <alignment horizontal="center" vertical="center"/>
    </xf>
    <xf numFmtId="0" fontId="0" fillId="2" borderId="0" xfId="0" applyFont="1" applyFill="1" applyAlignment="1">
      <alignment horizontal="center" vertical="center"/>
    </xf>
    <xf numFmtId="0" fontId="9" fillId="0" borderId="0" xfId="0" applyFont="1" applyAlignment="1">
      <alignment horizontal="center" vertical="center"/>
    </xf>
    <xf numFmtId="0" fontId="6" fillId="0" borderId="0" xfId="0" applyFont="1" applyAlignment="1">
      <alignment horizontal="center" vertical="center"/>
    </xf>
    <xf numFmtId="0" fontId="4" fillId="3" borderId="0" xfId="23" applyAlignment="1">
      <alignment horizontal="center" vertical="center"/>
    </xf>
    <xf numFmtId="58" fontId="0" fillId="0" borderId="0" xfId="0" applyNumberFormat="1" applyAlignment="1">
      <alignment horizontal="center" vertical="center"/>
    </xf>
    <xf numFmtId="58" fontId="0" fillId="0" borderId="0" xfId="0" applyNumberFormat="1" applyFont="1" applyAlignment="1">
      <alignment horizontal="center" vertical="center"/>
    </xf>
    <xf numFmtId="0" fontId="6" fillId="7" borderId="0" xfId="0" applyFont="1" applyFill="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0" fillId="0" borderId="0" xfId="0" applyFont="1">
      <alignment vertical="center"/>
    </xf>
    <xf numFmtId="49" fontId="3" fillId="0" borderId="3" xfId="0" applyNumberFormat="1" applyFont="1" applyBorder="1" applyAlignment="1">
      <alignment horizontal="center" vertical="center"/>
    </xf>
    <xf numFmtId="49" fontId="13" fillId="0" borderId="5" xfId="0" applyNumberFormat="1" applyFont="1" applyBorder="1" applyAlignment="1">
      <alignment horizontal="center" vertical="top" wrapText="1"/>
    </xf>
    <xf numFmtId="49" fontId="13" fillId="8" borderId="6" xfId="0" applyNumberFormat="1" applyFont="1" applyFill="1" applyBorder="1" applyAlignment="1">
      <alignment horizontal="center" vertical="top" wrapText="1"/>
    </xf>
    <xf numFmtId="49" fontId="13" fillId="8" borderId="7" xfId="0" applyNumberFormat="1" applyFont="1" applyFill="1" applyBorder="1" applyAlignment="1">
      <alignment horizontal="center" vertical="top" wrapText="1"/>
    </xf>
    <xf numFmtId="49" fontId="13" fillId="8" borderId="8" xfId="0" applyNumberFormat="1" applyFont="1" applyFill="1" applyBorder="1" applyAlignment="1">
      <alignment horizontal="center" vertical="top" wrapText="1"/>
    </xf>
    <xf numFmtId="49" fontId="13" fillId="9" borderId="6" xfId="0" applyNumberFormat="1" applyFont="1" applyFill="1" applyBorder="1" applyAlignment="1">
      <alignment horizontal="center" vertical="top" wrapText="1"/>
    </xf>
    <xf numFmtId="49" fontId="13" fillId="8" borderId="5" xfId="0" applyNumberFormat="1" applyFont="1" applyFill="1" applyBorder="1" applyAlignment="1">
      <alignment horizontal="center" vertical="top" wrapText="1"/>
    </xf>
    <xf numFmtId="49" fontId="13" fillId="9" borderId="5" xfId="0" applyNumberFormat="1" applyFont="1" applyFill="1" applyBorder="1" applyAlignment="1">
      <alignment horizontal="center" vertical="top" wrapText="1"/>
    </xf>
    <xf numFmtId="0" fontId="13" fillId="0" borderId="5" xfId="0" applyNumberFormat="1" applyFont="1" applyBorder="1" applyAlignment="1">
      <alignment horizontal="center" vertical="top" wrapText="1"/>
    </xf>
    <xf numFmtId="49" fontId="13" fillId="0" borderId="5" xfId="0" applyNumberFormat="1" applyFont="1" applyFill="1" applyBorder="1" applyAlignment="1">
      <alignment horizontal="center" vertical="top" wrapText="1"/>
    </xf>
    <xf numFmtId="49" fontId="13" fillId="2" borderId="5" xfId="0" applyNumberFormat="1" applyFont="1" applyFill="1" applyBorder="1" applyAlignment="1">
      <alignment horizontal="center" vertical="top" wrapText="1"/>
    </xf>
    <xf numFmtId="49" fontId="13" fillId="8" borderId="5" xfId="0" applyNumberFormat="1" applyFont="1" applyFill="1" applyBorder="1" applyAlignment="1">
      <alignment vertical="top" wrapText="1"/>
    </xf>
    <xf numFmtId="49" fontId="13" fillId="9" borderId="5" xfId="0" applyNumberFormat="1" applyFont="1" applyFill="1" applyBorder="1" applyAlignment="1">
      <alignment vertical="top" wrapText="1"/>
    </xf>
    <xf numFmtId="49" fontId="13" fillId="8" borderId="9" xfId="0" applyNumberFormat="1" applyFont="1" applyFill="1" applyBorder="1" applyAlignment="1">
      <alignment vertical="top" wrapText="1"/>
    </xf>
    <xf numFmtId="49" fontId="13" fillId="9" borderId="9" xfId="0" applyNumberFormat="1" applyFont="1" applyFill="1" applyBorder="1" applyAlignment="1">
      <alignment vertical="top" wrapText="1"/>
    </xf>
    <xf numFmtId="49" fontId="14" fillId="0" borderId="5" xfId="0" applyNumberFormat="1" applyFont="1" applyBorder="1" applyAlignment="1">
      <alignment horizontal="center" vertical="top" wrapText="1"/>
    </xf>
    <xf numFmtId="49" fontId="14" fillId="8" borderId="5" xfId="0" applyNumberFormat="1" applyFont="1" applyFill="1" applyBorder="1" applyAlignment="1">
      <alignment horizontal="center" vertical="top" wrapText="1"/>
    </xf>
    <xf numFmtId="49" fontId="14" fillId="9" borderId="5" xfId="0" applyNumberFormat="1" applyFont="1" applyFill="1" applyBorder="1" applyAlignment="1">
      <alignment horizontal="center" vertical="top" wrapText="1"/>
    </xf>
    <xf numFmtId="49" fontId="14" fillId="6" borderId="5" xfId="0" applyNumberFormat="1" applyFont="1" applyFill="1" applyBorder="1" applyAlignment="1">
      <alignment horizontal="center" vertical="top" wrapText="1"/>
    </xf>
    <xf numFmtId="0" fontId="5" fillId="2" borderId="0" xfId="22" applyFill="1" applyAlignment="1">
      <alignment horizontal="center" vertical="center" wrapText="1"/>
    </xf>
    <xf numFmtId="49" fontId="13" fillId="9" borderId="7" xfId="0" applyNumberFormat="1" applyFont="1" applyFill="1" applyBorder="1" applyAlignment="1">
      <alignment horizontal="center" vertical="top" wrapText="1"/>
    </xf>
    <xf numFmtId="49" fontId="13" fillId="10" borderId="6" xfId="0" applyNumberFormat="1" applyFont="1" applyFill="1" applyBorder="1" applyAlignment="1">
      <alignment horizontal="center" vertical="top" wrapText="1"/>
    </xf>
    <xf numFmtId="49" fontId="13" fillId="10" borderId="7" xfId="0" applyNumberFormat="1" applyFont="1" applyFill="1" applyBorder="1" applyAlignment="1">
      <alignment horizontal="center" vertical="top" wrapText="1"/>
    </xf>
    <xf numFmtId="49" fontId="13" fillId="11" borderId="6" xfId="0" applyNumberFormat="1" applyFont="1" applyFill="1" applyBorder="1" applyAlignment="1">
      <alignment horizontal="center" vertical="top" wrapText="1"/>
    </xf>
    <xf numFmtId="49" fontId="13" fillId="11" borderId="8" xfId="0" applyNumberFormat="1" applyFont="1" applyFill="1" applyBorder="1" applyAlignment="1">
      <alignment horizontal="center" vertical="top" wrapText="1"/>
    </xf>
    <xf numFmtId="49" fontId="13" fillId="12" borderId="6" xfId="0" applyNumberFormat="1" applyFont="1" applyFill="1" applyBorder="1" applyAlignment="1">
      <alignment horizontal="center" vertical="top" wrapText="1"/>
    </xf>
    <xf numFmtId="49" fontId="13" fillId="9" borderId="6" xfId="0" applyNumberFormat="1" applyFont="1" applyFill="1" applyBorder="1" applyAlignment="1">
      <alignment vertical="top" wrapText="1"/>
    </xf>
    <xf numFmtId="49" fontId="13" fillId="10" borderId="5" xfId="0" applyNumberFormat="1" applyFont="1" applyFill="1" applyBorder="1" applyAlignment="1">
      <alignment horizontal="center" vertical="top" wrapText="1"/>
    </xf>
    <xf numFmtId="49" fontId="13" fillId="11" borderId="5" xfId="0" applyNumberFormat="1" applyFont="1" applyFill="1" applyBorder="1" applyAlignment="1">
      <alignment horizontal="center" vertical="top" wrapText="1"/>
    </xf>
    <xf numFmtId="49" fontId="13" fillId="12" borderId="5" xfId="0" applyNumberFormat="1" applyFont="1" applyFill="1" applyBorder="1" applyAlignment="1">
      <alignment horizontal="center" vertical="top" wrapText="1"/>
    </xf>
    <xf numFmtId="49" fontId="13" fillId="10" borderId="5" xfId="0" applyNumberFormat="1" applyFont="1" applyFill="1" applyBorder="1" applyAlignment="1">
      <alignment vertical="top" wrapText="1"/>
    </xf>
    <xf numFmtId="49" fontId="13" fillId="11" borderId="5" xfId="0" applyNumberFormat="1" applyFont="1" applyFill="1" applyBorder="1" applyAlignment="1">
      <alignment vertical="top" wrapText="1"/>
    </xf>
    <xf numFmtId="49" fontId="13" fillId="12" borderId="5" xfId="0" applyNumberFormat="1" applyFont="1" applyFill="1" applyBorder="1" applyAlignment="1">
      <alignment vertical="top" wrapText="1"/>
    </xf>
    <xf numFmtId="49" fontId="13" fillId="10" borderId="9" xfId="0" applyNumberFormat="1" applyFont="1" applyFill="1" applyBorder="1" applyAlignment="1">
      <alignment vertical="top" wrapText="1"/>
    </xf>
    <xf numFmtId="49" fontId="13" fillId="11" borderId="9" xfId="0" applyNumberFormat="1" applyFont="1" applyFill="1" applyBorder="1" applyAlignment="1">
      <alignment vertical="top" wrapText="1"/>
    </xf>
    <xf numFmtId="49" fontId="13" fillId="12" borderId="9" xfId="0" applyNumberFormat="1" applyFont="1" applyFill="1" applyBorder="1" applyAlignment="1">
      <alignment vertical="top" wrapText="1"/>
    </xf>
    <xf numFmtId="49" fontId="14" fillId="10" borderId="5" xfId="0" applyNumberFormat="1" applyFont="1" applyFill="1" applyBorder="1" applyAlignment="1">
      <alignment horizontal="center" vertical="top" wrapText="1"/>
    </xf>
    <xf numFmtId="49" fontId="14" fillId="11" borderId="5" xfId="0" applyNumberFormat="1" applyFont="1" applyFill="1" applyBorder="1" applyAlignment="1">
      <alignment horizontal="center" vertical="top" wrapText="1"/>
    </xf>
    <xf numFmtId="49" fontId="14" fillId="12" borderId="5" xfId="0" applyNumberFormat="1" applyFont="1" applyFill="1" applyBorder="1" applyAlignment="1">
      <alignment horizontal="center" vertical="top" wrapText="1"/>
    </xf>
    <xf numFmtId="49" fontId="13" fillId="12" borderId="8" xfId="0" applyNumberFormat="1" applyFont="1" applyFill="1" applyBorder="1" applyAlignment="1">
      <alignment horizontal="center" vertical="top" wrapText="1"/>
    </xf>
    <xf numFmtId="49" fontId="13" fillId="13" borderId="5" xfId="0" applyNumberFormat="1" applyFont="1" applyFill="1" applyBorder="1" applyAlignment="1">
      <alignment horizontal="center" vertical="top" wrapText="1"/>
    </xf>
    <xf numFmtId="49" fontId="13" fillId="8" borderId="6" xfId="0" applyNumberFormat="1" applyFont="1" applyFill="1" applyBorder="1" applyAlignment="1">
      <alignment vertical="top" wrapText="1"/>
    </xf>
    <xf numFmtId="49" fontId="13" fillId="14" borderId="6" xfId="0" applyNumberFormat="1" applyFont="1" applyFill="1" applyBorder="1" applyAlignment="1">
      <alignment horizontal="center" vertical="top" wrapText="1"/>
    </xf>
    <xf numFmtId="49" fontId="13" fillId="14" borderId="8" xfId="0" applyNumberFormat="1" applyFont="1" applyFill="1" applyBorder="1" applyAlignment="1">
      <alignment horizontal="center" vertical="top" wrapText="1"/>
    </xf>
    <xf numFmtId="49" fontId="13" fillId="14" borderId="5" xfId="0" applyNumberFormat="1" applyFont="1" applyFill="1" applyBorder="1" applyAlignment="1">
      <alignment horizontal="center" vertical="top" wrapText="1"/>
    </xf>
    <xf numFmtId="49" fontId="13" fillId="13" borderId="5" xfId="0" applyNumberFormat="1" applyFont="1" applyFill="1" applyBorder="1" applyAlignment="1">
      <alignment vertical="top" wrapText="1"/>
    </xf>
    <xf numFmtId="49" fontId="13" fillId="14" borderId="5" xfId="0" applyNumberFormat="1" applyFont="1" applyFill="1" applyBorder="1" applyAlignment="1">
      <alignment vertical="top" wrapText="1"/>
    </xf>
    <xf numFmtId="49" fontId="13" fillId="13" borderId="9" xfId="0" applyNumberFormat="1" applyFont="1" applyFill="1" applyBorder="1" applyAlignment="1">
      <alignment vertical="top" wrapText="1"/>
    </xf>
    <xf numFmtId="49" fontId="13" fillId="14" borderId="9" xfId="0" applyNumberFormat="1" applyFont="1" applyFill="1" applyBorder="1" applyAlignment="1">
      <alignment vertical="top" wrapText="1"/>
    </xf>
    <xf numFmtId="49" fontId="14" fillId="14" borderId="5" xfId="0" applyNumberFormat="1" applyFont="1" applyFill="1" applyBorder="1" applyAlignment="1">
      <alignment horizontal="center" vertical="top" wrapText="1"/>
    </xf>
    <xf numFmtId="49" fontId="14" fillId="13" borderId="5" xfId="0" applyNumberFormat="1" applyFont="1" applyFill="1" applyBorder="1" applyAlignment="1">
      <alignment horizontal="center" vertical="top" wrapText="1"/>
    </xf>
    <xf numFmtId="49" fontId="13" fillId="15" borderId="6" xfId="0" applyNumberFormat="1" applyFont="1" applyFill="1" applyBorder="1" applyAlignment="1">
      <alignment vertical="top" wrapText="1"/>
    </xf>
    <xf numFmtId="49" fontId="13" fillId="15" borderId="5" xfId="0" applyNumberFormat="1" applyFont="1" applyFill="1" applyBorder="1" applyAlignment="1">
      <alignment horizontal="center" vertical="top" wrapText="1"/>
    </xf>
    <xf numFmtId="49" fontId="13" fillId="15" borderId="5" xfId="0" applyNumberFormat="1" applyFont="1" applyFill="1" applyBorder="1" applyAlignment="1">
      <alignment vertical="top" wrapText="1"/>
    </xf>
    <xf numFmtId="49" fontId="13" fillId="15" borderId="9" xfId="0" applyNumberFormat="1" applyFont="1" applyFill="1" applyBorder="1" applyAlignment="1">
      <alignment vertical="top" wrapText="1"/>
    </xf>
    <xf numFmtId="49" fontId="14" fillId="15" borderId="5" xfId="0" applyNumberFormat="1" applyFont="1" applyFill="1" applyBorder="1" applyAlignment="1">
      <alignment horizontal="center" vertical="top" wrapText="1"/>
    </xf>
    <xf numFmtId="49" fontId="15" fillId="0" borderId="0" xfId="0" applyNumberFormat="1" applyFont="1">
      <alignment vertical="center"/>
    </xf>
    <xf numFmtId="0" fontId="16" fillId="0" borderId="5"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11"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0" xfId="0" applyFont="1">
      <alignment vertical="center"/>
    </xf>
    <xf numFmtId="0" fontId="14" fillId="0" borderId="11" xfId="0" applyFont="1" applyFill="1" applyBorder="1" applyAlignment="1">
      <alignment horizontal="center" vertical="center" wrapText="1"/>
    </xf>
    <xf numFmtId="0" fontId="17" fillId="0" borderId="0" xfId="0" applyFont="1" applyAlignment="1">
      <alignment horizontal="justify" vertical="center"/>
    </xf>
    <xf numFmtId="0" fontId="0" fillId="2" borderId="0" xfId="0" applyFont="1" applyFill="1">
      <alignment vertical="center"/>
    </xf>
    <xf numFmtId="0" fontId="18" fillId="6" borderId="0" xfId="0" applyFont="1" applyFill="1">
      <alignment vertical="center"/>
    </xf>
    <xf numFmtId="0" fontId="19" fillId="0" borderId="0" xfId="0" applyFont="1">
      <alignment vertical="center"/>
    </xf>
    <xf numFmtId="49" fontId="3" fillId="0" borderId="0" xfId="0" applyNumberFormat="1" applyFont="1" applyAlignment="1">
      <alignment horizontal="center" vertical="center"/>
    </xf>
    <xf numFmtId="49" fontId="16" fillId="0" borderId="5" xfId="0" applyNumberFormat="1" applyFont="1" applyBorder="1" applyAlignment="1">
      <alignment horizontal="center" vertical="top" wrapText="1"/>
    </xf>
    <xf numFmtId="49" fontId="16" fillId="8" borderId="5" xfId="0" applyNumberFormat="1" applyFont="1" applyFill="1" applyBorder="1" applyAlignment="1">
      <alignment horizontal="center" vertical="top" wrapText="1"/>
    </xf>
    <xf numFmtId="49" fontId="16" fillId="9" borderId="5" xfId="0" applyNumberFormat="1" applyFont="1" applyFill="1" applyBorder="1" applyAlignment="1">
      <alignment horizontal="center" vertical="top" wrapText="1"/>
    </xf>
    <xf numFmtId="49" fontId="16" fillId="10" borderId="5" xfId="0" applyNumberFormat="1" applyFont="1" applyFill="1" applyBorder="1" applyAlignment="1">
      <alignment horizontal="center" vertical="top" wrapText="1"/>
    </xf>
    <xf numFmtId="49" fontId="16" fillId="11" borderId="5" xfId="0" applyNumberFormat="1" applyFont="1" applyFill="1" applyBorder="1" applyAlignment="1">
      <alignment horizontal="center" vertical="top" wrapText="1"/>
    </xf>
    <xf numFmtId="49" fontId="13" fillId="8" borderId="9" xfId="0" applyNumberFormat="1" applyFont="1" applyFill="1" applyBorder="1" applyAlignment="1">
      <alignment horizontal="center" vertical="top" wrapText="1"/>
    </xf>
    <xf numFmtId="49" fontId="13" fillId="9" borderId="9" xfId="0" applyNumberFormat="1" applyFont="1" applyFill="1" applyBorder="1" applyAlignment="1">
      <alignment horizontal="center" vertical="top" wrapText="1"/>
    </xf>
    <xf numFmtId="49" fontId="13" fillId="10" borderId="9" xfId="0" applyNumberFormat="1" applyFont="1" applyFill="1" applyBorder="1" applyAlignment="1">
      <alignment horizontal="center" vertical="top" wrapText="1"/>
    </xf>
    <xf numFmtId="49" fontId="13" fillId="11" borderId="9" xfId="0" applyNumberFormat="1" applyFont="1" applyFill="1" applyBorder="1" applyAlignment="1">
      <alignment horizontal="center" vertical="top" wrapText="1"/>
    </xf>
    <xf numFmtId="49" fontId="16" fillId="12" borderId="5" xfId="0" applyNumberFormat="1" applyFont="1" applyFill="1" applyBorder="1" applyAlignment="1">
      <alignment horizontal="center" vertical="top" wrapText="1"/>
    </xf>
    <xf numFmtId="49" fontId="16" fillId="13" borderId="5" xfId="0" applyNumberFormat="1" applyFont="1" applyFill="1" applyBorder="1" applyAlignment="1">
      <alignment horizontal="center" vertical="top" wrapText="1"/>
    </xf>
    <xf numFmtId="49" fontId="16" fillId="14" borderId="5" xfId="0" applyNumberFormat="1" applyFont="1" applyFill="1" applyBorder="1" applyAlignment="1">
      <alignment horizontal="center" vertical="top" wrapText="1"/>
    </xf>
    <xf numFmtId="49" fontId="16" fillId="15" borderId="5" xfId="0" applyNumberFormat="1" applyFont="1" applyFill="1" applyBorder="1" applyAlignment="1">
      <alignment horizontal="center" vertical="top" wrapText="1"/>
    </xf>
    <xf numFmtId="49" fontId="13" fillId="12" borderId="9" xfId="0" applyNumberFormat="1" applyFont="1" applyFill="1" applyBorder="1" applyAlignment="1">
      <alignment horizontal="center" vertical="top" wrapText="1"/>
    </xf>
    <xf numFmtId="49" fontId="13" fillId="13" borderId="9" xfId="0" applyNumberFormat="1" applyFont="1" applyFill="1" applyBorder="1" applyAlignment="1">
      <alignment horizontal="center" vertical="top" wrapText="1"/>
    </xf>
    <xf numFmtId="49" fontId="13" fillId="14" borderId="9" xfId="0" applyNumberFormat="1" applyFont="1" applyFill="1" applyBorder="1" applyAlignment="1">
      <alignment horizontal="center" vertical="top" wrapText="1"/>
    </xf>
    <xf numFmtId="49" fontId="13" fillId="15" borderId="9" xfId="0" applyNumberFormat="1" applyFont="1" applyFill="1" applyBorder="1" applyAlignment="1">
      <alignment horizontal="center" vertical="top"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4" xfId="0" applyFont="1" applyBorder="1" applyAlignment="1">
      <alignment horizontal="left" vertical="center" wrapText="1"/>
    </xf>
    <xf numFmtId="0" fontId="20" fillId="0" borderId="4" xfId="0" applyFont="1" applyBorder="1" applyAlignment="1">
      <alignment horizontal="center" vertical="center" wrapText="1"/>
    </xf>
    <xf numFmtId="0" fontId="20" fillId="0" borderId="13" xfId="0" applyFont="1" applyBorder="1" applyAlignment="1">
      <alignment horizontal="left" vertical="center" wrapText="1"/>
    </xf>
    <xf numFmtId="0" fontId="20" fillId="0" borderId="13" xfId="0" applyFont="1" applyFill="1" applyBorder="1" applyAlignment="1">
      <alignment horizontal="left"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16"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8"/>
  <sheetViews>
    <sheetView workbookViewId="0">
      <selection activeCell="E6" sqref="E6"/>
    </sheetView>
  </sheetViews>
  <sheetFormatPr defaultColWidth="8.75" defaultRowHeight="13.5" outlineLevelCol="4"/>
  <cols>
    <col min="1" max="1" width="24.25" customWidth="1"/>
    <col min="2" max="5" width="25.5" customWidth="1"/>
  </cols>
  <sheetData>
    <row r="3" ht="14.25" spans="1:5">
      <c r="A3" s="1" t="s">
        <v>0</v>
      </c>
      <c r="B3" s="1"/>
      <c r="C3" s="1"/>
      <c r="D3" s="1"/>
      <c r="E3" s="1"/>
    </row>
    <row r="4" ht="14.25" spans="1:5">
      <c r="A4" s="136" t="s">
        <v>1</v>
      </c>
      <c r="B4" s="137" t="s">
        <v>2</v>
      </c>
      <c r="C4" s="137"/>
      <c r="D4" s="137"/>
      <c r="E4" s="137"/>
    </row>
    <row r="5" ht="41.1" customHeight="1" spans="1:5">
      <c r="A5" s="138"/>
      <c r="B5" s="139" t="s">
        <v>3</v>
      </c>
      <c r="C5" s="139"/>
      <c r="D5" s="139"/>
      <c r="E5" s="139"/>
    </row>
    <row r="6" ht="79.5" spans="1:5">
      <c r="A6" s="140"/>
      <c r="B6" s="139" t="s">
        <v>4</v>
      </c>
      <c r="C6" s="141" t="s">
        <v>5</v>
      </c>
      <c r="D6" s="142" t="s">
        <v>6</v>
      </c>
      <c r="E6" s="141" t="s">
        <v>7</v>
      </c>
    </row>
    <row r="7" ht="33.95" customHeight="1" spans="1:5">
      <c r="A7" s="140" t="s">
        <v>8</v>
      </c>
      <c r="B7" s="143"/>
      <c r="C7" s="144" t="s">
        <v>9</v>
      </c>
      <c r="D7" s="144"/>
      <c r="E7" s="144"/>
    </row>
    <row r="8" ht="33.95" customHeight="1" spans="1:5">
      <c r="A8" s="140" t="s">
        <v>10</v>
      </c>
      <c r="B8" s="145"/>
      <c r="C8" s="146" t="s">
        <v>9</v>
      </c>
      <c r="D8" s="146"/>
      <c r="E8" s="146"/>
    </row>
    <row r="9" ht="33.95" customHeight="1" spans="1:5">
      <c r="A9" s="140" t="s">
        <v>11</v>
      </c>
      <c r="B9" s="145"/>
      <c r="C9" s="146" t="s">
        <v>9</v>
      </c>
      <c r="D9" s="146"/>
      <c r="E9" s="146"/>
    </row>
    <row r="10" ht="33.95" customHeight="1" spans="1:5">
      <c r="A10" s="140" t="s">
        <v>12</v>
      </c>
      <c r="B10" s="145"/>
      <c r="C10" s="146" t="s">
        <v>9</v>
      </c>
      <c r="D10" s="146"/>
      <c r="E10" s="146" t="s">
        <v>9</v>
      </c>
    </row>
    <row r="11" ht="33.95" customHeight="1" spans="1:5">
      <c r="A11" s="140" t="s">
        <v>13</v>
      </c>
      <c r="B11" s="145"/>
      <c r="C11" s="146" t="s">
        <v>9</v>
      </c>
      <c r="D11" s="146" t="s">
        <v>9</v>
      </c>
      <c r="E11" s="146" t="s">
        <v>9</v>
      </c>
    </row>
    <row r="12" ht="33.95" customHeight="1" spans="1:5">
      <c r="A12" s="140" t="s">
        <v>14</v>
      </c>
      <c r="B12" s="145" t="s">
        <v>9</v>
      </c>
      <c r="C12" s="146"/>
      <c r="D12" s="146" t="s">
        <v>9</v>
      </c>
      <c r="E12" s="146" t="s">
        <v>9</v>
      </c>
    </row>
    <row r="13" ht="33.95" customHeight="1" spans="1:5">
      <c r="A13" s="140" t="s">
        <v>15</v>
      </c>
      <c r="B13" s="145" t="s">
        <v>9</v>
      </c>
      <c r="C13" s="146"/>
      <c r="D13" s="146" t="s">
        <v>9</v>
      </c>
      <c r="E13" s="146"/>
    </row>
    <row r="14" ht="33.95" customHeight="1" spans="1:5">
      <c r="A14" s="140" t="s">
        <v>16</v>
      </c>
      <c r="B14" s="145" t="s">
        <v>9</v>
      </c>
      <c r="C14" s="146"/>
      <c r="D14" s="146"/>
      <c r="E14" s="146"/>
    </row>
    <row r="15" ht="33.95" customHeight="1" spans="1:5">
      <c r="A15" s="140" t="s">
        <v>17</v>
      </c>
      <c r="B15" s="145"/>
      <c r="C15" s="146"/>
      <c r="D15" s="146" t="s">
        <v>9</v>
      </c>
      <c r="E15" s="146"/>
    </row>
    <row r="16" ht="33.95" customHeight="1" spans="1:5">
      <c r="A16" s="140" t="s">
        <v>18</v>
      </c>
      <c r="B16" s="145"/>
      <c r="C16" s="146"/>
      <c r="D16" s="146" t="s">
        <v>9</v>
      </c>
      <c r="E16" s="146" t="s">
        <v>9</v>
      </c>
    </row>
    <row r="17" ht="33.95" customHeight="1" spans="1:5">
      <c r="A17" s="140" t="s">
        <v>19</v>
      </c>
      <c r="B17" s="145"/>
      <c r="C17" s="146"/>
      <c r="D17" s="146" t="s">
        <v>9</v>
      </c>
      <c r="E17" s="146"/>
    </row>
    <row r="18" ht="33.95" customHeight="1" spans="1:5">
      <c r="A18" s="140" t="s">
        <v>20</v>
      </c>
      <c r="B18" s="145" t="s">
        <v>9</v>
      </c>
      <c r="C18" s="146"/>
      <c r="D18" s="146"/>
      <c r="E18" s="146" t="s">
        <v>9</v>
      </c>
    </row>
  </sheetData>
  <mergeCells count="4">
    <mergeCell ref="A3:E3"/>
    <mergeCell ref="B4:E4"/>
    <mergeCell ref="B5:E5"/>
    <mergeCell ref="A4:A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115" zoomScaleNormal="115" workbookViewId="0">
      <pane xSplit="3" ySplit="2" topLeftCell="D31" activePane="bottomRight" state="frozen"/>
      <selection/>
      <selection pane="topRight"/>
      <selection pane="bottomLeft"/>
      <selection pane="bottomRight" activeCell="J44" sqref="J44"/>
    </sheetView>
  </sheetViews>
  <sheetFormatPr defaultColWidth="8.75" defaultRowHeight="13.5"/>
  <cols>
    <col min="3" max="3" width="23.5" customWidth="1"/>
    <col min="6" max="6" width="13" customWidth="1"/>
    <col min="10" max="10" width="10.375" customWidth="1"/>
  </cols>
  <sheetData>
    <row r="1" ht="18" customHeight="1" spans="1:15">
      <c r="A1" s="118" t="s">
        <v>21</v>
      </c>
      <c r="B1" s="118"/>
      <c r="C1" s="118"/>
      <c r="D1" s="118"/>
      <c r="E1" s="118"/>
      <c r="F1" s="118"/>
      <c r="G1" s="118"/>
      <c r="H1" s="118"/>
      <c r="I1" s="118"/>
      <c r="J1" s="118"/>
      <c r="K1" s="118"/>
      <c r="L1" s="118"/>
      <c r="M1" s="118"/>
      <c r="N1" s="118"/>
      <c r="O1" s="118"/>
    </row>
    <row r="2" s="117" customFormat="1" ht="29.1" customHeight="1" spans="1:15">
      <c r="A2" s="119" t="s">
        <v>22</v>
      </c>
      <c r="B2" s="119" t="s">
        <v>23</v>
      </c>
      <c r="C2" s="119" t="s">
        <v>24</v>
      </c>
      <c r="D2" s="120" t="s">
        <v>25</v>
      </c>
      <c r="E2" s="121" t="s">
        <v>26</v>
      </c>
      <c r="F2" s="122" t="s">
        <v>27</v>
      </c>
      <c r="G2" s="123" t="s">
        <v>28</v>
      </c>
      <c r="H2" s="120" t="s">
        <v>29</v>
      </c>
      <c r="I2" s="128" t="s">
        <v>30</v>
      </c>
      <c r="J2" s="129" t="s">
        <v>31</v>
      </c>
      <c r="K2" s="123" t="s">
        <v>32</v>
      </c>
      <c r="L2" s="120" t="s">
        <v>33</v>
      </c>
      <c r="M2" s="130" t="s">
        <v>34</v>
      </c>
      <c r="N2" s="122" t="s">
        <v>35</v>
      </c>
      <c r="O2" s="131" t="s">
        <v>36</v>
      </c>
    </row>
    <row r="3" ht="22.5" spans="1:15">
      <c r="A3" s="49">
        <v>1</v>
      </c>
      <c r="B3" s="49" t="s">
        <v>37</v>
      </c>
      <c r="C3" s="49" t="s">
        <v>38</v>
      </c>
      <c r="D3" s="54"/>
      <c r="E3" s="55"/>
      <c r="F3" s="75"/>
      <c r="G3" s="76"/>
      <c r="H3" s="54"/>
      <c r="I3" s="77"/>
      <c r="J3" s="88"/>
      <c r="K3" s="76" t="s">
        <v>39</v>
      </c>
      <c r="L3" s="54"/>
      <c r="M3" s="92"/>
      <c r="N3" s="75"/>
      <c r="O3" s="100"/>
    </row>
    <row r="4" ht="22.5" spans="1:15">
      <c r="A4" s="49">
        <v>2</v>
      </c>
      <c r="B4" s="49" t="s">
        <v>37</v>
      </c>
      <c r="C4" s="49" t="s">
        <v>40</v>
      </c>
      <c r="D4" s="54"/>
      <c r="E4" s="55"/>
      <c r="F4" s="75"/>
      <c r="G4" s="76"/>
      <c r="H4" s="54"/>
      <c r="I4" s="77"/>
      <c r="J4" s="88"/>
      <c r="K4" s="76" t="s">
        <v>39</v>
      </c>
      <c r="L4" s="54"/>
      <c r="M4" s="92"/>
      <c r="N4" s="75"/>
      <c r="O4" s="100"/>
    </row>
    <row r="5" ht="22.5" spans="1:15">
      <c r="A5" s="49">
        <v>3</v>
      </c>
      <c r="B5" s="49" t="s">
        <v>37</v>
      </c>
      <c r="C5" s="49" t="s">
        <v>41</v>
      </c>
      <c r="D5" s="54"/>
      <c r="E5" s="55"/>
      <c r="F5" s="75"/>
      <c r="G5" s="76"/>
      <c r="H5" s="54"/>
      <c r="I5" s="77"/>
      <c r="J5" s="88"/>
      <c r="K5" s="76" t="s">
        <v>39</v>
      </c>
      <c r="L5" s="54"/>
      <c r="M5" s="92"/>
      <c r="N5" s="75"/>
      <c r="O5" s="100"/>
    </row>
    <row r="6" ht="22.5" spans="1:15">
      <c r="A6" s="49">
        <v>4</v>
      </c>
      <c r="B6" s="49" t="s">
        <v>37</v>
      </c>
      <c r="C6" s="49" t="s">
        <v>42</v>
      </c>
      <c r="D6" s="54"/>
      <c r="E6" s="55"/>
      <c r="F6" s="75"/>
      <c r="G6" s="76"/>
      <c r="H6" s="54"/>
      <c r="I6" s="77"/>
      <c r="J6" s="88"/>
      <c r="K6" s="76" t="s">
        <v>39</v>
      </c>
      <c r="L6" s="54"/>
      <c r="M6" s="92"/>
      <c r="N6" s="75"/>
      <c r="O6" s="100"/>
    </row>
    <row r="7" ht="22.5" spans="1:15">
      <c r="A7" s="49">
        <v>5</v>
      </c>
      <c r="B7" s="49" t="s">
        <v>37</v>
      </c>
      <c r="C7" s="49" t="s">
        <v>43</v>
      </c>
      <c r="D7" s="54"/>
      <c r="E7" s="55"/>
      <c r="F7" s="75"/>
      <c r="G7" s="76"/>
      <c r="H7" s="54"/>
      <c r="I7" s="77"/>
      <c r="J7" s="88"/>
      <c r="K7" s="76" t="s">
        <v>39</v>
      </c>
      <c r="L7" s="54"/>
      <c r="M7" s="92"/>
      <c r="N7" s="75"/>
      <c r="O7" s="100"/>
    </row>
    <row r="8" ht="22.5" spans="1:15">
      <c r="A8" s="49">
        <v>6</v>
      </c>
      <c r="B8" s="49" t="s">
        <v>37</v>
      </c>
      <c r="C8" s="49" t="s">
        <v>44</v>
      </c>
      <c r="D8" s="54"/>
      <c r="E8" s="55"/>
      <c r="F8" s="75"/>
      <c r="G8" s="76"/>
      <c r="H8" s="54"/>
      <c r="I8" s="77"/>
      <c r="J8" s="88" t="s">
        <v>39</v>
      </c>
      <c r="K8" s="76"/>
      <c r="L8" s="54"/>
      <c r="M8" s="92"/>
      <c r="N8" s="75"/>
      <c r="O8" s="100"/>
    </row>
    <row r="9" ht="22.5" spans="1:15">
      <c r="A9" s="49">
        <v>7</v>
      </c>
      <c r="B9" s="49" t="s">
        <v>37</v>
      </c>
      <c r="C9" s="49" t="s">
        <v>45</v>
      </c>
      <c r="D9" s="54"/>
      <c r="E9" s="55"/>
      <c r="F9" s="75"/>
      <c r="G9" s="76"/>
      <c r="H9" s="54"/>
      <c r="I9" s="77"/>
      <c r="J9" s="88"/>
      <c r="K9" s="76"/>
      <c r="L9" s="54"/>
      <c r="M9" s="92" t="s">
        <v>46</v>
      </c>
      <c r="N9" s="75"/>
      <c r="O9" s="100"/>
    </row>
    <row r="10" ht="22.5" spans="1:15">
      <c r="A10" s="49">
        <v>8</v>
      </c>
      <c r="B10" s="49" t="s">
        <v>37</v>
      </c>
      <c r="C10" s="49" t="s">
        <v>47</v>
      </c>
      <c r="D10" s="54"/>
      <c r="E10" s="55"/>
      <c r="F10" s="75"/>
      <c r="G10" s="76"/>
      <c r="H10" s="54"/>
      <c r="I10" s="77"/>
      <c r="J10" s="88"/>
      <c r="K10" s="76"/>
      <c r="L10" s="54"/>
      <c r="M10" s="92" t="s">
        <v>39</v>
      </c>
      <c r="N10" s="75"/>
      <c r="O10" s="100"/>
    </row>
    <row r="11" ht="22.5" spans="1:15">
      <c r="A11" s="49">
        <v>9</v>
      </c>
      <c r="B11" s="49" t="s">
        <v>37</v>
      </c>
      <c r="C11" s="49" t="s">
        <v>48</v>
      </c>
      <c r="D11" s="54"/>
      <c r="E11" s="55"/>
      <c r="F11" s="75"/>
      <c r="G11" s="76"/>
      <c r="H11" s="54"/>
      <c r="I11" s="77"/>
      <c r="J11" s="88"/>
      <c r="K11" s="76"/>
      <c r="L11" s="54" t="s">
        <v>46</v>
      </c>
      <c r="M11" s="92"/>
      <c r="N11" s="75"/>
      <c r="O11" s="100"/>
    </row>
    <row r="12" ht="33.75" spans="1:15">
      <c r="A12" s="49">
        <v>10</v>
      </c>
      <c r="B12" s="49" t="s">
        <v>49</v>
      </c>
      <c r="C12" s="49" t="s">
        <v>50</v>
      </c>
      <c r="D12" s="54"/>
      <c r="E12" s="55"/>
      <c r="F12" s="75"/>
      <c r="G12" s="76"/>
      <c r="H12" s="54" t="s">
        <v>39</v>
      </c>
      <c r="I12" s="77"/>
      <c r="J12" s="88"/>
      <c r="K12" s="76"/>
      <c r="L12" s="54"/>
      <c r="M12" s="92"/>
      <c r="N12" s="75"/>
      <c r="O12" s="100"/>
    </row>
    <row r="13" ht="33.75" spans="1:15">
      <c r="A13" s="49">
        <v>11</v>
      </c>
      <c r="B13" s="49" t="s">
        <v>49</v>
      </c>
      <c r="C13" s="49" t="s">
        <v>51</v>
      </c>
      <c r="D13" s="54" t="s">
        <v>39</v>
      </c>
      <c r="E13" s="55"/>
      <c r="F13" s="75"/>
      <c r="G13" s="76"/>
      <c r="H13" s="54"/>
      <c r="I13" s="77"/>
      <c r="J13" s="88"/>
      <c r="K13" s="76"/>
      <c r="L13" s="54"/>
      <c r="M13" s="92"/>
      <c r="N13" s="75"/>
      <c r="O13" s="100"/>
    </row>
    <row r="14" ht="33.75" spans="1:15">
      <c r="A14" s="49">
        <v>12</v>
      </c>
      <c r="B14" s="49" t="s">
        <v>49</v>
      </c>
      <c r="C14" s="49" t="s">
        <v>52</v>
      </c>
      <c r="D14" s="54" t="s">
        <v>39</v>
      </c>
      <c r="E14" s="55"/>
      <c r="F14" s="75"/>
      <c r="G14" s="76"/>
      <c r="H14" s="54"/>
      <c r="I14" s="77"/>
      <c r="J14" s="88"/>
      <c r="K14" s="76"/>
      <c r="L14" s="54"/>
      <c r="M14" s="92"/>
      <c r="N14" s="75"/>
      <c r="O14" s="100"/>
    </row>
    <row r="15" ht="33.75" spans="1:15">
      <c r="A15" s="49">
        <v>13</v>
      </c>
      <c r="B15" s="49" t="s">
        <v>49</v>
      </c>
      <c r="C15" s="49" t="s">
        <v>53</v>
      </c>
      <c r="D15" s="54"/>
      <c r="E15" s="55" t="s">
        <v>39</v>
      </c>
      <c r="F15" s="75"/>
      <c r="G15" s="76"/>
      <c r="H15" s="54"/>
      <c r="I15" s="77"/>
      <c r="J15" s="88"/>
      <c r="K15" s="76"/>
      <c r="L15" s="54"/>
      <c r="M15" s="92"/>
      <c r="N15" s="75"/>
      <c r="O15" s="100"/>
    </row>
    <row r="16" ht="33.75" spans="1:15">
      <c r="A16" s="49">
        <v>14</v>
      </c>
      <c r="B16" s="49" t="s">
        <v>49</v>
      </c>
      <c r="C16" s="49" t="s">
        <v>54</v>
      </c>
      <c r="D16" s="54"/>
      <c r="E16" s="55" t="s">
        <v>39</v>
      </c>
      <c r="F16" s="75"/>
      <c r="G16" s="76"/>
      <c r="H16" s="54"/>
      <c r="I16" s="77"/>
      <c r="J16" s="88"/>
      <c r="K16" s="76"/>
      <c r="L16" s="54"/>
      <c r="M16" s="92"/>
      <c r="N16" s="75"/>
      <c r="O16" s="100"/>
    </row>
    <row r="17" ht="33.75" spans="1:15">
      <c r="A17" s="49">
        <v>15</v>
      </c>
      <c r="B17" s="49" t="s">
        <v>49</v>
      </c>
      <c r="C17" s="49" t="s">
        <v>55</v>
      </c>
      <c r="D17" s="54"/>
      <c r="E17" s="55" t="s">
        <v>39</v>
      </c>
      <c r="F17" s="75"/>
      <c r="G17" s="76"/>
      <c r="H17" s="54"/>
      <c r="I17" s="77"/>
      <c r="J17" s="88"/>
      <c r="K17" s="76"/>
      <c r="L17" s="54"/>
      <c r="M17" s="92"/>
      <c r="N17" s="75"/>
      <c r="O17" s="100"/>
    </row>
    <row r="18" ht="33.75" spans="1:15">
      <c r="A18" s="49">
        <v>16</v>
      </c>
      <c r="B18" s="49" t="s">
        <v>49</v>
      </c>
      <c r="C18" s="49" t="s">
        <v>56</v>
      </c>
      <c r="D18" s="54" t="s">
        <v>39</v>
      </c>
      <c r="E18" s="55"/>
      <c r="F18" s="75"/>
      <c r="G18" s="76"/>
      <c r="H18" s="54"/>
      <c r="I18" s="77"/>
      <c r="J18" s="88"/>
      <c r="K18" s="76"/>
      <c r="L18" s="54"/>
      <c r="M18" s="92"/>
      <c r="N18" s="75"/>
      <c r="O18" s="100"/>
    </row>
    <row r="19" ht="33.75" spans="1:15">
      <c r="A19" s="49">
        <v>17</v>
      </c>
      <c r="B19" s="49" t="s">
        <v>49</v>
      </c>
      <c r="C19" s="49" t="s">
        <v>57</v>
      </c>
      <c r="D19" s="54" t="s">
        <v>39</v>
      </c>
      <c r="E19" s="55"/>
      <c r="F19" s="75"/>
      <c r="G19" s="76"/>
      <c r="H19" s="54"/>
      <c r="I19" s="77"/>
      <c r="J19" s="88"/>
      <c r="K19" s="76"/>
      <c r="L19" s="54"/>
      <c r="M19" s="92"/>
      <c r="N19" s="75"/>
      <c r="O19" s="100"/>
    </row>
    <row r="20" ht="33.75" spans="1:15">
      <c r="A20" s="49">
        <v>18</v>
      </c>
      <c r="B20" s="49" t="s">
        <v>49</v>
      </c>
      <c r="C20" s="49" t="s">
        <v>58</v>
      </c>
      <c r="D20" s="54"/>
      <c r="E20" s="55"/>
      <c r="F20" s="75"/>
      <c r="G20" s="76" t="s">
        <v>39</v>
      </c>
      <c r="H20" s="54"/>
      <c r="I20" s="77"/>
      <c r="J20" s="88"/>
      <c r="K20" s="76"/>
      <c r="L20" s="54"/>
      <c r="M20" s="92"/>
      <c r="N20" s="75"/>
      <c r="O20" s="100"/>
    </row>
    <row r="21" ht="33.75" spans="1:15">
      <c r="A21" s="49">
        <v>19</v>
      </c>
      <c r="B21" s="49" t="s">
        <v>49</v>
      </c>
      <c r="C21" s="49" t="s">
        <v>59</v>
      </c>
      <c r="D21" s="54"/>
      <c r="E21" s="55"/>
      <c r="F21" s="75"/>
      <c r="G21" s="76" t="s">
        <v>39</v>
      </c>
      <c r="H21" s="54"/>
      <c r="I21" s="77"/>
      <c r="J21" s="88"/>
      <c r="K21" s="76"/>
      <c r="L21" s="54"/>
      <c r="M21" s="92"/>
      <c r="N21" s="75"/>
      <c r="O21" s="100"/>
    </row>
    <row r="22" ht="33.75" spans="1:15">
      <c r="A22" s="49">
        <v>20</v>
      </c>
      <c r="B22" s="49" t="s">
        <v>49</v>
      </c>
      <c r="C22" s="49" t="s">
        <v>60</v>
      </c>
      <c r="D22" s="54"/>
      <c r="E22" s="55" t="s">
        <v>39</v>
      </c>
      <c r="F22" s="75"/>
      <c r="G22" s="76"/>
      <c r="H22" s="54"/>
      <c r="I22" s="77"/>
      <c r="J22" s="88"/>
      <c r="K22" s="76"/>
      <c r="L22" s="54"/>
      <c r="M22" s="92"/>
      <c r="N22" s="75"/>
      <c r="O22" s="100"/>
    </row>
    <row r="23" ht="33.75" spans="1:15">
      <c r="A23" s="49">
        <v>21</v>
      </c>
      <c r="B23" s="49" t="s">
        <v>49</v>
      </c>
      <c r="C23" s="49" t="s">
        <v>61</v>
      </c>
      <c r="D23" s="54"/>
      <c r="E23" s="55" t="s">
        <v>39</v>
      </c>
      <c r="F23" s="75"/>
      <c r="G23" s="76"/>
      <c r="H23" s="54"/>
      <c r="I23" s="77"/>
      <c r="J23" s="88"/>
      <c r="K23" s="76"/>
      <c r="L23" s="54"/>
      <c r="M23" s="92"/>
      <c r="N23" s="75"/>
      <c r="O23" s="100"/>
    </row>
    <row r="24" ht="33.75" spans="1:15">
      <c r="A24" s="49">
        <v>22</v>
      </c>
      <c r="B24" s="49" t="s">
        <v>49</v>
      </c>
      <c r="C24" s="49" t="s">
        <v>62</v>
      </c>
      <c r="D24" s="54"/>
      <c r="E24" s="55"/>
      <c r="F24" s="75"/>
      <c r="G24" s="76" t="s">
        <v>39</v>
      </c>
      <c r="H24" s="54"/>
      <c r="I24" s="77"/>
      <c r="J24" s="88"/>
      <c r="K24" s="76"/>
      <c r="L24" s="54"/>
      <c r="M24" s="92"/>
      <c r="N24" s="75"/>
      <c r="O24" s="100"/>
    </row>
    <row r="25" ht="33.75" spans="1:15">
      <c r="A25" s="49">
        <v>23</v>
      </c>
      <c r="B25" s="49" t="s">
        <v>49</v>
      </c>
      <c r="C25" s="49" t="s">
        <v>63</v>
      </c>
      <c r="D25" s="54" t="s">
        <v>39</v>
      </c>
      <c r="E25" s="55"/>
      <c r="F25" s="75"/>
      <c r="G25" s="76"/>
      <c r="H25" s="54"/>
      <c r="I25" s="77"/>
      <c r="J25" s="88"/>
      <c r="K25" s="76"/>
      <c r="L25" s="54"/>
      <c r="M25" s="92"/>
      <c r="N25" s="75"/>
      <c r="O25" s="100"/>
    </row>
    <row r="26" ht="27" customHeight="1" spans="1:15">
      <c r="A26" s="49">
        <v>24</v>
      </c>
      <c r="B26" s="49" t="s">
        <v>49</v>
      </c>
      <c r="C26" s="49" t="s">
        <v>64</v>
      </c>
      <c r="D26" s="54" t="s">
        <v>39</v>
      </c>
      <c r="E26" s="55"/>
      <c r="F26" s="75"/>
      <c r="G26" s="76"/>
      <c r="H26" s="54"/>
      <c r="I26" s="77"/>
      <c r="J26" s="88"/>
      <c r="K26" s="76"/>
      <c r="L26" s="54"/>
      <c r="M26" s="92"/>
      <c r="N26" s="75"/>
      <c r="O26" s="100"/>
    </row>
    <row r="27" ht="31.15" customHeight="1" spans="1:15">
      <c r="A27" s="49" t="s">
        <v>65</v>
      </c>
      <c r="B27" s="49" t="s">
        <v>49</v>
      </c>
      <c r="C27" s="49" t="s">
        <v>66</v>
      </c>
      <c r="D27" s="124" t="s">
        <v>39</v>
      </c>
      <c r="E27" s="125"/>
      <c r="F27" s="126"/>
      <c r="G27" s="127"/>
      <c r="H27" s="124" t="s">
        <v>67</v>
      </c>
      <c r="I27" s="132"/>
      <c r="J27" s="133"/>
      <c r="K27" s="127"/>
      <c r="L27" s="124"/>
      <c r="M27" s="134"/>
      <c r="N27" s="126"/>
      <c r="O27" s="135"/>
    </row>
    <row r="28" ht="33.75" spans="1:15">
      <c r="A28" s="49">
        <v>26</v>
      </c>
      <c r="B28" s="49" t="s">
        <v>49</v>
      </c>
      <c r="C28" s="49" t="s">
        <v>68</v>
      </c>
      <c r="D28" s="54"/>
      <c r="E28" s="55"/>
      <c r="F28" s="75"/>
      <c r="G28" s="76" t="s">
        <v>39</v>
      </c>
      <c r="H28" s="54"/>
      <c r="I28" s="77"/>
      <c r="J28" s="88"/>
      <c r="K28" s="76"/>
      <c r="L28" s="54"/>
      <c r="M28" s="92"/>
      <c r="N28" s="75"/>
      <c r="O28" s="100"/>
    </row>
    <row r="29" ht="33.75" spans="1:15">
      <c r="A29" s="49">
        <v>27</v>
      </c>
      <c r="B29" s="49" t="s">
        <v>49</v>
      </c>
      <c r="C29" s="49" t="s">
        <v>69</v>
      </c>
      <c r="D29" s="54" t="s">
        <v>39</v>
      </c>
      <c r="E29" s="55"/>
      <c r="F29" s="75"/>
      <c r="G29" s="76"/>
      <c r="H29" s="54"/>
      <c r="I29" s="77"/>
      <c r="J29" s="88"/>
      <c r="K29" s="76"/>
      <c r="L29" s="54"/>
      <c r="M29" s="92"/>
      <c r="N29" s="75"/>
      <c r="O29" s="100"/>
    </row>
    <row r="30" ht="33.75" spans="1:15">
      <c r="A30" s="49">
        <v>28</v>
      </c>
      <c r="B30" s="49" t="s">
        <v>49</v>
      </c>
      <c r="C30" s="49" t="s">
        <v>70</v>
      </c>
      <c r="D30" s="54" t="s">
        <v>39</v>
      </c>
      <c r="E30" s="55"/>
      <c r="F30" s="75"/>
      <c r="G30" s="76"/>
      <c r="H30" s="54"/>
      <c r="I30" s="77"/>
      <c r="J30" s="88"/>
      <c r="K30" s="76"/>
      <c r="L30" s="54"/>
      <c r="M30" s="92"/>
      <c r="N30" s="75"/>
      <c r="O30" s="100"/>
    </row>
    <row r="31" ht="33.75" spans="1:15">
      <c r="A31" s="49">
        <v>29</v>
      </c>
      <c r="B31" s="49" t="s">
        <v>49</v>
      </c>
      <c r="C31" s="49" t="s">
        <v>71</v>
      </c>
      <c r="D31" s="54" t="s">
        <v>39</v>
      </c>
      <c r="E31" s="55"/>
      <c r="F31" s="75"/>
      <c r="G31" s="76"/>
      <c r="H31" s="54" t="s">
        <v>39</v>
      </c>
      <c r="I31" s="77" t="s">
        <v>39</v>
      </c>
      <c r="J31" s="88"/>
      <c r="K31" s="76"/>
      <c r="L31" s="54"/>
      <c r="M31" s="92"/>
      <c r="N31" s="75"/>
      <c r="O31" s="100"/>
    </row>
    <row r="32" ht="33.75" spans="1:15">
      <c r="A32" s="49">
        <v>30</v>
      </c>
      <c r="B32" s="49" t="s">
        <v>49</v>
      </c>
      <c r="C32" s="49" t="s">
        <v>72</v>
      </c>
      <c r="D32" s="54" t="s">
        <v>39</v>
      </c>
      <c r="E32" s="55"/>
      <c r="F32" s="75"/>
      <c r="G32" s="76"/>
      <c r="H32" s="54" t="s">
        <v>39</v>
      </c>
      <c r="I32" s="77" t="s">
        <v>39</v>
      </c>
      <c r="J32" s="88"/>
      <c r="K32" s="76"/>
      <c r="L32" s="54"/>
      <c r="M32" s="92"/>
      <c r="N32" s="75"/>
      <c r="O32" s="100"/>
    </row>
    <row r="33" ht="33.75" spans="1:15">
      <c r="A33" s="49">
        <v>31</v>
      </c>
      <c r="B33" s="49" t="s">
        <v>49</v>
      </c>
      <c r="C33" s="49" t="s">
        <v>73</v>
      </c>
      <c r="D33" s="54"/>
      <c r="E33" s="55" t="s">
        <v>39</v>
      </c>
      <c r="F33" s="75" t="s">
        <v>67</v>
      </c>
      <c r="G33" s="76" t="s">
        <v>39</v>
      </c>
      <c r="H33" s="54"/>
      <c r="I33" s="77"/>
      <c r="J33" s="88"/>
      <c r="K33" s="76"/>
      <c r="L33" s="54" t="s">
        <v>39</v>
      </c>
      <c r="M33" s="92" t="s">
        <v>39</v>
      </c>
      <c r="N33" s="75"/>
      <c r="O33" s="100"/>
    </row>
    <row r="34" ht="33.75" spans="1:15">
      <c r="A34" s="49">
        <v>32</v>
      </c>
      <c r="B34" s="49" t="s">
        <v>49</v>
      </c>
      <c r="C34" s="49" t="s">
        <v>74</v>
      </c>
      <c r="D34" s="54"/>
      <c r="E34" s="55"/>
      <c r="F34" s="75"/>
      <c r="G34" s="76"/>
      <c r="H34" s="54"/>
      <c r="I34" s="77" t="s">
        <v>46</v>
      </c>
      <c r="J34" s="88" t="s">
        <v>46</v>
      </c>
      <c r="K34" s="76"/>
      <c r="L34" s="54"/>
      <c r="M34" s="92"/>
      <c r="N34" s="75" t="s">
        <v>46</v>
      </c>
      <c r="O34" s="100"/>
    </row>
    <row r="35" ht="33.75" spans="1:15">
      <c r="A35" s="49">
        <v>33</v>
      </c>
      <c r="B35" s="49" t="s">
        <v>75</v>
      </c>
      <c r="C35" s="49" t="s">
        <v>76</v>
      </c>
      <c r="D35" s="54" t="s">
        <v>39</v>
      </c>
      <c r="E35" s="55" t="s">
        <v>39</v>
      </c>
      <c r="F35" s="75" t="s">
        <v>39</v>
      </c>
      <c r="G35" s="76"/>
      <c r="H35" s="54"/>
      <c r="I35" s="77" t="s">
        <v>39</v>
      </c>
      <c r="J35" s="88"/>
      <c r="K35" s="76"/>
      <c r="L35" s="54"/>
      <c r="M35" s="92"/>
      <c r="N35" s="75"/>
      <c r="O35" s="100"/>
    </row>
    <row r="36" ht="33.75" spans="1:15">
      <c r="A36" s="49">
        <v>34</v>
      </c>
      <c r="B36" s="49" t="s">
        <v>75</v>
      </c>
      <c r="C36" s="49" t="s">
        <v>77</v>
      </c>
      <c r="D36" s="54" t="s">
        <v>39</v>
      </c>
      <c r="E36" s="55" t="s">
        <v>39</v>
      </c>
      <c r="F36" s="75" t="s">
        <v>39</v>
      </c>
      <c r="G36" s="76" t="s">
        <v>39</v>
      </c>
      <c r="H36" s="54" t="s">
        <v>39</v>
      </c>
      <c r="I36" s="77"/>
      <c r="J36" s="88"/>
      <c r="K36" s="76"/>
      <c r="L36" s="54" t="s">
        <v>46</v>
      </c>
      <c r="M36" s="92"/>
      <c r="N36" s="75"/>
      <c r="O36" s="100"/>
    </row>
    <row r="37" ht="33.75" spans="1:15">
      <c r="A37" s="49">
        <v>35</v>
      </c>
      <c r="B37" s="49" t="s">
        <v>75</v>
      </c>
      <c r="C37" s="49" t="s">
        <v>78</v>
      </c>
      <c r="D37" s="54" t="s">
        <v>39</v>
      </c>
      <c r="E37" s="55" t="s">
        <v>39</v>
      </c>
      <c r="F37" s="75" t="s">
        <v>39</v>
      </c>
      <c r="G37" s="76" t="s">
        <v>39</v>
      </c>
      <c r="H37" s="54"/>
      <c r="I37" s="77" t="s">
        <v>46</v>
      </c>
      <c r="J37" s="88"/>
      <c r="K37" s="76"/>
      <c r="L37" s="54"/>
      <c r="M37" s="92"/>
      <c r="N37" s="75"/>
      <c r="O37" s="100"/>
    </row>
    <row r="38" ht="22.5" spans="1:15">
      <c r="A38" s="49">
        <v>36</v>
      </c>
      <c r="B38" s="49" t="s">
        <v>79</v>
      </c>
      <c r="C38" s="49" t="s">
        <v>80</v>
      </c>
      <c r="D38" s="54" t="s">
        <v>39</v>
      </c>
      <c r="E38" s="55" t="s">
        <v>39</v>
      </c>
      <c r="F38" s="75"/>
      <c r="G38" s="76"/>
      <c r="H38" s="54" t="s">
        <v>39</v>
      </c>
      <c r="I38" s="77"/>
      <c r="J38" s="88"/>
      <c r="K38" s="76"/>
      <c r="L38" s="54"/>
      <c r="M38" s="92"/>
      <c r="N38" s="75"/>
      <c r="O38" s="100"/>
    </row>
    <row r="39" ht="22.5" spans="1:15">
      <c r="A39" s="49">
        <v>37</v>
      </c>
      <c r="B39" s="49" t="s">
        <v>79</v>
      </c>
      <c r="C39" s="49" t="s">
        <v>81</v>
      </c>
      <c r="D39" s="54"/>
      <c r="E39" s="55" t="s">
        <v>39</v>
      </c>
      <c r="F39" s="75"/>
      <c r="G39" s="76" t="s">
        <v>46</v>
      </c>
      <c r="H39" s="54" t="s">
        <v>39</v>
      </c>
      <c r="I39" s="77"/>
      <c r="J39" s="88"/>
      <c r="K39" s="76"/>
      <c r="L39" s="54"/>
      <c r="M39" s="92"/>
      <c r="N39" s="75"/>
      <c r="O39" s="100"/>
    </row>
    <row r="40" ht="22.5" spans="1:15">
      <c r="A40" s="49">
        <v>38</v>
      </c>
      <c r="B40" s="49" t="s">
        <v>79</v>
      </c>
      <c r="C40" s="49" t="s">
        <v>82</v>
      </c>
      <c r="D40" s="54" t="s">
        <v>39</v>
      </c>
      <c r="E40" s="55"/>
      <c r="F40" s="75"/>
      <c r="G40" s="76"/>
      <c r="H40" s="54" t="s">
        <v>39</v>
      </c>
      <c r="I40" s="77"/>
      <c r="J40" s="88"/>
      <c r="K40" s="76"/>
      <c r="L40" s="54"/>
      <c r="M40" s="92"/>
      <c r="N40" s="75"/>
      <c r="O40" s="100" t="s">
        <v>46</v>
      </c>
    </row>
    <row r="41" ht="22.5" spans="1:15">
      <c r="A41" s="49">
        <v>39</v>
      </c>
      <c r="B41" s="49" t="s">
        <v>79</v>
      </c>
      <c r="C41" s="49" t="s">
        <v>83</v>
      </c>
      <c r="D41" s="54" t="s">
        <v>39</v>
      </c>
      <c r="E41" s="55" t="s">
        <v>39</v>
      </c>
      <c r="F41" s="75" t="s">
        <v>39</v>
      </c>
      <c r="G41" s="76"/>
      <c r="H41" s="54" t="s">
        <v>39</v>
      </c>
      <c r="I41" s="77"/>
      <c r="J41" s="88"/>
      <c r="K41" s="76"/>
      <c r="L41" s="54" t="s">
        <v>46</v>
      </c>
      <c r="M41" s="92"/>
      <c r="N41" s="75"/>
      <c r="O41" s="100"/>
    </row>
    <row r="42" ht="22.5" spans="1:15">
      <c r="A42" s="49">
        <v>40</v>
      </c>
      <c r="B42" s="49" t="s">
        <v>79</v>
      </c>
      <c r="C42" s="49" t="s">
        <v>84</v>
      </c>
      <c r="D42" s="54" t="s">
        <v>39</v>
      </c>
      <c r="E42" s="55"/>
      <c r="F42" s="75" t="s">
        <v>46</v>
      </c>
      <c r="G42" s="76"/>
      <c r="H42" s="54" t="s">
        <v>39</v>
      </c>
      <c r="I42" s="77"/>
      <c r="J42" s="88"/>
      <c r="K42" s="76"/>
      <c r="L42" s="54"/>
      <c r="M42" s="92"/>
      <c r="N42" s="75" t="s">
        <v>46</v>
      </c>
      <c r="O42" s="100"/>
    </row>
    <row r="43" ht="22.5" spans="1:15">
      <c r="A43" s="49">
        <v>41</v>
      </c>
      <c r="B43" s="49" t="s">
        <v>79</v>
      </c>
      <c r="C43" s="49" t="s">
        <v>85</v>
      </c>
      <c r="D43" s="54" t="s">
        <v>39</v>
      </c>
      <c r="E43" s="55"/>
      <c r="F43" s="75"/>
      <c r="G43" s="76" t="s">
        <v>46</v>
      </c>
      <c r="H43" s="54" t="s">
        <v>46</v>
      </c>
      <c r="I43" s="77"/>
      <c r="J43" s="88"/>
      <c r="K43" s="76"/>
      <c r="L43" s="54"/>
      <c r="M43" s="92"/>
      <c r="N43" s="75"/>
      <c r="O43" s="100" t="s">
        <v>46</v>
      </c>
    </row>
    <row r="44" s="23" customFormat="1" ht="27.75" customHeight="1" spans="1:15">
      <c r="A44" s="58">
        <v>42</v>
      </c>
      <c r="B44" s="58" t="s">
        <v>79</v>
      </c>
      <c r="C44" s="58" t="s">
        <v>86</v>
      </c>
      <c r="D44" s="58" t="s">
        <v>67</v>
      </c>
      <c r="E44" s="58" t="s">
        <v>67</v>
      </c>
      <c r="F44" s="58" t="s">
        <v>67</v>
      </c>
      <c r="G44" s="58"/>
      <c r="H44" s="58" t="s">
        <v>67</v>
      </c>
      <c r="I44" s="58"/>
      <c r="J44" s="58"/>
      <c r="K44" s="58"/>
      <c r="L44" s="58"/>
      <c r="M44" s="58"/>
      <c r="N44" s="58"/>
      <c r="O44" s="58"/>
    </row>
    <row r="45" ht="22.5" spans="1:15">
      <c r="A45" s="49">
        <v>43</v>
      </c>
      <c r="B45" s="49" t="s">
        <v>87</v>
      </c>
      <c r="C45" s="49" t="s">
        <v>88</v>
      </c>
      <c r="D45" s="54"/>
      <c r="E45" s="55"/>
      <c r="F45" s="75"/>
      <c r="G45" s="76"/>
      <c r="H45" s="54" t="s">
        <v>39</v>
      </c>
      <c r="I45" s="77"/>
      <c r="J45" s="88" t="s">
        <v>67</v>
      </c>
      <c r="K45" s="76" t="s">
        <v>39</v>
      </c>
      <c r="L45" s="54"/>
      <c r="M45" s="92"/>
      <c r="N45" s="75"/>
      <c r="O45" s="100"/>
    </row>
    <row r="46" ht="22.5" spans="1:15">
      <c r="A46" s="49">
        <v>44</v>
      </c>
      <c r="B46" s="49" t="s">
        <v>87</v>
      </c>
      <c r="C46" s="49" t="s">
        <v>89</v>
      </c>
      <c r="D46" s="54"/>
      <c r="E46" s="55" t="s">
        <v>39</v>
      </c>
      <c r="F46" s="75" t="s">
        <v>39</v>
      </c>
      <c r="G46" s="76"/>
      <c r="H46" s="54"/>
      <c r="I46" s="77" t="s">
        <v>39</v>
      </c>
      <c r="J46" s="88"/>
      <c r="K46" s="76" t="s">
        <v>39</v>
      </c>
      <c r="L46" s="54"/>
      <c r="M46" s="92"/>
      <c r="N46" s="75" t="s">
        <v>39</v>
      </c>
      <c r="O46" s="100" t="s">
        <v>39</v>
      </c>
    </row>
    <row r="47" ht="22.5" spans="1:15">
      <c r="A47" s="49">
        <v>45</v>
      </c>
      <c r="B47" s="49" t="s">
        <v>87</v>
      </c>
      <c r="C47" s="49" t="s">
        <v>90</v>
      </c>
      <c r="D47" s="54"/>
      <c r="E47" s="55"/>
      <c r="F47" s="75" t="s">
        <v>39</v>
      </c>
      <c r="G47" s="76" t="s">
        <v>39</v>
      </c>
      <c r="H47" s="54" t="s">
        <v>39</v>
      </c>
      <c r="I47" s="77"/>
      <c r="J47" s="88"/>
      <c r="K47" s="76"/>
      <c r="L47" s="54"/>
      <c r="M47" s="92"/>
      <c r="N47" s="75"/>
      <c r="O47" s="100" t="s">
        <v>39</v>
      </c>
    </row>
    <row r="48" ht="22.5" spans="1:15">
      <c r="A48" s="49">
        <v>46</v>
      </c>
      <c r="B48" s="49" t="s">
        <v>87</v>
      </c>
      <c r="C48" s="49" t="s">
        <v>91</v>
      </c>
      <c r="D48" s="54"/>
      <c r="E48" s="55"/>
      <c r="F48" s="75" t="s">
        <v>39</v>
      </c>
      <c r="G48" s="76" t="s">
        <v>39</v>
      </c>
      <c r="H48" s="54"/>
      <c r="I48" s="77"/>
      <c r="J48" s="88" t="s">
        <v>39</v>
      </c>
      <c r="K48" s="76"/>
      <c r="L48" s="54"/>
      <c r="M48" s="92" t="s">
        <v>39</v>
      </c>
      <c r="N48" s="75"/>
      <c r="O48" s="100" t="s">
        <v>39</v>
      </c>
    </row>
    <row r="49" ht="22.5" spans="1:15">
      <c r="A49" s="49">
        <v>47</v>
      </c>
      <c r="B49" s="49" t="s">
        <v>87</v>
      </c>
      <c r="C49" s="49" t="s">
        <v>92</v>
      </c>
      <c r="D49" s="54"/>
      <c r="E49" s="55"/>
      <c r="F49" s="75"/>
      <c r="G49" s="76" t="s">
        <v>39</v>
      </c>
      <c r="H49" s="54" t="s">
        <v>39</v>
      </c>
      <c r="I49" s="77"/>
      <c r="J49" s="88" t="s">
        <v>67</v>
      </c>
      <c r="K49" s="76" t="s">
        <v>39</v>
      </c>
      <c r="L49" s="54"/>
      <c r="M49" s="92"/>
      <c r="N49" s="75"/>
      <c r="O49" s="100" t="s">
        <v>39</v>
      </c>
    </row>
    <row r="50" ht="22.5" spans="1:15">
      <c r="A50" s="49">
        <v>48</v>
      </c>
      <c r="B50" s="49" t="s">
        <v>87</v>
      </c>
      <c r="C50" s="49" t="s">
        <v>93</v>
      </c>
      <c r="D50" s="54"/>
      <c r="E50" s="55"/>
      <c r="F50" s="75" t="s">
        <v>39</v>
      </c>
      <c r="G50" s="76" t="s">
        <v>46</v>
      </c>
      <c r="H50" s="54"/>
      <c r="I50" s="77" t="s">
        <v>39</v>
      </c>
      <c r="J50" s="88" t="s">
        <v>39</v>
      </c>
      <c r="K50" s="76"/>
      <c r="L50" s="54"/>
      <c r="M50" s="92" t="s">
        <v>39</v>
      </c>
      <c r="N50" s="75"/>
      <c r="O50" s="100" t="s">
        <v>39</v>
      </c>
    </row>
  </sheetData>
  <mergeCells count="1">
    <mergeCell ref="A1:O1"/>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5"/>
  <sheetViews>
    <sheetView tabSelected="1" topLeftCell="A29" workbookViewId="0">
      <selection activeCell="C53" sqref="C53"/>
    </sheetView>
  </sheetViews>
  <sheetFormatPr defaultColWidth="9" defaultRowHeight="24.95" customHeight="1" outlineLevelCol="6"/>
  <cols>
    <col min="1" max="1" width="19.875" customWidth="1"/>
    <col min="2" max="2" width="27.25" customWidth="1"/>
    <col min="3" max="3" width="19.5" style="1" customWidth="1"/>
    <col min="4" max="4" width="9" style="1"/>
    <col min="5" max="5" width="12.25" style="1" customWidth="1"/>
  </cols>
  <sheetData>
    <row r="1" ht="30.95" customHeight="1" spans="1:7">
      <c r="A1" s="1" t="s">
        <v>94</v>
      </c>
      <c r="B1" s="1"/>
      <c r="C1" s="1"/>
      <c r="D1" s="1"/>
      <c r="E1" s="1"/>
      <c r="F1" s="1"/>
      <c r="G1" s="1"/>
    </row>
    <row r="2" customHeight="1" spans="1:7">
      <c r="A2" s="105" t="s">
        <v>95</v>
      </c>
      <c r="B2" s="105" t="s">
        <v>96</v>
      </c>
      <c r="C2" s="105" t="s">
        <v>97</v>
      </c>
      <c r="D2" s="105" t="s">
        <v>98</v>
      </c>
      <c r="E2" s="105" t="s">
        <v>99</v>
      </c>
      <c r="F2" s="105" t="s">
        <v>100</v>
      </c>
      <c r="G2" s="105" t="s">
        <v>101</v>
      </c>
    </row>
    <row r="3" customHeight="1" spans="1:7">
      <c r="A3" s="106" t="s">
        <v>102</v>
      </c>
      <c r="B3" s="106" t="s">
        <v>103</v>
      </c>
      <c r="C3" s="107" t="s">
        <v>104</v>
      </c>
      <c r="D3" s="107"/>
      <c r="E3" s="107" t="s">
        <v>105</v>
      </c>
      <c r="F3" s="108"/>
      <c r="G3" s="108"/>
    </row>
    <row r="4" customHeight="1" spans="1:7">
      <c r="A4" s="109"/>
      <c r="B4" s="110"/>
      <c r="C4" s="107" t="s">
        <v>106</v>
      </c>
      <c r="D4" s="107"/>
      <c r="E4" s="107" t="s">
        <v>105</v>
      </c>
      <c r="F4" s="108"/>
      <c r="G4" s="108"/>
    </row>
    <row r="5" customHeight="1" spans="1:7">
      <c r="A5" s="109"/>
      <c r="B5" s="108" t="s">
        <v>107</v>
      </c>
      <c r="C5" s="49" t="s">
        <v>63</v>
      </c>
      <c r="D5" s="107"/>
      <c r="E5" s="107"/>
      <c r="F5" s="108"/>
      <c r="G5" s="108"/>
    </row>
    <row r="6" customHeight="1" spans="1:7">
      <c r="A6" s="109"/>
      <c r="B6" s="108"/>
      <c r="C6" s="49" t="s">
        <v>64</v>
      </c>
      <c r="D6" s="107"/>
      <c r="E6" s="107"/>
      <c r="F6" s="108"/>
      <c r="G6" s="108"/>
    </row>
    <row r="7" customHeight="1" spans="1:7">
      <c r="A7" s="109"/>
      <c r="B7" s="108"/>
      <c r="C7" s="49" t="s">
        <v>69</v>
      </c>
      <c r="D7" s="107"/>
      <c r="E7" s="107" t="s">
        <v>105</v>
      </c>
      <c r="F7" s="108"/>
      <c r="G7" s="108"/>
    </row>
    <row r="8" customHeight="1" spans="1:7">
      <c r="A8" s="109"/>
      <c r="B8" s="108"/>
      <c r="C8" s="49" t="s">
        <v>70</v>
      </c>
      <c r="D8" s="107"/>
      <c r="E8" s="107"/>
      <c r="F8" s="108"/>
      <c r="G8" s="108"/>
    </row>
    <row r="9" customHeight="1" spans="1:7">
      <c r="A9" s="109"/>
      <c r="B9" s="108"/>
      <c r="C9" s="49" t="s">
        <v>71</v>
      </c>
      <c r="D9" s="107"/>
      <c r="E9" s="107" t="s">
        <v>105</v>
      </c>
      <c r="F9" s="108"/>
      <c r="G9" s="108"/>
    </row>
    <row r="10" customHeight="1" spans="1:7">
      <c r="A10" s="109"/>
      <c r="B10" s="108"/>
      <c r="C10" s="49" t="s">
        <v>72</v>
      </c>
      <c r="D10" s="107"/>
      <c r="E10" s="107" t="s">
        <v>105</v>
      </c>
      <c r="F10" s="108"/>
      <c r="G10" s="108"/>
    </row>
    <row r="11" customHeight="1" spans="1:7">
      <c r="A11" s="109"/>
      <c r="B11" s="108"/>
      <c r="C11" s="111" t="s">
        <v>86</v>
      </c>
      <c r="D11" s="107"/>
      <c r="E11" s="111" t="s">
        <v>108</v>
      </c>
      <c r="F11" s="108"/>
      <c r="G11" s="108"/>
    </row>
    <row r="12" customHeight="1" spans="1:7">
      <c r="A12" s="109"/>
      <c r="B12" s="108"/>
      <c r="C12" s="111" t="s">
        <v>109</v>
      </c>
      <c r="D12" s="107"/>
      <c r="E12" s="111" t="s">
        <v>105</v>
      </c>
      <c r="F12" s="108"/>
      <c r="G12" s="108"/>
    </row>
    <row r="13" customHeight="1" spans="1:7">
      <c r="A13" s="109"/>
      <c r="B13" s="108" t="s">
        <v>110</v>
      </c>
      <c r="C13" s="107" t="s">
        <v>66</v>
      </c>
      <c r="D13" s="107"/>
      <c r="E13" s="107" t="s">
        <v>105</v>
      </c>
      <c r="F13" s="108"/>
      <c r="G13" s="108"/>
    </row>
    <row r="14" customHeight="1" spans="1:7">
      <c r="A14" s="109"/>
      <c r="B14" s="108"/>
      <c r="C14" s="107" t="s">
        <v>76</v>
      </c>
      <c r="D14" s="107"/>
      <c r="E14" s="107" t="s">
        <v>105</v>
      </c>
      <c r="F14" s="108"/>
      <c r="G14" s="108"/>
    </row>
    <row r="15" customHeight="1" spans="1:7">
      <c r="A15" s="109"/>
      <c r="B15" s="108"/>
      <c r="C15" s="107" t="s">
        <v>77</v>
      </c>
      <c r="D15" s="107"/>
      <c r="E15" s="107" t="s">
        <v>105</v>
      </c>
      <c r="F15" s="108"/>
      <c r="G15" s="108"/>
    </row>
    <row r="16" customHeight="1" spans="1:7">
      <c r="A16" s="109"/>
      <c r="B16" s="108"/>
      <c r="C16" s="107" t="s">
        <v>80</v>
      </c>
      <c r="D16" s="107"/>
      <c r="E16" s="107" t="s">
        <v>105</v>
      </c>
      <c r="F16" s="108"/>
      <c r="G16" s="108"/>
    </row>
    <row r="17" customHeight="1" spans="1:7">
      <c r="A17" s="109"/>
      <c r="B17" s="108" t="s">
        <v>111</v>
      </c>
      <c r="C17" s="107" t="s">
        <v>78</v>
      </c>
      <c r="D17" s="107"/>
      <c r="E17" s="107" t="s">
        <v>105</v>
      </c>
      <c r="F17" s="108"/>
      <c r="G17" s="108"/>
    </row>
    <row r="18" customHeight="1" spans="1:7">
      <c r="A18" s="109"/>
      <c r="B18" s="108"/>
      <c r="C18" s="107" t="s">
        <v>82</v>
      </c>
      <c r="D18" s="107"/>
      <c r="E18" s="107" t="s">
        <v>105</v>
      </c>
      <c r="F18" s="108"/>
      <c r="G18" s="108"/>
    </row>
    <row r="19" customHeight="1" spans="1:7">
      <c r="A19" s="109"/>
      <c r="B19" s="108"/>
      <c r="C19" s="107" t="s">
        <v>83</v>
      </c>
      <c r="D19" s="107"/>
      <c r="E19" s="107" t="s">
        <v>105</v>
      </c>
      <c r="F19" s="108"/>
      <c r="G19" s="108"/>
    </row>
    <row r="20" customHeight="1" spans="1:7">
      <c r="A20" s="109"/>
      <c r="B20" s="108"/>
      <c r="C20" s="107" t="s">
        <v>84</v>
      </c>
      <c r="D20" s="107"/>
      <c r="E20" s="107" t="s">
        <v>105</v>
      </c>
      <c r="F20" s="108"/>
      <c r="G20" s="108"/>
    </row>
    <row r="21" customHeight="1" spans="1:7">
      <c r="A21" s="110"/>
      <c r="B21" s="108"/>
      <c r="C21" s="107" t="s">
        <v>85</v>
      </c>
      <c r="D21" s="107"/>
      <c r="E21" s="107" t="s">
        <v>105</v>
      </c>
      <c r="F21" s="108"/>
      <c r="G21" s="108"/>
    </row>
    <row r="22" customHeight="1" spans="1:7">
      <c r="A22" s="106" t="s">
        <v>112</v>
      </c>
      <c r="B22" s="106" t="s">
        <v>113</v>
      </c>
      <c r="C22" s="107" t="s">
        <v>53</v>
      </c>
      <c r="D22" s="107"/>
      <c r="E22" s="107" t="s">
        <v>105</v>
      </c>
      <c r="F22" s="108" t="s">
        <v>114</v>
      </c>
      <c r="G22" s="108" t="s">
        <v>115</v>
      </c>
    </row>
    <row r="23" customHeight="1" spans="1:7">
      <c r="A23" s="109"/>
      <c r="B23" s="109"/>
      <c r="C23" s="107" t="s">
        <v>54</v>
      </c>
      <c r="D23" s="107"/>
      <c r="E23" s="107" t="s">
        <v>105</v>
      </c>
      <c r="F23" s="108"/>
      <c r="G23" s="108"/>
    </row>
    <row r="24" customHeight="1" spans="1:7">
      <c r="A24" s="109"/>
      <c r="B24" s="109"/>
      <c r="C24" s="107" t="s">
        <v>55</v>
      </c>
      <c r="D24" s="107"/>
      <c r="E24" s="107" t="s">
        <v>105</v>
      </c>
      <c r="F24" s="108"/>
      <c r="G24" s="108"/>
    </row>
    <row r="25" customHeight="1" spans="1:7">
      <c r="A25" s="109"/>
      <c r="B25" s="109"/>
      <c r="C25" s="107" t="s">
        <v>60</v>
      </c>
      <c r="D25" s="107"/>
      <c r="E25" s="107" t="s">
        <v>105</v>
      </c>
      <c r="F25" s="108"/>
      <c r="G25" s="108"/>
    </row>
    <row r="26" customHeight="1" spans="1:7">
      <c r="A26" s="109"/>
      <c r="B26" s="109"/>
      <c r="C26" s="107" t="s">
        <v>61</v>
      </c>
      <c r="D26" s="107"/>
      <c r="E26" s="107" t="s">
        <v>105</v>
      </c>
      <c r="F26" s="108"/>
      <c r="G26" s="108"/>
    </row>
    <row r="27" customHeight="1" spans="1:7">
      <c r="A27" s="109"/>
      <c r="B27" s="109"/>
      <c r="C27" s="107" t="s">
        <v>77</v>
      </c>
      <c r="D27" s="107"/>
      <c r="E27" s="107" t="s">
        <v>105</v>
      </c>
      <c r="F27" s="108"/>
      <c r="G27" s="108"/>
    </row>
    <row r="28" customHeight="1" spans="1:7">
      <c r="A28" s="109"/>
      <c r="B28" s="109"/>
      <c r="C28" s="107" t="s">
        <v>81</v>
      </c>
      <c r="D28" s="107"/>
      <c r="E28" s="107" t="s">
        <v>105</v>
      </c>
      <c r="F28" s="108"/>
      <c r="G28" s="108"/>
    </row>
    <row r="29" customHeight="1" spans="1:7">
      <c r="A29" s="109"/>
      <c r="B29" s="110"/>
      <c r="C29" s="111" t="s">
        <v>86</v>
      </c>
      <c r="D29" s="107"/>
      <c r="E29" s="107" t="s">
        <v>108</v>
      </c>
      <c r="F29" s="108"/>
      <c r="G29" s="108"/>
    </row>
    <row r="30" customHeight="1" spans="1:7">
      <c r="A30" s="109"/>
      <c r="B30" s="108" t="s">
        <v>116</v>
      </c>
      <c r="C30" s="107" t="s">
        <v>76</v>
      </c>
      <c r="D30" s="107"/>
      <c r="E30" s="107" t="s">
        <v>105</v>
      </c>
      <c r="F30" s="108"/>
      <c r="G30" s="108"/>
    </row>
    <row r="31" customHeight="1" spans="1:7">
      <c r="A31" s="109"/>
      <c r="B31" s="108"/>
      <c r="C31" s="107" t="s">
        <v>78</v>
      </c>
      <c r="D31" s="107"/>
      <c r="E31" s="107" t="s">
        <v>105</v>
      </c>
      <c r="F31" s="108"/>
      <c r="G31" s="108"/>
    </row>
    <row r="32" customHeight="1" spans="1:7">
      <c r="A32" s="109"/>
      <c r="B32" s="108"/>
      <c r="C32" s="107" t="s">
        <v>80</v>
      </c>
      <c r="D32" s="107"/>
      <c r="E32" s="107" t="s">
        <v>105</v>
      </c>
      <c r="F32" s="108"/>
      <c r="G32" s="108"/>
    </row>
    <row r="33" customHeight="1" spans="1:7">
      <c r="A33" s="109"/>
      <c r="B33" s="108"/>
      <c r="C33" s="111" t="s">
        <v>117</v>
      </c>
      <c r="D33" s="107"/>
      <c r="E33" s="111" t="s">
        <v>108</v>
      </c>
      <c r="F33" s="108"/>
      <c r="G33" s="108"/>
    </row>
    <row r="34" customHeight="1" spans="1:7">
      <c r="A34" s="109"/>
      <c r="B34" s="108"/>
      <c r="C34" s="111" t="s">
        <v>73</v>
      </c>
      <c r="D34" s="107"/>
      <c r="E34" s="111" t="s">
        <v>108</v>
      </c>
      <c r="F34" s="108"/>
      <c r="G34" s="108"/>
    </row>
    <row r="35" customHeight="1" spans="1:7">
      <c r="A35" s="109"/>
      <c r="B35" s="108"/>
      <c r="C35" s="107" t="s">
        <v>83</v>
      </c>
      <c r="D35" s="107"/>
      <c r="E35" s="107" t="s">
        <v>105</v>
      </c>
      <c r="F35" s="108"/>
      <c r="G35" s="108"/>
    </row>
    <row r="36" customHeight="1" spans="1:7">
      <c r="A36" s="106" t="s">
        <v>118</v>
      </c>
      <c r="B36" s="106" t="s">
        <v>119</v>
      </c>
      <c r="C36" s="107" t="s">
        <v>77</v>
      </c>
      <c r="D36" s="107"/>
      <c r="E36" s="107" t="s">
        <v>105</v>
      </c>
      <c r="F36" s="108" t="s">
        <v>114</v>
      </c>
      <c r="G36" s="108" t="s">
        <v>115</v>
      </c>
    </row>
    <row r="37" customHeight="1" spans="1:7">
      <c r="A37" s="109"/>
      <c r="B37" s="109"/>
      <c r="C37" s="107" t="s">
        <v>78</v>
      </c>
      <c r="D37" s="107"/>
      <c r="E37" s="107" t="s">
        <v>105</v>
      </c>
      <c r="F37" s="108"/>
      <c r="G37" s="108"/>
    </row>
    <row r="38" customHeight="1" spans="1:7">
      <c r="A38" s="109"/>
      <c r="B38" s="109"/>
      <c r="C38" s="107" t="s">
        <v>83</v>
      </c>
      <c r="D38" s="107"/>
      <c r="E38" s="107" t="s">
        <v>105</v>
      </c>
      <c r="F38" s="108"/>
      <c r="G38" s="108"/>
    </row>
    <row r="39" customHeight="1" spans="1:7">
      <c r="A39" s="109"/>
      <c r="B39" s="109"/>
      <c r="C39" s="107" t="s">
        <v>84</v>
      </c>
      <c r="D39" s="107"/>
      <c r="E39" s="107" t="s">
        <v>105</v>
      </c>
      <c r="F39" s="108"/>
      <c r="G39" s="108"/>
    </row>
    <row r="40" customHeight="1" spans="1:7">
      <c r="A40" s="109"/>
      <c r="B40" s="109"/>
      <c r="C40" s="111" t="s">
        <v>86</v>
      </c>
      <c r="D40" s="107"/>
      <c r="E40" s="107" t="s">
        <v>108</v>
      </c>
      <c r="F40" s="108"/>
      <c r="G40" s="108"/>
    </row>
    <row r="41" customHeight="1" spans="1:7">
      <c r="A41" s="109"/>
      <c r="B41" s="109"/>
      <c r="C41" s="107"/>
      <c r="D41" s="107"/>
      <c r="E41" s="107"/>
      <c r="F41" s="108"/>
      <c r="G41" s="108"/>
    </row>
    <row r="42" customHeight="1" spans="1:7">
      <c r="A42" s="109"/>
      <c r="B42" s="109"/>
      <c r="C42" s="107"/>
      <c r="D42" s="107"/>
      <c r="E42" s="107"/>
      <c r="F42" s="108"/>
      <c r="G42" s="108"/>
    </row>
    <row r="43" customHeight="1" spans="1:7">
      <c r="A43" s="109"/>
      <c r="B43" s="109" t="s">
        <v>120</v>
      </c>
      <c r="C43" s="107" t="s">
        <v>76</v>
      </c>
      <c r="D43" s="107"/>
      <c r="E43" s="107" t="s">
        <v>105</v>
      </c>
      <c r="F43" s="108"/>
      <c r="G43" s="108"/>
    </row>
    <row r="44" customHeight="1" spans="1:7">
      <c r="A44" s="109"/>
      <c r="B44" s="109"/>
      <c r="C44" s="107" t="s">
        <v>93</v>
      </c>
      <c r="D44" s="107"/>
      <c r="E44" s="107" t="s">
        <v>93</v>
      </c>
      <c r="F44" s="108"/>
      <c r="G44" s="108"/>
    </row>
    <row r="45" customHeight="1" spans="1:7">
      <c r="A45" s="109"/>
      <c r="B45" s="109"/>
      <c r="C45" s="111" t="s">
        <v>121</v>
      </c>
      <c r="D45" s="107"/>
      <c r="E45" s="111" t="s">
        <v>108</v>
      </c>
      <c r="F45" s="108"/>
      <c r="G45" s="108"/>
    </row>
    <row r="46" customHeight="1" spans="1:7">
      <c r="A46" s="109"/>
      <c r="B46" s="109"/>
      <c r="C46" s="111" t="s">
        <v>117</v>
      </c>
      <c r="D46" s="107"/>
      <c r="E46" s="111" t="s">
        <v>108</v>
      </c>
      <c r="F46" s="108"/>
      <c r="G46" s="108"/>
    </row>
    <row r="47" customHeight="1" spans="1:7">
      <c r="A47" s="110"/>
      <c r="B47" s="110"/>
      <c r="C47" s="111" t="s">
        <v>122</v>
      </c>
      <c r="D47" s="107"/>
      <c r="E47" s="111" t="s">
        <v>108</v>
      </c>
      <c r="F47" s="108"/>
      <c r="G47" s="108"/>
    </row>
    <row r="48" customHeight="1" spans="1:7">
      <c r="A48" s="108" t="s">
        <v>123</v>
      </c>
      <c r="B48" s="106" t="s">
        <v>124</v>
      </c>
      <c r="C48" s="107" t="s">
        <v>78</v>
      </c>
      <c r="D48" s="107"/>
      <c r="E48" s="107" t="s">
        <v>105</v>
      </c>
      <c r="F48" s="108" t="s">
        <v>114</v>
      </c>
      <c r="G48" s="108" t="s">
        <v>115</v>
      </c>
    </row>
    <row r="49" customHeight="1" spans="1:7">
      <c r="A49" s="108"/>
      <c r="B49" s="109"/>
      <c r="C49" s="107" t="s">
        <v>85</v>
      </c>
      <c r="D49" s="107"/>
      <c r="E49" s="107" t="s">
        <v>105</v>
      </c>
      <c r="F49" s="108"/>
      <c r="G49" s="108"/>
    </row>
    <row r="50" customHeight="1" spans="1:7">
      <c r="A50" s="108"/>
      <c r="B50" s="109"/>
      <c r="C50" s="107" t="s">
        <v>93</v>
      </c>
      <c r="D50" s="107"/>
      <c r="E50" s="107" t="s">
        <v>93</v>
      </c>
      <c r="F50" s="108"/>
      <c r="G50" s="108"/>
    </row>
    <row r="51" customHeight="1" spans="1:7">
      <c r="A51" s="108"/>
      <c r="B51" s="109"/>
      <c r="C51" s="111" t="s">
        <v>86</v>
      </c>
      <c r="D51" s="107"/>
      <c r="E51" s="107" t="s">
        <v>108</v>
      </c>
      <c r="F51" s="108"/>
      <c r="G51" s="108"/>
    </row>
    <row r="52" customHeight="1" spans="1:7">
      <c r="A52" s="108"/>
      <c r="B52" s="109"/>
      <c r="C52" s="107"/>
      <c r="D52" s="107"/>
      <c r="E52" s="107" t="s">
        <v>125</v>
      </c>
      <c r="F52" s="108"/>
      <c r="G52" s="108"/>
    </row>
    <row r="53" customHeight="1" spans="1:7">
      <c r="A53" s="108"/>
      <c r="B53" s="109"/>
      <c r="C53" s="107"/>
      <c r="D53" s="107"/>
      <c r="E53" s="107" t="s">
        <v>125</v>
      </c>
      <c r="F53" s="108"/>
      <c r="G53" s="108"/>
    </row>
    <row r="54" customHeight="1" spans="1:7">
      <c r="A54" s="108"/>
      <c r="B54" s="110"/>
      <c r="C54" s="107"/>
      <c r="D54" s="107"/>
      <c r="E54" s="107" t="s">
        <v>125</v>
      </c>
      <c r="F54" s="108"/>
      <c r="G54" s="108"/>
    </row>
    <row r="55" customHeight="1" spans="1:7">
      <c r="A55" s="108"/>
      <c r="B55" s="106" t="s">
        <v>126</v>
      </c>
      <c r="C55" s="107" t="s">
        <v>77</v>
      </c>
      <c r="D55" s="107"/>
      <c r="E55" s="107" t="s">
        <v>105</v>
      </c>
      <c r="F55" s="108"/>
      <c r="G55" s="108"/>
    </row>
    <row r="56" customHeight="1" spans="1:7">
      <c r="A56" s="108"/>
      <c r="B56" s="109"/>
      <c r="C56" s="107" t="s">
        <v>81</v>
      </c>
      <c r="D56" s="107"/>
      <c r="E56" s="107" t="s">
        <v>105</v>
      </c>
      <c r="F56" s="108"/>
      <c r="G56" s="108"/>
    </row>
    <row r="57" customHeight="1" spans="1:7">
      <c r="A57" s="108"/>
      <c r="B57" s="109"/>
      <c r="C57" s="107" t="s">
        <v>58</v>
      </c>
      <c r="D57" s="107"/>
      <c r="E57" s="107" t="s">
        <v>125</v>
      </c>
      <c r="F57" s="108"/>
      <c r="G57" s="108"/>
    </row>
    <row r="58" customHeight="1" spans="1:7">
      <c r="A58" s="108"/>
      <c r="B58" s="109"/>
      <c r="C58" s="107" t="s">
        <v>59</v>
      </c>
      <c r="D58" s="107"/>
      <c r="E58" s="107" t="s">
        <v>125</v>
      </c>
      <c r="F58" s="108"/>
      <c r="G58" s="108"/>
    </row>
    <row r="59" customHeight="1" spans="1:7">
      <c r="A59" s="108"/>
      <c r="B59" s="109"/>
      <c r="C59" s="107" t="s">
        <v>62</v>
      </c>
      <c r="D59" s="107"/>
      <c r="E59" s="107" t="s">
        <v>125</v>
      </c>
      <c r="F59" s="108"/>
      <c r="G59" s="108"/>
    </row>
    <row r="60" customHeight="1" spans="1:7">
      <c r="A60" s="108"/>
      <c r="B60" s="109"/>
      <c r="C60" s="111" t="s">
        <v>92</v>
      </c>
      <c r="D60" s="107"/>
      <c r="E60" s="112" t="s">
        <v>127</v>
      </c>
      <c r="F60" s="108"/>
      <c r="G60" s="108"/>
    </row>
    <row r="61" customHeight="1" spans="1:7">
      <c r="A61" s="108"/>
      <c r="B61" s="109"/>
      <c r="C61" s="111" t="s">
        <v>121</v>
      </c>
      <c r="D61" s="107"/>
      <c r="E61" s="112" t="s">
        <v>108</v>
      </c>
      <c r="F61" s="108"/>
      <c r="G61" s="108"/>
    </row>
    <row r="62" customHeight="1" spans="1:7">
      <c r="A62" s="108"/>
      <c r="B62" s="109"/>
      <c r="C62" s="111" t="s">
        <v>122</v>
      </c>
      <c r="D62" s="107"/>
      <c r="E62" s="112" t="s">
        <v>108</v>
      </c>
      <c r="F62" s="108"/>
      <c r="G62" s="108"/>
    </row>
    <row r="63" customHeight="1" spans="1:7">
      <c r="A63" s="108"/>
      <c r="B63" s="110"/>
      <c r="C63" s="107" t="s">
        <v>68</v>
      </c>
      <c r="D63" s="107"/>
      <c r="E63" s="107" t="s">
        <v>105</v>
      </c>
      <c r="F63" s="108"/>
      <c r="G63" s="108"/>
    </row>
    <row r="64" customHeight="1" spans="1:7">
      <c r="A64" s="106" t="s">
        <v>128</v>
      </c>
      <c r="B64" s="106" t="s">
        <v>129</v>
      </c>
      <c r="C64" s="107" t="s">
        <v>71</v>
      </c>
      <c r="D64" s="107"/>
      <c r="E64" s="107" t="s">
        <v>105</v>
      </c>
      <c r="F64" s="108" t="s">
        <v>114</v>
      </c>
      <c r="G64" s="108" t="s">
        <v>115</v>
      </c>
    </row>
    <row r="65" customHeight="1" spans="1:7">
      <c r="A65" s="109"/>
      <c r="B65" s="109"/>
      <c r="C65" s="107" t="s">
        <v>72</v>
      </c>
      <c r="D65" s="107"/>
      <c r="E65" s="107" t="s">
        <v>105</v>
      </c>
      <c r="F65" s="108"/>
      <c r="G65" s="108"/>
    </row>
    <row r="66" customHeight="1" spans="1:7">
      <c r="A66" s="109"/>
      <c r="B66" s="109"/>
      <c r="C66" s="107" t="s">
        <v>77</v>
      </c>
      <c r="D66" s="107"/>
      <c r="E66" s="107" t="s">
        <v>105</v>
      </c>
      <c r="F66" s="108"/>
      <c r="G66" s="108"/>
    </row>
    <row r="67" customHeight="1" spans="1:7">
      <c r="A67" s="109"/>
      <c r="B67" s="109"/>
      <c r="C67" s="107" t="s">
        <v>88</v>
      </c>
      <c r="D67" s="107"/>
      <c r="E67" s="18" t="s">
        <v>127</v>
      </c>
      <c r="F67" s="108"/>
      <c r="G67" s="108"/>
    </row>
    <row r="68" customHeight="1" spans="1:7">
      <c r="A68" s="109"/>
      <c r="B68" s="109"/>
      <c r="C68" s="111" t="s">
        <v>92</v>
      </c>
      <c r="D68" s="107"/>
      <c r="E68" s="112" t="s">
        <v>127</v>
      </c>
      <c r="F68" s="108"/>
      <c r="G68" s="108"/>
    </row>
    <row r="69" customHeight="1" spans="1:7">
      <c r="A69" s="109"/>
      <c r="B69" s="109"/>
      <c r="C69" s="107"/>
      <c r="D69" s="107"/>
      <c r="E69" s="107"/>
      <c r="F69" s="108"/>
      <c r="G69" s="108"/>
    </row>
    <row r="70" ht="18.75" customHeight="1" spans="1:7">
      <c r="A70" s="109"/>
      <c r="B70" s="110"/>
      <c r="C70" s="107"/>
      <c r="D70" s="107"/>
      <c r="E70" s="107"/>
      <c r="F70" s="108"/>
      <c r="G70" s="108"/>
    </row>
    <row r="71" customHeight="1" spans="1:7">
      <c r="A71" s="109"/>
      <c r="B71" s="106" t="s">
        <v>130</v>
      </c>
      <c r="C71" s="49" t="s">
        <v>80</v>
      </c>
      <c r="D71" s="107"/>
      <c r="E71" s="107" t="s">
        <v>105</v>
      </c>
      <c r="F71" s="108"/>
      <c r="G71" s="108"/>
    </row>
    <row r="72" customHeight="1" spans="1:7">
      <c r="A72" s="109"/>
      <c r="B72" s="109"/>
      <c r="C72" s="49" t="s">
        <v>81</v>
      </c>
      <c r="D72" s="107"/>
      <c r="E72" s="107" t="s">
        <v>105</v>
      </c>
      <c r="F72" s="108"/>
      <c r="G72" s="108"/>
    </row>
    <row r="73" customHeight="1" spans="1:7">
      <c r="A73" s="109"/>
      <c r="B73" s="109"/>
      <c r="C73" s="49" t="s">
        <v>82</v>
      </c>
      <c r="D73" s="107"/>
      <c r="E73" s="107" t="s">
        <v>105</v>
      </c>
      <c r="F73" s="108"/>
      <c r="G73" s="108"/>
    </row>
    <row r="74" customHeight="1" spans="1:7">
      <c r="A74" s="109"/>
      <c r="B74" s="109"/>
      <c r="C74" s="49" t="s">
        <v>83</v>
      </c>
      <c r="D74" s="107"/>
      <c r="E74" s="107" t="s">
        <v>105</v>
      </c>
      <c r="F74" s="108"/>
      <c r="G74" s="108"/>
    </row>
    <row r="75" customHeight="1" spans="1:7">
      <c r="A75" s="109"/>
      <c r="B75" s="109"/>
      <c r="C75" s="49" t="s">
        <v>84</v>
      </c>
      <c r="D75" s="107"/>
      <c r="E75" s="107" t="s">
        <v>105</v>
      </c>
      <c r="F75" s="108"/>
      <c r="G75" s="108"/>
    </row>
    <row r="76" customHeight="1" spans="1:7">
      <c r="A76" s="109"/>
      <c r="B76" s="109"/>
      <c r="C76" s="63" t="s">
        <v>109</v>
      </c>
      <c r="D76" s="107"/>
      <c r="E76" s="111" t="s">
        <v>105</v>
      </c>
      <c r="F76" s="108"/>
      <c r="G76" s="108"/>
    </row>
    <row r="77" customHeight="1" spans="1:7">
      <c r="A77" s="109"/>
      <c r="B77" s="109"/>
      <c r="C77" s="111" t="s">
        <v>121</v>
      </c>
      <c r="D77" s="107"/>
      <c r="E77" s="111" t="s">
        <v>108</v>
      </c>
      <c r="F77" s="108"/>
      <c r="G77" s="108"/>
    </row>
    <row r="78" ht="24.75" customHeight="1" spans="1:7">
      <c r="A78" s="109"/>
      <c r="B78" s="110"/>
      <c r="C78" s="49" t="s">
        <v>85</v>
      </c>
      <c r="D78" s="107"/>
      <c r="E78" s="107" t="s">
        <v>105</v>
      </c>
      <c r="F78" s="108"/>
      <c r="G78" s="108"/>
    </row>
    <row r="79" customHeight="1" spans="1:7">
      <c r="A79" s="108" t="s">
        <v>131</v>
      </c>
      <c r="B79" s="108" t="s">
        <v>132</v>
      </c>
      <c r="C79" s="49" t="s">
        <v>71</v>
      </c>
      <c r="D79" s="107"/>
      <c r="E79" s="107" t="s">
        <v>105</v>
      </c>
      <c r="F79" s="108" t="s">
        <v>114</v>
      </c>
      <c r="G79" s="108" t="s">
        <v>115</v>
      </c>
    </row>
    <row r="80" customHeight="1" spans="1:7">
      <c r="A80" s="108"/>
      <c r="B80" s="108"/>
      <c r="C80" s="49" t="s">
        <v>72</v>
      </c>
      <c r="D80" s="107"/>
      <c r="E80" s="107" t="s">
        <v>105</v>
      </c>
      <c r="F80" s="108"/>
      <c r="G80" s="108"/>
    </row>
    <row r="81" customHeight="1" spans="1:7">
      <c r="A81" s="108"/>
      <c r="B81" s="108"/>
      <c r="C81" s="49" t="s">
        <v>76</v>
      </c>
      <c r="D81" s="107"/>
      <c r="E81" s="107" t="s">
        <v>105</v>
      </c>
      <c r="F81" s="108"/>
      <c r="G81" s="108"/>
    </row>
    <row r="82" customHeight="1" spans="1:7">
      <c r="A82" s="108"/>
      <c r="B82" s="108"/>
      <c r="C82" s="107"/>
      <c r="D82" s="107"/>
      <c r="E82" s="107"/>
      <c r="F82" s="108"/>
      <c r="G82" s="108"/>
    </row>
    <row r="83" customHeight="1" spans="1:7">
      <c r="A83" s="108"/>
      <c r="B83" s="108"/>
      <c r="C83" s="107"/>
      <c r="D83" s="107"/>
      <c r="E83" s="107"/>
      <c r="F83" s="108"/>
      <c r="G83" s="108"/>
    </row>
    <row r="84" customHeight="1" spans="1:7">
      <c r="A84" s="108"/>
      <c r="B84" s="108" t="s">
        <v>133</v>
      </c>
      <c r="C84" s="49" t="s">
        <v>74</v>
      </c>
      <c r="D84" s="107"/>
      <c r="E84" s="107"/>
      <c r="F84" s="108"/>
      <c r="G84" s="108"/>
    </row>
    <row r="85" customHeight="1" spans="1:7">
      <c r="A85" s="108"/>
      <c r="B85" s="108"/>
      <c r="C85" s="49" t="s">
        <v>78</v>
      </c>
      <c r="D85" s="107"/>
      <c r="E85" s="107" t="s">
        <v>105</v>
      </c>
      <c r="F85" s="108"/>
      <c r="G85" s="108"/>
    </row>
    <row r="86" customHeight="1" spans="1:7">
      <c r="A86" s="108"/>
      <c r="B86" s="108"/>
      <c r="C86" s="111" t="s">
        <v>134</v>
      </c>
      <c r="D86" s="107"/>
      <c r="E86" s="111" t="s">
        <v>108</v>
      </c>
      <c r="F86" s="108"/>
      <c r="G86" s="108"/>
    </row>
    <row r="87" customHeight="1" spans="1:7">
      <c r="A87" s="108" t="s">
        <v>135</v>
      </c>
      <c r="B87" s="106" t="s">
        <v>136</v>
      </c>
      <c r="C87" s="49" t="s">
        <v>44</v>
      </c>
      <c r="D87" s="107"/>
      <c r="E87" s="107" t="s">
        <v>105</v>
      </c>
      <c r="F87" s="108" t="s">
        <v>114</v>
      </c>
      <c r="G87" s="108" t="s">
        <v>115</v>
      </c>
    </row>
    <row r="88" customHeight="1" spans="1:7">
      <c r="A88" s="108"/>
      <c r="B88" s="109"/>
      <c r="C88" s="49" t="s">
        <v>74</v>
      </c>
      <c r="D88" s="107"/>
      <c r="E88" s="107" t="s">
        <v>105</v>
      </c>
      <c r="F88" s="108"/>
      <c r="G88" s="108"/>
    </row>
    <row r="89" customHeight="1" spans="1:7">
      <c r="A89" s="108"/>
      <c r="B89" s="109"/>
      <c r="C89" s="49" t="s">
        <v>88</v>
      </c>
      <c r="D89" s="107"/>
      <c r="E89" s="18" t="s">
        <v>127</v>
      </c>
      <c r="F89" s="108"/>
      <c r="G89" s="108"/>
    </row>
    <row r="90" customHeight="1" spans="1:7">
      <c r="A90" s="108"/>
      <c r="B90" s="109"/>
      <c r="C90" s="49" t="s">
        <v>93</v>
      </c>
      <c r="D90" s="107"/>
      <c r="E90" s="107" t="s">
        <v>93</v>
      </c>
      <c r="F90" s="108"/>
      <c r="G90" s="108"/>
    </row>
    <row r="91" customHeight="1" spans="1:7">
      <c r="A91" s="108"/>
      <c r="B91" s="110"/>
      <c r="C91" s="111" t="s">
        <v>137</v>
      </c>
      <c r="D91" s="107"/>
      <c r="E91" s="111" t="s">
        <v>108</v>
      </c>
      <c r="F91" s="108"/>
      <c r="G91" s="108"/>
    </row>
    <row r="92" customHeight="1" spans="1:7">
      <c r="A92" s="108" t="s">
        <v>138</v>
      </c>
      <c r="B92" s="108" t="s">
        <v>139</v>
      </c>
      <c r="C92" s="49" t="s">
        <v>38</v>
      </c>
      <c r="D92" s="107"/>
      <c r="E92" s="107" t="s">
        <v>105</v>
      </c>
      <c r="F92" s="108" t="s">
        <v>114</v>
      </c>
      <c r="G92" s="108" t="s">
        <v>115</v>
      </c>
    </row>
    <row r="93" customHeight="1" spans="1:7">
      <c r="A93" s="108"/>
      <c r="B93" s="108"/>
      <c r="C93" s="49" t="s">
        <v>40</v>
      </c>
      <c r="D93" s="107"/>
      <c r="E93" s="107" t="s">
        <v>105</v>
      </c>
      <c r="F93" s="108"/>
      <c r="G93" s="108"/>
    </row>
    <row r="94" customHeight="1" spans="1:7">
      <c r="A94" s="108"/>
      <c r="B94" s="108"/>
      <c r="C94" s="49" t="s">
        <v>41</v>
      </c>
      <c r="D94" s="107"/>
      <c r="E94" s="107" t="s">
        <v>105</v>
      </c>
      <c r="F94" s="108"/>
      <c r="G94" s="108"/>
    </row>
    <row r="95" customHeight="1" spans="1:7">
      <c r="A95" s="108"/>
      <c r="B95" s="108"/>
      <c r="C95" s="49" t="s">
        <v>42</v>
      </c>
      <c r="D95" s="107"/>
      <c r="E95" s="107" t="s">
        <v>105</v>
      </c>
      <c r="F95" s="108"/>
      <c r="G95" s="108"/>
    </row>
    <row r="96" customHeight="1" spans="1:7">
      <c r="A96" s="108"/>
      <c r="B96" s="108"/>
      <c r="C96" s="57" t="s">
        <v>43</v>
      </c>
      <c r="D96" s="107"/>
      <c r="E96" s="107" t="s">
        <v>105</v>
      </c>
      <c r="F96" s="108"/>
      <c r="G96" s="108"/>
    </row>
    <row r="97" customHeight="1" spans="1:7">
      <c r="A97" s="108"/>
      <c r="B97" s="108" t="s">
        <v>140</v>
      </c>
      <c r="C97" s="49" t="s">
        <v>88</v>
      </c>
      <c r="D97" s="107"/>
      <c r="E97" s="18" t="s">
        <v>127</v>
      </c>
      <c r="F97" s="108"/>
      <c r="G97" s="108"/>
    </row>
    <row r="98" customHeight="1" spans="1:7">
      <c r="A98" s="108"/>
      <c r="B98" s="108"/>
      <c r="C98" s="63" t="s">
        <v>141</v>
      </c>
      <c r="D98" s="111"/>
      <c r="E98" s="113" t="s">
        <v>127</v>
      </c>
      <c r="F98" s="108"/>
      <c r="G98" s="108"/>
    </row>
    <row r="99" customHeight="1" spans="1:7">
      <c r="A99" s="108"/>
      <c r="B99" s="108"/>
      <c r="C99" s="63" t="s">
        <v>142</v>
      </c>
      <c r="D99" s="111"/>
      <c r="E99" s="113" t="s">
        <v>108</v>
      </c>
      <c r="F99" s="108"/>
      <c r="G99" s="108"/>
    </row>
    <row r="100" customHeight="1" spans="1:7">
      <c r="A100" s="108"/>
      <c r="B100" s="108"/>
      <c r="C100" s="111" t="s">
        <v>92</v>
      </c>
      <c r="D100" s="107"/>
      <c r="E100" s="111" t="s">
        <v>127</v>
      </c>
      <c r="F100" s="108"/>
      <c r="G100" s="108"/>
    </row>
    <row r="101" customHeight="1" spans="1:7">
      <c r="A101" s="108" t="s">
        <v>143</v>
      </c>
      <c r="B101" s="106" t="s">
        <v>144</v>
      </c>
      <c r="C101" s="49" t="s">
        <v>48</v>
      </c>
      <c r="D101" s="107"/>
      <c r="E101" s="107"/>
      <c r="F101" s="108" t="s">
        <v>114</v>
      </c>
      <c r="G101" s="108" t="s">
        <v>115</v>
      </c>
    </row>
    <row r="102" customHeight="1" spans="1:7">
      <c r="A102" s="108"/>
      <c r="B102" s="109"/>
      <c r="C102" s="49" t="s">
        <v>77</v>
      </c>
      <c r="D102" s="107"/>
      <c r="E102" s="107" t="s">
        <v>105</v>
      </c>
      <c r="F102" s="108"/>
      <c r="G102" s="108"/>
    </row>
    <row r="103" customHeight="1" spans="1:7">
      <c r="A103" s="108"/>
      <c r="B103" s="109"/>
      <c r="C103" s="49" t="s">
        <v>83</v>
      </c>
      <c r="D103" s="107"/>
      <c r="E103" s="107" t="s">
        <v>105</v>
      </c>
      <c r="F103" s="108"/>
      <c r="G103" s="108"/>
    </row>
    <row r="104" customHeight="1" spans="1:7">
      <c r="A104" s="108"/>
      <c r="B104" s="110"/>
      <c r="C104" s="111" t="s">
        <v>73</v>
      </c>
      <c r="D104" s="107"/>
      <c r="E104" s="111" t="s">
        <v>108</v>
      </c>
      <c r="F104" s="108"/>
      <c r="G104" s="108"/>
    </row>
    <row r="105" customHeight="1" spans="1:7">
      <c r="A105" s="108" t="s">
        <v>145</v>
      </c>
      <c r="B105" s="108" t="s">
        <v>146</v>
      </c>
      <c r="C105" s="107"/>
      <c r="D105" s="107"/>
      <c r="E105" s="107"/>
      <c r="F105" s="108" t="s">
        <v>114</v>
      </c>
      <c r="G105" s="108" t="s">
        <v>115</v>
      </c>
    </row>
    <row r="106" customHeight="1" spans="1:7">
      <c r="A106" s="108"/>
      <c r="B106" s="108"/>
      <c r="C106" s="49" t="s">
        <v>45</v>
      </c>
      <c r="D106" s="107"/>
      <c r="E106" s="107"/>
      <c r="F106" s="108"/>
      <c r="G106" s="108"/>
    </row>
    <row r="107" customHeight="1" spans="1:7">
      <c r="A107" s="108"/>
      <c r="B107" s="108"/>
      <c r="C107" s="63" t="s">
        <v>141</v>
      </c>
      <c r="D107" s="107"/>
      <c r="E107" s="111" t="s">
        <v>127</v>
      </c>
      <c r="F107" s="108"/>
      <c r="G107" s="108"/>
    </row>
    <row r="108" customHeight="1" spans="1:7">
      <c r="A108" s="108"/>
      <c r="B108" s="108"/>
      <c r="C108" s="63" t="s">
        <v>73</v>
      </c>
      <c r="D108" s="107"/>
      <c r="E108" s="111" t="s">
        <v>108</v>
      </c>
      <c r="F108" s="108"/>
      <c r="G108" s="108"/>
    </row>
    <row r="109" customHeight="1" spans="1:7">
      <c r="A109" s="108"/>
      <c r="B109" s="108"/>
      <c r="C109" s="49" t="s">
        <v>93</v>
      </c>
      <c r="D109" s="107"/>
      <c r="E109" s="107" t="s">
        <v>93</v>
      </c>
      <c r="F109" s="108"/>
      <c r="G109" s="108"/>
    </row>
    <row r="110" customHeight="1" spans="1:7">
      <c r="A110" s="108"/>
      <c r="B110" s="106" t="s">
        <v>147</v>
      </c>
      <c r="C110" s="63" t="s">
        <v>141</v>
      </c>
      <c r="D110" s="107"/>
      <c r="E110" s="111" t="s">
        <v>127</v>
      </c>
      <c r="F110" s="108"/>
      <c r="G110" s="108"/>
    </row>
    <row r="111" customHeight="1" spans="1:7">
      <c r="A111" s="108"/>
      <c r="B111" s="109"/>
      <c r="C111" s="49" t="s">
        <v>47</v>
      </c>
      <c r="D111" s="107"/>
      <c r="E111" s="107" t="s">
        <v>105</v>
      </c>
      <c r="F111" s="108"/>
      <c r="G111" s="108"/>
    </row>
    <row r="112" customHeight="1" spans="1:7">
      <c r="A112" s="108"/>
      <c r="B112" s="109"/>
      <c r="C112" s="49" t="s">
        <v>93</v>
      </c>
      <c r="D112" s="107"/>
      <c r="E112" s="107" t="s">
        <v>93</v>
      </c>
      <c r="F112" s="108"/>
      <c r="G112" s="108"/>
    </row>
    <row r="113" customHeight="1" spans="1:7">
      <c r="A113" s="108"/>
      <c r="B113" s="110"/>
      <c r="C113" s="111" t="s">
        <v>122</v>
      </c>
      <c r="D113" s="107"/>
      <c r="E113" s="107" t="s">
        <v>108</v>
      </c>
      <c r="F113" s="108"/>
      <c r="G113" s="108"/>
    </row>
    <row r="114" ht="35.1" customHeight="1" spans="1:7">
      <c r="A114" s="108" t="s">
        <v>148</v>
      </c>
      <c r="B114" s="106" t="s">
        <v>149</v>
      </c>
      <c r="C114" s="49" t="s">
        <v>74</v>
      </c>
      <c r="D114" s="107"/>
      <c r="E114" s="107" t="s">
        <v>105</v>
      </c>
      <c r="F114" s="108" t="s">
        <v>114</v>
      </c>
      <c r="G114" s="108" t="s">
        <v>115</v>
      </c>
    </row>
    <row r="115" ht="45" customHeight="1" spans="1:7">
      <c r="A115" s="108"/>
      <c r="B115" s="109"/>
      <c r="C115" s="49" t="s">
        <v>84</v>
      </c>
      <c r="D115" s="107"/>
      <c r="E115" s="107" t="s">
        <v>105</v>
      </c>
      <c r="F115" s="108"/>
      <c r="G115" s="108"/>
    </row>
    <row r="116" customHeight="1" spans="1:7">
      <c r="A116" s="108"/>
      <c r="B116" s="109"/>
      <c r="C116" s="49" t="s">
        <v>88</v>
      </c>
      <c r="D116" s="107"/>
      <c r="E116" s="18" t="s">
        <v>127</v>
      </c>
      <c r="F116" s="108"/>
      <c r="G116" s="108"/>
    </row>
    <row r="117" customHeight="1" spans="1:7">
      <c r="A117" s="108"/>
      <c r="B117" s="110"/>
      <c r="C117" s="111" t="s">
        <v>117</v>
      </c>
      <c r="D117" s="107"/>
      <c r="E117" s="111" t="s">
        <v>108</v>
      </c>
      <c r="F117" s="108"/>
      <c r="G117" s="108"/>
    </row>
    <row r="118" customHeight="1" spans="1:7">
      <c r="A118" s="108" t="s">
        <v>150</v>
      </c>
      <c r="B118" s="106" t="s">
        <v>151</v>
      </c>
      <c r="C118" s="49" t="s">
        <v>82</v>
      </c>
      <c r="D118" s="107"/>
      <c r="E118" s="107" t="s">
        <v>105</v>
      </c>
      <c r="F118" s="108" t="s">
        <v>114</v>
      </c>
      <c r="G118" s="108" t="s">
        <v>115</v>
      </c>
    </row>
    <row r="119" customHeight="1" spans="1:7">
      <c r="A119" s="108"/>
      <c r="B119" s="109"/>
      <c r="C119" s="49" t="s">
        <v>85</v>
      </c>
      <c r="D119" s="107"/>
      <c r="E119" s="107" t="s">
        <v>105</v>
      </c>
      <c r="F119" s="108"/>
      <c r="G119" s="108"/>
    </row>
    <row r="120" customHeight="1" spans="1:7">
      <c r="A120" s="108"/>
      <c r="B120" s="109"/>
      <c r="C120" s="49" t="s">
        <v>88</v>
      </c>
      <c r="D120" s="107"/>
      <c r="E120" s="18" t="s">
        <v>127</v>
      </c>
      <c r="F120" s="108"/>
      <c r="G120" s="108"/>
    </row>
    <row r="121" customHeight="1" spans="1:7">
      <c r="A121" s="108"/>
      <c r="B121" s="109"/>
      <c r="C121" s="49" t="s">
        <v>93</v>
      </c>
      <c r="D121" s="107"/>
      <c r="E121" s="107" t="s">
        <v>93</v>
      </c>
      <c r="F121" s="108"/>
      <c r="G121" s="108"/>
    </row>
    <row r="122" customHeight="1" spans="1:7">
      <c r="A122" s="108"/>
      <c r="B122" s="109"/>
      <c r="C122" s="63" t="s">
        <v>117</v>
      </c>
      <c r="D122" s="107"/>
      <c r="E122" s="111" t="s">
        <v>108</v>
      </c>
      <c r="F122" s="108"/>
      <c r="G122" s="108"/>
    </row>
    <row r="123" customHeight="1" spans="1:7">
      <c r="A123" s="108"/>
      <c r="B123" s="109"/>
      <c r="C123" s="111" t="s">
        <v>121</v>
      </c>
      <c r="D123" s="107"/>
      <c r="E123" s="111" t="s">
        <v>108</v>
      </c>
      <c r="F123" s="108"/>
      <c r="G123" s="108"/>
    </row>
    <row r="124" customHeight="1" spans="1:7">
      <c r="A124" s="108"/>
      <c r="B124" s="109"/>
      <c r="C124" s="111" t="s">
        <v>122</v>
      </c>
      <c r="D124" s="107"/>
      <c r="E124" s="111" t="s">
        <v>108</v>
      </c>
      <c r="F124" s="108"/>
      <c r="G124" s="108"/>
    </row>
    <row r="125" customHeight="1" spans="1:7">
      <c r="A125" s="108"/>
      <c r="B125" s="110"/>
      <c r="C125" s="111" t="s">
        <v>92</v>
      </c>
      <c r="D125" s="107"/>
      <c r="E125" s="111" t="s">
        <v>127</v>
      </c>
      <c r="F125" s="108"/>
      <c r="G125" s="108"/>
    </row>
    <row r="126" customHeight="1" spans="1:1">
      <c r="A126" s="114" t="s">
        <v>152</v>
      </c>
    </row>
    <row r="127" customHeight="1" spans="2:3">
      <c r="B127" s="115" t="s">
        <v>153</v>
      </c>
      <c r="C127" s="36" t="s">
        <v>51</v>
      </c>
    </row>
    <row r="128" customHeight="1" spans="3:3">
      <c r="C128" s="36" t="s">
        <v>52</v>
      </c>
    </row>
    <row r="129" customHeight="1" spans="3:3">
      <c r="C129" s="36" t="s">
        <v>50</v>
      </c>
    </row>
    <row r="130" customHeight="1" spans="2:4">
      <c r="B130" s="112"/>
      <c r="C130" s="33" t="s">
        <v>154</v>
      </c>
      <c r="D130" s="38"/>
    </row>
    <row r="131" customHeight="1" spans="3:3">
      <c r="C131" s="116" t="s">
        <v>155</v>
      </c>
    </row>
    <row r="132" customHeight="1" spans="3:3">
      <c r="C132" s="33" t="s">
        <v>117</v>
      </c>
    </row>
    <row r="133" customHeight="1" spans="3:3">
      <c r="C133" s="33" t="s">
        <v>121</v>
      </c>
    </row>
    <row r="134" customHeight="1" spans="3:3">
      <c r="C134" s="33" t="s">
        <v>122</v>
      </c>
    </row>
    <row r="135" customHeight="1" spans="3:3">
      <c r="C135" s="33" t="s">
        <v>92</v>
      </c>
    </row>
  </sheetData>
  <mergeCells count="59">
    <mergeCell ref="A1:G1"/>
    <mergeCell ref="A3:A21"/>
    <mergeCell ref="A22:A35"/>
    <mergeCell ref="A36:A47"/>
    <mergeCell ref="A48:A63"/>
    <mergeCell ref="A64:A78"/>
    <mergeCell ref="A79:A86"/>
    <mergeCell ref="A87:A91"/>
    <mergeCell ref="A92:A100"/>
    <mergeCell ref="A101:A104"/>
    <mergeCell ref="A105:A113"/>
    <mergeCell ref="A114:A117"/>
    <mergeCell ref="A118:A125"/>
    <mergeCell ref="B3:B4"/>
    <mergeCell ref="B5:B12"/>
    <mergeCell ref="B13:B16"/>
    <mergeCell ref="B17:B21"/>
    <mergeCell ref="B22:B29"/>
    <mergeCell ref="B30:B35"/>
    <mergeCell ref="B36:B42"/>
    <mergeCell ref="B43:B47"/>
    <mergeCell ref="B48:B54"/>
    <mergeCell ref="B55:B63"/>
    <mergeCell ref="B64:B70"/>
    <mergeCell ref="B71:B78"/>
    <mergeCell ref="B79:B83"/>
    <mergeCell ref="B84:B86"/>
    <mergeCell ref="B87:B91"/>
    <mergeCell ref="B92:B96"/>
    <mergeCell ref="B97:B100"/>
    <mergeCell ref="B101:B104"/>
    <mergeCell ref="B105:B109"/>
    <mergeCell ref="B110:B113"/>
    <mergeCell ref="B114:B117"/>
    <mergeCell ref="B118:B125"/>
    <mergeCell ref="F3:F21"/>
    <mergeCell ref="F22:F35"/>
    <mergeCell ref="F36:F45"/>
    <mergeCell ref="F48:F63"/>
    <mergeCell ref="F64:F78"/>
    <mergeCell ref="F79:F86"/>
    <mergeCell ref="F87:F91"/>
    <mergeCell ref="F92:F100"/>
    <mergeCell ref="F101:F104"/>
    <mergeCell ref="F105:F113"/>
    <mergeCell ref="F114:F117"/>
    <mergeCell ref="F118:F125"/>
    <mergeCell ref="G3:G21"/>
    <mergeCell ref="G22:G35"/>
    <mergeCell ref="G36:G45"/>
    <mergeCell ref="G48:G63"/>
    <mergeCell ref="G64:G78"/>
    <mergeCell ref="G79:G86"/>
    <mergeCell ref="G87:G91"/>
    <mergeCell ref="G92:G100"/>
    <mergeCell ref="G101:G104"/>
    <mergeCell ref="G105:G113"/>
    <mergeCell ref="G114:G117"/>
    <mergeCell ref="G118:G125"/>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2"/>
  <sheetViews>
    <sheetView workbookViewId="0">
      <selection activeCell="G68" sqref="G68"/>
    </sheetView>
  </sheetViews>
  <sheetFormatPr defaultColWidth="9" defaultRowHeight="24.95" customHeight="1"/>
  <cols>
    <col min="1" max="1" width="5.375" style="22" customWidth="1"/>
    <col min="2" max="2" width="11.75" style="22" customWidth="1"/>
    <col min="3" max="3" width="14.75" style="22" customWidth="1"/>
    <col min="4" max="25" width="5" style="22" customWidth="1"/>
    <col min="26" max="16384" width="9" style="22"/>
  </cols>
  <sheetData>
    <row r="1" customHeight="1" spans="1:25">
      <c r="A1" s="48" t="s">
        <v>156</v>
      </c>
      <c r="B1" s="48"/>
      <c r="C1" s="48"/>
      <c r="D1" s="48"/>
      <c r="E1" s="48"/>
      <c r="F1" s="48"/>
      <c r="G1" s="48"/>
      <c r="H1" s="48"/>
      <c r="I1" s="48"/>
      <c r="J1" s="48"/>
      <c r="K1" s="48"/>
      <c r="L1" s="48"/>
      <c r="M1" s="48"/>
      <c r="N1" s="48"/>
      <c r="O1" s="48"/>
      <c r="P1" s="48"/>
      <c r="Q1" s="48"/>
      <c r="R1" s="48"/>
      <c r="S1" s="48"/>
      <c r="T1" s="48"/>
      <c r="U1" s="48"/>
      <c r="V1" s="48"/>
      <c r="W1" s="48"/>
      <c r="X1" s="48"/>
      <c r="Y1" s="48"/>
    </row>
    <row r="2" customHeight="1" spans="1:25">
      <c r="A2" s="49" t="s">
        <v>22</v>
      </c>
      <c r="B2" s="49" t="s">
        <v>23</v>
      </c>
      <c r="C2" s="49" t="s">
        <v>24</v>
      </c>
      <c r="D2" s="50" t="s">
        <v>25</v>
      </c>
      <c r="E2" s="51"/>
      <c r="F2" s="51"/>
      <c r="G2" s="52"/>
      <c r="H2" s="53" t="s">
        <v>26</v>
      </c>
      <c r="I2" s="68"/>
      <c r="J2" s="69" t="s">
        <v>27</v>
      </c>
      <c r="K2" s="70"/>
      <c r="L2" s="71" t="s">
        <v>28</v>
      </c>
      <c r="M2" s="72"/>
      <c r="N2" s="50" t="s">
        <v>29</v>
      </c>
      <c r="O2" s="51"/>
      <c r="P2" s="73" t="s">
        <v>30</v>
      </c>
      <c r="Q2" s="87"/>
      <c r="R2" s="88" t="s">
        <v>31</v>
      </c>
      <c r="S2" s="71" t="s">
        <v>32</v>
      </c>
      <c r="T2" s="72"/>
      <c r="U2" s="89" t="s">
        <v>33</v>
      </c>
      <c r="V2" s="90" t="s">
        <v>34</v>
      </c>
      <c r="W2" s="91"/>
      <c r="X2" s="75" t="s">
        <v>35</v>
      </c>
      <c r="Y2" s="99" t="s">
        <v>36</v>
      </c>
    </row>
    <row r="3" customHeight="1" spans="1:25">
      <c r="A3" s="49"/>
      <c r="B3" s="49"/>
      <c r="C3" s="49"/>
      <c r="D3" s="54" t="s">
        <v>157</v>
      </c>
      <c r="E3" s="54" t="s">
        <v>158</v>
      </c>
      <c r="F3" s="54" t="s">
        <v>159</v>
      </c>
      <c r="G3" s="54" t="s">
        <v>160</v>
      </c>
      <c r="H3" s="55" t="s">
        <v>161</v>
      </c>
      <c r="I3" s="74" t="s">
        <v>162</v>
      </c>
      <c r="J3" s="75" t="s">
        <v>163</v>
      </c>
      <c r="K3" s="75" t="s">
        <v>164</v>
      </c>
      <c r="L3" s="76" t="s">
        <v>165</v>
      </c>
      <c r="M3" s="76" t="s">
        <v>166</v>
      </c>
      <c r="N3" s="54" t="s">
        <v>167</v>
      </c>
      <c r="O3" s="54" t="s">
        <v>168</v>
      </c>
      <c r="P3" s="77" t="s">
        <v>169</v>
      </c>
      <c r="Q3" s="77" t="s">
        <v>170</v>
      </c>
      <c r="R3" s="88" t="s">
        <v>171</v>
      </c>
      <c r="S3" s="76" t="s">
        <v>172</v>
      </c>
      <c r="T3" s="76" t="s">
        <v>173</v>
      </c>
      <c r="U3" s="54" t="s">
        <v>174</v>
      </c>
      <c r="V3" s="92" t="s">
        <v>175</v>
      </c>
      <c r="W3" s="92" t="s">
        <v>176</v>
      </c>
      <c r="X3" s="75" t="s">
        <v>177</v>
      </c>
      <c r="Y3" s="100" t="s">
        <v>178</v>
      </c>
    </row>
    <row r="4" hidden="1" customHeight="1" spans="1:38">
      <c r="A4" s="49">
        <v>1</v>
      </c>
      <c r="B4" s="49" t="s">
        <v>37</v>
      </c>
      <c r="C4" s="49" t="s">
        <v>38</v>
      </c>
      <c r="D4" s="54"/>
      <c r="E4" s="54"/>
      <c r="F4" s="54"/>
      <c r="G4" s="54"/>
      <c r="H4" s="55"/>
      <c r="I4" s="74"/>
      <c r="J4" s="75"/>
      <c r="K4" s="75"/>
      <c r="L4" s="76"/>
      <c r="M4" s="76"/>
      <c r="N4" s="54"/>
      <c r="O4" s="54"/>
      <c r="P4" s="77"/>
      <c r="Q4" s="77"/>
      <c r="R4" s="88"/>
      <c r="S4" s="76" t="s">
        <v>39</v>
      </c>
      <c r="T4" s="76"/>
      <c r="U4" s="54"/>
      <c r="V4" s="92"/>
      <c r="W4" s="92"/>
      <c r="X4" s="75"/>
      <c r="Y4" s="100"/>
      <c r="AA4"/>
      <c r="AB4"/>
      <c r="AC4"/>
      <c r="AD4"/>
      <c r="AE4"/>
      <c r="AF4"/>
      <c r="AG4"/>
      <c r="AH4"/>
      <c r="AI4"/>
      <c r="AJ4"/>
      <c r="AK4"/>
      <c r="AL4"/>
    </row>
    <row r="5" hidden="1" customHeight="1" spans="1:38">
      <c r="A5" s="49">
        <v>2</v>
      </c>
      <c r="B5" s="49" t="s">
        <v>37</v>
      </c>
      <c r="C5" s="49" t="s">
        <v>40</v>
      </c>
      <c r="D5" s="54"/>
      <c r="E5" s="54"/>
      <c r="F5" s="54"/>
      <c r="G5" s="54"/>
      <c r="H5" s="55"/>
      <c r="I5" s="74"/>
      <c r="J5" s="75"/>
      <c r="K5" s="75"/>
      <c r="L5" s="76"/>
      <c r="M5" s="76"/>
      <c r="N5" s="54"/>
      <c r="O5" s="54"/>
      <c r="P5" s="77"/>
      <c r="Q5" s="77"/>
      <c r="R5" s="88"/>
      <c r="S5" s="76" t="s">
        <v>39</v>
      </c>
      <c r="T5" s="76"/>
      <c r="U5" s="54"/>
      <c r="V5" s="92"/>
      <c r="W5" s="92"/>
      <c r="X5" s="75"/>
      <c r="Y5" s="100"/>
      <c r="AA5"/>
      <c r="AB5"/>
      <c r="AC5"/>
      <c r="AD5"/>
      <c r="AE5"/>
      <c r="AF5"/>
      <c r="AG5"/>
      <c r="AH5"/>
      <c r="AI5"/>
      <c r="AJ5"/>
      <c r="AK5"/>
      <c r="AL5"/>
    </row>
    <row r="6" hidden="1" customHeight="1" spans="1:38">
      <c r="A6" s="49">
        <v>3</v>
      </c>
      <c r="B6" s="49" t="s">
        <v>37</v>
      </c>
      <c r="C6" s="49" t="s">
        <v>41</v>
      </c>
      <c r="D6" s="54"/>
      <c r="E6" s="54"/>
      <c r="F6" s="54"/>
      <c r="G6" s="54"/>
      <c r="H6" s="55"/>
      <c r="I6" s="74"/>
      <c r="J6" s="75"/>
      <c r="K6" s="75"/>
      <c r="L6" s="76"/>
      <c r="M6" s="76"/>
      <c r="N6" s="54"/>
      <c r="O6" s="54"/>
      <c r="P6" s="77"/>
      <c r="Q6" s="77"/>
      <c r="R6" s="88"/>
      <c r="S6" s="76" t="s">
        <v>39</v>
      </c>
      <c r="T6" s="76"/>
      <c r="U6" s="54"/>
      <c r="V6" s="92"/>
      <c r="W6" s="92"/>
      <c r="X6" s="75"/>
      <c r="Y6" s="100"/>
      <c r="AA6"/>
      <c r="AB6"/>
      <c r="AC6"/>
      <c r="AD6"/>
      <c r="AE6"/>
      <c r="AF6"/>
      <c r="AG6"/>
      <c r="AH6"/>
      <c r="AI6"/>
      <c r="AJ6"/>
      <c r="AK6"/>
      <c r="AL6"/>
    </row>
    <row r="7" hidden="1" customHeight="1" spans="1:38">
      <c r="A7" s="49">
        <v>4</v>
      </c>
      <c r="B7" s="49" t="s">
        <v>37</v>
      </c>
      <c r="C7" s="49" t="s">
        <v>42</v>
      </c>
      <c r="D7" s="54"/>
      <c r="E7" s="54"/>
      <c r="F7" s="54"/>
      <c r="G7" s="54"/>
      <c r="H7" s="55"/>
      <c r="I7" s="74"/>
      <c r="J7" s="75"/>
      <c r="K7" s="75"/>
      <c r="L7" s="76"/>
      <c r="M7" s="76"/>
      <c r="N7" s="54"/>
      <c r="O7" s="54"/>
      <c r="P7" s="77"/>
      <c r="Q7" s="77"/>
      <c r="R7" s="88"/>
      <c r="S7" s="76" t="s">
        <v>39</v>
      </c>
      <c r="T7" s="76"/>
      <c r="U7" s="54"/>
      <c r="V7" s="92"/>
      <c r="W7" s="92"/>
      <c r="X7" s="75"/>
      <c r="Y7" s="100"/>
      <c r="AA7"/>
      <c r="AB7"/>
      <c r="AC7"/>
      <c r="AD7"/>
      <c r="AE7"/>
      <c r="AF7"/>
      <c r="AG7"/>
      <c r="AH7"/>
      <c r="AI7"/>
      <c r="AJ7"/>
      <c r="AK7"/>
      <c r="AL7"/>
    </row>
    <row r="8" hidden="1" customHeight="1" spans="1:38">
      <c r="A8" s="56">
        <v>5</v>
      </c>
      <c r="B8" s="49" t="s">
        <v>37</v>
      </c>
      <c r="C8" s="57" t="s">
        <v>43</v>
      </c>
      <c r="D8" s="54"/>
      <c r="E8" s="54"/>
      <c r="F8" s="54"/>
      <c r="G8" s="54"/>
      <c r="H8" s="55"/>
      <c r="I8" s="74"/>
      <c r="J8" s="75"/>
      <c r="K8" s="75"/>
      <c r="L8" s="76"/>
      <c r="M8" s="76"/>
      <c r="N8" s="54"/>
      <c r="O8" s="54"/>
      <c r="P8" s="77"/>
      <c r="Q8" s="77"/>
      <c r="R8" s="88"/>
      <c r="S8" s="76" t="s">
        <v>39</v>
      </c>
      <c r="T8" s="76"/>
      <c r="U8" s="54"/>
      <c r="V8" s="92"/>
      <c r="W8" s="92"/>
      <c r="X8" s="75"/>
      <c r="Y8" s="100"/>
      <c r="AA8"/>
      <c r="AB8"/>
      <c r="AC8"/>
      <c r="AD8"/>
      <c r="AE8"/>
      <c r="AF8"/>
      <c r="AG8"/>
      <c r="AH8"/>
      <c r="AI8"/>
      <c r="AJ8"/>
      <c r="AK8"/>
      <c r="AL8"/>
    </row>
    <row r="9" hidden="1" customHeight="1" spans="1:38">
      <c r="A9" s="56">
        <v>6</v>
      </c>
      <c r="B9" s="49" t="s">
        <v>37</v>
      </c>
      <c r="C9" s="49" t="s">
        <v>44</v>
      </c>
      <c r="D9" s="54"/>
      <c r="E9" s="54"/>
      <c r="F9" s="54"/>
      <c r="G9" s="54"/>
      <c r="H9" s="55"/>
      <c r="I9" s="74"/>
      <c r="J9" s="75"/>
      <c r="K9" s="75"/>
      <c r="L9" s="76"/>
      <c r="M9" s="76"/>
      <c r="N9" s="54"/>
      <c r="O9" s="54"/>
      <c r="P9" s="77"/>
      <c r="Q9" s="77"/>
      <c r="R9" s="88" t="s">
        <v>39</v>
      </c>
      <c r="S9" s="76"/>
      <c r="T9" s="76"/>
      <c r="U9" s="54"/>
      <c r="V9" s="92"/>
      <c r="W9" s="92"/>
      <c r="X9" s="75"/>
      <c r="Y9" s="100"/>
      <c r="AA9"/>
      <c r="AB9"/>
      <c r="AC9"/>
      <c r="AD9"/>
      <c r="AE9"/>
      <c r="AF9"/>
      <c r="AG9"/>
      <c r="AH9"/>
      <c r="AI9"/>
      <c r="AJ9"/>
      <c r="AK9"/>
      <c r="AL9"/>
    </row>
    <row r="10" hidden="1" customHeight="1" spans="1:38">
      <c r="A10" s="56">
        <v>7</v>
      </c>
      <c r="B10" s="49" t="s">
        <v>37</v>
      </c>
      <c r="C10" s="49" t="s">
        <v>45</v>
      </c>
      <c r="D10" s="54"/>
      <c r="E10" s="54"/>
      <c r="F10" s="54"/>
      <c r="G10" s="54"/>
      <c r="H10" s="55"/>
      <c r="I10" s="74"/>
      <c r="J10" s="75"/>
      <c r="K10" s="75"/>
      <c r="L10" s="76"/>
      <c r="M10" s="76"/>
      <c r="N10" s="54"/>
      <c r="O10" s="54"/>
      <c r="P10" s="77"/>
      <c r="Q10" s="77"/>
      <c r="R10" s="88"/>
      <c r="S10" s="76"/>
      <c r="T10" s="76"/>
      <c r="U10" s="54"/>
      <c r="V10" s="92" t="s">
        <v>46</v>
      </c>
      <c r="W10" s="92"/>
      <c r="X10" s="75"/>
      <c r="Y10" s="100"/>
      <c r="AA10"/>
      <c r="AB10"/>
      <c r="AC10"/>
      <c r="AD10"/>
      <c r="AE10"/>
      <c r="AF10"/>
      <c r="AG10"/>
      <c r="AH10"/>
      <c r="AI10"/>
      <c r="AJ10"/>
      <c r="AK10"/>
      <c r="AL10"/>
    </row>
    <row r="11" hidden="1" customHeight="1" spans="1:38">
      <c r="A11" s="56">
        <v>8</v>
      </c>
      <c r="B11" s="49" t="s">
        <v>37</v>
      </c>
      <c r="C11" s="49" t="s">
        <v>47</v>
      </c>
      <c r="D11" s="54"/>
      <c r="E11" s="54"/>
      <c r="F11" s="54"/>
      <c r="G11" s="54"/>
      <c r="H11" s="55"/>
      <c r="I11" s="74"/>
      <c r="J11" s="75"/>
      <c r="K11" s="75"/>
      <c r="L11" s="76"/>
      <c r="M11" s="76"/>
      <c r="N11" s="54"/>
      <c r="O11" s="54"/>
      <c r="P11" s="77"/>
      <c r="Q11" s="77"/>
      <c r="R11" s="88"/>
      <c r="S11" s="76"/>
      <c r="T11" s="76"/>
      <c r="U11" s="54"/>
      <c r="V11" s="92"/>
      <c r="W11" s="92" t="s">
        <v>39</v>
      </c>
      <c r="X11" s="75"/>
      <c r="Y11" s="100"/>
      <c r="AA11"/>
      <c r="AB11"/>
      <c r="AC11"/>
      <c r="AD11"/>
      <c r="AE11"/>
      <c r="AF11"/>
      <c r="AG11"/>
      <c r="AH11"/>
      <c r="AI11"/>
      <c r="AJ11"/>
      <c r="AK11"/>
      <c r="AL11"/>
    </row>
    <row r="12" hidden="1" customHeight="1" spans="1:38">
      <c r="A12" s="56">
        <v>9</v>
      </c>
      <c r="B12" s="49" t="s">
        <v>37</v>
      </c>
      <c r="C12" s="49" t="s">
        <v>48</v>
      </c>
      <c r="D12" s="54"/>
      <c r="E12" s="54"/>
      <c r="F12" s="54"/>
      <c r="G12" s="54"/>
      <c r="H12" s="55"/>
      <c r="I12" s="74"/>
      <c r="J12" s="75"/>
      <c r="K12" s="75"/>
      <c r="L12" s="76"/>
      <c r="M12" s="76"/>
      <c r="N12" s="54"/>
      <c r="O12" s="54"/>
      <c r="P12" s="77"/>
      <c r="Q12" s="77"/>
      <c r="R12" s="88"/>
      <c r="S12" s="76"/>
      <c r="T12" s="76"/>
      <c r="U12" s="54" t="s">
        <v>46</v>
      </c>
      <c r="V12" s="92"/>
      <c r="W12" s="92"/>
      <c r="X12" s="75"/>
      <c r="Y12" s="100"/>
      <c r="AA12"/>
      <c r="AB12"/>
      <c r="AC12"/>
      <c r="AD12"/>
      <c r="AE12"/>
      <c r="AF12"/>
      <c r="AG12"/>
      <c r="AH12"/>
      <c r="AI12"/>
      <c r="AJ12"/>
      <c r="AK12"/>
      <c r="AL12"/>
    </row>
    <row r="13" hidden="1" customHeight="1" spans="1:38">
      <c r="A13" s="56">
        <v>10</v>
      </c>
      <c r="B13" s="49" t="s">
        <v>49</v>
      </c>
      <c r="C13" s="23" t="s">
        <v>50</v>
      </c>
      <c r="D13" s="54"/>
      <c r="E13" s="54"/>
      <c r="F13" s="54"/>
      <c r="G13" s="54"/>
      <c r="H13" s="55"/>
      <c r="I13" s="74"/>
      <c r="J13" s="75"/>
      <c r="K13" s="75"/>
      <c r="L13" s="76"/>
      <c r="M13" s="76"/>
      <c r="N13" s="58" t="s">
        <v>39</v>
      </c>
      <c r="O13" s="54"/>
      <c r="P13" s="77"/>
      <c r="Q13" s="77"/>
      <c r="R13" s="88"/>
      <c r="S13" s="76"/>
      <c r="T13" s="76"/>
      <c r="U13" s="54"/>
      <c r="V13" s="92"/>
      <c r="W13" s="92"/>
      <c r="X13" s="75"/>
      <c r="Y13" s="100"/>
      <c r="AA13"/>
      <c r="AB13"/>
      <c r="AC13"/>
      <c r="AD13"/>
      <c r="AE13"/>
      <c r="AF13"/>
      <c r="AG13"/>
      <c r="AH13"/>
      <c r="AI13"/>
      <c r="AJ13"/>
      <c r="AK13"/>
      <c r="AL13"/>
    </row>
    <row r="14" hidden="1" customHeight="1" spans="1:38">
      <c r="A14" s="56">
        <v>11</v>
      </c>
      <c r="B14" s="49" t="s">
        <v>49</v>
      </c>
      <c r="C14" s="58" t="s">
        <v>51</v>
      </c>
      <c r="D14" s="54" t="s">
        <v>39</v>
      </c>
      <c r="E14" s="54"/>
      <c r="F14" s="54"/>
      <c r="G14" s="54"/>
      <c r="H14" s="55"/>
      <c r="I14" s="74"/>
      <c r="J14" s="75"/>
      <c r="K14" s="75"/>
      <c r="L14" s="76"/>
      <c r="M14" s="76"/>
      <c r="N14" s="54"/>
      <c r="O14" s="54"/>
      <c r="P14" s="77"/>
      <c r="Q14" s="77"/>
      <c r="R14" s="88"/>
      <c r="S14" s="76"/>
      <c r="T14" s="76"/>
      <c r="U14" s="54"/>
      <c r="V14" s="92"/>
      <c r="W14" s="92"/>
      <c r="X14" s="75"/>
      <c r="Y14" s="100"/>
      <c r="AA14"/>
      <c r="AB14"/>
      <c r="AC14"/>
      <c r="AD14"/>
      <c r="AE14"/>
      <c r="AF14"/>
      <c r="AG14"/>
      <c r="AH14"/>
      <c r="AI14"/>
      <c r="AJ14"/>
      <c r="AK14"/>
      <c r="AL14"/>
    </row>
    <row r="15" hidden="1" customHeight="1" spans="1:38">
      <c r="A15" s="56">
        <v>12</v>
      </c>
      <c r="B15" s="49" t="s">
        <v>49</v>
      </c>
      <c r="C15" s="58" t="s">
        <v>52</v>
      </c>
      <c r="D15" s="54" t="s">
        <v>39</v>
      </c>
      <c r="E15" s="54"/>
      <c r="F15" s="54"/>
      <c r="G15" s="54"/>
      <c r="H15" s="55"/>
      <c r="I15" s="74"/>
      <c r="J15" s="75"/>
      <c r="K15" s="75"/>
      <c r="L15" s="76"/>
      <c r="M15" s="76"/>
      <c r="N15" s="54"/>
      <c r="O15" s="54"/>
      <c r="P15" s="77"/>
      <c r="Q15" s="77"/>
      <c r="R15" s="88"/>
      <c r="S15" s="76"/>
      <c r="T15" s="76"/>
      <c r="U15" s="54"/>
      <c r="V15" s="92"/>
      <c r="W15" s="92"/>
      <c r="X15" s="75"/>
      <c r="Y15" s="100"/>
      <c r="AA15"/>
      <c r="AB15"/>
      <c r="AC15"/>
      <c r="AD15"/>
      <c r="AE15"/>
      <c r="AF15"/>
      <c r="AG15"/>
      <c r="AH15"/>
      <c r="AI15"/>
      <c r="AJ15"/>
      <c r="AK15"/>
      <c r="AL15"/>
    </row>
    <row r="16" hidden="1" customHeight="1" spans="1:38">
      <c r="A16" s="56">
        <v>13</v>
      </c>
      <c r="B16" s="49" t="s">
        <v>49</v>
      </c>
      <c r="C16" s="49" t="s">
        <v>53</v>
      </c>
      <c r="D16" s="54"/>
      <c r="E16" s="54"/>
      <c r="F16" s="54"/>
      <c r="G16" s="54"/>
      <c r="H16" s="55" t="s">
        <v>39</v>
      </c>
      <c r="I16" s="74"/>
      <c r="J16" s="75"/>
      <c r="K16" s="75"/>
      <c r="L16" s="76"/>
      <c r="M16" s="76"/>
      <c r="N16" s="54"/>
      <c r="O16" s="54"/>
      <c r="P16" s="77"/>
      <c r="Q16" s="77"/>
      <c r="R16" s="88"/>
      <c r="S16" s="76"/>
      <c r="T16" s="76"/>
      <c r="U16" s="54"/>
      <c r="V16" s="92"/>
      <c r="W16" s="92"/>
      <c r="X16" s="75"/>
      <c r="Y16" s="100"/>
      <c r="AA16"/>
      <c r="AB16"/>
      <c r="AC16"/>
      <c r="AD16"/>
      <c r="AE16"/>
      <c r="AF16"/>
      <c r="AG16"/>
      <c r="AH16"/>
      <c r="AI16"/>
      <c r="AJ16"/>
      <c r="AK16"/>
      <c r="AL16"/>
    </row>
    <row r="17" hidden="1" customHeight="1" spans="1:38">
      <c r="A17" s="56">
        <v>14</v>
      </c>
      <c r="B17" s="49" t="s">
        <v>49</v>
      </c>
      <c r="C17" s="49" t="s">
        <v>54</v>
      </c>
      <c r="D17" s="54"/>
      <c r="E17" s="54"/>
      <c r="F17" s="54"/>
      <c r="G17" s="54"/>
      <c r="H17" s="55" t="s">
        <v>39</v>
      </c>
      <c r="I17" s="55"/>
      <c r="J17" s="75"/>
      <c r="K17" s="75"/>
      <c r="L17" s="76"/>
      <c r="M17" s="76"/>
      <c r="N17" s="54"/>
      <c r="O17" s="54"/>
      <c r="P17" s="77"/>
      <c r="Q17" s="77"/>
      <c r="R17" s="88"/>
      <c r="S17" s="76"/>
      <c r="T17" s="76"/>
      <c r="U17" s="54"/>
      <c r="V17" s="92"/>
      <c r="W17" s="92"/>
      <c r="X17" s="75"/>
      <c r="Y17" s="100"/>
      <c r="AA17"/>
      <c r="AB17"/>
      <c r="AC17"/>
      <c r="AD17"/>
      <c r="AE17"/>
      <c r="AF17"/>
      <c r="AG17"/>
      <c r="AH17"/>
      <c r="AI17"/>
      <c r="AJ17"/>
      <c r="AK17"/>
      <c r="AL17"/>
    </row>
    <row r="18" hidden="1" customHeight="1" spans="1:38">
      <c r="A18" s="56">
        <v>15</v>
      </c>
      <c r="B18" s="49" t="s">
        <v>49</v>
      </c>
      <c r="C18" s="49" t="s">
        <v>55</v>
      </c>
      <c r="D18" s="54"/>
      <c r="E18" s="54"/>
      <c r="F18" s="54"/>
      <c r="G18" s="54"/>
      <c r="H18" s="55" t="s">
        <v>39</v>
      </c>
      <c r="I18" s="55"/>
      <c r="J18" s="75"/>
      <c r="K18" s="75"/>
      <c r="L18" s="76"/>
      <c r="M18" s="76"/>
      <c r="N18" s="54"/>
      <c r="O18" s="54"/>
      <c r="P18" s="77"/>
      <c r="Q18" s="77"/>
      <c r="R18" s="88"/>
      <c r="S18" s="76"/>
      <c r="T18" s="76"/>
      <c r="U18" s="54"/>
      <c r="V18" s="92"/>
      <c r="W18" s="92"/>
      <c r="X18" s="75"/>
      <c r="Y18" s="100"/>
      <c r="AA18"/>
      <c r="AB18"/>
      <c r="AC18"/>
      <c r="AD18"/>
      <c r="AE18"/>
      <c r="AF18"/>
      <c r="AG18"/>
      <c r="AH18"/>
      <c r="AI18"/>
      <c r="AJ18"/>
      <c r="AK18"/>
      <c r="AL18"/>
    </row>
    <row r="19" hidden="1" customHeight="1" spans="1:38">
      <c r="A19" s="56">
        <v>16</v>
      </c>
      <c r="B19" s="49" t="s">
        <v>49</v>
      </c>
      <c r="C19" s="49" t="s">
        <v>56</v>
      </c>
      <c r="D19" s="54" t="s">
        <v>39</v>
      </c>
      <c r="E19" s="54"/>
      <c r="F19" s="54"/>
      <c r="G19" s="54"/>
      <c r="H19" s="55"/>
      <c r="I19" s="55"/>
      <c r="J19" s="75"/>
      <c r="K19" s="75"/>
      <c r="L19" s="76"/>
      <c r="M19" s="76"/>
      <c r="N19" s="54"/>
      <c r="O19" s="54"/>
      <c r="P19" s="77"/>
      <c r="Q19" s="77"/>
      <c r="R19" s="88"/>
      <c r="S19" s="76"/>
      <c r="T19" s="76"/>
      <c r="U19" s="54"/>
      <c r="V19" s="92"/>
      <c r="W19" s="92"/>
      <c r="X19" s="75"/>
      <c r="Y19" s="100"/>
      <c r="AA19"/>
      <c r="AB19"/>
      <c r="AC19"/>
      <c r="AD19"/>
      <c r="AE19"/>
      <c r="AF19"/>
      <c r="AG19"/>
      <c r="AH19"/>
      <c r="AI19"/>
      <c r="AJ19"/>
      <c r="AK19"/>
      <c r="AL19"/>
    </row>
    <row r="20" hidden="1" customHeight="1" spans="1:38">
      <c r="A20" s="56">
        <v>17</v>
      </c>
      <c r="B20" s="49" t="s">
        <v>49</v>
      </c>
      <c r="C20" s="49" t="s">
        <v>57</v>
      </c>
      <c r="D20" s="54" t="s">
        <v>39</v>
      </c>
      <c r="E20" s="54"/>
      <c r="F20" s="54"/>
      <c r="G20" s="54"/>
      <c r="H20" s="55"/>
      <c r="I20" s="55"/>
      <c r="J20" s="75"/>
      <c r="K20" s="75"/>
      <c r="L20" s="76"/>
      <c r="M20" s="76"/>
      <c r="N20" s="54"/>
      <c r="O20" s="54"/>
      <c r="P20" s="77"/>
      <c r="Q20" s="77"/>
      <c r="R20" s="88"/>
      <c r="S20" s="76"/>
      <c r="T20" s="76"/>
      <c r="U20" s="54"/>
      <c r="V20" s="92"/>
      <c r="W20" s="92"/>
      <c r="X20" s="75"/>
      <c r="Y20" s="100"/>
      <c r="AA20"/>
      <c r="AB20"/>
      <c r="AC20"/>
      <c r="AD20"/>
      <c r="AE20"/>
      <c r="AF20"/>
      <c r="AG20"/>
      <c r="AH20"/>
      <c r="AI20"/>
      <c r="AJ20"/>
      <c r="AK20"/>
      <c r="AL20"/>
    </row>
    <row r="21" hidden="1" customHeight="1" spans="1:38">
      <c r="A21" s="56">
        <v>18</v>
      </c>
      <c r="B21" s="49" t="s">
        <v>49</v>
      </c>
      <c r="C21" s="49" t="s">
        <v>58</v>
      </c>
      <c r="D21" s="54"/>
      <c r="E21" s="54"/>
      <c r="F21" s="54"/>
      <c r="G21" s="54"/>
      <c r="H21" s="55"/>
      <c r="I21" s="55"/>
      <c r="J21" s="75"/>
      <c r="K21" s="75"/>
      <c r="L21" s="76"/>
      <c r="M21" s="76" t="s">
        <v>39</v>
      </c>
      <c r="N21" s="54"/>
      <c r="O21" s="54"/>
      <c r="P21" s="77"/>
      <c r="Q21" s="77"/>
      <c r="R21" s="88"/>
      <c r="S21" s="76"/>
      <c r="T21" s="76"/>
      <c r="U21" s="54"/>
      <c r="V21" s="92"/>
      <c r="W21" s="92"/>
      <c r="X21" s="75"/>
      <c r="Y21" s="100"/>
      <c r="AA21"/>
      <c r="AB21"/>
      <c r="AC21"/>
      <c r="AD21"/>
      <c r="AE21"/>
      <c r="AF21"/>
      <c r="AG21"/>
      <c r="AH21"/>
      <c r="AI21"/>
      <c r="AJ21"/>
      <c r="AK21"/>
      <c r="AL21"/>
    </row>
    <row r="22" hidden="1" customHeight="1" spans="1:38">
      <c r="A22" s="56">
        <v>19</v>
      </c>
      <c r="B22" s="49" t="s">
        <v>49</v>
      </c>
      <c r="C22" s="49" t="s">
        <v>59</v>
      </c>
      <c r="D22" s="54"/>
      <c r="E22" s="54"/>
      <c r="F22" s="54"/>
      <c r="G22" s="54"/>
      <c r="H22" s="55"/>
      <c r="I22" s="55"/>
      <c r="J22" s="75"/>
      <c r="K22" s="75"/>
      <c r="L22" s="76"/>
      <c r="M22" s="76" t="s">
        <v>39</v>
      </c>
      <c r="N22" s="54"/>
      <c r="O22" s="54"/>
      <c r="P22" s="77"/>
      <c r="Q22" s="77"/>
      <c r="R22" s="88"/>
      <c r="S22" s="76"/>
      <c r="T22" s="76"/>
      <c r="U22" s="54"/>
      <c r="V22" s="92"/>
      <c r="W22" s="92"/>
      <c r="X22" s="75"/>
      <c r="Y22" s="100"/>
      <c r="AA22"/>
      <c r="AB22"/>
      <c r="AC22"/>
      <c r="AD22"/>
      <c r="AE22"/>
      <c r="AF22"/>
      <c r="AG22"/>
      <c r="AH22"/>
      <c r="AI22"/>
      <c r="AJ22"/>
      <c r="AK22"/>
      <c r="AL22"/>
    </row>
    <row r="23" hidden="1" customHeight="1" spans="1:38">
      <c r="A23" s="56">
        <v>20</v>
      </c>
      <c r="B23" s="49" t="s">
        <v>49</v>
      </c>
      <c r="C23" s="49" t="s">
        <v>60</v>
      </c>
      <c r="D23" s="54"/>
      <c r="E23" s="54"/>
      <c r="F23" s="54"/>
      <c r="G23" s="54"/>
      <c r="H23" s="55" t="s">
        <v>39</v>
      </c>
      <c r="I23" s="55"/>
      <c r="J23" s="75"/>
      <c r="K23" s="75"/>
      <c r="L23" s="76"/>
      <c r="M23" s="76"/>
      <c r="N23" s="54"/>
      <c r="O23" s="54"/>
      <c r="P23" s="77"/>
      <c r="Q23" s="77"/>
      <c r="R23" s="88"/>
      <c r="S23" s="76"/>
      <c r="T23" s="76"/>
      <c r="U23" s="54"/>
      <c r="V23" s="92"/>
      <c r="W23" s="92"/>
      <c r="X23" s="75"/>
      <c r="Y23" s="100"/>
      <c r="AA23"/>
      <c r="AB23"/>
      <c r="AC23"/>
      <c r="AD23"/>
      <c r="AE23"/>
      <c r="AF23"/>
      <c r="AG23"/>
      <c r="AH23"/>
      <c r="AI23"/>
      <c r="AJ23"/>
      <c r="AK23"/>
      <c r="AL23"/>
    </row>
    <row r="24" hidden="1" customHeight="1" spans="1:38">
      <c r="A24" s="56">
        <v>21</v>
      </c>
      <c r="B24" s="49" t="s">
        <v>49</v>
      </c>
      <c r="C24" s="49" t="s">
        <v>61</v>
      </c>
      <c r="D24" s="54"/>
      <c r="E24" s="54"/>
      <c r="F24" s="54"/>
      <c r="G24" s="54"/>
      <c r="H24" s="55" t="s">
        <v>39</v>
      </c>
      <c r="I24" s="55"/>
      <c r="J24" s="75"/>
      <c r="K24" s="75"/>
      <c r="L24" s="76"/>
      <c r="M24" s="76"/>
      <c r="N24" s="54"/>
      <c r="O24" s="54"/>
      <c r="P24" s="77"/>
      <c r="Q24" s="77"/>
      <c r="R24" s="88"/>
      <c r="S24" s="76"/>
      <c r="T24" s="76"/>
      <c r="U24" s="54"/>
      <c r="V24" s="92"/>
      <c r="W24" s="92"/>
      <c r="X24" s="75"/>
      <c r="Y24" s="100"/>
      <c r="AA24"/>
      <c r="AB24"/>
      <c r="AC24"/>
      <c r="AD24"/>
      <c r="AE24"/>
      <c r="AF24"/>
      <c r="AG24"/>
      <c r="AH24"/>
      <c r="AI24"/>
      <c r="AJ24"/>
      <c r="AK24"/>
      <c r="AL24"/>
    </row>
    <row r="25" hidden="1" customHeight="1" spans="1:38">
      <c r="A25" s="56">
        <v>22</v>
      </c>
      <c r="B25" s="49" t="s">
        <v>49</v>
      </c>
      <c r="C25" s="49" t="s">
        <v>62</v>
      </c>
      <c r="D25" s="54"/>
      <c r="E25" s="54"/>
      <c r="F25" s="54"/>
      <c r="G25" s="54"/>
      <c r="H25" s="55"/>
      <c r="I25" s="55"/>
      <c r="J25" s="75"/>
      <c r="K25" s="75"/>
      <c r="L25" s="76"/>
      <c r="M25" s="76" t="s">
        <v>39</v>
      </c>
      <c r="N25" s="54"/>
      <c r="O25" s="54"/>
      <c r="P25" s="77"/>
      <c r="Q25" s="77"/>
      <c r="R25" s="88"/>
      <c r="S25" s="76"/>
      <c r="T25" s="76"/>
      <c r="U25" s="54"/>
      <c r="V25" s="92"/>
      <c r="W25" s="92"/>
      <c r="X25" s="75"/>
      <c r="Y25" s="100"/>
      <c r="AA25"/>
      <c r="AB25"/>
      <c r="AC25"/>
      <c r="AD25"/>
      <c r="AE25"/>
      <c r="AF25"/>
      <c r="AG25"/>
      <c r="AH25"/>
      <c r="AI25"/>
      <c r="AJ25"/>
      <c r="AK25"/>
      <c r="AL25"/>
    </row>
    <row r="26" hidden="1" customHeight="1" spans="1:38">
      <c r="A26" s="56">
        <v>23</v>
      </c>
      <c r="B26" s="49" t="s">
        <v>49</v>
      </c>
      <c r="C26" s="49" t="s">
        <v>63</v>
      </c>
      <c r="D26" s="54"/>
      <c r="E26" s="54" t="s">
        <v>39</v>
      </c>
      <c r="F26" s="54"/>
      <c r="G26" s="54"/>
      <c r="H26" s="55"/>
      <c r="I26" s="55"/>
      <c r="J26" s="75"/>
      <c r="K26" s="75"/>
      <c r="L26" s="76"/>
      <c r="M26" s="76"/>
      <c r="N26" s="54"/>
      <c r="O26" s="54"/>
      <c r="P26" s="77"/>
      <c r="Q26" s="77"/>
      <c r="R26" s="88"/>
      <c r="S26" s="76"/>
      <c r="T26" s="76"/>
      <c r="U26" s="54"/>
      <c r="V26" s="92"/>
      <c r="W26" s="92"/>
      <c r="X26" s="75"/>
      <c r="Y26" s="100"/>
      <c r="AA26"/>
      <c r="AB26"/>
      <c r="AC26"/>
      <c r="AD26"/>
      <c r="AE26"/>
      <c r="AF26"/>
      <c r="AG26"/>
      <c r="AH26"/>
      <c r="AI26"/>
      <c r="AJ26"/>
      <c r="AK26"/>
      <c r="AL26"/>
    </row>
    <row r="27" hidden="1" customHeight="1" spans="1:38">
      <c r="A27" s="56">
        <v>24</v>
      </c>
      <c r="B27" s="49" t="s">
        <v>49</v>
      </c>
      <c r="C27" s="49" t="s">
        <v>64</v>
      </c>
      <c r="D27" s="54"/>
      <c r="E27" s="54" t="s">
        <v>39</v>
      </c>
      <c r="F27" s="54"/>
      <c r="G27" s="54"/>
      <c r="H27" s="55"/>
      <c r="I27" s="55"/>
      <c r="J27" s="75"/>
      <c r="K27" s="75"/>
      <c r="L27" s="76"/>
      <c r="M27" s="76"/>
      <c r="N27" s="54"/>
      <c r="O27" s="54"/>
      <c r="P27" s="77"/>
      <c r="Q27" s="77"/>
      <c r="R27" s="88"/>
      <c r="S27" s="76"/>
      <c r="T27" s="76"/>
      <c r="U27" s="54"/>
      <c r="V27" s="92"/>
      <c r="W27" s="92"/>
      <c r="X27" s="75"/>
      <c r="Y27" s="100"/>
      <c r="AA27"/>
      <c r="AB27"/>
      <c r="AC27"/>
      <c r="AD27"/>
      <c r="AE27"/>
      <c r="AF27"/>
      <c r="AG27"/>
      <c r="AH27"/>
      <c r="AI27"/>
      <c r="AJ27"/>
      <c r="AK27"/>
      <c r="AL27"/>
    </row>
    <row r="28" hidden="1" customHeight="1" spans="1:38">
      <c r="A28" s="56">
        <v>25</v>
      </c>
      <c r="B28" s="49" t="s">
        <v>49</v>
      </c>
      <c r="C28" s="58" t="s">
        <v>66</v>
      </c>
      <c r="D28" s="54"/>
      <c r="E28" s="54"/>
      <c r="F28" s="54" t="s">
        <v>39</v>
      </c>
      <c r="G28" s="54"/>
      <c r="H28" s="55"/>
      <c r="I28" s="55"/>
      <c r="J28" s="75"/>
      <c r="K28" s="75"/>
      <c r="L28" s="76"/>
      <c r="M28" s="76"/>
      <c r="N28" s="58" t="s">
        <v>67</v>
      </c>
      <c r="O28" s="54"/>
      <c r="P28" s="77"/>
      <c r="Q28" s="77"/>
      <c r="R28" s="88"/>
      <c r="S28" s="76"/>
      <c r="T28" s="76"/>
      <c r="U28" s="54"/>
      <c r="V28" s="92"/>
      <c r="W28" s="92"/>
      <c r="X28" s="75"/>
      <c r="Y28" s="100"/>
      <c r="AA28"/>
      <c r="AB28"/>
      <c r="AC28"/>
      <c r="AD28"/>
      <c r="AE28"/>
      <c r="AF28"/>
      <c r="AG28"/>
      <c r="AH28"/>
      <c r="AI28"/>
      <c r="AJ28"/>
      <c r="AK28"/>
      <c r="AL28"/>
    </row>
    <row r="29" hidden="1" customHeight="1" spans="1:38">
      <c r="A29" s="56">
        <v>26</v>
      </c>
      <c r="B29" s="49" t="s">
        <v>49</v>
      </c>
      <c r="C29" s="49" t="s">
        <v>68</v>
      </c>
      <c r="D29" s="59"/>
      <c r="E29" s="59"/>
      <c r="F29" s="59"/>
      <c r="G29" s="59"/>
      <c r="H29" s="60"/>
      <c r="I29" s="60"/>
      <c r="J29" s="78"/>
      <c r="K29" s="78"/>
      <c r="L29" s="79"/>
      <c r="M29" s="79" t="s">
        <v>39</v>
      </c>
      <c r="N29" s="59"/>
      <c r="O29" s="59"/>
      <c r="P29" s="80"/>
      <c r="Q29" s="80"/>
      <c r="R29" s="93"/>
      <c r="S29" s="79"/>
      <c r="T29" s="79"/>
      <c r="U29" s="59"/>
      <c r="V29" s="94"/>
      <c r="W29" s="94"/>
      <c r="X29" s="78"/>
      <c r="Y29" s="101"/>
      <c r="AA29"/>
      <c r="AB29"/>
      <c r="AC29"/>
      <c r="AD29"/>
      <c r="AE29"/>
      <c r="AF29"/>
      <c r="AG29"/>
      <c r="AH29"/>
      <c r="AI29"/>
      <c r="AJ29"/>
      <c r="AK29"/>
      <c r="AL29"/>
    </row>
    <row r="30" hidden="1" customHeight="1" spans="1:38">
      <c r="A30" s="56">
        <v>27</v>
      </c>
      <c r="B30" s="49" t="s">
        <v>49</v>
      </c>
      <c r="C30" s="49" t="s">
        <v>69</v>
      </c>
      <c r="D30" s="61"/>
      <c r="E30" s="61" t="s">
        <v>39</v>
      </c>
      <c r="F30" s="61"/>
      <c r="G30" s="61"/>
      <c r="H30" s="62"/>
      <c r="I30" s="62"/>
      <c r="J30" s="81"/>
      <c r="K30" s="81"/>
      <c r="L30" s="82"/>
      <c r="M30" s="82"/>
      <c r="N30" s="61"/>
      <c r="O30" s="61"/>
      <c r="P30" s="83"/>
      <c r="Q30" s="83"/>
      <c r="R30" s="95"/>
      <c r="S30" s="82"/>
      <c r="T30" s="82"/>
      <c r="U30" s="61"/>
      <c r="V30" s="96"/>
      <c r="W30" s="96"/>
      <c r="X30" s="81"/>
      <c r="Y30" s="102"/>
      <c r="AA30"/>
      <c r="AB30"/>
      <c r="AC30"/>
      <c r="AD30"/>
      <c r="AE30"/>
      <c r="AF30"/>
      <c r="AG30"/>
      <c r="AH30"/>
      <c r="AI30"/>
      <c r="AJ30"/>
      <c r="AK30"/>
      <c r="AL30"/>
    </row>
    <row r="31" hidden="1" customHeight="1" spans="1:38">
      <c r="A31" s="56">
        <v>28</v>
      </c>
      <c r="B31" s="49" t="s">
        <v>49</v>
      </c>
      <c r="C31" s="49" t="s">
        <v>70</v>
      </c>
      <c r="D31" s="54"/>
      <c r="E31" s="61" t="s">
        <v>39</v>
      </c>
      <c r="F31" s="54"/>
      <c r="G31" s="54"/>
      <c r="H31" s="55"/>
      <c r="I31" s="55"/>
      <c r="J31" s="75"/>
      <c r="K31" s="75"/>
      <c r="L31" s="76"/>
      <c r="M31" s="76"/>
      <c r="N31" s="54"/>
      <c r="O31" s="54"/>
      <c r="P31" s="77"/>
      <c r="Q31" s="77"/>
      <c r="R31" s="88"/>
      <c r="S31" s="76"/>
      <c r="T31" s="76"/>
      <c r="U31" s="54"/>
      <c r="V31" s="92"/>
      <c r="W31" s="92"/>
      <c r="X31" s="75"/>
      <c r="Y31" s="100"/>
      <c r="AA31"/>
      <c r="AB31"/>
      <c r="AC31"/>
      <c r="AD31"/>
      <c r="AE31"/>
      <c r="AF31"/>
      <c r="AG31"/>
      <c r="AH31"/>
      <c r="AI31"/>
      <c r="AJ31"/>
      <c r="AK31"/>
      <c r="AL31"/>
    </row>
    <row r="32" hidden="1" customHeight="1" spans="1:38">
      <c r="A32" s="56">
        <v>29</v>
      </c>
      <c r="B32" s="49" t="s">
        <v>49</v>
      </c>
      <c r="C32" s="63" t="s">
        <v>71</v>
      </c>
      <c r="D32" s="54"/>
      <c r="E32" s="64" t="s">
        <v>39</v>
      </c>
      <c r="F32" s="64"/>
      <c r="G32" s="64"/>
      <c r="H32" s="65"/>
      <c r="I32" s="65"/>
      <c r="J32" s="84"/>
      <c r="K32" s="84"/>
      <c r="L32" s="85"/>
      <c r="M32" s="85"/>
      <c r="N32" s="64" t="s">
        <v>39</v>
      </c>
      <c r="O32" s="64"/>
      <c r="P32" s="86" t="s">
        <v>39</v>
      </c>
      <c r="Q32" s="77"/>
      <c r="R32" s="88"/>
      <c r="S32" s="76"/>
      <c r="T32" s="76"/>
      <c r="U32" s="54"/>
      <c r="V32" s="92"/>
      <c r="W32" s="92"/>
      <c r="X32" s="75"/>
      <c r="Y32" s="100"/>
      <c r="AA32"/>
      <c r="AB32"/>
      <c r="AC32"/>
      <c r="AD32"/>
      <c r="AE32"/>
      <c r="AF32"/>
      <c r="AG32"/>
      <c r="AH32"/>
      <c r="AI32"/>
      <c r="AJ32"/>
      <c r="AK32"/>
      <c r="AL32"/>
    </row>
    <row r="33" hidden="1" customHeight="1" spans="1:38">
      <c r="A33" s="56">
        <v>30</v>
      </c>
      <c r="B33" s="49" t="s">
        <v>49</v>
      </c>
      <c r="C33" s="63" t="s">
        <v>72</v>
      </c>
      <c r="D33" s="54"/>
      <c r="E33" s="64" t="s">
        <v>39</v>
      </c>
      <c r="F33" s="64"/>
      <c r="G33" s="64"/>
      <c r="H33" s="65"/>
      <c r="I33" s="65"/>
      <c r="J33" s="84"/>
      <c r="K33" s="84"/>
      <c r="L33" s="85"/>
      <c r="M33" s="85"/>
      <c r="N33" s="64" t="s">
        <v>39</v>
      </c>
      <c r="O33" s="64"/>
      <c r="P33" s="86" t="s">
        <v>39</v>
      </c>
      <c r="Q33" s="77"/>
      <c r="R33" s="88"/>
      <c r="S33" s="76"/>
      <c r="T33" s="76"/>
      <c r="U33" s="54"/>
      <c r="V33" s="92"/>
      <c r="W33" s="92"/>
      <c r="X33" s="75"/>
      <c r="Y33" s="100"/>
      <c r="AA33"/>
      <c r="AB33"/>
      <c r="AC33"/>
      <c r="AD33"/>
      <c r="AE33"/>
      <c r="AF33"/>
      <c r="AG33"/>
      <c r="AH33"/>
      <c r="AI33"/>
      <c r="AJ33"/>
      <c r="AK33"/>
      <c r="AL33"/>
    </row>
    <row r="34" hidden="1" customHeight="1" spans="1:38">
      <c r="A34" s="56">
        <v>31</v>
      </c>
      <c r="B34" s="49" t="s">
        <v>49</v>
      </c>
      <c r="C34" s="66" t="s">
        <v>73</v>
      </c>
      <c r="D34" s="54"/>
      <c r="E34" s="54"/>
      <c r="F34" s="54"/>
      <c r="G34" s="54"/>
      <c r="H34" s="55"/>
      <c r="I34" s="65" t="s">
        <v>39</v>
      </c>
      <c r="J34" s="75"/>
      <c r="K34" s="75"/>
      <c r="L34" s="76"/>
      <c r="M34" s="76"/>
      <c r="N34" s="54"/>
      <c r="O34" s="54"/>
      <c r="P34" s="77"/>
      <c r="Q34" s="77"/>
      <c r="R34" s="88"/>
      <c r="S34" s="76"/>
      <c r="T34" s="76"/>
      <c r="U34" s="64" t="s">
        <v>39</v>
      </c>
      <c r="V34" s="97" t="s">
        <v>39</v>
      </c>
      <c r="W34" s="92"/>
      <c r="X34" s="75"/>
      <c r="Y34" s="100"/>
      <c r="AA34"/>
      <c r="AB34"/>
      <c r="AC34"/>
      <c r="AD34"/>
      <c r="AE34"/>
      <c r="AF34"/>
      <c r="AG34"/>
      <c r="AH34"/>
      <c r="AI34"/>
      <c r="AJ34"/>
      <c r="AK34"/>
      <c r="AL34"/>
    </row>
    <row r="35" hidden="1" customHeight="1" spans="1:38">
      <c r="A35" s="56">
        <v>32</v>
      </c>
      <c r="B35" s="49" t="s">
        <v>49</v>
      </c>
      <c r="C35" s="49" t="s">
        <v>74</v>
      </c>
      <c r="D35" s="54"/>
      <c r="E35" s="54"/>
      <c r="F35" s="54"/>
      <c r="G35" s="54"/>
      <c r="H35" s="55"/>
      <c r="I35" s="55"/>
      <c r="J35" s="75"/>
      <c r="K35" s="75"/>
      <c r="L35" s="76"/>
      <c r="M35" s="76"/>
      <c r="N35" s="54"/>
      <c r="O35" s="54"/>
      <c r="P35" s="77"/>
      <c r="Q35" s="77" t="s">
        <v>46</v>
      </c>
      <c r="R35" s="88" t="s">
        <v>46</v>
      </c>
      <c r="S35" s="76"/>
      <c r="T35" s="76"/>
      <c r="U35" s="54"/>
      <c r="V35" s="92"/>
      <c r="W35" s="92"/>
      <c r="X35" s="75" t="s">
        <v>46</v>
      </c>
      <c r="Y35" s="100"/>
      <c r="AA35"/>
      <c r="AB35"/>
      <c r="AC35"/>
      <c r="AD35"/>
      <c r="AE35"/>
      <c r="AF35"/>
      <c r="AG35"/>
      <c r="AH35"/>
      <c r="AI35"/>
      <c r="AJ35"/>
      <c r="AK35"/>
      <c r="AL35"/>
    </row>
    <row r="36" hidden="1" customHeight="1" spans="1:38">
      <c r="A36" s="56">
        <v>33</v>
      </c>
      <c r="B36" s="49" t="s">
        <v>75</v>
      </c>
      <c r="C36" s="49" t="s">
        <v>76</v>
      </c>
      <c r="D36" s="54"/>
      <c r="E36" s="54"/>
      <c r="F36" s="54" t="s">
        <v>39</v>
      </c>
      <c r="G36" s="54"/>
      <c r="H36" s="55"/>
      <c r="I36" s="55" t="s">
        <v>39</v>
      </c>
      <c r="J36" s="75"/>
      <c r="K36" s="75" t="s">
        <v>39</v>
      </c>
      <c r="L36" s="76"/>
      <c r="M36" s="76"/>
      <c r="N36" s="54"/>
      <c r="O36" s="54"/>
      <c r="P36" s="77" t="s">
        <v>39</v>
      </c>
      <c r="Q36" s="77"/>
      <c r="R36" s="88"/>
      <c r="S36" s="76"/>
      <c r="T36" s="76"/>
      <c r="U36" s="54"/>
      <c r="V36" s="92"/>
      <c r="W36" s="92"/>
      <c r="X36" s="75"/>
      <c r="Y36" s="100"/>
      <c r="AA36"/>
      <c r="AB36"/>
      <c r="AC36"/>
      <c r="AD36"/>
      <c r="AE36"/>
      <c r="AF36"/>
      <c r="AG36"/>
      <c r="AH36"/>
      <c r="AI36"/>
      <c r="AJ36"/>
      <c r="AK36"/>
      <c r="AL36"/>
    </row>
    <row r="37" hidden="1" customHeight="1" spans="1:38">
      <c r="A37" s="56">
        <v>34</v>
      </c>
      <c r="B37" s="49" t="s">
        <v>75</v>
      </c>
      <c r="C37" s="49" t="s">
        <v>77</v>
      </c>
      <c r="D37" s="54"/>
      <c r="E37" s="54"/>
      <c r="F37" s="54" t="s">
        <v>39</v>
      </c>
      <c r="G37" s="54"/>
      <c r="H37" s="55" t="s">
        <v>39</v>
      </c>
      <c r="I37" s="55"/>
      <c r="J37" s="75" t="s">
        <v>39</v>
      </c>
      <c r="K37" s="75"/>
      <c r="L37" s="76"/>
      <c r="M37" s="76" t="s">
        <v>39</v>
      </c>
      <c r="N37" s="54" t="s">
        <v>39</v>
      </c>
      <c r="O37" s="54"/>
      <c r="P37" s="77"/>
      <c r="Q37" s="77"/>
      <c r="R37" s="88"/>
      <c r="S37" s="76"/>
      <c r="T37" s="76"/>
      <c r="U37" s="54" t="s">
        <v>46</v>
      </c>
      <c r="V37" s="92"/>
      <c r="W37" s="92"/>
      <c r="X37" s="75"/>
      <c r="Y37" s="100"/>
      <c r="AA37"/>
      <c r="AB37"/>
      <c r="AC37"/>
      <c r="AD37"/>
      <c r="AE37"/>
      <c r="AF37"/>
      <c r="AG37"/>
      <c r="AH37"/>
      <c r="AI37"/>
      <c r="AJ37"/>
      <c r="AK37"/>
      <c r="AL37"/>
    </row>
    <row r="38" hidden="1" customHeight="1" spans="1:38">
      <c r="A38" s="56">
        <v>35</v>
      </c>
      <c r="B38" s="49" t="s">
        <v>75</v>
      </c>
      <c r="C38" s="49" t="s">
        <v>78</v>
      </c>
      <c r="D38" s="54"/>
      <c r="E38" s="54"/>
      <c r="F38" s="54"/>
      <c r="G38" s="54" t="s">
        <v>39</v>
      </c>
      <c r="H38" s="55"/>
      <c r="I38" s="55" t="s">
        <v>39</v>
      </c>
      <c r="J38" s="75" t="s">
        <v>39</v>
      </c>
      <c r="K38" s="75"/>
      <c r="L38" s="76" t="s">
        <v>39</v>
      </c>
      <c r="M38" s="76"/>
      <c r="N38" s="54"/>
      <c r="O38" s="54"/>
      <c r="P38" s="77"/>
      <c r="Q38" s="77" t="s">
        <v>46</v>
      </c>
      <c r="R38" s="88"/>
      <c r="S38" s="76"/>
      <c r="T38" s="76"/>
      <c r="U38" s="54"/>
      <c r="V38" s="92"/>
      <c r="W38" s="92"/>
      <c r="X38" s="75"/>
      <c r="Y38" s="100"/>
      <c r="AA38"/>
      <c r="AB38"/>
      <c r="AC38"/>
      <c r="AD38"/>
      <c r="AE38"/>
      <c r="AF38"/>
      <c r="AG38"/>
      <c r="AH38"/>
      <c r="AI38"/>
      <c r="AJ38"/>
      <c r="AK38"/>
      <c r="AL38"/>
    </row>
    <row r="39" hidden="1" customHeight="1" spans="1:38">
      <c r="A39" s="56">
        <v>36</v>
      </c>
      <c r="B39" s="49" t="s">
        <v>79</v>
      </c>
      <c r="C39" s="49" t="s">
        <v>80</v>
      </c>
      <c r="D39" s="54"/>
      <c r="E39" s="54"/>
      <c r="F39" s="54" t="s">
        <v>39</v>
      </c>
      <c r="G39" s="54"/>
      <c r="H39" s="55"/>
      <c r="I39" s="55" t="s">
        <v>39</v>
      </c>
      <c r="J39" s="75"/>
      <c r="K39" s="75"/>
      <c r="L39" s="76"/>
      <c r="M39" s="76"/>
      <c r="N39" s="54"/>
      <c r="O39" s="54" t="s">
        <v>39</v>
      </c>
      <c r="P39" s="77"/>
      <c r="Q39" s="77"/>
      <c r="R39" s="88"/>
      <c r="S39" s="76"/>
      <c r="T39" s="76"/>
      <c r="U39" s="54"/>
      <c r="V39" s="92"/>
      <c r="W39" s="92"/>
      <c r="X39" s="75"/>
      <c r="Y39" s="100"/>
      <c r="AA39"/>
      <c r="AB39"/>
      <c r="AC39"/>
      <c r="AD39"/>
      <c r="AE39"/>
      <c r="AF39"/>
      <c r="AG39"/>
      <c r="AH39"/>
      <c r="AI39"/>
      <c r="AJ39"/>
      <c r="AK39"/>
      <c r="AL39"/>
    </row>
    <row r="40" hidden="1" customHeight="1" spans="1:38">
      <c r="A40" s="56">
        <v>37</v>
      </c>
      <c r="B40" s="49" t="s">
        <v>79</v>
      </c>
      <c r="C40" s="49" t="s">
        <v>81</v>
      </c>
      <c r="D40" s="54"/>
      <c r="E40" s="54"/>
      <c r="F40" s="54"/>
      <c r="G40" s="54"/>
      <c r="H40" s="55" t="s">
        <v>39</v>
      </c>
      <c r="I40" s="55"/>
      <c r="J40" s="75"/>
      <c r="K40" s="75"/>
      <c r="L40" s="76"/>
      <c r="M40" s="76" t="s">
        <v>46</v>
      </c>
      <c r="N40" s="54"/>
      <c r="O40" s="54" t="s">
        <v>39</v>
      </c>
      <c r="P40" s="77"/>
      <c r="Q40" s="77"/>
      <c r="R40" s="88"/>
      <c r="S40" s="76"/>
      <c r="T40" s="76"/>
      <c r="U40" s="54"/>
      <c r="V40" s="92"/>
      <c r="W40" s="92"/>
      <c r="X40" s="75"/>
      <c r="Y40" s="100"/>
      <c r="AA40"/>
      <c r="AB40"/>
      <c r="AC40"/>
      <c r="AD40"/>
      <c r="AE40"/>
      <c r="AF40"/>
      <c r="AG40"/>
      <c r="AH40"/>
      <c r="AI40"/>
      <c r="AJ40"/>
      <c r="AK40"/>
      <c r="AL40"/>
    </row>
    <row r="41" hidden="1" customHeight="1" spans="1:38">
      <c r="A41" s="56">
        <v>38</v>
      </c>
      <c r="B41" s="49" t="s">
        <v>79</v>
      </c>
      <c r="C41" s="49" t="s">
        <v>82</v>
      </c>
      <c r="D41" s="54"/>
      <c r="E41" s="54"/>
      <c r="F41" s="54"/>
      <c r="G41" s="54" t="s">
        <v>39</v>
      </c>
      <c r="H41" s="55"/>
      <c r="I41" s="55"/>
      <c r="J41" s="75"/>
      <c r="K41" s="75"/>
      <c r="L41" s="76"/>
      <c r="M41" s="76"/>
      <c r="N41" s="54"/>
      <c r="O41" s="54" t="s">
        <v>39</v>
      </c>
      <c r="P41" s="77"/>
      <c r="Q41" s="77"/>
      <c r="R41" s="88"/>
      <c r="S41" s="76"/>
      <c r="T41" s="76"/>
      <c r="U41" s="54"/>
      <c r="V41" s="92"/>
      <c r="W41" s="92"/>
      <c r="X41" s="75"/>
      <c r="Y41" s="100" t="s">
        <v>46</v>
      </c>
      <c r="AA41"/>
      <c r="AB41"/>
      <c r="AC41"/>
      <c r="AD41"/>
      <c r="AE41"/>
      <c r="AF41"/>
      <c r="AG41"/>
      <c r="AH41"/>
      <c r="AI41"/>
      <c r="AJ41"/>
      <c r="AK41"/>
      <c r="AL41"/>
    </row>
    <row r="42" hidden="1" customHeight="1" spans="1:38">
      <c r="A42" s="56">
        <v>39</v>
      </c>
      <c r="B42" s="49" t="s">
        <v>79</v>
      </c>
      <c r="C42" s="49" t="s">
        <v>83</v>
      </c>
      <c r="D42" s="54"/>
      <c r="E42" s="54"/>
      <c r="F42" s="54"/>
      <c r="G42" s="54" t="s">
        <v>39</v>
      </c>
      <c r="H42" s="55"/>
      <c r="I42" s="55" t="s">
        <v>39</v>
      </c>
      <c r="J42" s="75" t="s">
        <v>39</v>
      </c>
      <c r="K42" s="75"/>
      <c r="L42" s="76"/>
      <c r="M42" s="76"/>
      <c r="N42" s="54"/>
      <c r="O42" s="54" t="s">
        <v>39</v>
      </c>
      <c r="P42" s="77"/>
      <c r="Q42" s="77"/>
      <c r="R42" s="88"/>
      <c r="S42" s="76"/>
      <c r="T42" s="76"/>
      <c r="U42" s="54" t="s">
        <v>46</v>
      </c>
      <c r="V42" s="92"/>
      <c r="W42" s="92"/>
      <c r="X42" s="75"/>
      <c r="Y42" s="100"/>
      <c r="AA42"/>
      <c r="AB42"/>
      <c r="AC42"/>
      <c r="AD42"/>
      <c r="AE42"/>
      <c r="AF42"/>
      <c r="AG42"/>
      <c r="AH42"/>
      <c r="AI42"/>
      <c r="AJ42"/>
      <c r="AK42"/>
      <c r="AL42"/>
    </row>
    <row r="43" hidden="1" customHeight="1" spans="1:38">
      <c r="A43" s="56">
        <v>40</v>
      </c>
      <c r="B43" s="49" t="s">
        <v>79</v>
      </c>
      <c r="C43" s="49" t="s">
        <v>84</v>
      </c>
      <c r="D43" s="54"/>
      <c r="E43" s="54"/>
      <c r="F43" s="54"/>
      <c r="G43" s="54" t="s">
        <v>39</v>
      </c>
      <c r="H43" s="55"/>
      <c r="I43" s="55"/>
      <c r="J43" s="75" t="s">
        <v>46</v>
      </c>
      <c r="K43" s="75"/>
      <c r="L43" s="76"/>
      <c r="M43" s="76"/>
      <c r="N43" s="54"/>
      <c r="O43" s="54" t="s">
        <v>39</v>
      </c>
      <c r="P43" s="77"/>
      <c r="Q43" s="77"/>
      <c r="R43" s="88"/>
      <c r="S43" s="76"/>
      <c r="T43" s="76"/>
      <c r="U43" s="54"/>
      <c r="V43" s="92"/>
      <c r="W43" s="92"/>
      <c r="X43" s="75" t="s">
        <v>46</v>
      </c>
      <c r="Y43" s="100"/>
      <c r="AA43"/>
      <c r="AB43"/>
      <c r="AC43"/>
      <c r="AD43"/>
      <c r="AE43"/>
      <c r="AF43"/>
      <c r="AG43"/>
      <c r="AH43"/>
      <c r="AI43"/>
      <c r="AJ43"/>
      <c r="AK43"/>
      <c r="AL43"/>
    </row>
    <row r="44" hidden="1" customHeight="1" spans="1:38">
      <c r="A44" s="56">
        <v>41</v>
      </c>
      <c r="B44" s="49" t="s">
        <v>79</v>
      </c>
      <c r="C44" s="49" t="s">
        <v>85</v>
      </c>
      <c r="D44" s="54"/>
      <c r="E44" s="54"/>
      <c r="F44" s="54"/>
      <c r="G44" s="54" t="s">
        <v>39</v>
      </c>
      <c r="H44" s="55"/>
      <c r="I44" s="55"/>
      <c r="J44" s="75"/>
      <c r="K44" s="75"/>
      <c r="L44" s="76" t="s">
        <v>46</v>
      </c>
      <c r="M44" s="76"/>
      <c r="N44" s="54"/>
      <c r="O44" s="54" t="s">
        <v>46</v>
      </c>
      <c r="P44" s="77"/>
      <c r="Q44" s="77"/>
      <c r="R44" s="88"/>
      <c r="S44" s="76"/>
      <c r="T44" s="76"/>
      <c r="U44" s="54"/>
      <c r="V44" s="92"/>
      <c r="W44" s="92"/>
      <c r="X44" s="75"/>
      <c r="Y44" s="100" t="s">
        <v>46</v>
      </c>
      <c r="AA44"/>
      <c r="AB44"/>
      <c r="AC44"/>
      <c r="AD44"/>
      <c r="AE44"/>
      <c r="AF44"/>
      <c r="AG44"/>
      <c r="AH44"/>
      <c r="AI44"/>
      <c r="AJ44"/>
      <c r="AK44"/>
      <c r="AL44"/>
    </row>
    <row r="45" customHeight="1" spans="1:38">
      <c r="A45" s="56">
        <v>42</v>
      </c>
      <c r="B45" s="49" t="s">
        <v>79</v>
      </c>
      <c r="C45" s="66" t="s">
        <v>86</v>
      </c>
      <c r="D45" s="54"/>
      <c r="E45" s="64" t="s">
        <v>67</v>
      </c>
      <c r="F45" s="64"/>
      <c r="G45" s="54"/>
      <c r="H45" s="55" t="s">
        <v>67</v>
      </c>
      <c r="I45" s="65"/>
      <c r="J45" s="84" t="s">
        <v>67</v>
      </c>
      <c r="K45" s="75"/>
      <c r="L45" s="76" t="s">
        <v>67</v>
      </c>
      <c r="M45" s="76"/>
      <c r="N45" s="54"/>
      <c r="O45" s="54"/>
      <c r="P45" s="77"/>
      <c r="Q45" s="77"/>
      <c r="R45" s="88"/>
      <c r="S45" s="76"/>
      <c r="T45" s="76"/>
      <c r="U45" s="54"/>
      <c r="V45" s="92"/>
      <c r="W45" s="92"/>
      <c r="X45" s="75"/>
      <c r="Y45" s="100"/>
      <c r="AA45"/>
      <c r="AB45"/>
      <c r="AC45"/>
      <c r="AD45"/>
      <c r="AE45"/>
      <c r="AF45"/>
      <c r="AG45"/>
      <c r="AH45"/>
      <c r="AI45"/>
      <c r="AJ45"/>
      <c r="AK45"/>
      <c r="AL45"/>
    </row>
    <row r="46" customHeight="1" spans="1:38">
      <c r="A46" s="56">
        <v>43</v>
      </c>
      <c r="B46" s="49" t="s">
        <v>87</v>
      </c>
      <c r="C46" s="49" t="s">
        <v>88</v>
      </c>
      <c r="D46" s="54"/>
      <c r="E46" s="54"/>
      <c r="F46" s="54"/>
      <c r="G46" s="54"/>
      <c r="H46" s="55"/>
      <c r="I46" s="55"/>
      <c r="J46" s="75"/>
      <c r="K46" s="75"/>
      <c r="L46" s="76"/>
      <c r="M46" s="76"/>
      <c r="N46" s="54" t="s">
        <v>39</v>
      </c>
      <c r="O46" s="54"/>
      <c r="P46" s="77"/>
      <c r="Q46" s="77"/>
      <c r="R46" s="88" t="s">
        <v>67</v>
      </c>
      <c r="S46" s="76"/>
      <c r="T46" s="76" t="s">
        <v>39</v>
      </c>
      <c r="U46" s="54"/>
      <c r="V46" s="92"/>
      <c r="W46" s="92"/>
      <c r="X46" s="75" t="s">
        <v>39</v>
      </c>
      <c r="Y46" s="100" t="s">
        <v>39</v>
      </c>
      <c r="AA46"/>
      <c r="AB46"/>
      <c r="AC46"/>
      <c r="AD46"/>
      <c r="AE46"/>
      <c r="AF46"/>
      <c r="AG46"/>
      <c r="AH46"/>
      <c r="AI46"/>
      <c r="AJ46"/>
      <c r="AK46"/>
      <c r="AL46"/>
    </row>
    <row r="47" customHeight="1" spans="1:38">
      <c r="A47" s="56">
        <v>44</v>
      </c>
      <c r="B47" s="49" t="s">
        <v>87</v>
      </c>
      <c r="C47" s="66" t="s">
        <v>89</v>
      </c>
      <c r="D47" s="54"/>
      <c r="E47" s="54"/>
      <c r="F47" s="54"/>
      <c r="G47" s="54"/>
      <c r="H47" s="55"/>
      <c r="I47" s="65" t="s">
        <v>39</v>
      </c>
      <c r="J47" s="75"/>
      <c r="K47" s="84" t="s">
        <v>39</v>
      </c>
      <c r="L47" s="76"/>
      <c r="M47" s="76"/>
      <c r="N47" s="54"/>
      <c r="O47" s="54"/>
      <c r="P47" s="77"/>
      <c r="Q47" s="86" t="s">
        <v>39</v>
      </c>
      <c r="R47" s="88"/>
      <c r="S47" s="76"/>
      <c r="T47" s="85" t="s">
        <v>39</v>
      </c>
      <c r="U47" s="54"/>
      <c r="V47" s="92"/>
      <c r="W47" s="92"/>
      <c r="X47" s="84" t="s">
        <v>39</v>
      </c>
      <c r="Y47" s="103" t="s">
        <v>39</v>
      </c>
      <c r="AA47"/>
      <c r="AB47"/>
      <c r="AC47"/>
      <c r="AD47"/>
      <c r="AE47"/>
      <c r="AF47"/>
      <c r="AG47"/>
      <c r="AH47"/>
      <c r="AI47"/>
      <c r="AJ47"/>
      <c r="AK47"/>
      <c r="AL47"/>
    </row>
    <row r="48" customHeight="1" spans="1:38">
      <c r="A48" s="56">
        <v>45</v>
      </c>
      <c r="B48" s="49" t="s">
        <v>87</v>
      </c>
      <c r="C48" s="66" t="s">
        <v>90</v>
      </c>
      <c r="D48" s="54"/>
      <c r="E48" s="54"/>
      <c r="F48" s="54"/>
      <c r="G48" s="54"/>
      <c r="H48" s="55"/>
      <c r="I48" s="65"/>
      <c r="J48" s="84"/>
      <c r="K48" s="84" t="s">
        <v>39</v>
      </c>
      <c r="L48" s="85"/>
      <c r="M48" s="85" t="s">
        <v>39</v>
      </c>
      <c r="N48" s="64"/>
      <c r="O48" s="64" t="s">
        <v>39</v>
      </c>
      <c r="P48" s="86"/>
      <c r="Q48" s="86"/>
      <c r="R48" s="98"/>
      <c r="S48" s="85"/>
      <c r="T48" s="85"/>
      <c r="U48" s="64"/>
      <c r="V48" s="97"/>
      <c r="W48" s="97"/>
      <c r="X48" s="84"/>
      <c r="Y48" s="103" t="s">
        <v>39</v>
      </c>
      <c r="Z48" s="104"/>
      <c r="AA48"/>
      <c r="AB48"/>
      <c r="AC48"/>
      <c r="AD48"/>
      <c r="AE48"/>
      <c r="AF48"/>
      <c r="AG48"/>
      <c r="AH48"/>
      <c r="AI48"/>
      <c r="AJ48"/>
      <c r="AK48"/>
      <c r="AL48"/>
    </row>
    <row r="49" customHeight="1" spans="1:38">
      <c r="A49" s="56">
        <v>46</v>
      </c>
      <c r="B49" s="49" t="s">
        <v>87</v>
      </c>
      <c r="C49" s="66" t="s">
        <v>91</v>
      </c>
      <c r="D49" s="54"/>
      <c r="E49" s="54"/>
      <c r="F49" s="54"/>
      <c r="G49" s="54"/>
      <c r="H49" s="55"/>
      <c r="I49" s="55"/>
      <c r="J49" s="75"/>
      <c r="K49" s="84" t="s">
        <v>39</v>
      </c>
      <c r="L49" s="76"/>
      <c r="M49" s="85" t="s">
        <v>39</v>
      </c>
      <c r="N49" s="54"/>
      <c r="O49" s="54"/>
      <c r="P49" s="77"/>
      <c r="Q49" s="77"/>
      <c r="R49" s="88" t="s">
        <v>39</v>
      </c>
      <c r="S49" s="76"/>
      <c r="T49" s="76"/>
      <c r="U49" s="54"/>
      <c r="V49" s="92"/>
      <c r="W49" s="97" t="s">
        <v>39</v>
      </c>
      <c r="X49" s="75"/>
      <c r="Y49" s="103" t="s">
        <v>39</v>
      </c>
      <c r="AA49"/>
      <c r="AB49"/>
      <c r="AC49"/>
      <c r="AD49"/>
      <c r="AE49"/>
      <c r="AF49"/>
      <c r="AG49"/>
      <c r="AH49"/>
      <c r="AI49"/>
      <c r="AJ49"/>
      <c r="AK49"/>
      <c r="AL49"/>
    </row>
    <row r="50" customHeight="1" spans="1:38">
      <c r="A50" s="56">
        <v>47</v>
      </c>
      <c r="B50" s="49" t="s">
        <v>87</v>
      </c>
      <c r="C50" s="66" t="s">
        <v>92</v>
      </c>
      <c r="D50" s="54"/>
      <c r="E50" s="54"/>
      <c r="F50" s="54"/>
      <c r="G50" s="54"/>
      <c r="H50" s="55"/>
      <c r="I50" s="55"/>
      <c r="J50" s="75"/>
      <c r="K50" s="75"/>
      <c r="L50" s="76"/>
      <c r="M50" s="85" t="s">
        <v>39</v>
      </c>
      <c r="N50" s="64" t="s">
        <v>39</v>
      </c>
      <c r="O50" s="54"/>
      <c r="P50" s="77"/>
      <c r="Q50" s="77"/>
      <c r="R50" s="88"/>
      <c r="S50" s="76"/>
      <c r="T50" s="85" t="s">
        <v>39</v>
      </c>
      <c r="U50" s="54"/>
      <c r="V50" s="92"/>
      <c r="W50" s="92"/>
      <c r="X50" s="75"/>
      <c r="Y50" s="103" t="s">
        <v>39</v>
      </c>
      <c r="AA50"/>
      <c r="AB50"/>
      <c r="AC50"/>
      <c r="AD50"/>
      <c r="AE50"/>
      <c r="AF50"/>
      <c r="AG50"/>
      <c r="AH50"/>
      <c r="AI50"/>
      <c r="AJ50"/>
      <c r="AK50"/>
      <c r="AL50"/>
    </row>
    <row r="51" customHeight="1" spans="1:38">
      <c r="A51" s="56">
        <v>48</v>
      </c>
      <c r="B51" s="49" t="s">
        <v>87</v>
      </c>
      <c r="C51" s="49" t="s">
        <v>93</v>
      </c>
      <c r="D51" s="54"/>
      <c r="E51" s="54"/>
      <c r="F51" s="54"/>
      <c r="G51" s="54"/>
      <c r="H51" s="55"/>
      <c r="I51" s="55"/>
      <c r="J51" s="75"/>
      <c r="K51" s="75" t="s">
        <v>39</v>
      </c>
      <c r="L51" s="76" t="s">
        <v>46</v>
      </c>
      <c r="M51" s="76"/>
      <c r="N51" s="54"/>
      <c r="O51" s="54"/>
      <c r="P51" s="77"/>
      <c r="Q51" s="77" t="s">
        <v>39</v>
      </c>
      <c r="R51" s="88" t="s">
        <v>39</v>
      </c>
      <c r="S51" s="76"/>
      <c r="T51" s="76"/>
      <c r="U51" s="54"/>
      <c r="V51" s="92" t="s">
        <v>39</v>
      </c>
      <c r="W51" s="92" t="s">
        <v>39</v>
      </c>
      <c r="X51" s="75"/>
      <c r="Y51" s="100" t="s">
        <v>39</v>
      </c>
      <c r="AA51"/>
      <c r="AB51"/>
      <c r="AC51"/>
      <c r="AD51"/>
      <c r="AE51"/>
      <c r="AF51"/>
      <c r="AG51"/>
      <c r="AH51"/>
      <c r="AI51"/>
      <c r="AJ51"/>
      <c r="AK51"/>
      <c r="AL51"/>
    </row>
    <row r="52" ht="36.6" customHeight="1" spans="3:3">
      <c r="C52" s="67"/>
    </row>
  </sheetData>
  <mergeCells count="9">
    <mergeCell ref="A1:Y1"/>
    <mergeCell ref="D2:G2"/>
    <mergeCell ref="H2:I2"/>
    <mergeCell ref="J2:K2"/>
    <mergeCell ref="L2:M2"/>
    <mergeCell ref="N2:O2"/>
    <mergeCell ref="P2:Q2"/>
    <mergeCell ref="S2:T2"/>
    <mergeCell ref="V2:W2"/>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2"/>
  <sheetViews>
    <sheetView zoomScale="115" zoomScaleNormal="115" topLeftCell="D1" workbookViewId="0">
      <pane xSplit="2" ySplit="2" topLeftCell="N3" activePane="bottomRight" state="frozen"/>
      <selection/>
      <selection pane="topRight"/>
      <selection pane="bottomLeft"/>
      <selection pane="bottomRight" activeCell="Q26" sqref="Q26"/>
    </sheetView>
  </sheetViews>
  <sheetFormatPr defaultColWidth="8" defaultRowHeight="14.25"/>
  <cols>
    <col min="1" max="3" width="8" style="1"/>
    <col min="4" max="4" width="13.25" style="1" customWidth="1"/>
    <col min="5" max="5" width="45.875" style="2" customWidth="1"/>
    <col min="6" max="6" width="13" style="1" customWidth="1"/>
    <col min="7" max="7" width="8" style="1"/>
    <col min="8" max="8" width="21.5" style="1" customWidth="1"/>
    <col min="9" max="9" width="8" style="1"/>
    <col min="10" max="10" width="14.875" style="1" customWidth="1"/>
    <col min="11" max="11" width="13.5" style="1" customWidth="1"/>
    <col min="12" max="12" width="11.5" style="1" customWidth="1"/>
    <col min="13" max="13" width="15.375" style="1" customWidth="1"/>
    <col min="14" max="14" width="8" style="1"/>
    <col min="15" max="15" width="11.625" style="1" customWidth="1"/>
    <col min="16" max="16" width="8" style="1"/>
    <col min="17" max="17" width="37.75" style="1" customWidth="1"/>
    <col min="18" max="18" width="20.5" style="1" customWidth="1"/>
    <col min="19" max="19" width="44.5" style="1" customWidth="1"/>
    <col min="20" max="20" width="38.75" style="1" customWidth="1"/>
  </cols>
  <sheetData>
    <row r="1" ht="13.5" spans="5:5">
      <c r="E1" s="1"/>
    </row>
    <row r="2" ht="13.5" spans="1:20">
      <c r="A2" s="1" t="s">
        <v>22</v>
      </c>
      <c r="B2" s="1" t="s">
        <v>23</v>
      </c>
      <c r="C2" s="1" t="s">
        <v>23</v>
      </c>
      <c r="E2" s="3" t="s">
        <v>24</v>
      </c>
      <c r="F2" s="1" t="s">
        <v>179</v>
      </c>
      <c r="G2" s="1" t="s">
        <v>180</v>
      </c>
      <c r="H2" s="1" t="s">
        <v>181</v>
      </c>
      <c r="I2" s="1" t="s">
        <v>182</v>
      </c>
      <c r="J2" s="1" t="s">
        <v>183</v>
      </c>
      <c r="K2" s="1" t="s">
        <v>184</v>
      </c>
      <c r="L2" s="1" t="s">
        <v>185</v>
      </c>
      <c r="M2" s="1" t="s">
        <v>186</v>
      </c>
      <c r="N2" s="1" t="s">
        <v>187</v>
      </c>
      <c r="O2" s="1" t="s">
        <v>188</v>
      </c>
      <c r="P2" s="1" t="s">
        <v>189</v>
      </c>
      <c r="Q2" s="1" t="s">
        <v>190</v>
      </c>
      <c r="S2" s="1" t="s">
        <v>191</v>
      </c>
      <c r="T2" s="1" t="s">
        <v>192</v>
      </c>
    </row>
    <row r="3" ht="13.5" spans="1:17">
      <c r="A3" s="1">
        <v>1</v>
      </c>
      <c r="B3" s="25" t="s">
        <v>193</v>
      </c>
      <c r="C3" s="1" t="s">
        <v>194</v>
      </c>
      <c r="D3" s="1">
        <v>1</v>
      </c>
      <c r="E3" s="1" t="s">
        <v>38</v>
      </c>
      <c r="F3" s="1">
        <v>40</v>
      </c>
      <c r="I3" s="1">
        <v>2.5</v>
      </c>
      <c r="P3" s="1">
        <v>1</v>
      </c>
      <c r="Q3" s="1" t="s">
        <v>195</v>
      </c>
    </row>
    <row r="4" ht="13.5" spans="1:17">
      <c r="A4" s="1">
        <v>2</v>
      </c>
      <c r="B4" s="25" t="s">
        <v>193</v>
      </c>
      <c r="C4" s="1" t="s">
        <v>194</v>
      </c>
      <c r="D4" s="1">
        <v>2</v>
      </c>
      <c r="E4" s="1" t="s">
        <v>40</v>
      </c>
      <c r="F4" s="1">
        <v>40</v>
      </c>
      <c r="I4" s="1">
        <v>2.5</v>
      </c>
      <c r="P4" s="1">
        <v>2</v>
      </c>
      <c r="Q4" s="1" t="s">
        <v>195</v>
      </c>
    </row>
    <row r="5" ht="13.5" spans="1:17">
      <c r="A5" s="1">
        <v>3</v>
      </c>
      <c r="B5" s="25" t="s">
        <v>193</v>
      </c>
      <c r="C5" s="1" t="s">
        <v>194</v>
      </c>
      <c r="D5" s="1">
        <v>3</v>
      </c>
      <c r="E5" s="1" t="s">
        <v>41</v>
      </c>
      <c r="F5" s="1">
        <v>40</v>
      </c>
      <c r="I5" s="1">
        <v>2.5</v>
      </c>
      <c r="P5" s="1">
        <v>3</v>
      </c>
      <c r="Q5" s="1" t="s">
        <v>195</v>
      </c>
    </row>
    <row r="6" ht="13.5" spans="1:17">
      <c r="A6" s="1">
        <v>4</v>
      </c>
      <c r="B6" s="25" t="s">
        <v>193</v>
      </c>
      <c r="C6" s="1" t="s">
        <v>194</v>
      </c>
      <c r="D6" s="1">
        <v>4</v>
      </c>
      <c r="E6" s="3" t="s">
        <v>43</v>
      </c>
      <c r="F6" s="1">
        <v>48</v>
      </c>
      <c r="I6" s="1">
        <v>3</v>
      </c>
      <c r="P6" s="1">
        <v>3</v>
      </c>
      <c r="Q6" s="1" t="s">
        <v>195</v>
      </c>
    </row>
    <row r="7" ht="13.5" spans="1:17">
      <c r="A7" s="1">
        <v>5</v>
      </c>
      <c r="B7" s="25" t="s">
        <v>193</v>
      </c>
      <c r="C7" s="1" t="s">
        <v>194</v>
      </c>
      <c r="D7" s="1">
        <v>5</v>
      </c>
      <c r="E7" s="1" t="s">
        <v>42</v>
      </c>
      <c r="F7" s="1">
        <v>48</v>
      </c>
      <c r="I7" s="1">
        <v>2.5</v>
      </c>
      <c r="P7" s="1">
        <v>4</v>
      </c>
      <c r="Q7" s="1" t="s">
        <v>195</v>
      </c>
    </row>
    <row r="8" ht="13.5" spans="1:17">
      <c r="A8" s="1">
        <v>6</v>
      </c>
      <c r="B8" s="25" t="s">
        <v>193</v>
      </c>
      <c r="C8" s="1" t="s">
        <v>194</v>
      </c>
      <c r="D8" s="1">
        <v>6</v>
      </c>
      <c r="E8" s="1" t="s">
        <v>44</v>
      </c>
      <c r="F8" s="1">
        <v>64</v>
      </c>
      <c r="I8" s="1">
        <v>2</v>
      </c>
      <c r="P8" s="40">
        <v>45299</v>
      </c>
      <c r="Q8" s="1" t="s">
        <v>195</v>
      </c>
    </row>
    <row r="9" ht="13.5" spans="1:17">
      <c r="A9" s="1">
        <v>7</v>
      </c>
      <c r="B9" s="25" t="s">
        <v>193</v>
      </c>
      <c r="C9" s="1" t="s">
        <v>194</v>
      </c>
      <c r="D9" s="1">
        <v>7</v>
      </c>
      <c r="E9" s="1" t="s">
        <v>45</v>
      </c>
      <c r="F9" s="1">
        <v>32</v>
      </c>
      <c r="H9" s="1">
        <v>10</v>
      </c>
      <c r="I9" s="1">
        <v>2</v>
      </c>
      <c r="P9" s="1">
        <v>1</v>
      </c>
      <c r="Q9" s="1" t="s">
        <v>195</v>
      </c>
    </row>
    <row r="10" ht="13.5" spans="1:17">
      <c r="A10" s="1">
        <v>8</v>
      </c>
      <c r="B10" s="25" t="s">
        <v>193</v>
      </c>
      <c r="C10" s="1" t="s">
        <v>194</v>
      </c>
      <c r="D10" s="1">
        <v>8</v>
      </c>
      <c r="E10" s="1" t="s">
        <v>47</v>
      </c>
      <c r="F10" s="26">
        <v>40</v>
      </c>
      <c r="G10" s="26">
        <v>16</v>
      </c>
      <c r="H10" s="26"/>
      <c r="I10" s="26">
        <v>2.5</v>
      </c>
      <c r="P10" s="1">
        <v>1</v>
      </c>
      <c r="Q10" s="1" t="s">
        <v>195</v>
      </c>
    </row>
    <row r="11" ht="13.5" spans="1:16">
      <c r="A11" s="1">
        <v>10</v>
      </c>
      <c r="B11" s="25" t="s">
        <v>193</v>
      </c>
      <c r="C11" s="1" t="s">
        <v>194</v>
      </c>
      <c r="D11" s="1">
        <v>10</v>
      </c>
      <c r="E11" s="1" t="s">
        <v>48</v>
      </c>
      <c r="F11" s="1">
        <f>60+60+24</f>
        <v>144</v>
      </c>
      <c r="I11" s="1">
        <f>1.5+1.5+1</f>
        <v>4</v>
      </c>
      <c r="P11" s="1" t="s">
        <v>196</v>
      </c>
    </row>
    <row r="12" ht="13.5" spans="1:16">
      <c r="A12" s="1">
        <v>11</v>
      </c>
      <c r="B12" s="25" t="s">
        <v>193</v>
      </c>
      <c r="C12" s="1" t="s">
        <v>194</v>
      </c>
      <c r="D12" s="1">
        <v>11</v>
      </c>
      <c r="E12" s="1" t="s">
        <v>197</v>
      </c>
      <c r="F12" s="1">
        <v>36</v>
      </c>
      <c r="I12" s="39">
        <v>0</v>
      </c>
      <c r="P12" s="1">
        <v>1</v>
      </c>
    </row>
    <row r="13" ht="13.5" customHeight="1" spans="1:34">
      <c r="A13" s="27">
        <v>12</v>
      </c>
      <c r="B13" s="28" t="s">
        <v>193</v>
      </c>
      <c r="C13" s="27" t="s">
        <v>194</v>
      </c>
      <c r="D13" s="1">
        <v>12</v>
      </c>
      <c r="E13" s="29" t="s">
        <v>50</v>
      </c>
      <c r="F13" s="26">
        <v>64</v>
      </c>
      <c r="G13" s="27"/>
      <c r="H13" s="27"/>
      <c r="I13" s="26">
        <v>4</v>
      </c>
      <c r="J13" s="27"/>
      <c r="K13" s="27"/>
      <c r="L13" s="27"/>
      <c r="M13" s="27"/>
      <c r="N13" s="26">
        <v>16</v>
      </c>
      <c r="O13" s="26">
        <v>16</v>
      </c>
      <c r="P13" s="27">
        <v>1</v>
      </c>
      <c r="Q13" s="27"/>
      <c r="R13" s="27"/>
      <c r="S13" s="27"/>
      <c r="T13" s="23"/>
      <c r="U13" s="23"/>
      <c r="V13" s="23"/>
      <c r="W13" s="23"/>
      <c r="X13" s="23"/>
      <c r="Y13" s="23"/>
      <c r="Z13" s="23"/>
      <c r="AA13" s="23"/>
      <c r="AB13" s="23"/>
      <c r="AC13" s="23"/>
      <c r="AD13" s="23"/>
      <c r="AE13" s="23"/>
      <c r="AF13" s="23"/>
      <c r="AG13" s="23"/>
      <c r="AH13" s="23"/>
    </row>
    <row r="14" s="22" customFormat="1" ht="11.25" customHeight="1" spans="1:34">
      <c r="A14" s="1">
        <v>13</v>
      </c>
      <c r="B14" s="25" t="s">
        <v>193</v>
      </c>
      <c r="C14" s="1" t="s">
        <v>194</v>
      </c>
      <c r="D14" s="1">
        <v>13</v>
      </c>
      <c r="E14" s="30" t="s">
        <v>73</v>
      </c>
      <c r="F14" s="1">
        <v>16</v>
      </c>
      <c r="G14" s="1"/>
      <c r="H14" s="1"/>
      <c r="I14" s="1">
        <v>1</v>
      </c>
      <c r="J14" s="1"/>
      <c r="K14" s="1"/>
      <c r="L14" s="1"/>
      <c r="M14" s="1"/>
      <c r="N14" s="1"/>
      <c r="O14" s="1"/>
      <c r="P14" s="1">
        <v>1</v>
      </c>
      <c r="Q14" s="1"/>
      <c r="R14" s="1"/>
      <c r="S14" s="1"/>
      <c r="T14"/>
      <c r="U14"/>
      <c r="V14"/>
      <c r="W14"/>
      <c r="X14"/>
      <c r="Y14"/>
      <c r="Z14"/>
      <c r="AA14"/>
      <c r="AB14"/>
      <c r="AC14"/>
      <c r="AD14"/>
      <c r="AE14"/>
      <c r="AF14"/>
      <c r="AG14"/>
      <c r="AH14"/>
    </row>
    <row r="15" s="22" customFormat="1" ht="40.5" spans="1:20">
      <c r="A15" s="1">
        <v>14</v>
      </c>
      <c r="B15" s="25" t="s">
        <v>193</v>
      </c>
      <c r="C15" s="3" t="s">
        <v>198</v>
      </c>
      <c r="D15" s="1">
        <v>14</v>
      </c>
      <c r="E15" s="7" t="s">
        <v>199</v>
      </c>
      <c r="F15" s="1">
        <v>160</v>
      </c>
      <c r="G15" s="1"/>
      <c r="H15" s="1"/>
      <c r="I15" s="1">
        <v>10</v>
      </c>
      <c r="J15" s="1"/>
      <c r="K15" s="1"/>
      <c r="L15" s="1"/>
      <c r="M15" s="1"/>
      <c r="N15" s="1"/>
      <c r="O15" s="1"/>
      <c r="P15" s="41" t="s">
        <v>200</v>
      </c>
      <c r="Q15" s="1"/>
      <c r="R15" s="1"/>
      <c r="S15" s="1"/>
      <c r="T15" s="1"/>
    </row>
    <row r="16" spans="1:17">
      <c r="A16" s="1">
        <v>14</v>
      </c>
      <c r="B16" s="1" t="s">
        <v>201</v>
      </c>
      <c r="C16" s="3" t="s">
        <v>194</v>
      </c>
      <c r="D16" s="1">
        <v>15</v>
      </c>
      <c r="E16" s="31" t="s">
        <v>51</v>
      </c>
      <c r="F16" s="27">
        <v>88</v>
      </c>
      <c r="G16" s="27"/>
      <c r="H16" s="27"/>
      <c r="I16" s="36">
        <f>F16/16</f>
        <v>5.5</v>
      </c>
      <c r="P16" s="1">
        <v>1</v>
      </c>
      <c r="Q16" s="1" t="s">
        <v>202</v>
      </c>
    </row>
    <row r="17" spans="1:17">
      <c r="A17" s="1">
        <v>15</v>
      </c>
      <c r="B17" s="1" t="s">
        <v>201</v>
      </c>
      <c r="C17" s="1" t="s">
        <v>194</v>
      </c>
      <c r="D17" s="1">
        <v>16</v>
      </c>
      <c r="E17" s="31" t="s">
        <v>52</v>
      </c>
      <c r="F17" s="27">
        <v>88</v>
      </c>
      <c r="G17" s="27"/>
      <c r="H17" s="27"/>
      <c r="I17" s="36">
        <f>F17/16</f>
        <v>5.5</v>
      </c>
      <c r="P17" s="1">
        <v>2</v>
      </c>
      <c r="Q17" s="1" t="s">
        <v>202</v>
      </c>
    </row>
    <row r="18" ht="13.5" spans="1:17">
      <c r="A18" s="1">
        <v>16</v>
      </c>
      <c r="B18" s="1" t="s">
        <v>201</v>
      </c>
      <c r="C18" s="1" t="s">
        <v>194</v>
      </c>
      <c r="D18" s="1">
        <v>17</v>
      </c>
      <c r="E18" s="1" t="s">
        <v>203</v>
      </c>
      <c r="F18" s="1">
        <v>40</v>
      </c>
      <c r="I18" s="1">
        <v>2.5</v>
      </c>
      <c r="P18" s="1">
        <v>1</v>
      </c>
      <c r="Q18" s="1" t="s">
        <v>202</v>
      </c>
    </row>
    <row r="19" ht="13.5" spans="1:17">
      <c r="A19" s="1">
        <v>17</v>
      </c>
      <c r="B19" s="1" t="s">
        <v>201</v>
      </c>
      <c r="C19" s="1" t="s">
        <v>194</v>
      </c>
      <c r="D19" s="1">
        <v>18</v>
      </c>
      <c r="E19" s="1" t="s">
        <v>204</v>
      </c>
      <c r="F19" s="1">
        <v>40</v>
      </c>
      <c r="I19" s="1">
        <v>2.5</v>
      </c>
      <c r="P19" s="1">
        <v>2</v>
      </c>
      <c r="Q19" s="1" t="s">
        <v>202</v>
      </c>
    </row>
    <row r="20" ht="13.5" spans="1:17">
      <c r="A20" s="1">
        <v>18</v>
      </c>
      <c r="B20" s="1" t="s">
        <v>201</v>
      </c>
      <c r="C20" s="1" t="s">
        <v>194</v>
      </c>
      <c r="D20" s="1">
        <v>19</v>
      </c>
      <c r="E20" s="1" t="s">
        <v>55</v>
      </c>
      <c r="F20" s="1">
        <v>40</v>
      </c>
      <c r="I20" s="1">
        <v>2.5</v>
      </c>
      <c r="P20" s="1">
        <v>3</v>
      </c>
      <c r="Q20" s="1" t="s">
        <v>202</v>
      </c>
    </row>
    <row r="21" ht="13.5" spans="1:17">
      <c r="A21" s="1">
        <v>19</v>
      </c>
      <c r="B21" s="1" t="s">
        <v>201</v>
      </c>
      <c r="C21" s="1" t="s">
        <v>194</v>
      </c>
      <c r="D21" s="1">
        <v>20</v>
      </c>
      <c r="E21" s="1" t="s">
        <v>104</v>
      </c>
      <c r="F21" s="1">
        <v>64</v>
      </c>
      <c r="I21" s="1">
        <v>4</v>
      </c>
      <c r="P21" s="1">
        <v>2</v>
      </c>
      <c r="Q21" s="1" t="s">
        <v>202</v>
      </c>
    </row>
    <row r="22" ht="13.5" spans="1:17">
      <c r="A22" s="1">
        <v>20</v>
      </c>
      <c r="B22" s="1" t="s">
        <v>201</v>
      </c>
      <c r="C22" s="1" t="s">
        <v>194</v>
      </c>
      <c r="D22" s="1">
        <v>21</v>
      </c>
      <c r="E22" s="1" t="s">
        <v>106</v>
      </c>
      <c r="F22" s="1">
        <v>64</v>
      </c>
      <c r="I22" s="1">
        <v>4</v>
      </c>
      <c r="P22" s="1">
        <v>3</v>
      </c>
      <c r="Q22" s="1" t="s">
        <v>202</v>
      </c>
    </row>
    <row r="23" ht="13.5" spans="1:17">
      <c r="A23" s="1">
        <v>21</v>
      </c>
      <c r="B23" s="3" t="s">
        <v>201</v>
      </c>
      <c r="C23" s="1" t="s">
        <v>194</v>
      </c>
      <c r="D23" s="1">
        <v>22</v>
      </c>
      <c r="E23" s="1" t="s">
        <v>205</v>
      </c>
      <c r="F23" s="1">
        <v>32</v>
      </c>
      <c r="I23" s="1">
        <v>2</v>
      </c>
      <c r="J23" s="1">
        <v>32</v>
      </c>
      <c r="K23" s="1">
        <v>2</v>
      </c>
      <c r="P23" s="1">
        <v>2</v>
      </c>
      <c r="Q23" s="1" t="s">
        <v>206</v>
      </c>
    </row>
    <row r="24" ht="13.5" spans="1:17">
      <c r="A24" s="1">
        <v>22</v>
      </c>
      <c r="B24" s="1" t="s">
        <v>201</v>
      </c>
      <c r="C24" s="1" t="s">
        <v>194</v>
      </c>
      <c r="D24" s="1">
        <v>23</v>
      </c>
      <c r="E24" s="1" t="s">
        <v>207</v>
      </c>
      <c r="F24" s="1">
        <v>24</v>
      </c>
      <c r="I24" s="1">
        <v>1.5</v>
      </c>
      <c r="J24" s="1">
        <v>24</v>
      </c>
      <c r="K24" s="1">
        <v>1.5</v>
      </c>
      <c r="P24" s="1">
        <v>3</v>
      </c>
      <c r="Q24" s="1" t="s">
        <v>206</v>
      </c>
    </row>
    <row r="25" ht="13.5" spans="1:17">
      <c r="A25" s="1">
        <v>24</v>
      </c>
      <c r="B25" s="1" t="s">
        <v>201</v>
      </c>
      <c r="C25" s="1" t="s">
        <v>194</v>
      </c>
      <c r="D25" s="1">
        <v>24</v>
      </c>
      <c r="E25" s="1" t="s">
        <v>60</v>
      </c>
      <c r="F25" s="1">
        <v>56</v>
      </c>
      <c r="I25" s="1">
        <v>3.5</v>
      </c>
      <c r="P25" s="1">
        <v>3</v>
      </c>
      <c r="Q25" s="1" t="s">
        <v>208</v>
      </c>
    </row>
    <row r="26" ht="13.5" spans="1:17">
      <c r="A26" s="1">
        <v>25</v>
      </c>
      <c r="B26" s="1" t="s">
        <v>201</v>
      </c>
      <c r="C26" s="1" t="s">
        <v>194</v>
      </c>
      <c r="D26" s="1">
        <v>25</v>
      </c>
      <c r="E26" s="1" t="s">
        <v>61</v>
      </c>
      <c r="F26" s="1">
        <v>56</v>
      </c>
      <c r="I26" s="1">
        <v>3.5</v>
      </c>
      <c r="P26" s="1">
        <v>4</v>
      </c>
      <c r="Q26" s="1" t="s">
        <v>208</v>
      </c>
    </row>
    <row r="27" ht="13.5" spans="1:17">
      <c r="A27" s="1">
        <v>26</v>
      </c>
      <c r="B27" s="1" t="s">
        <v>201</v>
      </c>
      <c r="C27" s="1" t="s">
        <v>194</v>
      </c>
      <c r="D27" s="1">
        <v>26</v>
      </c>
      <c r="E27" s="1" t="s">
        <v>62</v>
      </c>
      <c r="F27" s="1">
        <v>16</v>
      </c>
      <c r="I27" s="1">
        <v>0.5</v>
      </c>
      <c r="J27" s="1">
        <v>12</v>
      </c>
      <c r="K27" s="1">
        <v>0.5</v>
      </c>
      <c r="P27" s="1">
        <v>4</v>
      </c>
      <c r="Q27" s="1" t="s">
        <v>206</v>
      </c>
    </row>
    <row r="28" ht="13.5" spans="1:17">
      <c r="A28" s="1">
        <v>27</v>
      </c>
      <c r="B28" s="1" t="s">
        <v>201</v>
      </c>
      <c r="C28" s="1" t="s">
        <v>194</v>
      </c>
      <c r="D28" s="1">
        <v>27</v>
      </c>
      <c r="E28" s="1" t="s">
        <v>63</v>
      </c>
      <c r="F28" s="1">
        <v>40</v>
      </c>
      <c r="I28" s="1">
        <v>2.5</v>
      </c>
      <c r="J28" s="1">
        <v>6</v>
      </c>
      <c r="K28" s="1">
        <f t="shared" ref="K28:K33" si="0">J28/16</f>
        <v>0.375</v>
      </c>
      <c r="P28" s="1">
        <v>3</v>
      </c>
      <c r="Q28" s="1" t="s">
        <v>208</v>
      </c>
    </row>
    <row r="29" ht="13.5" spans="1:17">
      <c r="A29" s="1">
        <v>28</v>
      </c>
      <c r="B29" s="1" t="s">
        <v>201</v>
      </c>
      <c r="C29" s="1" t="s">
        <v>194</v>
      </c>
      <c r="D29" s="1">
        <v>28</v>
      </c>
      <c r="E29" s="1" t="s">
        <v>64</v>
      </c>
      <c r="F29" s="1">
        <v>32</v>
      </c>
      <c r="I29" s="1">
        <v>2</v>
      </c>
      <c r="J29" s="1">
        <v>4</v>
      </c>
      <c r="K29" s="1">
        <f t="shared" si="0"/>
        <v>0.25</v>
      </c>
      <c r="P29" s="1">
        <v>3</v>
      </c>
      <c r="Q29" s="1" t="s">
        <v>208</v>
      </c>
    </row>
    <row r="30" ht="13.5" spans="1:17">
      <c r="A30" s="1">
        <v>32</v>
      </c>
      <c r="B30" s="1" t="s">
        <v>201</v>
      </c>
      <c r="C30" s="1" t="s">
        <v>194</v>
      </c>
      <c r="D30" s="1">
        <v>29</v>
      </c>
      <c r="E30" s="3" t="s">
        <v>68</v>
      </c>
      <c r="F30" s="1">
        <v>64</v>
      </c>
      <c r="I30" s="38">
        <v>4</v>
      </c>
      <c r="J30" s="42">
        <v>12</v>
      </c>
      <c r="K30" s="1">
        <f t="shared" si="0"/>
        <v>0.75</v>
      </c>
      <c r="P30" s="1">
        <v>4</v>
      </c>
      <c r="Q30" s="1" t="s">
        <v>208</v>
      </c>
    </row>
    <row r="31" ht="13.5" spans="1:17">
      <c r="A31" s="1">
        <v>31</v>
      </c>
      <c r="B31" s="1" t="s">
        <v>201</v>
      </c>
      <c r="C31" s="1" t="s">
        <v>194</v>
      </c>
      <c r="D31" s="1">
        <v>30</v>
      </c>
      <c r="E31" s="1" t="s">
        <v>66</v>
      </c>
      <c r="F31" s="1">
        <v>32</v>
      </c>
      <c r="G31" s="1">
        <v>8</v>
      </c>
      <c r="I31" s="1">
        <v>2</v>
      </c>
      <c r="J31" s="1">
        <v>4</v>
      </c>
      <c r="K31" s="1">
        <f t="shared" si="0"/>
        <v>0.25</v>
      </c>
      <c r="P31" s="1">
        <v>4</v>
      </c>
      <c r="Q31" s="1" t="s">
        <v>208</v>
      </c>
    </row>
    <row r="32" ht="13.5" spans="1:17">
      <c r="A32" s="1">
        <v>33</v>
      </c>
      <c r="B32" s="1" t="s">
        <v>201</v>
      </c>
      <c r="C32" s="1" t="s">
        <v>194</v>
      </c>
      <c r="D32" s="1">
        <v>31</v>
      </c>
      <c r="E32" s="1" t="s">
        <v>69</v>
      </c>
      <c r="F32" s="1">
        <v>32</v>
      </c>
      <c r="I32" s="1">
        <v>2</v>
      </c>
      <c r="J32" s="42">
        <v>6</v>
      </c>
      <c r="K32" s="1">
        <f t="shared" si="0"/>
        <v>0.375</v>
      </c>
      <c r="P32" s="1">
        <v>5</v>
      </c>
      <c r="Q32" s="1" t="s">
        <v>208</v>
      </c>
    </row>
    <row r="33" ht="13.5" spans="1:17">
      <c r="A33" s="1">
        <v>34</v>
      </c>
      <c r="B33" s="1" t="s">
        <v>201</v>
      </c>
      <c r="C33" s="1" t="s">
        <v>194</v>
      </c>
      <c r="D33" s="1">
        <v>32</v>
      </c>
      <c r="E33" s="1" t="s">
        <v>70</v>
      </c>
      <c r="F33" s="1">
        <v>40</v>
      </c>
      <c r="I33" s="1">
        <v>2.5</v>
      </c>
      <c r="J33" s="1">
        <v>4</v>
      </c>
      <c r="K33" s="1">
        <f t="shared" si="0"/>
        <v>0.25</v>
      </c>
      <c r="P33" s="1">
        <v>5</v>
      </c>
      <c r="Q33" s="1" t="s">
        <v>208</v>
      </c>
    </row>
    <row r="34" ht="13.5" spans="1:17">
      <c r="A34" s="1">
        <v>29</v>
      </c>
      <c r="B34" s="1" t="s">
        <v>201</v>
      </c>
      <c r="C34" s="1" t="s">
        <v>194</v>
      </c>
      <c r="D34" s="1">
        <v>33</v>
      </c>
      <c r="E34" s="1" t="s">
        <v>71</v>
      </c>
      <c r="F34" s="1">
        <v>40</v>
      </c>
      <c r="I34" s="1">
        <v>2.5</v>
      </c>
      <c r="O34" s="1">
        <v>12</v>
      </c>
      <c r="P34" s="1">
        <v>2</v>
      </c>
      <c r="Q34" s="1" t="s">
        <v>208</v>
      </c>
    </row>
    <row r="35" ht="13.5" spans="1:17">
      <c r="A35" s="1">
        <v>30</v>
      </c>
      <c r="B35" s="1" t="s">
        <v>201</v>
      </c>
      <c r="C35" s="1" t="s">
        <v>194</v>
      </c>
      <c r="D35" s="1">
        <v>34</v>
      </c>
      <c r="E35" s="1" t="s">
        <v>72</v>
      </c>
      <c r="F35" s="1">
        <v>24</v>
      </c>
      <c r="G35" s="1">
        <v>8</v>
      </c>
      <c r="I35" s="1">
        <v>1.5</v>
      </c>
      <c r="L35" s="1">
        <v>8</v>
      </c>
      <c r="O35" s="1">
        <v>24</v>
      </c>
      <c r="P35" s="1">
        <v>3</v>
      </c>
      <c r="Q35" s="1" t="s">
        <v>208</v>
      </c>
    </row>
    <row r="36" ht="13.5" spans="1:17">
      <c r="A36" s="1">
        <v>36</v>
      </c>
      <c r="B36" s="1" t="s">
        <v>209</v>
      </c>
      <c r="C36" s="1" t="s">
        <v>194</v>
      </c>
      <c r="D36" s="1">
        <v>35</v>
      </c>
      <c r="E36" s="32" t="s">
        <v>76</v>
      </c>
      <c r="F36" s="33">
        <v>80</v>
      </c>
      <c r="G36" s="33">
        <v>8</v>
      </c>
      <c r="H36" s="33"/>
      <c r="I36" s="33">
        <f>F36/16</f>
        <v>5</v>
      </c>
      <c r="J36" s="1">
        <v>12</v>
      </c>
      <c r="K36" s="1">
        <f>J36/16</f>
        <v>0.75</v>
      </c>
      <c r="M36" s="42">
        <v>6</v>
      </c>
      <c r="P36" s="1">
        <v>4</v>
      </c>
      <c r="Q36" s="1" t="s">
        <v>208</v>
      </c>
    </row>
    <row r="37" ht="13.5" spans="1:17">
      <c r="A37" s="1">
        <v>38</v>
      </c>
      <c r="B37" s="1" t="s">
        <v>209</v>
      </c>
      <c r="C37" s="1" t="s">
        <v>194</v>
      </c>
      <c r="D37" s="1">
        <v>36</v>
      </c>
      <c r="E37" s="32" t="s">
        <v>77</v>
      </c>
      <c r="F37" s="33">
        <v>80</v>
      </c>
      <c r="G37" s="33">
        <v>8</v>
      </c>
      <c r="H37" s="33"/>
      <c r="I37" s="33">
        <f t="shared" ref="I37:I42" si="1">F37/16</f>
        <v>5</v>
      </c>
      <c r="J37" s="1">
        <v>24</v>
      </c>
      <c r="K37" s="1">
        <f>J37/16</f>
        <v>1.5</v>
      </c>
      <c r="P37" s="1">
        <v>5</v>
      </c>
      <c r="Q37" s="1" t="s">
        <v>208</v>
      </c>
    </row>
    <row r="38" ht="13.5" spans="1:17">
      <c r="A38" s="1">
        <v>37</v>
      </c>
      <c r="B38" s="1" t="s">
        <v>209</v>
      </c>
      <c r="C38" s="1" t="s">
        <v>194</v>
      </c>
      <c r="D38" s="1">
        <v>37</v>
      </c>
      <c r="E38" s="32" t="s">
        <v>78</v>
      </c>
      <c r="F38" s="33">
        <v>80</v>
      </c>
      <c r="G38" s="33">
        <v>8</v>
      </c>
      <c r="H38" s="33"/>
      <c r="I38" s="33">
        <f t="shared" si="1"/>
        <v>5</v>
      </c>
      <c r="J38" s="1">
        <v>16</v>
      </c>
      <c r="K38" s="1">
        <f>J38/16</f>
        <v>1</v>
      </c>
      <c r="P38" s="1">
        <v>5</v>
      </c>
      <c r="Q38" s="1" t="s">
        <v>208</v>
      </c>
    </row>
    <row r="39" ht="13.5" spans="1:17">
      <c r="A39" s="1">
        <v>39</v>
      </c>
      <c r="B39" s="1" t="s">
        <v>210</v>
      </c>
      <c r="C39" s="1" t="s">
        <v>211</v>
      </c>
      <c r="D39" s="1">
        <v>38</v>
      </c>
      <c r="E39" s="25" t="s">
        <v>81</v>
      </c>
      <c r="F39" s="1">
        <v>32</v>
      </c>
      <c r="I39" s="1">
        <v>2</v>
      </c>
      <c r="N39" s="1">
        <v>12</v>
      </c>
      <c r="P39" s="1">
        <v>5</v>
      </c>
      <c r="Q39" s="1" t="s">
        <v>208</v>
      </c>
    </row>
    <row r="40" ht="13.5" spans="1:17">
      <c r="A40" s="1">
        <v>40</v>
      </c>
      <c r="B40" s="1" t="s">
        <v>210</v>
      </c>
      <c r="C40" s="1" t="s">
        <v>211</v>
      </c>
      <c r="D40" s="1">
        <v>39</v>
      </c>
      <c r="E40" s="25" t="s">
        <v>212</v>
      </c>
      <c r="F40" s="1">
        <v>18</v>
      </c>
      <c r="I40" s="1">
        <v>1</v>
      </c>
      <c r="P40" s="1">
        <v>2</v>
      </c>
      <c r="Q40" s="1" t="s">
        <v>208</v>
      </c>
    </row>
    <row r="41" ht="13.5" spans="1:17">
      <c r="A41" s="1">
        <v>44</v>
      </c>
      <c r="B41" s="1" t="s">
        <v>210</v>
      </c>
      <c r="C41" s="1" t="s">
        <v>211</v>
      </c>
      <c r="D41" s="1">
        <v>40</v>
      </c>
      <c r="E41" s="25" t="s">
        <v>80</v>
      </c>
      <c r="F41" s="1">
        <v>32</v>
      </c>
      <c r="I41" s="1">
        <v>2</v>
      </c>
      <c r="N41" s="1">
        <v>8</v>
      </c>
      <c r="P41" s="1">
        <v>6</v>
      </c>
      <c r="Q41" s="1" t="s">
        <v>208</v>
      </c>
    </row>
    <row r="42" ht="13.5" spans="1:17">
      <c r="A42" s="1">
        <v>41</v>
      </c>
      <c r="B42" s="1" t="s">
        <v>210</v>
      </c>
      <c r="C42" s="1" t="s">
        <v>211</v>
      </c>
      <c r="D42" s="1">
        <v>41</v>
      </c>
      <c r="E42" s="34" t="s">
        <v>82</v>
      </c>
      <c r="F42" s="33">
        <v>40</v>
      </c>
      <c r="G42" s="33">
        <v>8</v>
      </c>
      <c r="H42" s="35"/>
      <c r="I42" s="33">
        <f t="shared" si="1"/>
        <v>2.5</v>
      </c>
      <c r="N42" s="1">
        <v>16</v>
      </c>
      <c r="P42" s="1">
        <v>6</v>
      </c>
      <c r="Q42" s="1" t="s">
        <v>208</v>
      </c>
    </row>
    <row r="43" ht="13.5" spans="1:17">
      <c r="A43" s="1">
        <v>43</v>
      </c>
      <c r="B43" s="1" t="s">
        <v>210</v>
      </c>
      <c r="C43" s="1" t="s">
        <v>211</v>
      </c>
      <c r="D43" s="1">
        <v>42</v>
      </c>
      <c r="E43" s="34" t="s">
        <v>83</v>
      </c>
      <c r="F43" s="33">
        <v>40</v>
      </c>
      <c r="G43" s="33">
        <v>8</v>
      </c>
      <c r="H43" s="35"/>
      <c r="I43" s="33">
        <f t="shared" ref="I43:I45" si="2">F43/16</f>
        <v>2.5</v>
      </c>
      <c r="J43" s="1">
        <v>8</v>
      </c>
      <c r="K43" s="1">
        <f>J43/16</f>
        <v>0.5</v>
      </c>
      <c r="P43" s="1">
        <v>6</v>
      </c>
      <c r="Q43" s="1" t="s">
        <v>208</v>
      </c>
    </row>
    <row r="44" ht="13.5" spans="1:17">
      <c r="A44" s="1">
        <v>42</v>
      </c>
      <c r="B44" s="1" t="s">
        <v>210</v>
      </c>
      <c r="C44" s="1" t="s">
        <v>211</v>
      </c>
      <c r="D44" s="1">
        <v>43</v>
      </c>
      <c r="E44" s="25" t="s">
        <v>84</v>
      </c>
      <c r="F44" s="33">
        <v>40</v>
      </c>
      <c r="G44" s="33">
        <v>8</v>
      </c>
      <c r="H44" s="35"/>
      <c r="I44" s="33">
        <f t="shared" si="2"/>
        <v>2.5</v>
      </c>
      <c r="J44" s="1">
        <v>8</v>
      </c>
      <c r="K44" s="1">
        <f>J44/16</f>
        <v>0.5</v>
      </c>
      <c r="P44" s="1">
        <v>6</v>
      </c>
      <c r="Q44" s="1" t="s">
        <v>208</v>
      </c>
    </row>
    <row r="45" ht="54" spans="1:18">
      <c r="A45" s="1">
        <v>46</v>
      </c>
      <c r="B45" s="1" t="s">
        <v>213</v>
      </c>
      <c r="C45" s="1" t="s">
        <v>211</v>
      </c>
      <c r="D45" s="1">
        <v>44</v>
      </c>
      <c r="E45" s="8" t="s">
        <v>214</v>
      </c>
      <c r="F45" s="33">
        <v>40</v>
      </c>
      <c r="G45" s="33">
        <v>8</v>
      </c>
      <c r="H45" s="33"/>
      <c r="I45" s="33">
        <f t="shared" si="2"/>
        <v>2.5</v>
      </c>
      <c r="J45" s="1">
        <v>8</v>
      </c>
      <c r="K45" s="1">
        <f>J45/16</f>
        <v>0.5</v>
      </c>
      <c r="M45" s="42">
        <v>2</v>
      </c>
      <c r="P45" s="1">
        <v>6</v>
      </c>
      <c r="Q45" s="1" t="s">
        <v>208</v>
      </c>
      <c r="R45" s="1" t="s">
        <v>215</v>
      </c>
    </row>
    <row r="46" ht="12.75" customHeight="1" spans="1:19">
      <c r="A46" s="1">
        <v>48</v>
      </c>
      <c r="B46" s="1" t="s">
        <v>216</v>
      </c>
      <c r="C46" s="1" t="s">
        <v>194</v>
      </c>
      <c r="D46" s="1">
        <v>45</v>
      </c>
      <c r="E46" s="1" t="s">
        <v>217</v>
      </c>
      <c r="H46" s="3" t="s">
        <v>218</v>
      </c>
      <c r="I46" s="1">
        <v>0</v>
      </c>
      <c r="P46" s="1">
        <v>1</v>
      </c>
      <c r="S46" s="1" t="s">
        <v>219</v>
      </c>
    </row>
    <row r="47" s="23" customFormat="1" ht="13.5" spans="1:20">
      <c r="A47" s="27"/>
      <c r="B47" s="27"/>
      <c r="C47" s="27"/>
      <c r="D47" s="1">
        <v>47</v>
      </c>
      <c r="E47" s="36" t="s">
        <v>220</v>
      </c>
      <c r="F47" s="27"/>
      <c r="G47" s="27"/>
      <c r="H47" s="26" t="s">
        <v>221</v>
      </c>
      <c r="I47" s="26">
        <v>2</v>
      </c>
      <c r="J47" s="27"/>
      <c r="K47" s="27"/>
      <c r="L47" s="27"/>
      <c r="M47" s="27"/>
      <c r="N47" s="27"/>
      <c r="O47" s="27"/>
      <c r="P47" s="27">
        <v>3</v>
      </c>
      <c r="Q47" s="27"/>
      <c r="R47" s="27"/>
      <c r="S47" s="27"/>
      <c r="T47" s="27"/>
    </row>
    <row r="48" ht="13.5" spans="1:17">
      <c r="A48" s="1">
        <v>50</v>
      </c>
      <c r="B48" s="1" t="s">
        <v>216</v>
      </c>
      <c r="C48" s="1" t="s">
        <v>194</v>
      </c>
      <c r="D48" s="1">
        <v>48</v>
      </c>
      <c r="E48" s="37" t="s">
        <v>222</v>
      </c>
      <c r="H48" s="38" t="s">
        <v>223</v>
      </c>
      <c r="I48" s="38">
        <v>7.5</v>
      </c>
      <c r="P48" s="3" t="s">
        <v>224</v>
      </c>
      <c r="Q48" s="1" t="s">
        <v>206</v>
      </c>
    </row>
    <row r="49" ht="13.5" spans="1:17">
      <c r="A49" s="1">
        <v>53</v>
      </c>
      <c r="B49" s="1" t="s">
        <v>216</v>
      </c>
      <c r="C49" s="1" t="s">
        <v>194</v>
      </c>
      <c r="D49" s="1">
        <v>50</v>
      </c>
      <c r="E49" s="3" t="s">
        <v>92</v>
      </c>
      <c r="H49" s="33" t="s">
        <v>223</v>
      </c>
      <c r="I49" s="33">
        <v>3</v>
      </c>
      <c r="P49" s="3" t="s">
        <v>225</v>
      </c>
      <c r="Q49" s="1" t="s">
        <v>206</v>
      </c>
    </row>
    <row r="50" ht="13.5" spans="1:17">
      <c r="A50" s="1">
        <v>54</v>
      </c>
      <c r="B50" s="1" t="s">
        <v>216</v>
      </c>
      <c r="C50" s="1" t="s">
        <v>194</v>
      </c>
      <c r="D50" s="1">
        <v>51</v>
      </c>
      <c r="E50" s="1" t="s">
        <v>93</v>
      </c>
      <c r="H50" s="36" t="s">
        <v>223</v>
      </c>
      <c r="I50" s="27">
        <v>10</v>
      </c>
      <c r="P50" s="3">
        <v>8</v>
      </c>
      <c r="Q50" s="1" t="s">
        <v>206</v>
      </c>
    </row>
    <row r="51" s="24" customFormat="1" ht="13.5" spans="1:21">
      <c r="A51" s="39"/>
      <c r="B51" s="39"/>
      <c r="C51" s="39"/>
      <c r="D51" s="3"/>
      <c r="E51" s="3"/>
      <c r="F51" s="3"/>
      <c r="G51" s="3"/>
      <c r="H51" s="3"/>
      <c r="I51" s="3"/>
      <c r="J51" s="3"/>
      <c r="K51" s="3"/>
      <c r="L51" s="3"/>
      <c r="M51" s="3"/>
      <c r="N51" s="3"/>
      <c r="O51" s="3"/>
      <c r="P51" s="3"/>
      <c r="Q51" s="3"/>
      <c r="R51" s="3"/>
      <c r="S51" s="3"/>
      <c r="T51" s="3"/>
      <c r="U51" s="3"/>
    </row>
    <row r="52" s="24" customFormat="1" ht="13.5" spans="1:21">
      <c r="A52" s="39"/>
      <c r="B52" s="39"/>
      <c r="C52" s="39"/>
      <c r="D52" s="3"/>
      <c r="E52" s="3" t="s">
        <v>226</v>
      </c>
      <c r="F52" s="3">
        <f>SUM(F3:F50)</f>
        <v>2166</v>
      </c>
      <c r="G52" s="3"/>
      <c r="H52" s="3">
        <f>SUM(H3:H50)</f>
        <v>10</v>
      </c>
      <c r="I52" s="3">
        <f>SUM(I3:I50)</f>
        <v>147.5</v>
      </c>
      <c r="J52" s="3">
        <f>SUM(J3:J50)</f>
        <v>180</v>
      </c>
      <c r="K52" s="3">
        <f>SUM(K3:K50)</f>
        <v>11</v>
      </c>
      <c r="L52" s="3"/>
      <c r="M52" s="3">
        <f>SUM(M3:M50)</f>
        <v>8</v>
      </c>
      <c r="N52" s="3">
        <f>SUM(N3:N50)</f>
        <v>52</v>
      </c>
      <c r="O52" s="3"/>
      <c r="P52" s="3"/>
      <c r="Q52" s="3"/>
      <c r="R52" s="3"/>
      <c r="S52" s="3"/>
      <c r="T52" s="3"/>
      <c r="U52" s="3"/>
    </row>
    <row r="53" s="24" customFormat="1" ht="13.5" spans="1:21">
      <c r="A53" s="39"/>
      <c r="B53" s="39"/>
      <c r="C53" s="39"/>
      <c r="D53" s="3"/>
      <c r="E53" s="3" t="s">
        <v>227</v>
      </c>
      <c r="F53" s="3">
        <f>I53+J53+M53+N53</f>
        <v>37.5</v>
      </c>
      <c r="G53" s="3"/>
      <c r="H53" s="3" t="s">
        <v>228</v>
      </c>
      <c r="I53" s="3">
        <f>SUM(I46:I50)</f>
        <v>22.5</v>
      </c>
      <c r="J53" s="3">
        <f>J52/16</f>
        <v>11.25</v>
      </c>
      <c r="K53" s="3"/>
      <c r="L53" s="3"/>
      <c r="M53" s="3">
        <f>M52/16</f>
        <v>0.5</v>
      </c>
      <c r="N53" s="3">
        <f>N52/16</f>
        <v>3.25</v>
      </c>
      <c r="O53" s="3"/>
      <c r="P53" s="3"/>
      <c r="Q53" s="3"/>
      <c r="R53" s="3"/>
      <c r="S53" s="3"/>
      <c r="T53" s="3"/>
      <c r="U53" s="3"/>
    </row>
    <row r="54" s="24" customFormat="1" ht="13.5" spans="1:21">
      <c r="A54" s="39"/>
      <c r="B54" s="39"/>
      <c r="C54" s="39"/>
      <c r="D54" s="3"/>
      <c r="E54" s="3" t="s">
        <v>229</v>
      </c>
      <c r="F54" s="3">
        <f>F53/I52</f>
        <v>0.254237288135593</v>
      </c>
      <c r="G54" s="3"/>
      <c r="H54" s="3"/>
      <c r="I54" s="3"/>
      <c r="J54" s="3"/>
      <c r="K54" s="3"/>
      <c r="L54" s="3"/>
      <c r="M54" s="3"/>
      <c r="N54" s="3"/>
      <c r="O54" s="3"/>
      <c r="P54" s="3"/>
      <c r="Q54" s="3"/>
      <c r="R54" s="3"/>
      <c r="S54" s="3"/>
      <c r="T54" s="3"/>
      <c r="U54" s="3"/>
    </row>
    <row r="55" spans="10:13">
      <c r="J55" s="43"/>
      <c r="M55" s="43"/>
    </row>
    <row r="56" spans="10:13">
      <c r="J56" s="44" t="s">
        <v>230</v>
      </c>
      <c r="M56" s="43"/>
    </row>
    <row r="57" spans="10:15">
      <c r="J57" s="43"/>
      <c r="L57" s="1" t="s">
        <v>231</v>
      </c>
      <c r="M57" s="1" t="s">
        <v>232</v>
      </c>
      <c r="N57" s="1" t="s">
        <v>233</v>
      </c>
      <c r="O57" s="1" t="s">
        <v>182</v>
      </c>
    </row>
    <row r="58" spans="10:15">
      <c r="J58" s="43"/>
      <c r="L58" s="1">
        <v>1</v>
      </c>
      <c r="M58" s="1">
        <f t="shared" ref="M58:M65" si="3">COUNTIF(P$2:P$50,L58)</f>
        <v>9</v>
      </c>
      <c r="N58" s="1">
        <f t="shared" ref="N58:N65" si="4">SUMIF(P$2:P$50,L58,F$2:F$53)</f>
        <v>356</v>
      </c>
      <c r="O58" s="1">
        <f t="shared" ref="O58:O65" si="5">SUMIF(P$2:P$50,L58,I$2:I$53)</f>
        <v>20</v>
      </c>
    </row>
    <row r="59" spans="10:15">
      <c r="J59" s="43"/>
      <c r="L59" s="1">
        <v>2</v>
      </c>
      <c r="M59" s="1">
        <f t="shared" si="3"/>
        <v>7</v>
      </c>
      <c r="N59" s="1">
        <f t="shared" si="4"/>
        <v>322</v>
      </c>
      <c r="O59" s="1">
        <f t="shared" si="5"/>
        <v>20</v>
      </c>
    </row>
    <row r="60" spans="10:15">
      <c r="J60" s="43"/>
      <c r="L60" s="1">
        <v>3</v>
      </c>
      <c r="M60" s="1">
        <f t="shared" si="3"/>
        <v>10</v>
      </c>
      <c r="N60" s="1">
        <f t="shared" si="4"/>
        <v>368</v>
      </c>
      <c r="O60" s="1">
        <f t="shared" si="5"/>
        <v>25</v>
      </c>
    </row>
    <row r="61" spans="10:15">
      <c r="J61" s="43"/>
      <c r="L61" s="1">
        <v>4</v>
      </c>
      <c r="M61" s="1">
        <f t="shared" si="3"/>
        <v>6</v>
      </c>
      <c r="N61" s="1">
        <f t="shared" si="4"/>
        <v>296</v>
      </c>
      <c r="O61" s="1">
        <f t="shared" si="5"/>
        <v>17.5</v>
      </c>
    </row>
    <row r="62" spans="10:15">
      <c r="J62" s="43"/>
      <c r="L62" s="1">
        <v>5</v>
      </c>
      <c r="M62" s="1">
        <f t="shared" si="3"/>
        <v>5</v>
      </c>
      <c r="N62" s="1">
        <f t="shared" si="4"/>
        <v>264</v>
      </c>
      <c r="O62" s="1">
        <f t="shared" si="5"/>
        <v>16.5</v>
      </c>
    </row>
    <row r="63" spans="10:15">
      <c r="J63" s="43"/>
      <c r="L63" s="1">
        <v>6</v>
      </c>
      <c r="M63" s="1">
        <f t="shared" si="3"/>
        <v>5</v>
      </c>
      <c r="N63" s="1">
        <f t="shared" si="4"/>
        <v>192</v>
      </c>
      <c r="O63" s="1">
        <f t="shared" si="5"/>
        <v>12</v>
      </c>
    </row>
    <row r="64" spans="10:15">
      <c r="J64" s="43"/>
      <c r="L64" s="1">
        <v>7</v>
      </c>
      <c r="M64" s="1">
        <f t="shared" si="3"/>
        <v>0</v>
      </c>
      <c r="N64" s="1">
        <f t="shared" si="4"/>
        <v>0</v>
      </c>
      <c r="O64" s="1">
        <f t="shared" si="5"/>
        <v>0</v>
      </c>
    </row>
    <row r="65" spans="10:15">
      <c r="J65" s="43"/>
      <c r="L65" s="1">
        <v>8</v>
      </c>
      <c r="M65" s="1">
        <f t="shared" si="3"/>
        <v>1</v>
      </c>
      <c r="N65" s="1">
        <f t="shared" si="4"/>
        <v>0</v>
      </c>
      <c r="O65" s="1">
        <f t="shared" si="5"/>
        <v>10</v>
      </c>
    </row>
    <row r="66" spans="10:15">
      <c r="J66" s="43"/>
      <c r="M66" s="1">
        <f>SUM(M58:M65)</f>
        <v>43</v>
      </c>
      <c r="N66" s="1">
        <f>SUM(N58:N65)</f>
        <v>1798</v>
      </c>
      <c r="O66" s="1">
        <f>SUM(O58:O65)</f>
        <v>121</v>
      </c>
    </row>
    <row r="67" spans="10:13">
      <c r="J67" s="43"/>
      <c r="M67" s="3" t="s">
        <v>234</v>
      </c>
    </row>
    <row r="68" spans="10:13">
      <c r="J68" s="43"/>
      <c r="M68" s="43"/>
    </row>
    <row r="69" spans="10:13">
      <c r="J69" s="43"/>
      <c r="M69" s="43"/>
    </row>
    <row r="70" ht="13.5" spans="1:17">
      <c r="A70" s="3">
        <v>55</v>
      </c>
      <c r="B70" s="3" t="s">
        <v>235</v>
      </c>
      <c r="C70" s="34" t="s">
        <v>236</v>
      </c>
      <c r="D70" s="34"/>
      <c r="E70" s="3" t="s">
        <v>237</v>
      </c>
      <c r="F70" s="3">
        <v>18</v>
      </c>
      <c r="I70" s="1">
        <v>1</v>
      </c>
      <c r="J70" s="43"/>
      <c r="M70" s="43"/>
      <c r="N70" s="43"/>
      <c r="P70" s="3" t="s">
        <v>238</v>
      </c>
      <c r="Q70" s="25" t="s">
        <v>239</v>
      </c>
    </row>
    <row r="71" ht="13.5" spans="1:17">
      <c r="A71" s="3">
        <v>56</v>
      </c>
      <c r="B71" s="3" t="s">
        <v>235</v>
      </c>
      <c r="C71" s="34" t="s">
        <v>236</v>
      </c>
      <c r="D71" s="34"/>
      <c r="E71" s="3" t="s">
        <v>240</v>
      </c>
      <c r="F71" s="3">
        <v>36</v>
      </c>
      <c r="I71" s="1">
        <v>2</v>
      </c>
      <c r="J71" s="43"/>
      <c r="M71" s="43"/>
      <c r="N71" s="43"/>
      <c r="P71" s="3" t="s">
        <v>238</v>
      </c>
      <c r="Q71" s="25" t="s">
        <v>239</v>
      </c>
    </row>
    <row r="72" ht="13.5" spans="1:17">
      <c r="A72" s="3">
        <v>57</v>
      </c>
      <c r="B72" s="3" t="s">
        <v>235</v>
      </c>
      <c r="C72" s="34" t="s">
        <v>236</v>
      </c>
      <c r="D72" s="34"/>
      <c r="E72" s="3" t="s">
        <v>241</v>
      </c>
      <c r="F72" s="3">
        <v>32</v>
      </c>
      <c r="I72" s="1">
        <v>2</v>
      </c>
      <c r="J72" s="43"/>
      <c r="M72"/>
      <c r="N72"/>
      <c r="P72" s="3" t="s">
        <v>238</v>
      </c>
      <c r="Q72" s="25" t="s">
        <v>239</v>
      </c>
    </row>
    <row r="73" ht="13.5" spans="1:17">
      <c r="A73" s="3">
        <v>58</v>
      </c>
      <c r="B73" s="3" t="s">
        <v>235</v>
      </c>
      <c r="C73" s="3" t="s">
        <v>242</v>
      </c>
      <c r="D73" s="3"/>
      <c r="E73" s="3" t="s">
        <v>243</v>
      </c>
      <c r="F73" s="3">
        <v>16</v>
      </c>
      <c r="I73" s="1">
        <v>1</v>
      </c>
      <c r="J73" s="43"/>
      <c r="M73"/>
      <c r="N73"/>
      <c r="P73" s="3" t="s">
        <v>244</v>
      </c>
      <c r="Q73" s="3" t="s">
        <v>245</v>
      </c>
    </row>
    <row r="74" ht="13.5" spans="1:17">
      <c r="A74" s="3">
        <v>59</v>
      </c>
      <c r="B74" s="3" t="s">
        <v>235</v>
      </c>
      <c r="C74" s="3" t="s">
        <v>242</v>
      </c>
      <c r="D74" s="3"/>
      <c r="E74" s="3" t="s">
        <v>246</v>
      </c>
      <c r="F74" s="3">
        <v>32</v>
      </c>
      <c r="I74" s="1">
        <v>2</v>
      </c>
      <c r="J74" s="43"/>
      <c r="M74" s="43"/>
      <c r="N74" s="43"/>
      <c r="P74" s="3" t="s">
        <v>244</v>
      </c>
      <c r="Q74" s="3" t="s">
        <v>245</v>
      </c>
    </row>
    <row r="75" ht="13.5" spans="1:17">
      <c r="A75" s="3">
        <v>60</v>
      </c>
      <c r="B75" s="3" t="s">
        <v>235</v>
      </c>
      <c r="C75" s="3" t="s">
        <v>242</v>
      </c>
      <c r="D75" s="3"/>
      <c r="E75" s="3" t="s">
        <v>247</v>
      </c>
      <c r="F75" s="3">
        <v>32</v>
      </c>
      <c r="I75" s="1">
        <v>2</v>
      </c>
      <c r="J75" s="43"/>
      <c r="M75" s="43"/>
      <c r="N75" s="43"/>
      <c r="P75" s="3" t="s">
        <v>244</v>
      </c>
      <c r="Q75" s="3" t="s">
        <v>245</v>
      </c>
    </row>
    <row r="76" spans="1:17">
      <c r="A76" s="3">
        <v>60</v>
      </c>
      <c r="B76" s="3" t="s">
        <v>235</v>
      </c>
      <c r="C76" s="3" t="s">
        <v>242</v>
      </c>
      <c r="D76" s="3"/>
      <c r="E76" s="45" t="s">
        <v>248</v>
      </c>
      <c r="F76" s="3">
        <v>32</v>
      </c>
      <c r="I76" s="1">
        <v>2</v>
      </c>
      <c r="J76" s="43"/>
      <c r="M76" s="43"/>
      <c r="N76" s="43"/>
      <c r="P76" s="3" t="s">
        <v>244</v>
      </c>
      <c r="Q76" s="3" t="s">
        <v>245</v>
      </c>
    </row>
    <row r="77" spans="1:17">
      <c r="A77" s="3">
        <v>61</v>
      </c>
      <c r="B77" s="3" t="s">
        <v>235</v>
      </c>
      <c r="C77" s="3" t="s">
        <v>242</v>
      </c>
      <c r="D77" s="3"/>
      <c r="E77" s="45" t="s">
        <v>249</v>
      </c>
      <c r="F77" s="3">
        <v>16</v>
      </c>
      <c r="I77" s="1">
        <v>1</v>
      </c>
      <c r="J77" s="43"/>
      <c r="M77" s="43"/>
      <c r="N77" s="43"/>
      <c r="P77" s="3" t="s">
        <v>244</v>
      </c>
      <c r="Q77" s="3" t="s">
        <v>245</v>
      </c>
    </row>
    <row r="78" spans="1:17">
      <c r="A78" s="3">
        <v>62</v>
      </c>
      <c r="B78" s="3" t="s">
        <v>235</v>
      </c>
      <c r="C78" s="3" t="s">
        <v>242</v>
      </c>
      <c r="D78" s="3"/>
      <c r="E78" s="45" t="s">
        <v>250</v>
      </c>
      <c r="F78" s="3">
        <v>32</v>
      </c>
      <c r="I78" s="1">
        <v>2</v>
      </c>
      <c r="J78" s="43"/>
      <c r="M78" s="43"/>
      <c r="N78" s="43"/>
      <c r="P78" s="3" t="s">
        <v>244</v>
      </c>
      <c r="Q78" s="3" t="s">
        <v>245</v>
      </c>
    </row>
    <row r="79" spans="1:17">
      <c r="A79" s="3">
        <v>63</v>
      </c>
      <c r="B79" s="3" t="s">
        <v>235</v>
      </c>
      <c r="C79" s="3" t="s">
        <v>242</v>
      </c>
      <c r="D79" s="3"/>
      <c r="E79" s="45" t="s">
        <v>251</v>
      </c>
      <c r="F79" s="3">
        <v>16</v>
      </c>
      <c r="I79" s="1">
        <v>1</v>
      </c>
      <c r="J79" s="43"/>
      <c r="M79" s="43"/>
      <c r="N79" s="43"/>
      <c r="O79" s="43"/>
      <c r="P79" s="3" t="s">
        <v>244</v>
      </c>
      <c r="Q79" s="3" t="s">
        <v>245</v>
      </c>
    </row>
    <row r="80" spans="1:17">
      <c r="A80" s="3">
        <v>64</v>
      </c>
      <c r="B80" s="3" t="s">
        <v>235</v>
      </c>
      <c r="C80" s="3" t="s">
        <v>242</v>
      </c>
      <c r="D80" s="3"/>
      <c r="E80" s="45" t="s">
        <v>252</v>
      </c>
      <c r="F80" s="3">
        <v>32</v>
      </c>
      <c r="I80" s="1">
        <v>2</v>
      </c>
      <c r="J80" s="43"/>
      <c r="M80" s="43"/>
      <c r="N80" s="43"/>
      <c r="P80" s="3" t="s">
        <v>253</v>
      </c>
      <c r="Q80" s="3" t="s">
        <v>245</v>
      </c>
    </row>
    <row r="81" spans="1:17">
      <c r="A81" s="3">
        <v>65</v>
      </c>
      <c r="B81" s="3" t="s">
        <v>235</v>
      </c>
      <c r="C81" s="3" t="s">
        <v>242</v>
      </c>
      <c r="D81" s="3"/>
      <c r="E81" s="45" t="s">
        <v>254</v>
      </c>
      <c r="F81" s="3">
        <v>16</v>
      </c>
      <c r="I81" s="1">
        <v>1</v>
      </c>
      <c r="P81" s="3" t="s">
        <v>253</v>
      </c>
      <c r="Q81" s="3" t="s">
        <v>245</v>
      </c>
    </row>
    <row r="82" spans="1:17">
      <c r="A82" s="3">
        <v>66</v>
      </c>
      <c r="B82" s="3" t="s">
        <v>235</v>
      </c>
      <c r="C82" s="3" t="s">
        <v>242</v>
      </c>
      <c r="D82" s="3"/>
      <c r="E82" s="45" t="s">
        <v>255</v>
      </c>
      <c r="F82" s="3">
        <v>16</v>
      </c>
      <c r="I82" s="1">
        <v>1</v>
      </c>
      <c r="P82" s="3" t="s">
        <v>253</v>
      </c>
      <c r="Q82" s="3" t="s">
        <v>245</v>
      </c>
    </row>
    <row r="83" spans="1:17">
      <c r="A83" s="3">
        <v>67</v>
      </c>
      <c r="B83" s="3" t="s">
        <v>235</v>
      </c>
      <c r="C83" s="3" t="s">
        <v>242</v>
      </c>
      <c r="D83" s="3"/>
      <c r="E83" s="45" t="s">
        <v>256</v>
      </c>
      <c r="F83" s="3">
        <v>24</v>
      </c>
      <c r="I83" s="1">
        <v>1.5</v>
      </c>
      <c r="P83" s="3" t="s">
        <v>238</v>
      </c>
      <c r="Q83" s="3" t="s">
        <v>245</v>
      </c>
    </row>
    <row r="84" spans="1:17">
      <c r="A84" s="3">
        <v>68</v>
      </c>
      <c r="B84" s="3" t="s">
        <v>235</v>
      </c>
      <c r="C84" s="3" t="s">
        <v>242</v>
      </c>
      <c r="D84" s="3"/>
      <c r="E84" s="45" t="s">
        <v>257</v>
      </c>
      <c r="F84" s="3">
        <v>16</v>
      </c>
      <c r="I84" s="1">
        <v>1</v>
      </c>
      <c r="P84" s="3" t="s">
        <v>244</v>
      </c>
      <c r="Q84" s="3" t="s">
        <v>245</v>
      </c>
    </row>
    <row r="85" spans="1:17">
      <c r="A85" s="3">
        <v>69</v>
      </c>
      <c r="B85" s="3" t="s">
        <v>235</v>
      </c>
      <c r="C85" s="3" t="s">
        <v>258</v>
      </c>
      <c r="D85" s="3"/>
      <c r="E85" s="45" t="s">
        <v>259</v>
      </c>
      <c r="F85" s="3">
        <v>24</v>
      </c>
      <c r="I85" s="1">
        <v>1.5</v>
      </c>
      <c r="P85" s="3" t="s">
        <v>244</v>
      </c>
      <c r="Q85" s="25" t="s">
        <v>260</v>
      </c>
    </row>
    <row r="86" spans="1:17">
      <c r="A86" s="3">
        <v>70</v>
      </c>
      <c r="B86" s="3" t="s">
        <v>235</v>
      </c>
      <c r="C86" s="34" t="s">
        <v>261</v>
      </c>
      <c r="D86" s="34"/>
      <c r="E86" s="45" t="s">
        <v>262</v>
      </c>
      <c r="F86" s="3">
        <v>48</v>
      </c>
      <c r="I86" s="1">
        <v>3</v>
      </c>
      <c r="P86" s="3" t="s">
        <v>244</v>
      </c>
      <c r="Q86" s="3" t="s">
        <v>263</v>
      </c>
    </row>
    <row r="87" spans="1:17">
      <c r="A87" s="3">
        <v>71</v>
      </c>
      <c r="B87" s="3" t="s">
        <v>235</v>
      </c>
      <c r="C87" s="34" t="s">
        <v>261</v>
      </c>
      <c r="D87" s="34"/>
      <c r="E87" s="45" t="s">
        <v>264</v>
      </c>
      <c r="F87" s="3">
        <v>32</v>
      </c>
      <c r="I87" s="1">
        <v>2</v>
      </c>
      <c r="P87" s="3" t="s">
        <v>244</v>
      </c>
      <c r="Q87" s="3" t="s">
        <v>263</v>
      </c>
    </row>
    <row r="88" spans="1:17">
      <c r="A88" s="3">
        <v>72</v>
      </c>
      <c r="B88" s="3" t="s">
        <v>235</v>
      </c>
      <c r="C88" s="34" t="s">
        <v>261</v>
      </c>
      <c r="D88" s="34"/>
      <c r="E88" s="45" t="s">
        <v>265</v>
      </c>
      <c r="F88" s="3">
        <v>32</v>
      </c>
      <c r="I88" s="1">
        <v>2</v>
      </c>
      <c r="P88" s="3" t="s">
        <v>244</v>
      </c>
      <c r="Q88" s="3" t="s">
        <v>263</v>
      </c>
    </row>
    <row r="89" spans="1:17">
      <c r="A89" s="3">
        <v>73</v>
      </c>
      <c r="B89" s="3" t="s">
        <v>235</v>
      </c>
      <c r="C89" s="34" t="s">
        <v>261</v>
      </c>
      <c r="D89" s="34"/>
      <c r="E89" s="45" t="s">
        <v>266</v>
      </c>
      <c r="F89" s="3">
        <v>32</v>
      </c>
      <c r="I89" s="1">
        <v>2</v>
      </c>
      <c r="P89" s="3" t="s">
        <v>244</v>
      </c>
      <c r="Q89" s="3" t="s">
        <v>263</v>
      </c>
    </row>
    <row r="90" spans="1:17">
      <c r="A90" s="3">
        <v>74</v>
      </c>
      <c r="B90" s="3" t="s">
        <v>235</v>
      </c>
      <c r="C90" s="34" t="s">
        <v>261</v>
      </c>
      <c r="D90" s="34"/>
      <c r="E90" s="45" t="s">
        <v>267</v>
      </c>
      <c r="F90" s="3">
        <v>48</v>
      </c>
      <c r="I90" s="1">
        <v>3</v>
      </c>
      <c r="P90" s="3" t="s">
        <v>244</v>
      </c>
      <c r="Q90" s="3" t="s">
        <v>263</v>
      </c>
    </row>
    <row r="91" spans="1:17">
      <c r="A91" s="3">
        <v>75</v>
      </c>
      <c r="B91" s="3" t="s">
        <v>235</v>
      </c>
      <c r="C91" s="34" t="s">
        <v>261</v>
      </c>
      <c r="D91" s="34"/>
      <c r="E91" s="45" t="s">
        <v>268</v>
      </c>
      <c r="F91" s="3">
        <v>32</v>
      </c>
      <c r="I91" s="1">
        <v>2</v>
      </c>
      <c r="P91" s="3" t="s">
        <v>244</v>
      </c>
      <c r="Q91" s="3" t="s">
        <v>263</v>
      </c>
    </row>
    <row r="92" spans="1:17">
      <c r="A92" s="3">
        <v>76</v>
      </c>
      <c r="B92" s="3" t="s">
        <v>235</v>
      </c>
      <c r="C92" s="34" t="s">
        <v>261</v>
      </c>
      <c r="D92" s="34"/>
      <c r="E92" s="45" t="s">
        <v>269</v>
      </c>
      <c r="F92" s="3">
        <v>32</v>
      </c>
      <c r="I92" s="1">
        <v>2</v>
      </c>
      <c r="P92" s="3" t="s">
        <v>244</v>
      </c>
      <c r="Q92" s="3" t="s">
        <v>263</v>
      </c>
    </row>
    <row r="93" spans="1:17">
      <c r="A93" s="3">
        <v>77</v>
      </c>
      <c r="B93" s="3" t="s">
        <v>235</v>
      </c>
      <c r="C93" s="3" t="s">
        <v>270</v>
      </c>
      <c r="D93" s="3"/>
      <c r="E93" s="45" t="s">
        <v>271</v>
      </c>
      <c r="F93" s="3">
        <v>32</v>
      </c>
      <c r="I93" s="1">
        <v>2</v>
      </c>
      <c r="P93" s="3" t="s">
        <v>244</v>
      </c>
      <c r="Q93" s="25" t="s">
        <v>272</v>
      </c>
    </row>
    <row r="94" spans="1:17">
      <c r="A94" s="3">
        <v>78</v>
      </c>
      <c r="B94" s="3" t="s">
        <v>235</v>
      </c>
      <c r="C94" s="3" t="s">
        <v>270</v>
      </c>
      <c r="D94" s="3"/>
      <c r="E94" s="45" t="s">
        <v>273</v>
      </c>
      <c r="F94" s="3">
        <v>32</v>
      </c>
      <c r="I94" s="1">
        <v>2</v>
      </c>
      <c r="P94" s="3" t="s">
        <v>244</v>
      </c>
      <c r="Q94" s="25" t="s">
        <v>272</v>
      </c>
    </row>
    <row r="95" spans="1:17">
      <c r="A95" s="3">
        <v>79</v>
      </c>
      <c r="B95" s="3" t="s">
        <v>235</v>
      </c>
      <c r="C95" s="3" t="s">
        <v>270</v>
      </c>
      <c r="D95" s="3"/>
      <c r="E95" s="45" t="s">
        <v>274</v>
      </c>
      <c r="F95" s="3">
        <v>32</v>
      </c>
      <c r="I95" s="1">
        <v>2</v>
      </c>
      <c r="P95" s="3" t="s">
        <v>244</v>
      </c>
      <c r="Q95" s="25" t="s">
        <v>272</v>
      </c>
    </row>
    <row r="96" spans="1:17">
      <c r="A96" s="3">
        <v>80</v>
      </c>
      <c r="B96" s="3" t="s">
        <v>235</v>
      </c>
      <c r="C96" s="3" t="s">
        <v>270</v>
      </c>
      <c r="D96" s="3"/>
      <c r="E96" s="45" t="s">
        <v>275</v>
      </c>
      <c r="F96" s="3">
        <v>32</v>
      </c>
      <c r="I96" s="1">
        <v>2</v>
      </c>
      <c r="P96" s="3" t="s">
        <v>244</v>
      </c>
      <c r="Q96" s="25" t="s">
        <v>272</v>
      </c>
    </row>
    <row r="97" spans="1:17">
      <c r="A97" s="3">
        <v>81</v>
      </c>
      <c r="B97" s="3" t="s">
        <v>235</v>
      </c>
      <c r="C97" s="3" t="s">
        <v>270</v>
      </c>
      <c r="D97" s="3"/>
      <c r="E97" s="45" t="s">
        <v>276</v>
      </c>
      <c r="F97" s="3">
        <v>32</v>
      </c>
      <c r="I97" s="1">
        <v>2</v>
      </c>
      <c r="P97" s="3" t="s">
        <v>244</v>
      </c>
      <c r="Q97" s="25" t="s">
        <v>272</v>
      </c>
    </row>
    <row r="98" spans="1:17">
      <c r="A98" s="3">
        <v>82</v>
      </c>
      <c r="B98" s="3" t="s">
        <v>235</v>
      </c>
      <c r="C98" s="3" t="s">
        <v>270</v>
      </c>
      <c r="D98" s="3"/>
      <c r="E98" s="45" t="s">
        <v>277</v>
      </c>
      <c r="F98" s="3">
        <v>32</v>
      </c>
      <c r="I98" s="1">
        <v>2</v>
      </c>
      <c r="P98" s="3" t="s">
        <v>244</v>
      </c>
      <c r="Q98" s="25" t="s">
        <v>272</v>
      </c>
    </row>
    <row r="99" spans="1:17">
      <c r="A99" s="3">
        <v>83</v>
      </c>
      <c r="B99" s="3" t="s">
        <v>235</v>
      </c>
      <c r="C99" s="3" t="s">
        <v>270</v>
      </c>
      <c r="D99" s="3"/>
      <c r="E99" s="45" t="s">
        <v>278</v>
      </c>
      <c r="F99" s="3">
        <v>32</v>
      </c>
      <c r="I99" s="1">
        <v>2</v>
      </c>
      <c r="P99" s="3" t="s">
        <v>244</v>
      </c>
      <c r="Q99" s="25" t="s">
        <v>272</v>
      </c>
    </row>
    <row r="100" spans="1:17">
      <c r="A100" s="3">
        <v>84</v>
      </c>
      <c r="B100" s="3" t="s">
        <v>235</v>
      </c>
      <c r="C100" s="3" t="s">
        <v>270</v>
      </c>
      <c r="D100" s="3"/>
      <c r="E100" s="45" t="s">
        <v>279</v>
      </c>
      <c r="F100" s="3">
        <v>32</v>
      </c>
      <c r="I100" s="1">
        <v>2</v>
      </c>
      <c r="P100" s="3" t="s">
        <v>244</v>
      </c>
      <c r="Q100" s="25" t="s">
        <v>272</v>
      </c>
    </row>
    <row r="101" spans="1:17">
      <c r="A101" s="3">
        <v>85</v>
      </c>
      <c r="B101" s="3" t="s">
        <v>235</v>
      </c>
      <c r="C101" s="3" t="s">
        <v>270</v>
      </c>
      <c r="D101" s="3"/>
      <c r="E101" s="45" t="s">
        <v>280</v>
      </c>
      <c r="F101" s="3">
        <v>32</v>
      </c>
      <c r="I101" s="1">
        <v>2</v>
      </c>
      <c r="P101" s="3" t="s">
        <v>244</v>
      </c>
      <c r="Q101" s="25" t="s">
        <v>272</v>
      </c>
    </row>
    <row r="102" spans="1:17">
      <c r="A102" s="3">
        <v>86</v>
      </c>
      <c r="B102" s="3" t="s">
        <v>235</v>
      </c>
      <c r="C102" s="3" t="s">
        <v>270</v>
      </c>
      <c r="D102" s="3"/>
      <c r="E102" s="45" t="s">
        <v>281</v>
      </c>
      <c r="F102" s="3">
        <v>32</v>
      </c>
      <c r="I102" s="1">
        <v>2</v>
      </c>
      <c r="P102" s="3" t="s">
        <v>244</v>
      </c>
      <c r="Q102" s="25" t="s">
        <v>272</v>
      </c>
    </row>
    <row r="103" spans="1:17">
      <c r="A103" s="3">
        <v>87</v>
      </c>
      <c r="B103" s="3" t="s">
        <v>235</v>
      </c>
      <c r="C103" s="3" t="s">
        <v>270</v>
      </c>
      <c r="D103" s="3"/>
      <c r="E103" s="45" t="s">
        <v>282</v>
      </c>
      <c r="F103" s="3">
        <v>32</v>
      </c>
      <c r="I103" s="1">
        <v>2</v>
      </c>
      <c r="P103" s="3" t="s">
        <v>244</v>
      </c>
      <c r="Q103" s="25" t="s">
        <v>272</v>
      </c>
    </row>
    <row r="104" spans="1:17">
      <c r="A104" s="3">
        <v>88</v>
      </c>
      <c r="B104" s="3" t="s">
        <v>235</v>
      </c>
      <c r="C104" s="3" t="s">
        <v>270</v>
      </c>
      <c r="D104" s="3"/>
      <c r="E104" s="45" t="s">
        <v>283</v>
      </c>
      <c r="F104" s="3">
        <v>32</v>
      </c>
      <c r="I104" s="1">
        <v>2</v>
      </c>
      <c r="P104" s="3" t="s">
        <v>244</v>
      </c>
      <c r="Q104" s="25" t="s">
        <v>272</v>
      </c>
    </row>
    <row r="105" spans="1:17">
      <c r="A105" s="3">
        <v>89</v>
      </c>
      <c r="B105" s="3" t="s">
        <v>235</v>
      </c>
      <c r="C105" s="3" t="s">
        <v>270</v>
      </c>
      <c r="D105" s="3"/>
      <c r="E105" s="45" t="s">
        <v>284</v>
      </c>
      <c r="F105" s="3">
        <v>32</v>
      </c>
      <c r="I105" s="1">
        <v>2</v>
      </c>
      <c r="P105" s="3" t="s">
        <v>244</v>
      </c>
      <c r="Q105" s="25" t="s">
        <v>272</v>
      </c>
    </row>
    <row r="106" spans="1:17">
      <c r="A106" s="3">
        <v>90</v>
      </c>
      <c r="B106" s="3" t="s">
        <v>235</v>
      </c>
      <c r="C106" s="3" t="s">
        <v>270</v>
      </c>
      <c r="D106" s="3"/>
      <c r="E106" s="45" t="s">
        <v>285</v>
      </c>
      <c r="F106" s="3">
        <v>32</v>
      </c>
      <c r="I106" s="1">
        <v>2</v>
      </c>
      <c r="P106" s="3" t="s">
        <v>253</v>
      </c>
      <c r="Q106" s="25" t="s">
        <v>272</v>
      </c>
    </row>
    <row r="107" spans="1:17">
      <c r="A107" s="3">
        <v>91</v>
      </c>
      <c r="B107" s="3" t="s">
        <v>235</v>
      </c>
      <c r="C107" s="3" t="s">
        <v>270</v>
      </c>
      <c r="D107" s="3"/>
      <c r="E107" s="45" t="s">
        <v>286</v>
      </c>
      <c r="F107" s="3">
        <v>32</v>
      </c>
      <c r="I107" s="1">
        <v>2</v>
      </c>
      <c r="P107" s="3" t="s">
        <v>244</v>
      </c>
      <c r="Q107" s="25" t="s">
        <v>272</v>
      </c>
    </row>
    <row r="108" spans="1:17">
      <c r="A108" s="3">
        <v>92</v>
      </c>
      <c r="B108" s="3" t="s">
        <v>235</v>
      </c>
      <c r="C108" s="3" t="s">
        <v>287</v>
      </c>
      <c r="D108" s="3"/>
      <c r="E108" s="45" t="s">
        <v>288</v>
      </c>
      <c r="F108" s="3">
        <v>48</v>
      </c>
      <c r="I108" s="1">
        <v>3</v>
      </c>
      <c r="P108" s="3" t="s">
        <v>244</v>
      </c>
      <c r="Q108" s="3" t="s">
        <v>289</v>
      </c>
    </row>
    <row r="109" spans="1:17">
      <c r="A109" s="3">
        <v>93</v>
      </c>
      <c r="B109" s="3" t="s">
        <v>235</v>
      </c>
      <c r="C109" s="3" t="s">
        <v>287</v>
      </c>
      <c r="D109" s="3"/>
      <c r="E109" s="45" t="s">
        <v>290</v>
      </c>
      <c r="F109" s="3">
        <v>48</v>
      </c>
      <c r="I109" s="1">
        <v>3</v>
      </c>
      <c r="P109" s="3" t="s">
        <v>253</v>
      </c>
      <c r="Q109" s="3" t="s">
        <v>289</v>
      </c>
    </row>
    <row r="110" spans="1:17">
      <c r="A110" s="3">
        <v>94</v>
      </c>
      <c r="B110" s="3" t="s">
        <v>235</v>
      </c>
      <c r="C110" s="3" t="s">
        <v>287</v>
      </c>
      <c r="D110" s="3"/>
      <c r="E110" s="45" t="s">
        <v>291</v>
      </c>
      <c r="F110" s="3">
        <v>48</v>
      </c>
      <c r="I110" s="1">
        <v>3</v>
      </c>
      <c r="P110" s="3" t="s">
        <v>244</v>
      </c>
      <c r="Q110" s="3" t="s">
        <v>289</v>
      </c>
    </row>
    <row r="111" spans="1:17">
      <c r="A111" s="3">
        <v>95</v>
      </c>
      <c r="B111" s="3" t="s">
        <v>235</v>
      </c>
      <c r="C111" s="3" t="s">
        <v>287</v>
      </c>
      <c r="D111" s="3"/>
      <c r="E111" s="45" t="s">
        <v>292</v>
      </c>
      <c r="F111" s="3">
        <v>48</v>
      </c>
      <c r="I111" s="1">
        <v>3</v>
      </c>
      <c r="P111" s="3" t="s">
        <v>244</v>
      </c>
      <c r="Q111" s="3" t="s">
        <v>289</v>
      </c>
    </row>
    <row r="112" spans="1:17">
      <c r="A112" s="3">
        <v>96</v>
      </c>
      <c r="B112" s="3" t="s">
        <v>235</v>
      </c>
      <c r="C112" s="3" t="s">
        <v>293</v>
      </c>
      <c r="D112" s="3"/>
      <c r="E112" s="45" t="s">
        <v>294</v>
      </c>
      <c r="F112" s="3">
        <v>32</v>
      </c>
      <c r="I112" s="1">
        <v>2</v>
      </c>
      <c r="P112" s="3" t="s">
        <v>244</v>
      </c>
      <c r="Q112" s="3" t="s">
        <v>295</v>
      </c>
    </row>
    <row r="113" spans="1:17">
      <c r="A113" s="3">
        <v>97</v>
      </c>
      <c r="B113" s="3" t="s">
        <v>235</v>
      </c>
      <c r="C113" s="3" t="s">
        <v>293</v>
      </c>
      <c r="D113" s="3"/>
      <c r="E113" s="45" t="s">
        <v>296</v>
      </c>
      <c r="F113" s="3">
        <v>32</v>
      </c>
      <c r="I113" s="1">
        <v>2</v>
      </c>
      <c r="P113" s="3" t="s">
        <v>244</v>
      </c>
      <c r="Q113" s="3" t="s">
        <v>295</v>
      </c>
    </row>
    <row r="114" ht="13.5" spans="1:17">
      <c r="A114" s="3">
        <v>98</v>
      </c>
      <c r="B114" s="3" t="s">
        <v>235</v>
      </c>
      <c r="C114" s="3" t="s">
        <v>293</v>
      </c>
      <c r="D114" s="3"/>
      <c r="E114" s="3" t="s">
        <v>297</v>
      </c>
      <c r="F114" s="3">
        <v>32</v>
      </c>
      <c r="I114" s="1">
        <v>2</v>
      </c>
      <c r="P114" s="3" t="s">
        <v>244</v>
      </c>
      <c r="Q114" s="3" t="s">
        <v>295</v>
      </c>
    </row>
    <row r="115" spans="1:17">
      <c r="A115" s="3">
        <v>99</v>
      </c>
      <c r="B115" s="3" t="s">
        <v>235</v>
      </c>
      <c r="C115" s="3" t="s">
        <v>293</v>
      </c>
      <c r="D115" s="3"/>
      <c r="E115" s="45" t="s">
        <v>298</v>
      </c>
      <c r="F115" s="3">
        <v>32</v>
      </c>
      <c r="I115" s="1">
        <v>2</v>
      </c>
      <c r="P115" s="3" t="s">
        <v>244</v>
      </c>
      <c r="Q115" s="3" t="s">
        <v>295</v>
      </c>
    </row>
    <row r="116" spans="1:17">
      <c r="A116" s="3">
        <v>100</v>
      </c>
      <c r="B116" s="3" t="s">
        <v>235</v>
      </c>
      <c r="C116" s="3" t="s">
        <v>293</v>
      </c>
      <c r="D116" s="3"/>
      <c r="E116" s="45" t="s">
        <v>299</v>
      </c>
      <c r="F116" s="3">
        <v>32</v>
      </c>
      <c r="I116" s="1">
        <v>2</v>
      </c>
      <c r="P116" s="3" t="s">
        <v>244</v>
      </c>
      <c r="Q116" s="3" t="s">
        <v>295</v>
      </c>
    </row>
    <row r="117" spans="1:17">
      <c r="A117" s="3">
        <v>101</v>
      </c>
      <c r="B117" s="3" t="s">
        <v>235</v>
      </c>
      <c r="C117" s="3" t="s">
        <v>293</v>
      </c>
      <c r="D117" s="3"/>
      <c r="E117" s="45" t="s">
        <v>300</v>
      </c>
      <c r="F117" s="3">
        <v>32</v>
      </c>
      <c r="I117" s="1">
        <v>2</v>
      </c>
      <c r="P117" s="3" t="s">
        <v>244</v>
      </c>
      <c r="Q117" s="3" t="s">
        <v>295</v>
      </c>
    </row>
    <row r="118" spans="1:17">
      <c r="A118" s="3">
        <v>102</v>
      </c>
      <c r="B118" s="3" t="s">
        <v>235</v>
      </c>
      <c r="C118" s="3" t="s">
        <v>293</v>
      </c>
      <c r="D118" s="3"/>
      <c r="E118" s="45" t="s">
        <v>301</v>
      </c>
      <c r="F118" s="3">
        <v>32</v>
      </c>
      <c r="I118" s="1">
        <v>2</v>
      </c>
      <c r="P118" s="3" t="s">
        <v>244</v>
      </c>
      <c r="Q118" s="3" t="s">
        <v>295</v>
      </c>
    </row>
    <row r="119" spans="1:17">
      <c r="A119" s="3">
        <v>103</v>
      </c>
      <c r="B119" s="3" t="s">
        <v>235</v>
      </c>
      <c r="C119" s="3" t="s">
        <v>293</v>
      </c>
      <c r="D119" s="3"/>
      <c r="E119" s="45" t="s">
        <v>302</v>
      </c>
      <c r="F119" s="3">
        <v>32</v>
      </c>
      <c r="I119" s="1">
        <v>2</v>
      </c>
      <c r="P119" s="3" t="s">
        <v>244</v>
      </c>
      <c r="Q119" s="3" t="s">
        <v>295</v>
      </c>
    </row>
    <row r="120" spans="1:17">
      <c r="A120" s="3">
        <v>104</v>
      </c>
      <c r="B120" s="3" t="s">
        <v>235</v>
      </c>
      <c r="C120" s="3" t="s">
        <v>293</v>
      </c>
      <c r="D120" s="3"/>
      <c r="E120" s="45" t="s">
        <v>303</v>
      </c>
      <c r="F120" s="3">
        <v>32</v>
      </c>
      <c r="I120" s="1">
        <v>2</v>
      </c>
      <c r="P120" s="3" t="s">
        <v>244</v>
      </c>
      <c r="Q120" s="3" t="s">
        <v>295</v>
      </c>
    </row>
    <row r="121" spans="1:17">
      <c r="A121" s="3">
        <v>105</v>
      </c>
      <c r="B121" s="3" t="s">
        <v>235</v>
      </c>
      <c r="C121" s="3" t="s">
        <v>293</v>
      </c>
      <c r="D121" s="3"/>
      <c r="E121" s="45" t="s">
        <v>304</v>
      </c>
      <c r="F121" s="3">
        <v>32</v>
      </c>
      <c r="I121" s="1">
        <v>2</v>
      </c>
      <c r="P121" s="3" t="s">
        <v>244</v>
      </c>
      <c r="Q121" s="3" t="s">
        <v>295</v>
      </c>
    </row>
    <row r="122" spans="1:17">
      <c r="A122" s="3">
        <v>106</v>
      </c>
      <c r="B122" s="3" t="s">
        <v>235</v>
      </c>
      <c r="C122" s="3" t="s">
        <v>293</v>
      </c>
      <c r="D122" s="3"/>
      <c r="E122" s="45" t="s">
        <v>305</v>
      </c>
      <c r="F122" s="3">
        <v>32</v>
      </c>
      <c r="I122" s="1">
        <v>2</v>
      </c>
      <c r="P122" s="3" t="s">
        <v>244</v>
      </c>
      <c r="Q122" s="3" t="s">
        <v>295</v>
      </c>
    </row>
    <row r="123" spans="1:17">
      <c r="A123" s="3">
        <v>107</v>
      </c>
      <c r="B123" s="3" t="s">
        <v>235</v>
      </c>
      <c r="C123" s="3" t="s">
        <v>293</v>
      </c>
      <c r="D123" s="3"/>
      <c r="E123" s="45" t="s">
        <v>306</v>
      </c>
      <c r="F123" s="3">
        <v>32</v>
      </c>
      <c r="I123" s="1">
        <v>2</v>
      </c>
      <c r="P123" s="3" t="s">
        <v>244</v>
      </c>
      <c r="Q123" s="3" t="s">
        <v>295</v>
      </c>
    </row>
    <row r="124" spans="1:17">
      <c r="A124" s="3">
        <v>108</v>
      </c>
      <c r="B124" s="3" t="s">
        <v>235</v>
      </c>
      <c r="C124" s="3" t="s">
        <v>293</v>
      </c>
      <c r="D124" s="3"/>
      <c r="E124" s="45" t="s">
        <v>307</v>
      </c>
      <c r="F124" s="3">
        <v>32</v>
      </c>
      <c r="I124" s="1">
        <v>2</v>
      </c>
      <c r="P124" s="3" t="s">
        <v>244</v>
      </c>
      <c r="Q124" s="3" t="s">
        <v>295</v>
      </c>
    </row>
    <row r="125" spans="1:17">
      <c r="A125" s="3">
        <v>109</v>
      </c>
      <c r="B125" s="3" t="s">
        <v>235</v>
      </c>
      <c r="C125" s="3" t="s">
        <v>293</v>
      </c>
      <c r="D125" s="3"/>
      <c r="E125" s="45" t="s">
        <v>308</v>
      </c>
      <c r="F125" s="3">
        <v>32</v>
      </c>
      <c r="I125" s="1">
        <v>2</v>
      </c>
      <c r="P125" s="3" t="s">
        <v>244</v>
      </c>
      <c r="Q125" s="3" t="s">
        <v>295</v>
      </c>
    </row>
    <row r="126" spans="1:17">
      <c r="A126" s="3">
        <v>110</v>
      </c>
      <c r="B126" s="3" t="s">
        <v>235</v>
      </c>
      <c r="C126" s="3" t="s">
        <v>293</v>
      </c>
      <c r="D126" s="3"/>
      <c r="E126" s="45" t="s">
        <v>309</v>
      </c>
      <c r="F126" s="3">
        <v>32</v>
      </c>
      <c r="I126" s="1">
        <v>2</v>
      </c>
      <c r="P126" s="3" t="s">
        <v>244</v>
      </c>
      <c r="Q126" s="3" t="s">
        <v>295</v>
      </c>
    </row>
    <row r="127" spans="1:17">
      <c r="A127" s="3">
        <v>111</v>
      </c>
      <c r="B127" s="3" t="s">
        <v>235</v>
      </c>
      <c r="C127" s="3" t="s">
        <v>293</v>
      </c>
      <c r="D127" s="3"/>
      <c r="E127" s="45" t="s">
        <v>310</v>
      </c>
      <c r="F127" s="3">
        <v>32</v>
      </c>
      <c r="I127" s="1">
        <v>2</v>
      </c>
      <c r="P127" s="3" t="s">
        <v>244</v>
      </c>
      <c r="Q127" s="3" t="s">
        <v>295</v>
      </c>
    </row>
    <row r="128" spans="1:17">
      <c r="A128" s="3">
        <v>112</v>
      </c>
      <c r="B128" s="3" t="s">
        <v>235</v>
      </c>
      <c r="C128" s="3" t="s">
        <v>293</v>
      </c>
      <c r="D128" s="3"/>
      <c r="E128" s="45" t="s">
        <v>311</v>
      </c>
      <c r="F128" s="3">
        <v>32</v>
      </c>
      <c r="I128" s="1">
        <v>2</v>
      </c>
      <c r="P128" s="3" t="s">
        <v>244</v>
      </c>
      <c r="Q128" s="3" t="s">
        <v>295</v>
      </c>
    </row>
    <row r="129" spans="1:17">
      <c r="A129" s="3">
        <v>113</v>
      </c>
      <c r="B129" s="3" t="s">
        <v>235</v>
      </c>
      <c r="C129" s="3" t="s">
        <v>293</v>
      </c>
      <c r="D129" s="3"/>
      <c r="E129" s="45" t="s">
        <v>312</v>
      </c>
      <c r="F129" s="3">
        <v>32</v>
      </c>
      <c r="I129" s="1">
        <v>2</v>
      </c>
      <c r="P129" s="3" t="s">
        <v>244</v>
      </c>
      <c r="Q129" s="3" t="s">
        <v>295</v>
      </c>
    </row>
    <row r="130" ht="13.5" spans="1:17">
      <c r="A130" s="3">
        <v>114</v>
      </c>
      <c r="B130" s="3" t="s">
        <v>235</v>
      </c>
      <c r="C130" s="3" t="s">
        <v>293</v>
      </c>
      <c r="D130" s="3"/>
      <c r="E130" s="3" t="s">
        <v>313</v>
      </c>
      <c r="F130" s="3">
        <v>32</v>
      </c>
      <c r="I130" s="1">
        <v>2</v>
      </c>
      <c r="P130" s="3" t="s">
        <v>244</v>
      </c>
      <c r="Q130" s="3" t="s">
        <v>295</v>
      </c>
    </row>
    <row r="131" spans="1:17">
      <c r="A131" s="3">
        <v>115</v>
      </c>
      <c r="B131" s="3" t="s">
        <v>235</v>
      </c>
      <c r="C131" s="3" t="s">
        <v>293</v>
      </c>
      <c r="D131" s="3"/>
      <c r="E131" s="45" t="s">
        <v>314</v>
      </c>
      <c r="F131" s="3">
        <v>32</v>
      </c>
      <c r="I131" s="1">
        <v>2</v>
      </c>
      <c r="P131" s="3" t="s">
        <v>244</v>
      </c>
      <c r="Q131" s="3" t="s">
        <v>295</v>
      </c>
    </row>
    <row r="132" spans="1:17">
      <c r="A132" s="3">
        <v>116</v>
      </c>
      <c r="B132" s="3" t="s">
        <v>235</v>
      </c>
      <c r="C132" s="3" t="s">
        <v>293</v>
      </c>
      <c r="D132" s="3"/>
      <c r="E132" s="45" t="s">
        <v>315</v>
      </c>
      <c r="F132" s="3">
        <v>32</v>
      </c>
      <c r="I132" s="1">
        <v>2</v>
      </c>
      <c r="P132" s="3" t="s">
        <v>244</v>
      </c>
      <c r="Q132" s="3" t="s">
        <v>295</v>
      </c>
    </row>
    <row r="133" spans="1:17">
      <c r="A133" s="3">
        <v>117</v>
      </c>
      <c r="B133" s="3" t="s">
        <v>235</v>
      </c>
      <c r="C133" s="3" t="s">
        <v>293</v>
      </c>
      <c r="D133" s="3"/>
      <c r="E133" s="45" t="s">
        <v>316</v>
      </c>
      <c r="F133" s="3">
        <v>32</v>
      </c>
      <c r="I133" s="1">
        <v>2</v>
      </c>
      <c r="P133" s="3" t="s">
        <v>244</v>
      </c>
      <c r="Q133" s="3" t="s">
        <v>295</v>
      </c>
    </row>
    <row r="134" spans="1:17">
      <c r="A134" s="3">
        <v>118</v>
      </c>
      <c r="B134" s="3" t="s">
        <v>235</v>
      </c>
      <c r="C134" s="3" t="s">
        <v>293</v>
      </c>
      <c r="D134" s="3"/>
      <c r="E134" s="45" t="s">
        <v>317</v>
      </c>
      <c r="F134" s="3">
        <v>32</v>
      </c>
      <c r="I134" s="1">
        <v>2</v>
      </c>
      <c r="P134" s="3" t="s">
        <v>244</v>
      </c>
      <c r="Q134" s="3" t="s">
        <v>295</v>
      </c>
    </row>
    <row r="135" spans="1:17">
      <c r="A135" s="3">
        <v>119</v>
      </c>
      <c r="B135" s="3" t="s">
        <v>235</v>
      </c>
      <c r="C135" s="3" t="s">
        <v>293</v>
      </c>
      <c r="D135" s="3"/>
      <c r="E135" s="45" t="s">
        <v>318</v>
      </c>
      <c r="F135" s="3">
        <v>32</v>
      </c>
      <c r="I135" s="1">
        <v>2</v>
      </c>
      <c r="P135" s="3" t="s">
        <v>253</v>
      </c>
      <c r="Q135" s="3" t="s">
        <v>295</v>
      </c>
    </row>
    <row r="136" spans="1:17">
      <c r="A136" s="3">
        <v>120</v>
      </c>
      <c r="B136" s="3" t="s">
        <v>235</v>
      </c>
      <c r="C136" s="3" t="s">
        <v>293</v>
      </c>
      <c r="D136" s="3"/>
      <c r="E136" s="45" t="s">
        <v>319</v>
      </c>
      <c r="F136" s="3">
        <v>32</v>
      </c>
      <c r="I136" s="1">
        <v>2</v>
      </c>
      <c r="P136" s="3" t="s">
        <v>244</v>
      </c>
      <c r="Q136" s="3" t="s">
        <v>295</v>
      </c>
    </row>
    <row r="137" spans="1:17">
      <c r="A137" s="3">
        <v>121</v>
      </c>
      <c r="B137" s="3" t="s">
        <v>235</v>
      </c>
      <c r="C137" s="3" t="s">
        <v>293</v>
      </c>
      <c r="D137" s="3"/>
      <c r="E137" s="45" t="s">
        <v>320</v>
      </c>
      <c r="F137" s="3">
        <v>32</v>
      </c>
      <c r="I137" s="1">
        <v>2</v>
      </c>
      <c r="P137" s="3" t="s">
        <v>244</v>
      </c>
      <c r="Q137" s="3" t="s">
        <v>295</v>
      </c>
    </row>
    <row r="138" spans="1:17">
      <c r="A138" s="3">
        <v>122</v>
      </c>
      <c r="B138" s="3" t="s">
        <v>235</v>
      </c>
      <c r="C138" s="3" t="s">
        <v>293</v>
      </c>
      <c r="D138" s="3"/>
      <c r="E138" s="45" t="s">
        <v>321</v>
      </c>
      <c r="F138" s="3">
        <v>32</v>
      </c>
      <c r="I138" s="1">
        <v>2</v>
      </c>
      <c r="P138" s="3" t="s">
        <v>244</v>
      </c>
      <c r="Q138" s="3" t="s">
        <v>295</v>
      </c>
    </row>
    <row r="139" spans="1:17">
      <c r="A139" s="3">
        <v>123</v>
      </c>
      <c r="B139" s="3" t="s">
        <v>235</v>
      </c>
      <c r="C139" s="3" t="s">
        <v>293</v>
      </c>
      <c r="D139" s="3"/>
      <c r="E139" s="45" t="s">
        <v>322</v>
      </c>
      <c r="F139" s="3">
        <v>32</v>
      </c>
      <c r="I139" s="1">
        <v>2</v>
      </c>
      <c r="P139" s="3" t="s">
        <v>244</v>
      </c>
      <c r="Q139" s="3" t="s">
        <v>295</v>
      </c>
    </row>
    <row r="140" spans="1:17">
      <c r="A140" s="3">
        <v>124</v>
      </c>
      <c r="B140" s="3" t="s">
        <v>235</v>
      </c>
      <c r="C140" s="3" t="s">
        <v>293</v>
      </c>
      <c r="D140" s="3"/>
      <c r="E140" s="45" t="s">
        <v>323</v>
      </c>
      <c r="F140" s="3">
        <v>32</v>
      </c>
      <c r="I140" s="1">
        <v>2</v>
      </c>
      <c r="P140" s="3" t="s">
        <v>244</v>
      </c>
      <c r="Q140" s="3" t="s">
        <v>295</v>
      </c>
    </row>
    <row r="141" spans="1:17">
      <c r="A141" s="3">
        <v>125</v>
      </c>
      <c r="B141" s="3" t="s">
        <v>235</v>
      </c>
      <c r="C141" s="3" t="s">
        <v>293</v>
      </c>
      <c r="D141" s="3"/>
      <c r="E141" s="45" t="s">
        <v>324</v>
      </c>
      <c r="F141" s="3">
        <v>32</v>
      </c>
      <c r="I141" s="1">
        <v>2</v>
      </c>
      <c r="P141" s="3" t="s">
        <v>244</v>
      </c>
      <c r="Q141" s="3" t="s">
        <v>295</v>
      </c>
    </row>
    <row r="142" spans="1:17">
      <c r="A142" s="3">
        <v>126</v>
      </c>
      <c r="B142" s="3" t="s">
        <v>235</v>
      </c>
      <c r="C142" s="3" t="s">
        <v>293</v>
      </c>
      <c r="D142" s="3"/>
      <c r="E142" s="45" t="s">
        <v>325</v>
      </c>
      <c r="F142" s="3">
        <v>32</v>
      </c>
      <c r="I142" s="1">
        <v>2</v>
      </c>
      <c r="P142" s="3" t="s">
        <v>244</v>
      </c>
      <c r="Q142" s="3" t="s">
        <v>295</v>
      </c>
    </row>
    <row r="143" spans="1:17">
      <c r="A143" s="3">
        <v>127</v>
      </c>
      <c r="B143" s="3" t="s">
        <v>235</v>
      </c>
      <c r="C143" s="3" t="s">
        <v>293</v>
      </c>
      <c r="D143" s="3"/>
      <c r="E143" s="45" t="s">
        <v>326</v>
      </c>
      <c r="F143" s="3">
        <v>32</v>
      </c>
      <c r="I143" s="1">
        <v>2</v>
      </c>
      <c r="P143" s="3" t="s">
        <v>244</v>
      </c>
      <c r="Q143" s="3" t="s">
        <v>295</v>
      </c>
    </row>
    <row r="144" spans="1:17">
      <c r="A144" s="3">
        <v>128</v>
      </c>
      <c r="B144" s="3" t="s">
        <v>235</v>
      </c>
      <c r="C144" s="3" t="s">
        <v>293</v>
      </c>
      <c r="D144" s="3"/>
      <c r="E144" s="45" t="s">
        <v>327</v>
      </c>
      <c r="F144" s="3">
        <v>32</v>
      </c>
      <c r="I144" s="1">
        <v>2</v>
      </c>
      <c r="P144" s="3" t="s">
        <v>244</v>
      </c>
      <c r="Q144" s="3" t="s">
        <v>295</v>
      </c>
    </row>
    <row r="145" spans="1:17">
      <c r="A145" s="3">
        <v>129</v>
      </c>
      <c r="B145" s="3" t="s">
        <v>235</v>
      </c>
      <c r="C145" s="3" t="s">
        <v>293</v>
      </c>
      <c r="D145" s="3"/>
      <c r="E145" s="45" t="s">
        <v>328</v>
      </c>
      <c r="F145" s="3">
        <v>32</v>
      </c>
      <c r="I145" s="1">
        <v>2</v>
      </c>
      <c r="P145" s="3" t="s">
        <v>244</v>
      </c>
      <c r="Q145" s="3" t="s">
        <v>295</v>
      </c>
    </row>
    <row r="146" spans="1:17">
      <c r="A146" s="3">
        <v>130</v>
      </c>
      <c r="B146" s="3" t="s">
        <v>235</v>
      </c>
      <c r="C146" s="3" t="s">
        <v>293</v>
      </c>
      <c r="D146" s="3"/>
      <c r="E146" s="45" t="s">
        <v>329</v>
      </c>
      <c r="F146" s="3">
        <v>32</v>
      </c>
      <c r="I146" s="1">
        <v>2</v>
      </c>
      <c r="P146" s="3" t="s">
        <v>244</v>
      </c>
      <c r="Q146" s="3" t="s">
        <v>295</v>
      </c>
    </row>
    <row r="147" spans="1:17">
      <c r="A147" s="3">
        <v>131</v>
      </c>
      <c r="B147" s="3" t="s">
        <v>235</v>
      </c>
      <c r="C147" s="3" t="s">
        <v>293</v>
      </c>
      <c r="D147" s="3"/>
      <c r="E147" s="45" t="s">
        <v>330</v>
      </c>
      <c r="F147" s="3">
        <v>32</v>
      </c>
      <c r="I147" s="1">
        <v>2</v>
      </c>
      <c r="P147" s="3" t="s">
        <v>244</v>
      </c>
      <c r="Q147" s="3" t="s">
        <v>295</v>
      </c>
    </row>
    <row r="148" spans="1:17">
      <c r="A148" s="3">
        <v>132</v>
      </c>
      <c r="B148" s="3" t="s">
        <v>235</v>
      </c>
      <c r="C148" s="3" t="s">
        <v>293</v>
      </c>
      <c r="D148" s="3"/>
      <c r="E148" s="45" t="s">
        <v>331</v>
      </c>
      <c r="F148" s="3">
        <v>32</v>
      </c>
      <c r="I148" s="1">
        <v>2</v>
      </c>
      <c r="P148" s="3" t="s">
        <v>244</v>
      </c>
      <c r="Q148" s="3" t="s">
        <v>295</v>
      </c>
    </row>
    <row r="149" spans="1:17">
      <c r="A149" s="3">
        <v>133</v>
      </c>
      <c r="B149" s="3" t="s">
        <v>235</v>
      </c>
      <c r="C149" s="3" t="s">
        <v>293</v>
      </c>
      <c r="D149" s="3"/>
      <c r="E149" s="45" t="s">
        <v>332</v>
      </c>
      <c r="F149" s="3">
        <v>32</v>
      </c>
      <c r="I149" s="1">
        <v>2</v>
      </c>
      <c r="P149" s="3" t="s">
        <v>244</v>
      </c>
      <c r="Q149" s="3" t="s">
        <v>295</v>
      </c>
    </row>
    <row r="150" spans="1:17">
      <c r="A150" s="3">
        <v>134</v>
      </c>
      <c r="B150" s="3" t="s">
        <v>235</v>
      </c>
      <c r="C150" s="3" t="s">
        <v>293</v>
      </c>
      <c r="D150" s="3"/>
      <c r="E150" s="45" t="s">
        <v>333</v>
      </c>
      <c r="F150" s="3">
        <v>32</v>
      </c>
      <c r="I150" s="1">
        <v>2</v>
      </c>
      <c r="P150" s="3" t="s">
        <v>244</v>
      </c>
      <c r="Q150" s="3" t="s">
        <v>295</v>
      </c>
    </row>
    <row r="151" spans="1:17">
      <c r="A151" s="3">
        <v>135</v>
      </c>
      <c r="B151" s="3" t="s">
        <v>235</v>
      </c>
      <c r="C151" s="3" t="s">
        <v>293</v>
      </c>
      <c r="D151" s="3"/>
      <c r="E151" s="45" t="s">
        <v>334</v>
      </c>
      <c r="F151" s="3">
        <v>32</v>
      </c>
      <c r="I151" s="1">
        <v>2</v>
      </c>
      <c r="P151" s="3" t="s">
        <v>244</v>
      </c>
      <c r="Q151" s="3" t="s">
        <v>295</v>
      </c>
    </row>
    <row r="152" spans="1:17">
      <c r="A152" s="3">
        <v>136</v>
      </c>
      <c r="B152" s="3" t="s">
        <v>235</v>
      </c>
      <c r="C152" s="3" t="s">
        <v>293</v>
      </c>
      <c r="D152" s="3"/>
      <c r="E152" s="45" t="s">
        <v>335</v>
      </c>
      <c r="F152" s="3">
        <v>32</v>
      </c>
      <c r="I152" s="1">
        <v>2</v>
      </c>
      <c r="P152" s="3" t="s">
        <v>244</v>
      </c>
      <c r="Q152" s="3" t="s">
        <v>295</v>
      </c>
    </row>
    <row r="153" spans="1:17">
      <c r="A153" s="3">
        <v>137</v>
      </c>
      <c r="B153" s="3" t="s">
        <v>235</v>
      </c>
      <c r="C153" s="3" t="s">
        <v>293</v>
      </c>
      <c r="D153" s="3"/>
      <c r="E153" s="45" t="s">
        <v>336</v>
      </c>
      <c r="F153" s="3">
        <v>32</v>
      </c>
      <c r="I153" s="1">
        <v>2</v>
      </c>
      <c r="P153" s="3" t="s">
        <v>253</v>
      </c>
      <c r="Q153" s="3" t="s">
        <v>295</v>
      </c>
    </row>
    <row r="154" ht="13.5" spans="1:17">
      <c r="A154" s="3">
        <v>138</v>
      </c>
      <c r="B154" s="3" t="s">
        <v>235</v>
      </c>
      <c r="C154" s="3" t="s">
        <v>293</v>
      </c>
      <c r="D154" s="3"/>
      <c r="E154" s="3" t="s">
        <v>337</v>
      </c>
      <c r="F154" s="3">
        <v>32</v>
      </c>
      <c r="I154" s="1">
        <v>2</v>
      </c>
      <c r="P154" s="3" t="s">
        <v>244</v>
      </c>
      <c r="Q154" s="3" t="s">
        <v>295</v>
      </c>
    </row>
    <row r="155" spans="1:17">
      <c r="A155" s="3">
        <v>139</v>
      </c>
      <c r="B155" s="3" t="s">
        <v>235</v>
      </c>
      <c r="C155" s="3" t="s">
        <v>293</v>
      </c>
      <c r="D155" s="3"/>
      <c r="E155" s="45" t="s">
        <v>338</v>
      </c>
      <c r="F155" s="3">
        <v>32</v>
      </c>
      <c r="I155" s="1">
        <v>2</v>
      </c>
      <c r="P155" s="3" t="s">
        <v>244</v>
      </c>
      <c r="Q155" s="3" t="s">
        <v>295</v>
      </c>
    </row>
    <row r="156" ht="41.25" customHeight="1" spans="1:17">
      <c r="A156" s="3">
        <v>140</v>
      </c>
      <c r="B156" s="3" t="s">
        <v>235</v>
      </c>
      <c r="C156" s="3" t="s">
        <v>339</v>
      </c>
      <c r="D156" s="3"/>
      <c r="E156" s="45" t="s">
        <v>340</v>
      </c>
      <c r="F156" s="3">
        <v>32</v>
      </c>
      <c r="I156" s="1">
        <v>2</v>
      </c>
      <c r="P156" s="18" t="s">
        <v>238</v>
      </c>
      <c r="Q156" s="7" t="s">
        <v>341</v>
      </c>
    </row>
    <row r="157" ht="13.5" customHeight="1" spans="1:17">
      <c r="A157" s="3">
        <v>141</v>
      </c>
      <c r="B157" s="18" t="s">
        <v>342</v>
      </c>
      <c r="C157" s="3" t="s">
        <v>194</v>
      </c>
      <c r="D157" s="3"/>
      <c r="E157" s="45" t="s">
        <v>343</v>
      </c>
      <c r="F157" s="3"/>
      <c r="I157" s="1">
        <v>10</v>
      </c>
      <c r="P157" s="18"/>
      <c r="Q157" s="7"/>
    </row>
    <row r="158" ht="13.5" customHeight="1" spans="1:17">
      <c r="A158" s="3">
        <v>142</v>
      </c>
      <c r="B158" s="18" t="s">
        <v>342</v>
      </c>
      <c r="C158" s="3" t="s">
        <v>194</v>
      </c>
      <c r="D158" s="3"/>
      <c r="E158" s="45" t="s">
        <v>344</v>
      </c>
      <c r="F158" s="3"/>
      <c r="I158" s="1">
        <v>1</v>
      </c>
      <c r="P158" s="18"/>
      <c r="Q158" s="7"/>
    </row>
    <row r="159" ht="13.5" customHeight="1" spans="1:17">
      <c r="A159" s="3">
        <v>143</v>
      </c>
      <c r="B159" s="18" t="s">
        <v>342</v>
      </c>
      <c r="C159" s="3" t="s">
        <v>194</v>
      </c>
      <c r="D159" s="3"/>
      <c r="E159" s="45" t="s">
        <v>345</v>
      </c>
      <c r="F159" s="3"/>
      <c r="I159" s="1">
        <v>1</v>
      </c>
      <c r="P159" s="18"/>
      <c r="Q159" s="7"/>
    </row>
    <row r="160" ht="12.75" customHeight="1" spans="1:17">
      <c r="A160" s="3">
        <v>144</v>
      </c>
      <c r="B160" s="18" t="s">
        <v>342</v>
      </c>
      <c r="C160" s="3" t="s">
        <v>194</v>
      </c>
      <c r="D160" s="3"/>
      <c r="E160" s="46" t="s">
        <v>346</v>
      </c>
      <c r="F160" s="3"/>
      <c r="I160" s="1">
        <v>1</v>
      </c>
      <c r="P160" s="18"/>
      <c r="Q160" s="7"/>
    </row>
    <row r="161" s="24" customFormat="1" ht="13.5" spans="1:20">
      <c r="A161" s="39"/>
      <c r="B161" s="39" t="s">
        <v>226</v>
      </c>
      <c r="C161" s="39"/>
      <c r="D161" s="39"/>
      <c r="E161" s="39"/>
      <c r="F161" s="39">
        <f>SUM(F70:F156)</f>
        <v>2758</v>
      </c>
      <c r="G161" s="39"/>
      <c r="H161" s="39">
        <f>24.5+13</f>
        <v>37.5</v>
      </c>
      <c r="I161" s="39"/>
      <c r="J161" s="39"/>
      <c r="K161" s="39"/>
      <c r="L161" s="39"/>
      <c r="M161" s="39"/>
      <c r="N161" s="39"/>
      <c r="O161" s="39"/>
      <c r="P161" s="39"/>
      <c r="Q161" s="39"/>
      <c r="R161" s="39"/>
      <c r="S161" s="39"/>
      <c r="T161" s="39"/>
    </row>
    <row r="162" s="24" customFormat="1" ht="13.5" spans="1:20">
      <c r="A162" s="39"/>
      <c r="B162" s="39"/>
      <c r="C162" s="39"/>
      <c r="D162" s="39"/>
      <c r="E162" s="39"/>
      <c r="F162" s="39"/>
      <c r="G162" s="39" t="s">
        <v>347</v>
      </c>
      <c r="H162" s="39">
        <f>13/37.5</f>
        <v>0.346666666666667</v>
      </c>
      <c r="I162" s="39"/>
      <c r="J162" s="39"/>
      <c r="K162" s="39"/>
      <c r="L162" s="39"/>
      <c r="M162" s="39"/>
      <c r="N162" s="39"/>
      <c r="O162" s="39"/>
      <c r="P162" s="39"/>
      <c r="Q162" s="39"/>
      <c r="R162" s="39"/>
      <c r="S162" s="39"/>
      <c r="T162" s="39"/>
    </row>
    <row r="163" spans="1:6">
      <c r="A163" s="3"/>
      <c r="B163" s="3"/>
      <c r="C163" s="3"/>
      <c r="D163" s="3"/>
      <c r="E163" s="45"/>
      <c r="F163" s="3"/>
    </row>
    <row r="164" ht="13.5" spans="1:17">
      <c r="A164" s="3">
        <v>145</v>
      </c>
      <c r="B164" s="3" t="s">
        <v>235</v>
      </c>
      <c r="C164" s="3" t="s">
        <v>348</v>
      </c>
      <c r="D164" s="3"/>
      <c r="E164" s="3" t="s">
        <v>349</v>
      </c>
      <c r="F164" s="3">
        <v>36</v>
      </c>
      <c r="I164" s="1">
        <v>2</v>
      </c>
      <c r="P164" s="18" t="s">
        <v>244</v>
      </c>
      <c r="Q164" s="3" t="s">
        <v>350</v>
      </c>
    </row>
    <row r="165" ht="13.5" spans="1:17">
      <c r="A165" s="3">
        <v>146</v>
      </c>
      <c r="B165" s="3" t="s">
        <v>235</v>
      </c>
      <c r="C165" s="3" t="s">
        <v>348</v>
      </c>
      <c r="D165" s="3"/>
      <c r="E165" s="3" t="s">
        <v>351</v>
      </c>
      <c r="F165" s="3">
        <v>36</v>
      </c>
      <c r="I165" s="1">
        <v>2</v>
      </c>
      <c r="P165" s="18" t="s">
        <v>244</v>
      </c>
      <c r="Q165" s="3" t="s">
        <v>350</v>
      </c>
    </row>
    <row r="166" ht="13.5" spans="1:17">
      <c r="A166" s="3">
        <v>147</v>
      </c>
      <c r="B166" s="3" t="s">
        <v>235</v>
      </c>
      <c r="C166" s="3" t="s">
        <v>352</v>
      </c>
      <c r="D166" s="3"/>
      <c r="E166" s="3" t="s">
        <v>353</v>
      </c>
      <c r="F166" s="3">
        <v>64</v>
      </c>
      <c r="I166" s="1">
        <v>4</v>
      </c>
      <c r="P166" s="18" t="s">
        <v>244</v>
      </c>
      <c r="Q166" s="3" t="s">
        <v>354</v>
      </c>
    </row>
    <row r="167" ht="13.5" spans="1:17">
      <c r="A167" s="3">
        <v>148</v>
      </c>
      <c r="B167" s="3" t="s">
        <v>235</v>
      </c>
      <c r="C167" s="3" t="s">
        <v>352</v>
      </c>
      <c r="D167" s="3"/>
      <c r="E167" s="3" t="s">
        <v>355</v>
      </c>
      <c r="F167" s="1">
        <v>48</v>
      </c>
      <c r="I167" s="1">
        <v>3</v>
      </c>
      <c r="P167" s="18" t="s">
        <v>244</v>
      </c>
      <c r="Q167" s="3" t="s">
        <v>354</v>
      </c>
    </row>
    <row r="168" ht="13.5" spans="1:17">
      <c r="A168" s="3">
        <v>149</v>
      </c>
      <c r="B168" s="3" t="s">
        <v>235</v>
      </c>
      <c r="C168" s="3" t="s">
        <v>356</v>
      </c>
      <c r="D168" s="3"/>
      <c r="E168" s="3" t="s">
        <v>357</v>
      </c>
      <c r="F168" s="1">
        <v>32</v>
      </c>
      <c r="I168" s="1">
        <v>2</v>
      </c>
      <c r="P168" s="3" t="s">
        <v>238</v>
      </c>
      <c r="Q168" s="3" t="s">
        <v>358</v>
      </c>
    </row>
    <row r="169" ht="13.5" spans="1:9">
      <c r="A169" s="3">
        <v>150</v>
      </c>
      <c r="B169" s="3" t="s">
        <v>359</v>
      </c>
      <c r="C169" s="3" t="s">
        <v>194</v>
      </c>
      <c r="D169" s="3"/>
      <c r="E169" s="18" t="s">
        <v>360</v>
      </c>
      <c r="I169" s="1">
        <v>15</v>
      </c>
    </row>
    <row r="170" ht="13.5" spans="1:9">
      <c r="A170" s="3">
        <v>151</v>
      </c>
      <c r="B170" s="3" t="s">
        <v>359</v>
      </c>
      <c r="C170" s="3" t="s">
        <v>194</v>
      </c>
      <c r="D170" s="3"/>
      <c r="E170" s="18" t="s">
        <v>361</v>
      </c>
      <c r="I170" s="1">
        <v>1</v>
      </c>
    </row>
    <row r="171" ht="13.5" spans="1:9">
      <c r="A171" s="3">
        <v>152</v>
      </c>
      <c r="B171" s="3" t="s">
        <v>359</v>
      </c>
      <c r="C171" s="3" t="s">
        <v>194</v>
      </c>
      <c r="D171" s="3"/>
      <c r="E171" s="18" t="s">
        <v>362</v>
      </c>
      <c r="I171" s="1">
        <v>1</v>
      </c>
    </row>
    <row r="172" ht="13.5" spans="1:9">
      <c r="A172" s="3">
        <v>153</v>
      </c>
      <c r="B172" s="3" t="s">
        <v>359</v>
      </c>
      <c r="C172" s="3" t="s">
        <v>194</v>
      </c>
      <c r="D172" s="3"/>
      <c r="E172" s="18" t="s">
        <v>363</v>
      </c>
      <c r="I172" s="1">
        <v>1</v>
      </c>
    </row>
    <row r="173" ht="13.5" spans="1:9">
      <c r="A173" s="3">
        <v>154</v>
      </c>
      <c r="B173" s="3" t="s">
        <v>359</v>
      </c>
      <c r="C173" s="3" t="s">
        <v>194</v>
      </c>
      <c r="D173" s="3"/>
      <c r="E173" s="18" t="s">
        <v>364</v>
      </c>
      <c r="I173" s="1">
        <v>1</v>
      </c>
    </row>
    <row r="174" s="24" customFormat="1" ht="13.5" spans="1:20">
      <c r="A174" s="39"/>
      <c r="B174" s="39" t="s">
        <v>226</v>
      </c>
      <c r="C174" s="39"/>
      <c r="D174" s="39"/>
      <c r="E174" s="39"/>
      <c r="F174" s="39">
        <f>SUM(F164:F168)</f>
        <v>216</v>
      </c>
      <c r="G174" s="39"/>
      <c r="H174" s="39">
        <f>10+15+4</f>
        <v>29</v>
      </c>
      <c r="I174" s="39"/>
      <c r="J174" s="39"/>
      <c r="K174" s="39"/>
      <c r="L174" s="39"/>
      <c r="M174" s="39"/>
      <c r="N174" s="39"/>
      <c r="O174" s="39"/>
      <c r="P174" s="39"/>
      <c r="Q174" s="39"/>
      <c r="R174" s="39"/>
      <c r="S174" s="39"/>
      <c r="T174" s="39"/>
    </row>
    <row r="175" s="24" customFormat="1" ht="13.5" spans="1:20">
      <c r="A175" s="39"/>
      <c r="B175" s="39"/>
      <c r="C175" s="39"/>
      <c r="D175" s="39"/>
      <c r="E175" s="39"/>
      <c r="F175" s="39"/>
      <c r="G175" s="39" t="s">
        <v>347</v>
      </c>
      <c r="H175" s="39">
        <f>19/29</f>
        <v>0.655172413793103</v>
      </c>
      <c r="I175" s="39"/>
      <c r="J175" s="39"/>
      <c r="K175" s="39"/>
      <c r="L175" s="39"/>
      <c r="M175" s="39"/>
      <c r="N175" s="39"/>
      <c r="O175" s="39"/>
      <c r="P175" s="39"/>
      <c r="Q175" s="39"/>
      <c r="R175" s="39"/>
      <c r="S175" s="39"/>
      <c r="T175" s="39"/>
    </row>
    <row r="177" spans="7:10">
      <c r="G177" s="47"/>
      <c r="H177"/>
      <c r="I177"/>
      <c r="J177"/>
    </row>
    <row r="178" spans="7:10">
      <c r="G178" s="47"/>
      <c r="H178" s="47"/>
      <c r="I178"/>
      <c r="J178"/>
    </row>
    <row r="179" spans="7:10">
      <c r="G179" s="47"/>
      <c r="H179" s="47"/>
      <c r="I179"/>
      <c r="J179"/>
    </row>
    <row r="180" spans="7:10">
      <c r="G180"/>
      <c r="H180"/>
      <c r="I180"/>
      <c r="J180"/>
    </row>
    <row r="181" spans="7:10">
      <c r="G181"/>
      <c r="H181"/>
      <c r="I181"/>
      <c r="J181"/>
    </row>
    <row r="182" spans="7:10">
      <c r="G182" s="47"/>
      <c r="H182" s="47"/>
      <c r="I182"/>
      <c r="J182"/>
    </row>
    <row r="183" spans="7:10">
      <c r="G183" s="47"/>
      <c r="H183" s="47"/>
      <c r="I183"/>
      <c r="J183"/>
    </row>
    <row r="184" spans="7:10">
      <c r="G184" s="47"/>
      <c r="H184" s="47"/>
      <c r="I184"/>
      <c r="J184"/>
    </row>
    <row r="185" spans="7:10">
      <c r="G185" s="47"/>
      <c r="H185" s="47"/>
      <c r="I185"/>
      <c r="J185"/>
    </row>
    <row r="186" spans="10:10">
      <c r="J186" s="47"/>
    </row>
    <row r="187" ht="15" customHeight="1" spans="2:10">
      <c r="B187" s="1" t="s">
        <v>193</v>
      </c>
      <c r="C187" s="1" t="s">
        <v>194</v>
      </c>
      <c r="J187"/>
    </row>
    <row r="188" spans="3:3">
      <c r="C188" s="1" t="s">
        <v>365</v>
      </c>
    </row>
    <row r="189" spans="2:9">
      <c r="B189" s="1" t="s">
        <v>366</v>
      </c>
      <c r="G189" s="47"/>
      <c r="H189" s="47"/>
      <c r="I189" s="47"/>
    </row>
    <row r="190" spans="2:9">
      <c r="B190" s="1" t="s">
        <v>209</v>
      </c>
      <c r="G190" s="47"/>
      <c r="H190" s="47"/>
      <c r="I190"/>
    </row>
    <row r="191" spans="2:2">
      <c r="B191" s="1" t="s">
        <v>79</v>
      </c>
    </row>
    <row r="192" spans="2:2">
      <c r="B192" s="1" t="s">
        <v>367</v>
      </c>
    </row>
    <row r="193" spans="2:2">
      <c r="B193" s="1" t="s">
        <v>368</v>
      </c>
    </row>
    <row r="194" spans="2:2">
      <c r="B194" s="1" t="s">
        <v>369</v>
      </c>
    </row>
    <row r="195" spans="2:2">
      <c r="B195" s="1" t="s">
        <v>370</v>
      </c>
    </row>
    <row r="196" spans="2:2">
      <c r="B196" s="1" t="s">
        <v>371</v>
      </c>
    </row>
    <row r="197" spans="2:2">
      <c r="B197" s="1" t="s">
        <v>372</v>
      </c>
    </row>
    <row r="201" spans="2:2">
      <c r="B201" s="1" t="s">
        <v>373</v>
      </c>
    </row>
    <row r="202" spans="2:2">
      <c r="B202" s="1" t="s">
        <v>374</v>
      </c>
    </row>
  </sheetData>
  <autoFilter xmlns:etc="http://www.wps.cn/officeDocument/2017/etCustomData" ref="A1:AH50" etc:filterBottomFollowUsedRange="0">
    <extLst/>
  </autoFilter>
  <dataValidations count="1">
    <dataValidation type="list" allowBlank="1" showInputMessage="1" showErrorMessage="1" sqref="Q3:Q51">
      <formula1>$V$2:$V$5</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77"/>
  <sheetViews>
    <sheetView zoomScale="115" zoomScaleNormal="115" topLeftCell="A22" workbookViewId="0">
      <selection activeCell="I14" sqref="I14"/>
    </sheetView>
  </sheetViews>
  <sheetFormatPr defaultColWidth="9" defaultRowHeight="13.5"/>
  <cols>
    <col min="2" max="2" width="55.5" customWidth="1"/>
    <col min="3" max="3" width="18.875" customWidth="1"/>
    <col min="7" max="7" width="18.25" customWidth="1"/>
    <col min="8" max="8" width="13.625" customWidth="1"/>
  </cols>
  <sheetData>
    <row r="2" spans="2:12">
      <c r="B2" s="9" t="s">
        <v>24</v>
      </c>
      <c r="C2" s="9" t="s">
        <v>375</v>
      </c>
      <c r="D2" s="9" t="s">
        <v>23</v>
      </c>
      <c r="E2" s="9" t="s">
        <v>376</v>
      </c>
      <c r="F2" s="9"/>
      <c r="G2" s="9"/>
      <c r="H2" s="10" t="s">
        <v>180</v>
      </c>
      <c r="I2" s="10" t="s">
        <v>189</v>
      </c>
      <c r="J2" s="18"/>
      <c r="K2" s="18"/>
      <c r="L2" s="18"/>
    </row>
    <row r="3" spans="2:12">
      <c r="B3" s="9"/>
      <c r="C3" s="9"/>
      <c r="D3" s="9"/>
      <c r="E3" s="9" t="s">
        <v>377</v>
      </c>
      <c r="F3" s="9" t="s">
        <v>378</v>
      </c>
      <c r="G3" s="9" t="s">
        <v>379</v>
      </c>
      <c r="H3" s="9"/>
      <c r="I3" s="9"/>
      <c r="J3" s="18"/>
      <c r="K3" s="18"/>
      <c r="L3" s="18"/>
    </row>
    <row r="4" ht="14.25" spans="2:12">
      <c r="B4" s="11"/>
      <c r="C4" s="11"/>
      <c r="D4" s="11"/>
      <c r="E4" s="11"/>
      <c r="F4" s="11"/>
      <c r="G4" s="11"/>
      <c r="H4" s="11"/>
      <c r="I4" s="11"/>
      <c r="J4" s="18"/>
      <c r="K4" s="18"/>
      <c r="L4" s="18"/>
    </row>
    <row r="5" spans="2:12">
      <c r="B5" s="12" t="s">
        <v>37</v>
      </c>
      <c r="C5" s="13"/>
      <c r="D5" s="13"/>
      <c r="E5" s="13"/>
      <c r="F5" s="13"/>
      <c r="G5" s="13"/>
      <c r="H5" s="13"/>
      <c r="I5" s="13"/>
      <c r="J5" s="18"/>
      <c r="K5" s="18"/>
      <c r="L5" s="18"/>
    </row>
    <row r="6" spans="2:12">
      <c r="B6" s="14" t="s">
        <v>38</v>
      </c>
      <c r="C6" s="14" t="s">
        <v>380</v>
      </c>
      <c r="D6" s="14" t="s">
        <v>194</v>
      </c>
      <c r="E6" s="14">
        <v>2.5</v>
      </c>
      <c r="F6" s="14">
        <v>40</v>
      </c>
      <c r="G6" s="14"/>
      <c r="H6" s="14"/>
      <c r="I6" s="19">
        <v>1</v>
      </c>
      <c r="J6" s="18"/>
      <c r="K6" s="18"/>
      <c r="L6" s="18"/>
    </row>
    <row r="7" spans="2:12">
      <c r="B7" s="14" t="s">
        <v>40</v>
      </c>
      <c r="C7" s="14" t="s">
        <v>381</v>
      </c>
      <c r="D7" s="14" t="s">
        <v>194</v>
      </c>
      <c r="E7" s="14">
        <v>2.5</v>
      </c>
      <c r="F7" s="14">
        <v>40</v>
      </c>
      <c r="G7" s="14"/>
      <c r="H7" s="14"/>
      <c r="I7" s="19">
        <v>2</v>
      </c>
      <c r="J7" s="18"/>
      <c r="K7" s="18"/>
      <c r="L7" s="18"/>
    </row>
    <row r="8" spans="2:12">
      <c r="B8" s="14" t="s">
        <v>41</v>
      </c>
      <c r="C8" s="14" t="s">
        <v>382</v>
      </c>
      <c r="D8" s="14" t="s">
        <v>194</v>
      </c>
      <c r="E8" s="14">
        <v>2.5</v>
      </c>
      <c r="F8" s="14">
        <v>40</v>
      </c>
      <c r="G8" s="14"/>
      <c r="H8" s="14"/>
      <c r="I8" s="19">
        <v>3</v>
      </c>
      <c r="J8" s="18"/>
      <c r="K8" s="18"/>
      <c r="L8" s="18"/>
    </row>
    <row r="9" spans="2:12">
      <c r="B9" s="14" t="s">
        <v>43</v>
      </c>
      <c r="C9" s="14" t="s">
        <v>383</v>
      </c>
      <c r="D9" s="14" t="s">
        <v>194</v>
      </c>
      <c r="E9" s="14">
        <v>3</v>
      </c>
      <c r="F9" s="14">
        <v>48</v>
      </c>
      <c r="G9" s="14"/>
      <c r="H9" s="14"/>
      <c r="I9" s="19">
        <v>3</v>
      </c>
      <c r="J9" s="18"/>
      <c r="K9" s="18"/>
      <c r="L9" s="18"/>
    </row>
    <row r="10" spans="2:12">
      <c r="B10" s="14" t="s">
        <v>42</v>
      </c>
      <c r="C10" s="14" t="s">
        <v>384</v>
      </c>
      <c r="D10" s="14" t="s">
        <v>194</v>
      </c>
      <c r="E10" s="14">
        <v>2.5</v>
      </c>
      <c r="F10" s="14">
        <v>40</v>
      </c>
      <c r="G10" s="14"/>
      <c r="H10" s="14"/>
      <c r="I10" s="19">
        <v>4</v>
      </c>
      <c r="J10" s="18"/>
      <c r="K10" s="18"/>
      <c r="L10" s="18"/>
    </row>
    <row r="11" spans="2:12">
      <c r="B11" s="14" t="s">
        <v>44</v>
      </c>
      <c r="C11" s="14" t="s">
        <v>385</v>
      </c>
      <c r="D11" s="14" t="s">
        <v>194</v>
      </c>
      <c r="E11" s="14">
        <v>2</v>
      </c>
      <c r="F11" s="14">
        <v>64</v>
      </c>
      <c r="G11" s="14"/>
      <c r="H11" s="14"/>
      <c r="I11" s="19" t="s">
        <v>386</v>
      </c>
      <c r="J11" s="18"/>
      <c r="K11" s="18"/>
      <c r="L11" s="18"/>
    </row>
    <row r="12" spans="2:12">
      <c r="B12" s="14" t="s">
        <v>45</v>
      </c>
      <c r="C12" s="14" t="s">
        <v>387</v>
      </c>
      <c r="D12" s="14" t="s">
        <v>194</v>
      </c>
      <c r="E12" s="14">
        <v>2</v>
      </c>
      <c r="F12" s="14">
        <v>32</v>
      </c>
      <c r="G12" s="14">
        <v>10</v>
      </c>
      <c r="H12" s="14"/>
      <c r="I12" s="19">
        <v>1</v>
      </c>
      <c r="J12" s="18"/>
      <c r="K12" s="18"/>
      <c r="L12" s="18"/>
    </row>
    <row r="13" spans="2:12">
      <c r="B13" s="14" t="s">
        <v>47</v>
      </c>
      <c r="C13" s="14" t="s">
        <v>388</v>
      </c>
      <c r="D13" s="14" t="s">
        <v>194</v>
      </c>
      <c r="E13" s="14">
        <v>2.5</v>
      </c>
      <c r="F13" s="14">
        <v>40</v>
      </c>
      <c r="G13" s="14"/>
      <c r="H13" s="14">
        <v>16</v>
      </c>
      <c r="I13" s="19">
        <v>1</v>
      </c>
      <c r="J13" s="18"/>
      <c r="K13" s="18"/>
      <c r="L13" s="18"/>
    </row>
    <row r="14" spans="2:12">
      <c r="B14" s="14" t="s">
        <v>389</v>
      </c>
      <c r="C14" s="14" t="s">
        <v>390</v>
      </c>
      <c r="D14" s="14" t="s">
        <v>194</v>
      </c>
      <c r="E14" s="14">
        <v>1.8</v>
      </c>
      <c r="F14" s="14">
        <v>60</v>
      </c>
      <c r="G14" s="14"/>
      <c r="H14" s="14"/>
      <c r="I14" s="19" t="s">
        <v>158</v>
      </c>
      <c r="J14" s="18"/>
      <c r="K14" s="18"/>
      <c r="L14" s="18"/>
    </row>
    <row r="15" spans="2:12">
      <c r="B15" s="14" t="s">
        <v>391</v>
      </c>
      <c r="C15" s="14" t="s">
        <v>392</v>
      </c>
      <c r="D15" s="14" t="s">
        <v>194</v>
      </c>
      <c r="E15" s="14">
        <v>1.8</v>
      </c>
      <c r="F15" s="14">
        <v>60</v>
      </c>
      <c r="G15" s="14"/>
      <c r="H15" s="14"/>
      <c r="I15" s="19" t="s">
        <v>393</v>
      </c>
      <c r="J15" s="18"/>
      <c r="K15" s="18"/>
      <c r="L15" s="18"/>
    </row>
    <row r="16" ht="16.9" customHeight="1" spans="2:12">
      <c r="B16" s="14" t="s">
        <v>394</v>
      </c>
      <c r="C16" s="14" t="s">
        <v>395</v>
      </c>
      <c r="D16" s="14" t="s">
        <v>194</v>
      </c>
      <c r="E16" s="14">
        <v>0.4</v>
      </c>
      <c r="F16" s="14">
        <v>24</v>
      </c>
      <c r="G16" s="14"/>
      <c r="H16" s="14"/>
      <c r="I16" s="19" t="s">
        <v>396</v>
      </c>
      <c r="J16" s="18"/>
      <c r="K16" s="18"/>
      <c r="L16" s="18"/>
    </row>
    <row r="17" ht="49.15" customHeight="1" spans="2:12">
      <c r="B17" s="14" t="s">
        <v>397</v>
      </c>
      <c r="C17" s="15"/>
      <c r="D17" s="14" t="s">
        <v>365</v>
      </c>
      <c r="E17" s="15">
        <v>6</v>
      </c>
      <c r="F17" s="15">
        <v>96</v>
      </c>
      <c r="G17" s="15"/>
      <c r="H17" s="15"/>
      <c r="I17" s="19" t="s">
        <v>398</v>
      </c>
      <c r="J17" s="18"/>
      <c r="K17" s="18"/>
      <c r="L17" s="18"/>
    </row>
    <row r="18" spans="2:12">
      <c r="B18" s="14" t="s">
        <v>399</v>
      </c>
      <c r="C18" s="14" t="s">
        <v>400</v>
      </c>
      <c r="D18" s="15" t="s">
        <v>401</v>
      </c>
      <c r="E18" s="14">
        <v>2</v>
      </c>
      <c r="F18" s="14">
        <v>32</v>
      </c>
      <c r="G18" s="15"/>
      <c r="H18" s="15"/>
      <c r="I18" s="19" t="s">
        <v>402</v>
      </c>
      <c r="J18" s="18"/>
      <c r="K18" s="18"/>
      <c r="L18" s="18"/>
    </row>
    <row r="19" spans="2:12">
      <c r="B19" s="14" t="s">
        <v>403</v>
      </c>
      <c r="C19" s="14" t="s">
        <v>404</v>
      </c>
      <c r="D19" s="15" t="s">
        <v>401</v>
      </c>
      <c r="E19" s="14">
        <v>2</v>
      </c>
      <c r="F19" s="14">
        <v>32</v>
      </c>
      <c r="G19" s="15"/>
      <c r="H19" s="15"/>
      <c r="I19" s="19" t="s">
        <v>405</v>
      </c>
      <c r="J19" s="18"/>
      <c r="K19" s="18"/>
      <c r="L19" s="18"/>
    </row>
    <row r="20" spans="2:12">
      <c r="B20" s="14" t="s">
        <v>406</v>
      </c>
      <c r="C20" s="14"/>
      <c r="D20" s="14"/>
      <c r="E20" s="14">
        <v>23.5</v>
      </c>
      <c r="F20" s="14">
        <v>488</v>
      </c>
      <c r="G20" s="14">
        <v>10</v>
      </c>
      <c r="H20" s="14">
        <v>16</v>
      </c>
      <c r="I20" s="19" t="s">
        <v>386</v>
      </c>
      <c r="J20" s="18"/>
      <c r="K20" s="18"/>
      <c r="L20" s="18"/>
    </row>
    <row r="21" ht="14.25" spans="2:12">
      <c r="B21" s="16" t="s">
        <v>407</v>
      </c>
      <c r="C21" s="16"/>
      <c r="D21" s="16"/>
      <c r="E21" s="16">
        <v>10</v>
      </c>
      <c r="F21" s="16">
        <v>160</v>
      </c>
      <c r="G21" s="16">
        <v>0</v>
      </c>
      <c r="H21" s="16">
        <v>0</v>
      </c>
      <c r="I21" s="20" t="s">
        <v>398</v>
      </c>
      <c r="K21" s="18"/>
      <c r="L21" s="18"/>
    </row>
    <row r="22" spans="2:12">
      <c r="B22" s="17" t="s">
        <v>49</v>
      </c>
      <c r="C22" s="17"/>
      <c r="D22" s="17"/>
      <c r="E22" s="17"/>
      <c r="F22" s="17"/>
      <c r="G22" s="17"/>
      <c r="H22" s="17"/>
      <c r="I22" s="17"/>
      <c r="K22" s="18"/>
      <c r="L22" s="18"/>
    </row>
    <row r="23" spans="2:12">
      <c r="B23" s="3" t="s">
        <v>51</v>
      </c>
      <c r="C23" s="3" t="s">
        <v>408</v>
      </c>
      <c r="D23" s="3" t="s">
        <v>194</v>
      </c>
      <c r="E23" s="3">
        <v>5.5</v>
      </c>
      <c r="F23" s="3">
        <v>88</v>
      </c>
      <c r="G23" s="3"/>
      <c r="H23" s="3"/>
      <c r="I23" s="21">
        <v>1</v>
      </c>
      <c r="J23" s="18"/>
      <c r="K23" s="18"/>
      <c r="L23" s="18"/>
    </row>
    <row r="24" spans="2:9">
      <c r="B24" s="1" t="s">
        <v>52</v>
      </c>
      <c r="C24" s="1" t="s">
        <v>409</v>
      </c>
      <c r="D24" s="1" t="s">
        <v>194</v>
      </c>
      <c r="E24" s="1">
        <v>5.5</v>
      </c>
      <c r="F24" s="1">
        <v>88</v>
      </c>
      <c r="G24" s="1"/>
      <c r="H24" s="1"/>
      <c r="I24" s="21">
        <v>2</v>
      </c>
    </row>
    <row r="25" spans="2:9">
      <c r="B25" s="1" t="s">
        <v>53</v>
      </c>
      <c r="C25" s="1" t="s">
        <v>410</v>
      </c>
      <c r="D25" s="1" t="s">
        <v>194</v>
      </c>
      <c r="E25" s="1">
        <v>2.5</v>
      </c>
      <c r="F25" s="1">
        <v>40</v>
      </c>
      <c r="G25" s="1"/>
      <c r="H25" s="1"/>
      <c r="I25" s="21">
        <v>1</v>
      </c>
    </row>
    <row r="26" spans="2:9">
      <c r="B26" s="1" t="s">
        <v>54</v>
      </c>
      <c r="C26" s="1" t="s">
        <v>411</v>
      </c>
      <c r="D26" s="1" t="s">
        <v>194</v>
      </c>
      <c r="E26" s="1">
        <v>2.5</v>
      </c>
      <c r="F26" s="1">
        <v>40</v>
      </c>
      <c r="G26" s="1"/>
      <c r="H26" s="1"/>
      <c r="I26" s="21">
        <v>2</v>
      </c>
    </row>
    <row r="27" spans="2:9">
      <c r="B27" s="1" t="s">
        <v>55</v>
      </c>
      <c r="C27" s="1" t="s">
        <v>412</v>
      </c>
      <c r="D27" s="1" t="s">
        <v>194</v>
      </c>
      <c r="E27" s="1">
        <v>2.5</v>
      </c>
      <c r="F27" s="1">
        <v>40</v>
      </c>
      <c r="G27" s="1"/>
      <c r="H27" s="1"/>
      <c r="I27" s="21">
        <v>3</v>
      </c>
    </row>
    <row r="28" spans="2:9">
      <c r="B28" s="1" t="s">
        <v>56</v>
      </c>
      <c r="C28" s="1" t="s">
        <v>413</v>
      </c>
      <c r="D28" s="1" t="s">
        <v>194</v>
      </c>
      <c r="E28" s="1">
        <v>4</v>
      </c>
      <c r="F28" s="1">
        <v>64</v>
      </c>
      <c r="G28" s="1"/>
      <c r="H28" s="1"/>
      <c r="I28" s="21">
        <v>2</v>
      </c>
    </row>
    <row r="29" spans="2:9">
      <c r="B29" s="1" t="s">
        <v>57</v>
      </c>
      <c r="C29" s="1" t="s">
        <v>414</v>
      </c>
      <c r="D29" s="1" t="s">
        <v>194</v>
      </c>
      <c r="E29" s="1">
        <v>4</v>
      </c>
      <c r="F29" s="1">
        <v>64</v>
      </c>
      <c r="G29" s="1"/>
      <c r="H29" s="1"/>
      <c r="I29" s="19">
        <v>3</v>
      </c>
    </row>
    <row r="30" spans="2:9">
      <c r="B30" s="1" t="s">
        <v>58</v>
      </c>
      <c r="C30" s="1" t="s">
        <v>415</v>
      </c>
      <c r="D30" s="1" t="s">
        <v>194</v>
      </c>
      <c r="E30" s="1">
        <v>2</v>
      </c>
      <c r="F30" s="1">
        <v>32</v>
      </c>
      <c r="G30" s="1">
        <v>32</v>
      </c>
      <c r="H30" s="1"/>
      <c r="I30" s="19">
        <v>2</v>
      </c>
    </row>
    <row r="31" spans="2:9">
      <c r="B31" s="1" t="s">
        <v>59</v>
      </c>
      <c r="C31" s="1" t="s">
        <v>416</v>
      </c>
      <c r="D31" s="1" t="s">
        <v>194</v>
      </c>
      <c r="E31" s="1">
        <v>1.5</v>
      </c>
      <c r="F31" s="1">
        <v>24</v>
      </c>
      <c r="G31" s="1">
        <v>24</v>
      </c>
      <c r="H31" s="1"/>
      <c r="I31" s="19">
        <v>3</v>
      </c>
    </row>
    <row r="32" spans="2:9">
      <c r="B32" s="1" t="s">
        <v>60</v>
      </c>
      <c r="C32" s="1" t="s">
        <v>417</v>
      </c>
      <c r="D32" s="1" t="s">
        <v>194</v>
      </c>
      <c r="E32" s="1">
        <v>3.5</v>
      </c>
      <c r="F32" s="1">
        <v>56</v>
      </c>
      <c r="G32" s="1"/>
      <c r="H32" s="1"/>
      <c r="I32" s="19">
        <v>3</v>
      </c>
    </row>
    <row r="33" spans="2:9">
      <c r="B33" s="1" t="s">
        <v>61</v>
      </c>
      <c r="C33" s="1" t="s">
        <v>418</v>
      </c>
      <c r="D33" s="1" t="s">
        <v>194</v>
      </c>
      <c r="E33" s="1">
        <v>3.5</v>
      </c>
      <c r="F33" s="1">
        <v>56</v>
      </c>
      <c r="G33" s="1"/>
      <c r="H33" s="1"/>
      <c r="I33" s="19">
        <v>4</v>
      </c>
    </row>
    <row r="34" spans="2:9">
      <c r="B34" s="1" t="s">
        <v>62</v>
      </c>
      <c r="C34" s="1" t="s">
        <v>419</v>
      </c>
      <c r="D34" s="1" t="s">
        <v>194</v>
      </c>
      <c r="E34" s="1">
        <v>0.5</v>
      </c>
      <c r="F34" s="1">
        <v>16</v>
      </c>
      <c r="G34" s="1">
        <v>12</v>
      </c>
      <c r="H34" s="1"/>
      <c r="I34" s="19">
        <v>4</v>
      </c>
    </row>
    <row r="35" spans="2:9">
      <c r="B35" s="1" t="s">
        <v>63</v>
      </c>
      <c r="C35" s="1" t="s">
        <v>420</v>
      </c>
      <c r="D35" s="1" t="s">
        <v>194</v>
      </c>
      <c r="E35" s="1">
        <v>2.5</v>
      </c>
      <c r="F35" s="1">
        <v>40</v>
      </c>
      <c r="G35" s="1">
        <v>6</v>
      </c>
      <c r="H35" s="1"/>
      <c r="I35" s="19">
        <v>3</v>
      </c>
    </row>
    <row r="36" spans="2:9">
      <c r="B36" s="1" t="s">
        <v>64</v>
      </c>
      <c r="C36" s="1" t="s">
        <v>421</v>
      </c>
      <c r="D36" s="1" t="s">
        <v>194</v>
      </c>
      <c r="E36" s="1">
        <v>2</v>
      </c>
      <c r="F36" s="1">
        <v>32</v>
      </c>
      <c r="G36" s="1">
        <v>4</v>
      </c>
      <c r="H36" s="1"/>
      <c r="I36" s="19">
        <v>3</v>
      </c>
    </row>
    <row r="37" spans="2:9">
      <c r="B37" s="1" t="s">
        <v>68</v>
      </c>
      <c r="C37" s="1" t="s">
        <v>422</v>
      </c>
      <c r="D37" s="1" t="s">
        <v>194</v>
      </c>
      <c r="E37" s="1">
        <v>4</v>
      </c>
      <c r="F37" s="1">
        <v>64</v>
      </c>
      <c r="G37" s="1">
        <v>8</v>
      </c>
      <c r="H37" s="1"/>
      <c r="I37" s="19">
        <v>4</v>
      </c>
    </row>
    <row r="38" spans="2:9">
      <c r="B38" s="1" t="s">
        <v>66</v>
      </c>
      <c r="C38" s="1" t="s">
        <v>423</v>
      </c>
      <c r="D38" s="1" t="s">
        <v>194</v>
      </c>
      <c r="E38" s="1">
        <v>2</v>
      </c>
      <c r="F38" s="1">
        <v>32</v>
      </c>
      <c r="G38" s="1">
        <v>4</v>
      </c>
      <c r="H38" s="1">
        <v>8</v>
      </c>
      <c r="I38" s="19">
        <v>4</v>
      </c>
    </row>
    <row r="39" spans="2:9">
      <c r="B39" s="1" t="s">
        <v>69</v>
      </c>
      <c r="C39" s="1" t="s">
        <v>424</v>
      </c>
      <c r="D39" s="1" t="s">
        <v>194</v>
      </c>
      <c r="E39" s="1">
        <v>2</v>
      </c>
      <c r="F39" s="1">
        <v>32</v>
      </c>
      <c r="G39" s="1">
        <v>4</v>
      </c>
      <c r="H39" s="1"/>
      <c r="I39" s="19">
        <v>5</v>
      </c>
    </row>
    <row r="40" spans="2:9">
      <c r="B40" s="1" t="s">
        <v>70</v>
      </c>
      <c r="C40" s="1" t="s">
        <v>425</v>
      </c>
      <c r="D40" s="1" t="s">
        <v>194</v>
      </c>
      <c r="E40" s="1">
        <v>2.5</v>
      </c>
      <c r="F40" s="1">
        <v>40</v>
      </c>
      <c r="G40" s="1">
        <v>4</v>
      </c>
      <c r="H40" s="1"/>
      <c r="I40" s="19">
        <v>5</v>
      </c>
    </row>
    <row r="41" spans="2:9">
      <c r="B41" s="1" t="s">
        <v>71</v>
      </c>
      <c r="C41" s="1" t="s">
        <v>426</v>
      </c>
      <c r="D41" s="1" t="s">
        <v>194</v>
      </c>
      <c r="E41" s="1">
        <v>2.5</v>
      </c>
      <c r="F41" s="1">
        <v>40</v>
      </c>
      <c r="G41" s="1"/>
      <c r="H41" s="7" t="s">
        <v>427</v>
      </c>
      <c r="I41" s="19">
        <v>2</v>
      </c>
    </row>
    <row r="42" spans="2:9">
      <c r="B42" s="1"/>
      <c r="C42" s="1"/>
      <c r="D42" s="1"/>
      <c r="E42" s="1"/>
      <c r="F42" s="1"/>
      <c r="G42" s="1"/>
      <c r="H42" s="8"/>
      <c r="I42" s="19"/>
    </row>
    <row r="43" spans="2:9">
      <c r="B43" s="1" t="s">
        <v>72</v>
      </c>
      <c r="C43" s="1" t="s">
        <v>428</v>
      </c>
      <c r="D43" s="1" t="s">
        <v>194</v>
      </c>
      <c r="E43" s="1">
        <v>1.5</v>
      </c>
      <c r="F43" s="1">
        <v>24</v>
      </c>
      <c r="G43" s="1"/>
      <c r="H43" s="7" t="s">
        <v>429</v>
      </c>
      <c r="I43" s="19">
        <v>3</v>
      </c>
    </row>
    <row r="44" spans="2:9">
      <c r="B44" s="1"/>
      <c r="C44" s="1"/>
      <c r="D44" s="1"/>
      <c r="E44" s="1"/>
      <c r="F44" s="1"/>
      <c r="G44" s="1"/>
      <c r="H44" s="1"/>
      <c r="I44" s="19"/>
    </row>
    <row r="45" spans="2:9">
      <c r="B45" s="1"/>
      <c r="C45" s="1"/>
      <c r="D45" s="1"/>
      <c r="E45" s="1"/>
      <c r="F45" s="1"/>
      <c r="G45" s="1"/>
      <c r="H45" s="1"/>
      <c r="I45" s="19"/>
    </row>
    <row r="46" spans="2:9">
      <c r="B46" s="1" t="s">
        <v>50</v>
      </c>
      <c r="C46" s="1" t="s">
        <v>430</v>
      </c>
      <c r="D46" s="1" t="s">
        <v>194</v>
      </c>
      <c r="E46" s="1">
        <v>4</v>
      </c>
      <c r="F46" s="1">
        <v>64</v>
      </c>
      <c r="G46" s="1">
        <v>16</v>
      </c>
      <c r="H46" s="1"/>
      <c r="I46" s="19">
        <v>1</v>
      </c>
    </row>
    <row r="47" spans="2:9">
      <c r="B47" s="1" t="s">
        <v>154</v>
      </c>
      <c r="C47" s="1" t="s">
        <v>431</v>
      </c>
      <c r="D47" s="1" t="s">
        <v>194</v>
      </c>
      <c r="E47" s="1">
        <v>1</v>
      </c>
      <c r="F47" s="1">
        <v>16</v>
      </c>
      <c r="G47" s="1"/>
      <c r="H47" s="1"/>
      <c r="I47" s="19">
        <v>1</v>
      </c>
    </row>
    <row r="48" spans="2:9">
      <c r="B48" s="1" t="s">
        <v>74</v>
      </c>
      <c r="C48" s="1" t="s">
        <v>432</v>
      </c>
      <c r="D48" s="1" t="s">
        <v>194</v>
      </c>
      <c r="E48" s="1">
        <v>1</v>
      </c>
      <c r="F48" s="1">
        <v>18</v>
      </c>
      <c r="G48" s="1"/>
      <c r="H48" s="1"/>
      <c r="I48" s="19">
        <v>2</v>
      </c>
    </row>
    <row r="49" spans="2:9">
      <c r="B49" s="14" t="s">
        <v>406</v>
      </c>
      <c r="C49" s="14"/>
      <c r="D49" s="14"/>
      <c r="E49" s="1">
        <v>62.5</v>
      </c>
      <c r="F49" s="1">
        <v>1010</v>
      </c>
      <c r="G49" s="1">
        <v>114</v>
      </c>
      <c r="H49" s="1">
        <v>52</v>
      </c>
      <c r="I49" s="19"/>
    </row>
    <row r="50" ht="14.25" spans="2:9">
      <c r="B50" s="16" t="s">
        <v>407</v>
      </c>
      <c r="C50" s="16"/>
      <c r="D50" s="16"/>
      <c r="E50" s="11">
        <v>0</v>
      </c>
      <c r="F50" s="11">
        <v>0</v>
      </c>
      <c r="G50" s="11">
        <v>0</v>
      </c>
      <c r="H50" s="11">
        <v>0</v>
      </c>
      <c r="I50" s="20"/>
    </row>
    <row r="51" spans="2:9">
      <c r="B51" s="17" t="s">
        <v>75</v>
      </c>
      <c r="C51" s="17"/>
      <c r="D51" s="17"/>
      <c r="E51" s="17"/>
      <c r="F51" s="17"/>
      <c r="G51" s="17"/>
      <c r="H51" s="17"/>
      <c r="I51" s="17"/>
    </row>
    <row r="52" spans="2:9">
      <c r="B52" s="1" t="s">
        <v>76</v>
      </c>
      <c r="C52" s="1" t="s">
        <v>433</v>
      </c>
      <c r="D52" s="1" t="s">
        <v>194</v>
      </c>
      <c r="E52" s="1">
        <v>5</v>
      </c>
      <c r="F52" s="1">
        <v>80</v>
      </c>
      <c r="G52" s="1">
        <v>12</v>
      </c>
      <c r="H52" s="1">
        <v>8</v>
      </c>
      <c r="I52" s="1">
        <v>4</v>
      </c>
    </row>
    <row r="53" spans="2:9">
      <c r="B53" s="1" t="s">
        <v>77</v>
      </c>
      <c r="C53" s="1" t="s">
        <v>434</v>
      </c>
      <c r="D53" s="1" t="s">
        <v>194</v>
      </c>
      <c r="E53" s="1">
        <v>5</v>
      </c>
      <c r="F53" s="1">
        <v>80</v>
      </c>
      <c r="G53" s="1">
        <v>24</v>
      </c>
      <c r="H53" s="1">
        <v>8</v>
      </c>
      <c r="I53" s="1">
        <v>5</v>
      </c>
    </row>
    <row r="54" spans="2:9">
      <c r="B54" s="1" t="s">
        <v>78</v>
      </c>
      <c r="C54" s="1" t="s">
        <v>435</v>
      </c>
      <c r="D54" s="1" t="s">
        <v>194</v>
      </c>
      <c r="E54" s="1">
        <v>5</v>
      </c>
      <c r="F54" s="1">
        <v>80</v>
      </c>
      <c r="G54" s="1">
        <v>12</v>
      </c>
      <c r="H54" s="1">
        <v>8</v>
      </c>
      <c r="I54" s="1">
        <v>5</v>
      </c>
    </row>
    <row r="55" spans="2:9">
      <c r="B55" s="14" t="s">
        <v>406</v>
      </c>
      <c r="C55" s="14"/>
      <c r="D55" s="14"/>
      <c r="E55" s="1">
        <v>15</v>
      </c>
      <c r="F55" s="1">
        <v>240</v>
      </c>
      <c r="G55" s="1">
        <v>48</v>
      </c>
      <c r="H55" s="1">
        <v>24</v>
      </c>
      <c r="I55" s="1"/>
    </row>
    <row r="56" ht="14.25" spans="2:9">
      <c r="B56" s="16" t="s">
        <v>407</v>
      </c>
      <c r="C56" s="16"/>
      <c r="D56" s="16"/>
      <c r="E56" s="11">
        <v>0</v>
      </c>
      <c r="F56" s="11">
        <v>0</v>
      </c>
      <c r="G56" s="11">
        <v>0</v>
      </c>
      <c r="H56" s="11">
        <v>0</v>
      </c>
      <c r="I56" s="11"/>
    </row>
    <row r="57" spans="2:9">
      <c r="B57" s="17" t="s">
        <v>79</v>
      </c>
      <c r="C57" s="17"/>
      <c r="D57" s="17"/>
      <c r="E57" s="17"/>
      <c r="F57" s="17"/>
      <c r="G57" s="17"/>
      <c r="H57" s="17"/>
      <c r="I57" s="17"/>
    </row>
    <row r="58" spans="2:9">
      <c r="B58" s="1" t="s">
        <v>81</v>
      </c>
      <c r="C58" s="1" t="s">
        <v>436</v>
      </c>
      <c r="D58" s="1" t="s">
        <v>437</v>
      </c>
      <c r="E58" s="1">
        <v>2</v>
      </c>
      <c r="F58" s="1">
        <v>32</v>
      </c>
      <c r="G58" s="1">
        <v>12</v>
      </c>
      <c r="H58" s="1"/>
      <c r="I58" s="1">
        <v>5</v>
      </c>
    </row>
    <row r="59" spans="2:9">
      <c r="B59" s="1" t="s">
        <v>80</v>
      </c>
      <c r="C59" s="1" t="s">
        <v>438</v>
      </c>
      <c r="D59" s="1" t="s">
        <v>437</v>
      </c>
      <c r="E59" s="1">
        <v>2</v>
      </c>
      <c r="F59" s="1">
        <v>32</v>
      </c>
      <c r="G59" s="1">
        <v>8</v>
      </c>
      <c r="H59" s="1"/>
      <c r="I59" s="1">
        <v>6</v>
      </c>
    </row>
    <row r="60" spans="2:9">
      <c r="B60" s="1" t="s">
        <v>82</v>
      </c>
      <c r="C60" s="1" t="s">
        <v>439</v>
      </c>
      <c r="D60" s="1" t="s">
        <v>437</v>
      </c>
      <c r="E60" s="1">
        <v>2.5</v>
      </c>
      <c r="F60" s="1">
        <v>40</v>
      </c>
      <c r="G60" s="1">
        <v>16</v>
      </c>
      <c r="H60" s="1">
        <v>8</v>
      </c>
      <c r="I60" s="1">
        <v>6</v>
      </c>
    </row>
    <row r="61" spans="2:9">
      <c r="B61" s="1" t="s">
        <v>83</v>
      </c>
      <c r="C61" s="1" t="s">
        <v>440</v>
      </c>
      <c r="D61" s="1" t="s">
        <v>437</v>
      </c>
      <c r="E61" s="1">
        <v>2.5</v>
      </c>
      <c r="F61" s="1">
        <v>40</v>
      </c>
      <c r="G61" s="1">
        <v>8</v>
      </c>
      <c r="H61" s="1">
        <v>8</v>
      </c>
      <c r="I61" s="1">
        <v>6</v>
      </c>
    </row>
    <row r="62" spans="2:9">
      <c r="B62" s="1" t="s">
        <v>84</v>
      </c>
      <c r="C62" s="1" t="s">
        <v>441</v>
      </c>
      <c r="D62" s="1" t="s">
        <v>437</v>
      </c>
      <c r="E62" s="1">
        <v>2.5</v>
      </c>
      <c r="F62" s="1">
        <v>40</v>
      </c>
      <c r="G62" s="1">
        <v>8</v>
      </c>
      <c r="H62" s="1">
        <v>8</v>
      </c>
      <c r="I62" s="1">
        <v>6</v>
      </c>
    </row>
    <row r="63" spans="2:9">
      <c r="B63" s="1" t="s">
        <v>442</v>
      </c>
      <c r="C63" s="1" t="s">
        <v>443</v>
      </c>
      <c r="D63" s="1" t="s">
        <v>444</v>
      </c>
      <c r="E63" s="1">
        <v>2.5</v>
      </c>
      <c r="F63" s="1">
        <v>40</v>
      </c>
      <c r="G63" s="1">
        <v>8</v>
      </c>
      <c r="H63" s="1">
        <v>8</v>
      </c>
      <c r="I63" s="1">
        <v>6</v>
      </c>
    </row>
    <row r="64" spans="2:9">
      <c r="B64" s="1" t="s">
        <v>445</v>
      </c>
      <c r="C64" s="1" t="s">
        <v>446</v>
      </c>
      <c r="D64" s="1"/>
      <c r="E64" s="1"/>
      <c r="F64" s="1"/>
      <c r="G64" s="1"/>
      <c r="H64" s="1"/>
      <c r="I64" s="1"/>
    </row>
    <row r="65" spans="2:9">
      <c r="B65" s="1" t="s">
        <v>447</v>
      </c>
      <c r="C65" s="1" t="s">
        <v>448</v>
      </c>
      <c r="D65" s="1"/>
      <c r="E65" s="1"/>
      <c r="F65" s="1"/>
      <c r="G65" s="1"/>
      <c r="H65" s="1"/>
      <c r="I65" s="1"/>
    </row>
    <row r="66" spans="2:9">
      <c r="B66" s="1" t="s">
        <v>155</v>
      </c>
      <c r="C66" s="1" t="s">
        <v>449</v>
      </c>
      <c r="D66" s="1" t="s">
        <v>437</v>
      </c>
      <c r="E66" s="1">
        <v>1.5</v>
      </c>
      <c r="F66" s="1">
        <v>24</v>
      </c>
      <c r="G66" s="1">
        <v>8</v>
      </c>
      <c r="H66" s="1"/>
      <c r="I66" s="1">
        <v>6</v>
      </c>
    </row>
    <row r="67" spans="2:9">
      <c r="B67" s="14" t="s">
        <v>406</v>
      </c>
      <c r="C67" s="14"/>
      <c r="D67" s="14"/>
      <c r="E67" s="1">
        <v>0</v>
      </c>
      <c r="F67" s="1">
        <v>0</v>
      </c>
      <c r="G67" s="1">
        <v>0</v>
      </c>
      <c r="H67" s="1">
        <v>0</v>
      </c>
      <c r="I67" s="1"/>
    </row>
    <row r="68" ht="14.25" spans="2:9">
      <c r="B68" s="16" t="s">
        <v>407</v>
      </c>
      <c r="C68" s="16"/>
      <c r="D68" s="16"/>
      <c r="E68" s="11">
        <v>15.5</v>
      </c>
      <c r="F68" s="11">
        <v>248</v>
      </c>
      <c r="G68" s="11">
        <v>68</v>
      </c>
      <c r="H68" s="11">
        <v>32</v>
      </c>
      <c r="I68" s="11"/>
    </row>
    <row r="69" spans="2:9">
      <c r="B69" s="17" t="s">
        <v>87</v>
      </c>
      <c r="C69" s="17"/>
      <c r="D69" s="17"/>
      <c r="E69" s="17"/>
      <c r="F69" s="17"/>
      <c r="G69" s="17"/>
      <c r="H69" s="17"/>
      <c r="I69" s="17"/>
    </row>
    <row r="70" spans="2:9">
      <c r="B70" s="1" t="s">
        <v>220</v>
      </c>
      <c r="C70" s="1" t="s">
        <v>450</v>
      </c>
      <c r="D70" s="1" t="s">
        <v>194</v>
      </c>
      <c r="E70" s="1">
        <v>2</v>
      </c>
      <c r="F70" s="1" t="s">
        <v>221</v>
      </c>
      <c r="G70" s="1" t="s">
        <v>221</v>
      </c>
      <c r="H70" s="1"/>
      <c r="I70" s="1">
        <v>3</v>
      </c>
    </row>
    <row r="71" spans="2:9">
      <c r="B71" s="1" t="s">
        <v>117</v>
      </c>
      <c r="C71" s="1" t="s">
        <v>451</v>
      </c>
      <c r="D71" s="1" t="s">
        <v>194</v>
      </c>
      <c r="E71" s="1">
        <v>2.5</v>
      </c>
      <c r="F71" s="1" t="s">
        <v>452</v>
      </c>
      <c r="G71" s="1" t="s">
        <v>452</v>
      </c>
      <c r="H71" s="1"/>
      <c r="I71" s="1">
        <v>4</v>
      </c>
    </row>
    <row r="72" spans="2:9">
      <c r="B72" s="1" t="s">
        <v>121</v>
      </c>
      <c r="C72" s="1" t="s">
        <v>453</v>
      </c>
      <c r="D72" s="1" t="s">
        <v>194</v>
      </c>
      <c r="E72" s="1">
        <v>3</v>
      </c>
      <c r="F72" s="1" t="s">
        <v>223</v>
      </c>
      <c r="G72" s="1" t="s">
        <v>223</v>
      </c>
      <c r="H72" s="1"/>
      <c r="I72" s="1">
        <v>5</v>
      </c>
    </row>
    <row r="73" spans="2:9">
      <c r="B73" s="1" t="s">
        <v>122</v>
      </c>
      <c r="C73" s="1" t="s">
        <v>454</v>
      </c>
      <c r="D73" s="1" t="s">
        <v>194</v>
      </c>
      <c r="E73" s="1">
        <v>3</v>
      </c>
      <c r="F73" s="1" t="s">
        <v>223</v>
      </c>
      <c r="G73" s="1" t="s">
        <v>223</v>
      </c>
      <c r="H73" s="1"/>
      <c r="I73" s="1">
        <v>6</v>
      </c>
    </row>
    <row r="74" spans="2:9">
      <c r="B74" s="1" t="s">
        <v>92</v>
      </c>
      <c r="C74" s="1" t="s">
        <v>455</v>
      </c>
      <c r="D74" s="1" t="s">
        <v>194</v>
      </c>
      <c r="E74" s="1">
        <v>3</v>
      </c>
      <c r="F74" s="1" t="s">
        <v>223</v>
      </c>
      <c r="G74" s="1" t="s">
        <v>223</v>
      </c>
      <c r="H74" s="1"/>
      <c r="I74" s="1">
        <v>3</v>
      </c>
    </row>
    <row r="75" spans="2:9">
      <c r="B75" s="1" t="s">
        <v>93</v>
      </c>
      <c r="C75" s="1" t="s">
        <v>456</v>
      </c>
      <c r="D75" s="1" t="s">
        <v>194</v>
      </c>
      <c r="E75" s="1">
        <v>12</v>
      </c>
      <c r="F75" s="1" t="s">
        <v>223</v>
      </c>
      <c r="G75" s="1" t="s">
        <v>223</v>
      </c>
      <c r="H75" s="1"/>
      <c r="I75" s="1" t="s">
        <v>457</v>
      </c>
    </row>
    <row r="76" spans="2:9">
      <c r="B76" s="1" t="s">
        <v>406</v>
      </c>
      <c r="C76" s="1"/>
      <c r="D76" s="1"/>
      <c r="E76" s="1">
        <v>25.5</v>
      </c>
      <c r="F76" s="1" t="s">
        <v>458</v>
      </c>
      <c r="G76" s="1" t="s">
        <v>458</v>
      </c>
      <c r="H76" s="1">
        <v>0</v>
      </c>
      <c r="I76" s="1"/>
    </row>
    <row r="77" spans="2:9">
      <c r="B77" s="1" t="s">
        <v>407</v>
      </c>
      <c r="C77" s="1"/>
      <c r="D77" s="1"/>
      <c r="E77" s="1">
        <v>0</v>
      </c>
      <c r="F77" s="1">
        <v>0</v>
      </c>
      <c r="G77" s="1">
        <v>0</v>
      </c>
      <c r="H77" s="1">
        <v>0</v>
      </c>
      <c r="I77" s="1"/>
    </row>
  </sheetData>
  <mergeCells count="44">
    <mergeCell ref="E2:G2"/>
    <mergeCell ref="B5:I5"/>
    <mergeCell ref="B20:D20"/>
    <mergeCell ref="B21:D21"/>
    <mergeCell ref="B22:I22"/>
    <mergeCell ref="B49:D49"/>
    <mergeCell ref="B50:D50"/>
    <mergeCell ref="B51:I51"/>
    <mergeCell ref="B55:D55"/>
    <mergeCell ref="B56:D56"/>
    <mergeCell ref="B57:I57"/>
    <mergeCell ref="B67:D67"/>
    <mergeCell ref="B68:D68"/>
    <mergeCell ref="B69:I69"/>
    <mergeCell ref="B2:B4"/>
    <mergeCell ref="B41:B42"/>
    <mergeCell ref="B43:B45"/>
    <mergeCell ref="C2:C4"/>
    <mergeCell ref="C41:C42"/>
    <mergeCell ref="C43:C45"/>
    <mergeCell ref="D2:D4"/>
    <mergeCell ref="D41:D42"/>
    <mergeCell ref="D43:D45"/>
    <mergeCell ref="D63:D65"/>
    <mergeCell ref="E3:E4"/>
    <mergeCell ref="E41:E42"/>
    <mergeCell ref="E43:E45"/>
    <mergeCell ref="E63:E65"/>
    <mergeCell ref="F3:F4"/>
    <mergeCell ref="F41:F42"/>
    <mergeCell ref="F43:F45"/>
    <mergeCell ref="F63:F65"/>
    <mergeCell ref="G3:G4"/>
    <mergeCell ref="G41:G42"/>
    <mergeCell ref="G43:G45"/>
    <mergeCell ref="G63:G65"/>
    <mergeCell ref="H2:H4"/>
    <mergeCell ref="H41:H42"/>
    <mergeCell ref="H43:H45"/>
    <mergeCell ref="H63:H65"/>
    <mergeCell ref="I2:I4"/>
    <mergeCell ref="I41:I42"/>
    <mergeCell ref="I43:I45"/>
    <mergeCell ref="I63:I6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3"/>
  <sheetViews>
    <sheetView topLeftCell="A19" workbookViewId="0">
      <selection activeCell="S34" sqref="S34"/>
    </sheetView>
  </sheetViews>
  <sheetFormatPr defaultColWidth="9" defaultRowHeight="14.25" outlineLevelCol="6"/>
  <cols>
    <col min="1" max="1" width="11.75" style="1" customWidth="1"/>
    <col min="2" max="2" width="45.125" style="2" customWidth="1"/>
    <col min="3" max="3" width="14.625" style="1" customWidth="1"/>
    <col min="4" max="4" width="13.875" style="1" customWidth="1"/>
    <col min="5" max="7" width="9" style="1"/>
  </cols>
  <sheetData>
    <row r="1" ht="13.5" spans="2:2">
      <c r="B1" s="1"/>
    </row>
    <row r="2" ht="13.5" spans="2:7">
      <c r="B2" s="1" t="s">
        <v>24</v>
      </c>
      <c r="C2" s="3" t="s">
        <v>375</v>
      </c>
      <c r="D2" s="3" t="s">
        <v>23</v>
      </c>
      <c r="E2" s="1" t="s">
        <v>182</v>
      </c>
      <c r="F2" s="3" t="s">
        <v>233</v>
      </c>
      <c r="G2" s="1" t="s">
        <v>189</v>
      </c>
    </row>
    <row r="3" ht="13.5" spans="2:7">
      <c r="B3" t="s">
        <v>459</v>
      </c>
      <c r="C3" s="1" t="s">
        <v>385</v>
      </c>
      <c r="D3" s="1" t="s">
        <v>194</v>
      </c>
      <c r="E3" s="1">
        <v>2</v>
      </c>
      <c r="F3" s="1">
        <v>64</v>
      </c>
      <c r="G3" s="4" t="s">
        <v>386</v>
      </c>
    </row>
    <row r="4" ht="13.5" spans="2:7">
      <c r="B4" t="s">
        <v>460</v>
      </c>
      <c r="C4" s="1" t="s">
        <v>390</v>
      </c>
      <c r="D4" s="1" t="s">
        <v>194</v>
      </c>
      <c r="E4" s="1">
        <v>1.8</v>
      </c>
      <c r="F4" s="1">
        <v>60</v>
      </c>
      <c r="G4" s="4" t="s">
        <v>158</v>
      </c>
    </row>
    <row r="5" ht="13.5" spans="2:7">
      <c r="B5" t="s">
        <v>461</v>
      </c>
      <c r="C5" s="1" t="s">
        <v>392</v>
      </c>
      <c r="D5" s="1" t="s">
        <v>194</v>
      </c>
      <c r="E5" s="1">
        <v>1.8</v>
      </c>
      <c r="F5" s="1">
        <v>60</v>
      </c>
      <c r="G5" s="4" t="s">
        <v>393</v>
      </c>
    </row>
    <row r="6" ht="13.5" spans="2:7">
      <c r="B6" t="s">
        <v>462</v>
      </c>
      <c r="C6" s="1" t="s">
        <v>395</v>
      </c>
      <c r="D6" s="1" t="s">
        <v>194</v>
      </c>
      <c r="E6" s="1">
        <v>0.4</v>
      </c>
      <c r="F6" s="1">
        <v>24</v>
      </c>
      <c r="G6" s="4" t="s">
        <v>396</v>
      </c>
    </row>
    <row r="7" ht="52.15" customHeight="1" spans="2:7">
      <c r="B7" s="5" t="s">
        <v>463</v>
      </c>
      <c r="D7" s="1" t="s">
        <v>365</v>
      </c>
      <c r="E7" s="1">
        <v>6</v>
      </c>
      <c r="F7" s="1" t="s">
        <v>464</v>
      </c>
      <c r="G7" s="4"/>
    </row>
    <row r="8" ht="14.45" customHeight="1" spans="2:7">
      <c r="B8" t="s">
        <v>38</v>
      </c>
      <c r="C8" s="1" t="s">
        <v>380</v>
      </c>
      <c r="D8" s="1" t="s">
        <v>194</v>
      </c>
      <c r="E8" s="1">
        <v>2.5</v>
      </c>
      <c r="F8" s="1">
        <v>40</v>
      </c>
      <c r="G8" s="1">
        <v>1</v>
      </c>
    </row>
    <row r="9" ht="13.5" spans="1:7">
      <c r="A9" s="3"/>
      <c r="B9" t="s">
        <v>45</v>
      </c>
      <c r="C9" s="1" t="s">
        <v>387</v>
      </c>
      <c r="D9" s="1" t="s">
        <v>194</v>
      </c>
      <c r="E9" s="1">
        <v>2</v>
      </c>
      <c r="F9" s="1">
        <v>32</v>
      </c>
      <c r="G9" s="1">
        <v>1</v>
      </c>
    </row>
    <row r="10" ht="13.5" spans="2:7">
      <c r="B10" t="s">
        <v>47</v>
      </c>
      <c r="C10" s="1" t="s">
        <v>388</v>
      </c>
      <c r="D10" s="1" t="s">
        <v>194</v>
      </c>
      <c r="E10" s="1">
        <v>2.5</v>
      </c>
      <c r="F10" s="1">
        <v>40</v>
      </c>
      <c r="G10" s="1">
        <v>1</v>
      </c>
    </row>
    <row r="11" ht="13.5" spans="2:7">
      <c r="B11" t="s">
        <v>50</v>
      </c>
      <c r="C11" s="1" t="s">
        <v>430</v>
      </c>
      <c r="D11" s="1" t="s">
        <v>194</v>
      </c>
      <c r="E11" s="1">
        <v>4</v>
      </c>
      <c r="F11" s="1">
        <v>64</v>
      </c>
      <c r="G11" s="1">
        <v>1</v>
      </c>
    </row>
    <row r="12" ht="13.5" spans="2:7">
      <c r="B12" t="s">
        <v>154</v>
      </c>
      <c r="C12" s="1" t="s">
        <v>431</v>
      </c>
      <c r="D12" s="1" t="s">
        <v>194</v>
      </c>
      <c r="E12" s="1">
        <v>1</v>
      </c>
      <c r="F12" s="1">
        <v>16</v>
      </c>
      <c r="G12" s="1">
        <v>1</v>
      </c>
    </row>
    <row r="13" ht="13.5" spans="2:7">
      <c r="B13" t="s">
        <v>465</v>
      </c>
      <c r="C13" s="1" t="s">
        <v>408</v>
      </c>
      <c r="D13" s="1" t="s">
        <v>194</v>
      </c>
      <c r="E13" s="1">
        <v>5.5</v>
      </c>
      <c r="F13" s="1">
        <v>88</v>
      </c>
      <c r="G13" s="1">
        <v>1</v>
      </c>
    </row>
    <row r="14" ht="13.5" spans="2:7">
      <c r="B14" t="s">
        <v>53</v>
      </c>
      <c r="C14" s="1" t="s">
        <v>410</v>
      </c>
      <c r="D14" s="1" t="s">
        <v>194</v>
      </c>
      <c r="E14" s="1">
        <v>2.5</v>
      </c>
      <c r="F14" s="1">
        <v>40</v>
      </c>
      <c r="G14" s="1">
        <v>1</v>
      </c>
    </row>
    <row r="15" ht="13.5" spans="2:7">
      <c r="B15" t="s">
        <v>40</v>
      </c>
      <c r="C15" s="1" t="s">
        <v>381</v>
      </c>
      <c r="D15" s="1" t="s">
        <v>194</v>
      </c>
      <c r="E15" s="1">
        <v>2.5</v>
      </c>
      <c r="F15" s="1">
        <v>40</v>
      </c>
      <c r="G15" s="1">
        <v>2</v>
      </c>
    </row>
    <row r="16" ht="13.5" spans="2:7">
      <c r="B16" t="s">
        <v>52</v>
      </c>
      <c r="C16" s="1" t="s">
        <v>409</v>
      </c>
      <c r="D16" s="1" t="s">
        <v>194</v>
      </c>
      <c r="E16" s="1">
        <v>5.5</v>
      </c>
      <c r="F16" s="1">
        <v>88</v>
      </c>
      <c r="G16" s="1">
        <v>2</v>
      </c>
    </row>
    <row r="17" ht="14.45" customHeight="1" spans="2:7">
      <c r="B17" t="s">
        <v>54</v>
      </c>
      <c r="C17" s="1" t="s">
        <v>411</v>
      </c>
      <c r="D17" s="1" t="s">
        <v>194</v>
      </c>
      <c r="E17" s="1">
        <v>2.5</v>
      </c>
      <c r="F17" s="1">
        <v>40</v>
      </c>
      <c r="G17" s="1">
        <v>2</v>
      </c>
    </row>
    <row r="18" ht="13.5" spans="2:7">
      <c r="B18" t="s">
        <v>56</v>
      </c>
      <c r="C18" s="1" t="s">
        <v>413</v>
      </c>
      <c r="D18" s="1" t="s">
        <v>194</v>
      </c>
      <c r="E18" s="1">
        <v>4</v>
      </c>
      <c r="F18" s="1">
        <v>64</v>
      </c>
      <c r="G18" s="1">
        <v>2</v>
      </c>
    </row>
    <row r="19" ht="13.5" spans="2:7">
      <c r="B19" t="s">
        <v>58</v>
      </c>
      <c r="C19" s="1" t="s">
        <v>415</v>
      </c>
      <c r="D19" s="1" t="s">
        <v>194</v>
      </c>
      <c r="E19" s="1">
        <v>2</v>
      </c>
      <c r="F19" s="1">
        <v>32</v>
      </c>
      <c r="G19" s="1">
        <v>2</v>
      </c>
    </row>
    <row r="20" ht="13.5" spans="2:7">
      <c r="B20" t="s">
        <v>71</v>
      </c>
      <c r="C20" s="1" t="s">
        <v>426</v>
      </c>
      <c r="D20" s="1" t="s">
        <v>194</v>
      </c>
      <c r="E20" s="1">
        <v>2.5</v>
      </c>
      <c r="F20" s="1">
        <v>40</v>
      </c>
      <c r="G20" s="1">
        <v>2</v>
      </c>
    </row>
    <row r="21" ht="13.5" spans="2:7">
      <c r="B21" t="s">
        <v>74</v>
      </c>
      <c r="C21" s="1" t="s">
        <v>466</v>
      </c>
      <c r="D21" s="1" t="s">
        <v>194</v>
      </c>
      <c r="E21" s="1">
        <v>1</v>
      </c>
      <c r="F21" s="1">
        <v>18</v>
      </c>
      <c r="G21" s="1">
        <v>2</v>
      </c>
    </row>
    <row r="22" ht="13.5" spans="2:7">
      <c r="B22" s="6" t="s">
        <v>399</v>
      </c>
      <c r="C22" s="1" t="s">
        <v>400</v>
      </c>
      <c r="D22" s="7" t="s">
        <v>211</v>
      </c>
      <c r="E22" s="1">
        <v>2</v>
      </c>
      <c r="F22" s="1">
        <v>32</v>
      </c>
      <c r="G22" s="1">
        <v>2</v>
      </c>
    </row>
    <row r="23" ht="13.5" spans="2:7">
      <c r="B23" s="6" t="s">
        <v>41</v>
      </c>
      <c r="C23" s="1" t="s">
        <v>382</v>
      </c>
      <c r="D23" s="7" t="s">
        <v>194</v>
      </c>
      <c r="E23" s="1">
        <v>2.5</v>
      </c>
      <c r="F23" s="1">
        <v>40</v>
      </c>
      <c r="G23" s="1">
        <v>3</v>
      </c>
    </row>
    <row r="24" ht="13.5" spans="2:7">
      <c r="B24" t="s">
        <v>43</v>
      </c>
      <c r="C24" s="1" t="s">
        <v>383</v>
      </c>
      <c r="D24" s="1" t="s">
        <v>194</v>
      </c>
      <c r="E24" s="1">
        <v>3</v>
      </c>
      <c r="F24" s="1">
        <v>48</v>
      </c>
      <c r="G24" s="1">
        <v>3</v>
      </c>
    </row>
    <row r="25" ht="13.5" spans="2:7">
      <c r="B25" t="s">
        <v>55</v>
      </c>
      <c r="C25" s="1" t="s">
        <v>412</v>
      </c>
      <c r="D25" s="1" t="s">
        <v>194</v>
      </c>
      <c r="E25" s="1">
        <v>2.5</v>
      </c>
      <c r="F25" s="1">
        <v>40</v>
      </c>
      <c r="G25" s="1">
        <v>3</v>
      </c>
    </row>
    <row r="26" ht="13.5" spans="2:7">
      <c r="B26" t="s">
        <v>57</v>
      </c>
      <c r="C26" s="1" t="s">
        <v>414</v>
      </c>
      <c r="D26" s="1" t="s">
        <v>194</v>
      </c>
      <c r="E26" s="1">
        <v>4</v>
      </c>
      <c r="F26" s="1">
        <v>64</v>
      </c>
      <c r="G26" s="1">
        <v>3</v>
      </c>
    </row>
    <row r="27" ht="13.5" spans="2:7">
      <c r="B27" t="s">
        <v>59</v>
      </c>
      <c r="C27" s="1" t="s">
        <v>416</v>
      </c>
      <c r="D27" s="1" t="s">
        <v>194</v>
      </c>
      <c r="E27" s="1">
        <v>1.5</v>
      </c>
      <c r="F27" s="1">
        <v>24</v>
      </c>
      <c r="G27" s="1">
        <v>3</v>
      </c>
    </row>
    <row r="28" ht="13.5" spans="2:7">
      <c r="B28" t="s">
        <v>60</v>
      </c>
      <c r="C28" s="1" t="s">
        <v>417</v>
      </c>
      <c r="D28" s="1" t="s">
        <v>194</v>
      </c>
      <c r="E28" s="1">
        <v>3.5</v>
      </c>
      <c r="F28" s="1">
        <v>56</v>
      </c>
      <c r="G28" s="1">
        <v>3</v>
      </c>
    </row>
    <row r="29" ht="13.5" spans="2:7">
      <c r="B29" t="s">
        <v>63</v>
      </c>
      <c r="C29" s="1" t="s">
        <v>420</v>
      </c>
      <c r="D29" s="1" t="s">
        <v>194</v>
      </c>
      <c r="E29" s="1">
        <v>2.5</v>
      </c>
      <c r="F29" s="1">
        <v>40</v>
      </c>
      <c r="G29" s="1">
        <v>3</v>
      </c>
    </row>
    <row r="30" ht="13.5" spans="2:7">
      <c r="B30" t="s">
        <v>64</v>
      </c>
      <c r="C30" s="1" t="s">
        <v>421</v>
      </c>
      <c r="D30" s="1" t="s">
        <v>194</v>
      </c>
      <c r="E30" s="1">
        <v>2</v>
      </c>
      <c r="F30" s="1">
        <v>32</v>
      </c>
      <c r="G30" s="1">
        <v>3</v>
      </c>
    </row>
    <row r="31" ht="13.5" spans="2:7">
      <c r="B31" t="s">
        <v>72</v>
      </c>
      <c r="C31" s="1" t="s">
        <v>467</v>
      </c>
      <c r="D31" s="1" t="s">
        <v>194</v>
      </c>
      <c r="E31" s="1">
        <v>1.5</v>
      </c>
      <c r="F31" s="1">
        <v>24</v>
      </c>
      <c r="G31" s="1">
        <v>3</v>
      </c>
    </row>
    <row r="32" ht="13.5" spans="2:7">
      <c r="B32" t="s">
        <v>92</v>
      </c>
      <c r="C32" s="1" t="s">
        <v>455</v>
      </c>
      <c r="D32" s="1" t="s">
        <v>194</v>
      </c>
      <c r="E32" s="1">
        <v>3</v>
      </c>
      <c r="F32" s="1" t="s">
        <v>223</v>
      </c>
      <c r="G32" s="1">
        <v>3</v>
      </c>
    </row>
    <row r="33" ht="13.5" spans="2:7">
      <c r="B33" t="s">
        <v>220</v>
      </c>
      <c r="C33" s="1" t="s">
        <v>450</v>
      </c>
      <c r="D33" s="1" t="s">
        <v>194</v>
      </c>
      <c r="E33" s="1">
        <v>2</v>
      </c>
      <c r="F33" s="1" t="s">
        <v>221</v>
      </c>
      <c r="G33" s="1">
        <v>3</v>
      </c>
    </row>
    <row r="34" ht="13.5" spans="2:7">
      <c r="B34" t="s">
        <v>42</v>
      </c>
      <c r="C34" s="1" t="s">
        <v>384</v>
      </c>
      <c r="D34" s="1" t="s">
        <v>194</v>
      </c>
      <c r="E34" s="1">
        <v>2.5</v>
      </c>
      <c r="F34" s="1">
        <v>40</v>
      </c>
      <c r="G34" s="1">
        <v>4</v>
      </c>
    </row>
    <row r="35" ht="13.5" spans="2:7">
      <c r="B35" t="s">
        <v>61</v>
      </c>
      <c r="C35" s="1" t="s">
        <v>418</v>
      </c>
      <c r="D35" s="1" t="s">
        <v>194</v>
      </c>
      <c r="E35" s="1">
        <v>3.5</v>
      </c>
      <c r="F35" s="1">
        <v>56</v>
      </c>
      <c r="G35" s="1">
        <v>4</v>
      </c>
    </row>
    <row r="36" ht="13.5" spans="2:7">
      <c r="B36" t="s">
        <v>62</v>
      </c>
      <c r="C36" s="1" t="s">
        <v>419</v>
      </c>
      <c r="D36" s="1" t="s">
        <v>194</v>
      </c>
      <c r="E36" s="3">
        <v>0.5</v>
      </c>
      <c r="F36" s="1">
        <v>16</v>
      </c>
      <c r="G36" s="1">
        <v>4</v>
      </c>
    </row>
    <row r="37" ht="13.5" spans="2:7">
      <c r="B37" t="s">
        <v>68</v>
      </c>
      <c r="C37" s="1" t="s">
        <v>422</v>
      </c>
      <c r="D37" s="1" t="s">
        <v>194</v>
      </c>
      <c r="E37" s="1">
        <v>4</v>
      </c>
      <c r="F37" s="1">
        <v>64</v>
      </c>
      <c r="G37" s="1">
        <v>4</v>
      </c>
    </row>
    <row r="38" ht="13.5" spans="2:7">
      <c r="B38" t="s">
        <v>66</v>
      </c>
      <c r="C38" s="1" t="s">
        <v>423</v>
      </c>
      <c r="D38" s="1" t="s">
        <v>194</v>
      </c>
      <c r="E38" s="1">
        <v>2</v>
      </c>
      <c r="F38" s="1">
        <v>32</v>
      </c>
      <c r="G38" s="1">
        <v>4</v>
      </c>
    </row>
    <row r="39" ht="13.5" spans="2:7">
      <c r="B39" t="s">
        <v>468</v>
      </c>
      <c r="C39" s="1" t="s">
        <v>433</v>
      </c>
      <c r="D39" s="1" t="s">
        <v>194</v>
      </c>
      <c r="E39" s="1">
        <v>5</v>
      </c>
      <c r="F39" s="1">
        <v>80</v>
      </c>
      <c r="G39" s="1">
        <v>4</v>
      </c>
    </row>
    <row r="40" ht="13.5" spans="2:7">
      <c r="B40" t="s">
        <v>117</v>
      </c>
      <c r="C40" s="1" t="s">
        <v>451</v>
      </c>
      <c r="D40" s="1" t="s">
        <v>194</v>
      </c>
      <c r="E40" s="1">
        <v>2.5</v>
      </c>
      <c r="F40" s="1" t="s">
        <v>452</v>
      </c>
      <c r="G40" s="1">
        <v>4</v>
      </c>
    </row>
    <row r="41" ht="13.5" spans="2:7">
      <c r="B41" t="s">
        <v>69</v>
      </c>
      <c r="C41" s="1" t="s">
        <v>424</v>
      </c>
      <c r="D41" s="1" t="s">
        <v>194</v>
      </c>
      <c r="E41" s="1">
        <v>2</v>
      </c>
      <c r="F41" s="1">
        <v>32</v>
      </c>
      <c r="G41" s="1">
        <v>5</v>
      </c>
    </row>
    <row r="42" ht="13.5" spans="2:7">
      <c r="B42" t="s">
        <v>70</v>
      </c>
      <c r="C42" s="1" t="s">
        <v>425</v>
      </c>
      <c r="D42" s="1" t="s">
        <v>194</v>
      </c>
      <c r="E42" s="1">
        <v>2.5</v>
      </c>
      <c r="F42" s="1">
        <v>40</v>
      </c>
      <c r="G42" s="1">
        <v>5</v>
      </c>
    </row>
    <row r="43" ht="13.5" spans="2:7">
      <c r="B43" t="s">
        <v>77</v>
      </c>
      <c r="C43" s="1" t="s">
        <v>434</v>
      </c>
      <c r="D43" s="1" t="s">
        <v>194</v>
      </c>
      <c r="E43" s="1">
        <v>5</v>
      </c>
      <c r="F43" s="1">
        <v>80</v>
      </c>
      <c r="G43" s="1">
        <v>5</v>
      </c>
    </row>
    <row r="44" ht="13.5" spans="2:7">
      <c r="B44" t="s">
        <v>78</v>
      </c>
      <c r="C44" s="1" t="s">
        <v>435</v>
      </c>
      <c r="D44" s="1" t="s">
        <v>194</v>
      </c>
      <c r="E44" s="1">
        <v>5</v>
      </c>
      <c r="F44" s="1">
        <v>80</v>
      </c>
      <c r="G44" s="1">
        <v>5</v>
      </c>
    </row>
    <row r="45" ht="13.5" spans="2:7">
      <c r="B45" t="s">
        <v>81</v>
      </c>
      <c r="C45" s="1" t="s">
        <v>436</v>
      </c>
      <c r="D45" s="1" t="s">
        <v>211</v>
      </c>
      <c r="E45" s="1">
        <v>2</v>
      </c>
      <c r="F45" s="1">
        <v>32</v>
      </c>
      <c r="G45" s="1">
        <v>5</v>
      </c>
    </row>
    <row r="46" ht="13.5" spans="2:7">
      <c r="B46" t="s">
        <v>121</v>
      </c>
      <c r="C46" s="1" t="s">
        <v>453</v>
      </c>
      <c r="D46" s="1" t="s">
        <v>194</v>
      </c>
      <c r="E46" s="1">
        <v>3</v>
      </c>
      <c r="F46" s="1" t="s">
        <v>223</v>
      </c>
      <c r="G46" s="1">
        <v>5</v>
      </c>
    </row>
    <row r="47" ht="13.5" spans="2:7">
      <c r="B47" t="s">
        <v>403</v>
      </c>
      <c r="C47" s="1" t="s">
        <v>404</v>
      </c>
      <c r="D47" s="1" t="s">
        <v>211</v>
      </c>
      <c r="E47" s="1">
        <v>2</v>
      </c>
      <c r="F47" s="1">
        <v>32</v>
      </c>
      <c r="G47" s="1">
        <v>5</v>
      </c>
    </row>
    <row r="48" ht="13.5" spans="2:7">
      <c r="B48" t="s">
        <v>80</v>
      </c>
      <c r="C48" s="1" t="s">
        <v>438</v>
      </c>
      <c r="D48" s="1" t="s">
        <v>211</v>
      </c>
      <c r="E48" s="1">
        <v>2</v>
      </c>
      <c r="F48" s="1">
        <v>32</v>
      </c>
      <c r="G48" s="1">
        <v>6</v>
      </c>
    </row>
    <row r="49" ht="13.5" spans="2:7">
      <c r="B49" t="s">
        <v>82</v>
      </c>
      <c r="C49" s="1" t="s">
        <v>439</v>
      </c>
      <c r="D49" s="1" t="s">
        <v>211</v>
      </c>
      <c r="E49" s="1">
        <v>2.5</v>
      </c>
      <c r="F49" s="1">
        <v>40</v>
      </c>
      <c r="G49" s="1">
        <v>6</v>
      </c>
    </row>
    <row r="50" ht="13.5" spans="2:7">
      <c r="B50" t="s">
        <v>83</v>
      </c>
      <c r="C50" s="1" t="s">
        <v>440</v>
      </c>
      <c r="D50" s="1" t="s">
        <v>211</v>
      </c>
      <c r="E50" s="1">
        <v>2.5</v>
      </c>
      <c r="F50" s="1">
        <v>40</v>
      </c>
      <c r="G50" s="1">
        <v>6</v>
      </c>
    </row>
    <row r="51" ht="13.5" spans="1:7">
      <c r="A51" s="3"/>
      <c r="B51" t="s">
        <v>84</v>
      </c>
      <c r="C51" s="1" t="s">
        <v>441</v>
      </c>
      <c r="D51" s="1" t="s">
        <v>211</v>
      </c>
      <c r="E51" s="1">
        <v>2.5</v>
      </c>
      <c r="F51" s="1">
        <v>40</v>
      </c>
      <c r="G51" s="1">
        <v>6</v>
      </c>
    </row>
    <row r="52" ht="13.5" spans="2:7">
      <c r="B52" s="6" t="s">
        <v>469</v>
      </c>
      <c r="C52" s="1" t="s">
        <v>443</v>
      </c>
      <c r="D52" s="8" t="s">
        <v>211</v>
      </c>
      <c r="E52" s="1">
        <v>2.5</v>
      </c>
      <c r="F52" s="1">
        <v>40</v>
      </c>
      <c r="G52" s="1">
        <v>6</v>
      </c>
    </row>
    <row r="53" ht="13.5" spans="2:4">
      <c r="B53" s="6"/>
      <c r="C53" s="1" t="s">
        <v>446</v>
      </c>
      <c r="D53" s="8"/>
    </row>
    <row r="54" ht="13.5" spans="2:4">
      <c r="B54" s="6"/>
      <c r="C54" s="1" t="s">
        <v>448</v>
      </c>
      <c r="D54" s="8"/>
    </row>
    <row r="55" ht="13.5" spans="1:7">
      <c r="A55"/>
      <c r="B55" t="s">
        <v>122</v>
      </c>
      <c r="C55" s="1" t="s">
        <v>454</v>
      </c>
      <c r="D55" s="1" t="s">
        <v>194</v>
      </c>
      <c r="E55">
        <v>3</v>
      </c>
      <c r="F55" s="1" t="s">
        <v>223</v>
      </c>
      <c r="G55" s="1">
        <v>6</v>
      </c>
    </row>
    <row r="56" ht="13.5" spans="1:7">
      <c r="A56"/>
      <c r="B56" t="s">
        <v>155</v>
      </c>
      <c r="D56" s="1" t="s">
        <v>437</v>
      </c>
      <c r="E56">
        <v>1.5</v>
      </c>
      <c r="F56" s="1">
        <v>24</v>
      </c>
      <c r="G56" s="1">
        <v>6</v>
      </c>
    </row>
    <row r="57" ht="13.5" spans="1:7">
      <c r="A57"/>
      <c r="B57" t="s">
        <v>93</v>
      </c>
      <c r="C57" s="1" t="s">
        <v>456</v>
      </c>
      <c r="D57" s="1" t="s">
        <v>194</v>
      </c>
      <c r="E57">
        <v>12</v>
      </c>
      <c r="F57" s="1" t="s">
        <v>223</v>
      </c>
      <c r="G57" s="1">
        <v>8</v>
      </c>
    </row>
    <row r="58" ht="13.5" spans="1:7">
      <c r="A58"/>
      <c r="B58"/>
      <c r="E58"/>
      <c r="G58"/>
    </row>
    <row r="59" ht="13.5" spans="1:7">
      <c r="A59"/>
      <c r="B59"/>
      <c r="E59"/>
      <c r="G59"/>
    </row>
    <row r="60" ht="13.5" spans="1:7">
      <c r="A60"/>
      <c r="B60"/>
      <c r="E60"/>
      <c r="G60"/>
    </row>
    <row r="61" ht="13.5" spans="1:7">
      <c r="A61"/>
      <c r="B61"/>
      <c r="E61"/>
      <c r="G61"/>
    </row>
    <row r="62" ht="13.5" spans="1:7">
      <c r="A62"/>
      <c r="B62"/>
      <c r="E62"/>
      <c r="G62"/>
    </row>
    <row r="63" ht="13.5" spans="1:7">
      <c r="A63"/>
      <c r="B63"/>
      <c r="E63"/>
      <c r="G63"/>
    </row>
    <row r="64" ht="13.5" spans="1:7">
      <c r="A64"/>
      <c r="B64"/>
      <c r="E64"/>
      <c r="G64"/>
    </row>
    <row r="65" ht="13.5" spans="1:7">
      <c r="A65"/>
      <c r="B65"/>
      <c r="E65"/>
      <c r="G65"/>
    </row>
    <row r="66" ht="13.5" spans="1:7">
      <c r="A66"/>
      <c r="B66"/>
      <c r="E66"/>
      <c r="G66"/>
    </row>
    <row r="67" ht="13.5" spans="1:7">
      <c r="A67"/>
      <c r="B67"/>
      <c r="E67"/>
      <c r="G67"/>
    </row>
    <row r="68" ht="13.5" spans="1:7">
      <c r="A68"/>
      <c r="B68"/>
      <c r="E68"/>
      <c r="G68"/>
    </row>
    <row r="69" ht="13.5" spans="1:7">
      <c r="A69"/>
      <c r="B69"/>
      <c r="E69"/>
      <c r="G69"/>
    </row>
    <row r="70" ht="13.5" spans="1:7">
      <c r="A70"/>
      <c r="B70"/>
      <c r="E70"/>
      <c r="G70"/>
    </row>
    <row r="71" ht="13.5" spans="1:7">
      <c r="A71"/>
      <c r="B71"/>
      <c r="E71"/>
      <c r="G71"/>
    </row>
    <row r="72" ht="13.5" spans="1:7">
      <c r="A72"/>
      <c r="B72"/>
      <c r="E72"/>
      <c r="G72"/>
    </row>
    <row r="73" ht="13.5" spans="1:7">
      <c r="A73"/>
      <c r="B73"/>
      <c r="E73"/>
      <c r="G73"/>
    </row>
    <row r="74" ht="13.5" spans="1:7">
      <c r="A74"/>
      <c r="B74"/>
      <c r="E74"/>
      <c r="G74"/>
    </row>
    <row r="75" ht="13.5" spans="1:7">
      <c r="A75"/>
      <c r="B75"/>
      <c r="E75"/>
      <c r="G75"/>
    </row>
    <row r="76" ht="13.5" spans="1:7">
      <c r="A76"/>
      <c r="B76"/>
      <c r="E76"/>
      <c r="G76"/>
    </row>
    <row r="77" ht="13.5" spans="1:7">
      <c r="A77"/>
      <c r="B77"/>
      <c r="E77"/>
      <c r="G77"/>
    </row>
    <row r="78" ht="13.5" spans="1:7">
      <c r="A78"/>
      <c r="B78"/>
      <c r="E78"/>
      <c r="G78"/>
    </row>
    <row r="79" ht="13.5" spans="1:7">
      <c r="A79"/>
      <c r="B79"/>
      <c r="E79"/>
      <c r="G79"/>
    </row>
    <row r="80" ht="13.5" spans="1:7">
      <c r="A80"/>
      <c r="B80"/>
      <c r="E80"/>
      <c r="G80"/>
    </row>
    <row r="81" ht="13.5" spans="1:7">
      <c r="A81"/>
      <c r="B81"/>
      <c r="E81"/>
      <c r="G81"/>
    </row>
    <row r="82" ht="13.5" spans="1:7">
      <c r="A82"/>
      <c r="B82"/>
      <c r="E82"/>
      <c r="G82"/>
    </row>
    <row r="83" ht="13.5" spans="1:7">
      <c r="A83"/>
      <c r="B83"/>
      <c r="E83"/>
      <c r="G83"/>
    </row>
    <row r="84" ht="13.5" spans="1:7">
      <c r="A84"/>
      <c r="B84"/>
      <c r="E84"/>
      <c r="G84"/>
    </row>
    <row r="85" ht="13.5" spans="1:7">
      <c r="A85"/>
      <c r="B85"/>
      <c r="E85"/>
      <c r="G85"/>
    </row>
    <row r="86" ht="13.5" spans="1:7">
      <c r="A86"/>
      <c r="B86"/>
      <c r="E86"/>
      <c r="G86"/>
    </row>
    <row r="87" ht="13.5" spans="1:7">
      <c r="A87"/>
      <c r="B87"/>
      <c r="E87"/>
      <c r="G87"/>
    </row>
    <row r="88" ht="13.5" spans="1:7">
      <c r="A88"/>
      <c r="B88"/>
      <c r="E88"/>
      <c r="G88"/>
    </row>
    <row r="89" ht="13.5" spans="1:7">
      <c r="A89"/>
      <c r="B89"/>
      <c r="E89"/>
      <c r="G89"/>
    </row>
    <row r="90" ht="13.5" spans="1:7">
      <c r="A90"/>
      <c r="B90"/>
      <c r="E90"/>
      <c r="G90"/>
    </row>
    <row r="91" ht="13.5" spans="1:7">
      <c r="A91"/>
      <c r="B91"/>
      <c r="E91"/>
      <c r="G91"/>
    </row>
    <row r="92" ht="13.5" spans="1:7">
      <c r="A92"/>
      <c r="B92"/>
      <c r="E92"/>
      <c r="G92"/>
    </row>
    <row r="93" ht="13.5" spans="1:7">
      <c r="A93"/>
      <c r="B93"/>
      <c r="E93"/>
      <c r="G93"/>
    </row>
    <row r="94" ht="13.5" spans="1:7">
      <c r="A94"/>
      <c r="B94"/>
      <c r="E94"/>
      <c r="G94"/>
    </row>
    <row r="95" ht="13.5" spans="1:7">
      <c r="A95"/>
      <c r="B95"/>
      <c r="E95"/>
      <c r="G95"/>
    </row>
    <row r="96" ht="13.5" spans="1:7">
      <c r="A96"/>
      <c r="B96"/>
      <c r="E96"/>
      <c r="G96"/>
    </row>
    <row r="97" ht="13.5" spans="1:7">
      <c r="A97"/>
      <c r="B97"/>
      <c r="E97"/>
      <c r="G97"/>
    </row>
    <row r="98" ht="13.5" spans="1:7">
      <c r="A98"/>
      <c r="B98"/>
      <c r="E98"/>
      <c r="G98"/>
    </row>
    <row r="99" ht="13.5" spans="1:7">
      <c r="A99"/>
      <c r="B99"/>
      <c r="E99"/>
      <c r="G99"/>
    </row>
    <row r="100" ht="13.5" spans="1:7">
      <c r="A100"/>
      <c r="B100"/>
      <c r="E100"/>
      <c r="G100"/>
    </row>
    <row r="101" ht="13.5" spans="1:7">
      <c r="A101"/>
      <c r="B101"/>
      <c r="E101"/>
      <c r="G101"/>
    </row>
    <row r="102" ht="13.5" spans="1:7">
      <c r="A102"/>
      <c r="B102"/>
      <c r="E102"/>
      <c r="G102"/>
    </row>
    <row r="103" ht="13.5" spans="1:7">
      <c r="A103"/>
      <c r="B103"/>
      <c r="E103"/>
      <c r="G103"/>
    </row>
    <row r="104" ht="13.5" spans="1:7">
      <c r="A104"/>
      <c r="B104"/>
      <c r="E104"/>
      <c r="G104"/>
    </row>
    <row r="105" ht="13.5" spans="1:7">
      <c r="A105"/>
      <c r="B105"/>
      <c r="E105"/>
      <c r="G105"/>
    </row>
    <row r="106" ht="13.5" spans="1:7">
      <c r="A106"/>
      <c r="B106"/>
      <c r="E106"/>
      <c r="G106"/>
    </row>
    <row r="107" ht="13.5" spans="1:7">
      <c r="A107"/>
      <c r="B107"/>
      <c r="E107"/>
      <c r="G107"/>
    </row>
    <row r="108" ht="13.5" spans="1:7">
      <c r="A108"/>
      <c r="B108"/>
      <c r="E108"/>
      <c r="G108"/>
    </row>
    <row r="109" ht="13.5" spans="1:7">
      <c r="A109"/>
      <c r="B109"/>
      <c r="E109"/>
      <c r="G109"/>
    </row>
    <row r="110" ht="13.5" spans="1:7">
      <c r="A110"/>
      <c r="B110"/>
      <c r="E110"/>
      <c r="G110"/>
    </row>
    <row r="111" ht="13.5" spans="1:7">
      <c r="A111"/>
      <c r="B111"/>
      <c r="E111"/>
      <c r="G111"/>
    </row>
    <row r="112" ht="13.5" spans="1:7">
      <c r="A112"/>
      <c r="B112"/>
      <c r="E112"/>
      <c r="G112"/>
    </row>
    <row r="113" ht="13.5" spans="1:7">
      <c r="A113"/>
      <c r="B113"/>
      <c r="E113"/>
      <c r="G113"/>
    </row>
    <row r="114" ht="13.5" spans="1:7">
      <c r="A114"/>
      <c r="B114"/>
      <c r="E114"/>
      <c r="G114"/>
    </row>
    <row r="115" ht="13.5" spans="1:7">
      <c r="A115"/>
      <c r="B115"/>
      <c r="E115"/>
      <c r="G115"/>
    </row>
    <row r="116" ht="13.5" spans="1:7">
      <c r="A116"/>
      <c r="B116"/>
      <c r="E116"/>
      <c r="G116"/>
    </row>
    <row r="117" ht="13.5" spans="1:7">
      <c r="A117"/>
      <c r="B117"/>
      <c r="E117"/>
      <c r="G117"/>
    </row>
    <row r="118" ht="13.5" spans="1:7">
      <c r="A118"/>
      <c r="B118"/>
      <c r="E118"/>
      <c r="G118"/>
    </row>
    <row r="119" ht="13.5" spans="1:7">
      <c r="A119"/>
      <c r="B119"/>
      <c r="E119"/>
      <c r="G119"/>
    </row>
    <row r="120" ht="13.5" spans="1:7">
      <c r="A120"/>
      <c r="B120"/>
      <c r="E120"/>
      <c r="G120"/>
    </row>
    <row r="121" ht="13.5" spans="1:7">
      <c r="A121"/>
      <c r="B121"/>
      <c r="E121"/>
      <c r="G121"/>
    </row>
    <row r="122" ht="13.5" spans="1:7">
      <c r="A122"/>
      <c r="B122"/>
      <c r="E122"/>
      <c r="G122"/>
    </row>
    <row r="123" ht="13.5" spans="1:7">
      <c r="A123"/>
      <c r="B123"/>
      <c r="E123"/>
      <c r="G123"/>
    </row>
    <row r="124" ht="13.5" spans="1:7">
      <c r="A124"/>
      <c r="B124"/>
      <c r="E124"/>
      <c r="G124"/>
    </row>
    <row r="125" ht="13.5" spans="1:7">
      <c r="A125"/>
      <c r="B125"/>
      <c r="E125"/>
      <c r="G125"/>
    </row>
    <row r="126" ht="13.5" spans="1:7">
      <c r="A126"/>
      <c r="B126"/>
      <c r="E126"/>
      <c r="G126"/>
    </row>
    <row r="127" ht="13.5" spans="1:7">
      <c r="A127"/>
      <c r="B127"/>
      <c r="E127"/>
      <c r="G127"/>
    </row>
    <row r="128" ht="13.5" spans="1:7">
      <c r="A128"/>
      <c r="B128"/>
      <c r="E128"/>
      <c r="G128"/>
    </row>
    <row r="129" ht="13.5" spans="1:7">
      <c r="A129"/>
      <c r="B129"/>
      <c r="E129"/>
      <c r="G129"/>
    </row>
    <row r="130" ht="13.5" spans="1:7">
      <c r="A130"/>
      <c r="B130"/>
      <c r="E130"/>
      <c r="G130"/>
    </row>
    <row r="131" ht="13.5" spans="1:7">
      <c r="A131"/>
      <c r="B131"/>
      <c r="E131"/>
      <c r="G131"/>
    </row>
    <row r="132" ht="13.5" spans="1:7">
      <c r="A132"/>
      <c r="B132"/>
      <c r="E132"/>
      <c r="G132"/>
    </row>
    <row r="133" ht="13.5" spans="1:7">
      <c r="A133"/>
      <c r="B133"/>
      <c r="E133"/>
      <c r="G133"/>
    </row>
    <row r="134" ht="13.5" spans="1:7">
      <c r="A134"/>
      <c r="B134"/>
      <c r="E134"/>
      <c r="G134"/>
    </row>
    <row r="135" ht="13.5" spans="1:7">
      <c r="A135"/>
      <c r="B135"/>
      <c r="E135"/>
      <c r="G135"/>
    </row>
    <row r="136" ht="13.5" spans="1:7">
      <c r="A136"/>
      <c r="B136"/>
      <c r="E136"/>
      <c r="G136"/>
    </row>
    <row r="137" ht="13.5" spans="1:7">
      <c r="A137"/>
      <c r="B137"/>
      <c r="E137"/>
      <c r="G137"/>
    </row>
    <row r="138" ht="13.5" spans="1:7">
      <c r="A138"/>
      <c r="B138"/>
      <c r="E138"/>
      <c r="G138"/>
    </row>
    <row r="139" ht="13.5" spans="1:7">
      <c r="A139"/>
      <c r="B139"/>
      <c r="E139"/>
      <c r="G139"/>
    </row>
    <row r="140" ht="13.5" spans="1:7">
      <c r="A140"/>
      <c r="B140"/>
      <c r="E140"/>
      <c r="G140"/>
    </row>
    <row r="141" ht="13.5" spans="1:7">
      <c r="A141"/>
      <c r="B141"/>
      <c r="E141"/>
      <c r="G141"/>
    </row>
    <row r="142" ht="13.5" spans="1:7">
      <c r="A142"/>
      <c r="B142"/>
      <c r="E142"/>
      <c r="G142"/>
    </row>
    <row r="143" ht="13.5" spans="1:7">
      <c r="A143"/>
      <c r="B143"/>
      <c r="E143"/>
      <c r="G143"/>
    </row>
    <row r="144" ht="13.5" spans="1:7">
      <c r="A144"/>
      <c r="B144"/>
      <c r="E144"/>
      <c r="G144"/>
    </row>
    <row r="145" ht="13.5" spans="1:7">
      <c r="A145"/>
      <c r="B145"/>
      <c r="E145"/>
      <c r="G145"/>
    </row>
    <row r="146" ht="13.5" spans="1:7">
      <c r="A146"/>
      <c r="B146"/>
      <c r="E146"/>
      <c r="G146"/>
    </row>
    <row r="147" ht="13.5" spans="1:7">
      <c r="A147"/>
      <c r="B147"/>
      <c r="E147"/>
      <c r="G147"/>
    </row>
    <row r="148" ht="13.5" spans="1:7">
      <c r="A148"/>
      <c r="B148"/>
      <c r="E148"/>
      <c r="G148"/>
    </row>
    <row r="149" ht="13.5" spans="1:7">
      <c r="A149"/>
      <c r="B149"/>
      <c r="E149"/>
      <c r="G149"/>
    </row>
    <row r="150" ht="13.5" spans="1:7">
      <c r="A150"/>
      <c r="B150"/>
      <c r="E150"/>
      <c r="G150"/>
    </row>
    <row r="151" ht="13.5" spans="1:7">
      <c r="A151"/>
      <c r="B151"/>
      <c r="E151"/>
      <c r="G151"/>
    </row>
    <row r="152" ht="13.5" spans="1:7">
      <c r="A152"/>
      <c r="B152"/>
      <c r="E152"/>
      <c r="G152"/>
    </row>
    <row r="153" ht="13.5" spans="1:7">
      <c r="A153"/>
      <c r="B153"/>
      <c r="E153"/>
      <c r="G153"/>
    </row>
    <row r="154" ht="13.5" spans="1:7">
      <c r="A154"/>
      <c r="B154"/>
      <c r="E154"/>
      <c r="G154"/>
    </row>
    <row r="155" ht="13.5" spans="1:7">
      <c r="A155"/>
      <c r="B155"/>
      <c r="E155"/>
      <c r="G155"/>
    </row>
    <row r="156" ht="13.5" spans="1:7">
      <c r="A156"/>
      <c r="B156"/>
      <c r="E156"/>
      <c r="G156"/>
    </row>
    <row r="157" ht="13.5" spans="1:7">
      <c r="A157"/>
      <c r="B157"/>
      <c r="E157"/>
      <c r="G157"/>
    </row>
    <row r="158" ht="13.5" spans="1:7">
      <c r="A158"/>
      <c r="B158"/>
      <c r="E158"/>
      <c r="G158"/>
    </row>
    <row r="159" ht="13.5" spans="1:7">
      <c r="A159"/>
      <c r="B159"/>
      <c r="E159"/>
      <c r="G159"/>
    </row>
    <row r="160" ht="13.5" spans="1:7">
      <c r="A160"/>
      <c r="B160"/>
      <c r="E160"/>
      <c r="G160"/>
    </row>
    <row r="161" ht="13.5" spans="1:7">
      <c r="A161"/>
      <c r="B161"/>
      <c r="E161"/>
      <c r="G161"/>
    </row>
    <row r="162" ht="13.5" spans="1:7">
      <c r="A162"/>
      <c r="B162"/>
      <c r="E162"/>
      <c r="G162"/>
    </row>
    <row r="163" ht="13.5" spans="1:7">
      <c r="A163"/>
      <c r="B163"/>
      <c r="E163"/>
      <c r="G163"/>
    </row>
    <row r="164" ht="13.5" spans="1:7">
      <c r="A164"/>
      <c r="B164"/>
      <c r="E164"/>
      <c r="G164"/>
    </row>
    <row r="165" ht="13.5" spans="1:7">
      <c r="A165"/>
      <c r="B165"/>
      <c r="E165"/>
      <c r="G165"/>
    </row>
    <row r="166" ht="13.5" spans="1:7">
      <c r="A166"/>
      <c r="B166"/>
      <c r="E166"/>
      <c r="G166"/>
    </row>
    <row r="167" ht="13.5" spans="1:7">
      <c r="A167"/>
      <c r="B167"/>
      <c r="E167"/>
      <c r="G167"/>
    </row>
    <row r="168" ht="13.5" spans="1:7">
      <c r="A168"/>
      <c r="B168"/>
      <c r="E168"/>
      <c r="G168"/>
    </row>
    <row r="169" ht="13.5" spans="1:7">
      <c r="A169"/>
      <c r="B169"/>
      <c r="E169"/>
      <c r="G169"/>
    </row>
    <row r="170" ht="13.5" spans="1:7">
      <c r="A170"/>
      <c r="B170"/>
      <c r="E170"/>
      <c r="G170"/>
    </row>
    <row r="171" ht="13.5" spans="1:7">
      <c r="A171"/>
      <c r="B171"/>
      <c r="E171"/>
      <c r="G171"/>
    </row>
    <row r="172" ht="13.5" spans="1:7">
      <c r="A172"/>
      <c r="B172"/>
      <c r="E172"/>
      <c r="G172"/>
    </row>
    <row r="173" ht="13.5" spans="1:7">
      <c r="A173"/>
      <c r="B173"/>
      <c r="E173"/>
      <c r="G173"/>
    </row>
    <row r="174" ht="13.5" spans="1:7">
      <c r="A174"/>
      <c r="B174"/>
      <c r="E174"/>
      <c r="G174"/>
    </row>
    <row r="175" ht="13.5" spans="1:7">
      <c r="A175"/>
      <c r="B175"/>
      <c r="E175"/>
      <c r="G175"/>
    </row>
    <row r="176" ht="13.5" spans="1:7">
      <c r="A176"/>
      <c r="B176"/>
      <c r="E176"/>
      <c r="G176"/>
    </row>
    <row r="177" ht="13.5" spans="1:7">
      <c r="A177"/>
      <c r="B177"/>
      <c r="E177"/>
      <c r="G177"/>
    </row>
    <row r="178" ht="13.5" spans="1:7">
      <c r="A178"/>
      <c r="B178"/>
      <c r="E178"/>
      <c r="G178"/>
    </row>
    <row r="179" ht="13.5" spans="1:7">
      <c r="A179"/>
      <c r="B179"/>
      <c r="E179"/>
      <c r="G179"/>
    </row>
    <row r="180" ht="13.5" spans="1:7">
      <c r="A180"/>
      <c r="B180"/>
      <c r="E180"/>
      <c r="G180"/>
    </row>
    <row r="181" ht="13.5" spans="1:7">
      <c r="A181"/>
      <c r="B181"/>
      <c r="E181"/>
      <c r="G181"/>
    </row>
    <row r="182" ht="13.5" spans="1:7">
      <c r="A182"/>
      <c r="B182"/>
      <c r="E182"/>
      <c r="G182"/>
    </row>
    <row r="183" ht="13.5" spans="1:7">
      <c r="A183"/>
      <c r="B183"/>
      <c r="E183"/>
      <c r="G183"/>
    </row>
  </sheetData>
  <sortState ref="A3:D177">
    <sortCondition ref="D1:D177"/>
  </sortState>
  <mergeCells count="5">
    <mergeCell ref="B52:B54"/>
    <mergeCell ref="D52:D54"/>
    <mergeCell ref="E52:E54"/>
    <mergeCell ref="F52:F54"/>
    <mergeCell ref="G52:G54"/>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表1 毕业要求支撑培养目标</vt:lpstr>
      <vt:lpstr>表2 课程支撑毕业要求关系矩阵</vt:lpstr>
      <vt:lpstr>表3 毕业要求分解与课程权重</vt:lpstr>
      <vt:lpstr>表4 课程体系支撑毕业要求分解观测点</vt:lpstr>
      <vt:lpstr>课时</vt:lpstr>
      <vt:lpstr>表5 课时</vt:lpstr>
      <vt:lpstr>表6 教学进程学期计划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囧囧猫</cp:lastModifiedBy>
  <dcterms:created xsi:type="dcterms:W3CDTF">2023-05-12T11:15:00Z</dcterms:created>
  <dcterms:modified xsi:type="dcterms:W3CDTF">2024-09-29T11:57:20Z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BC4761379F554DF5B79D971C8A53506F_13</vt:lpwstr>
  </property>
</Properties>
</file>