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830" windowHeight="9660" activeTab="1"/>
  </bookViews>
  <sheets>
    <sheet name="评选" sheetId="1" r:id="rId1"/>
    <sheet name="打印" sheetId="2" r:id="rId2"/>
  </sheets>
  <definedNames>
    <definedName name="_xlnm._FilterDatabase" localSheetId="0" hidden="1">评选!$C$3:$R$22</definedName>
    <definedName name="_xlnm._FilterDatabase" localSheetId="1" hidden="1">打印!$A$3:$AB$23</definedName>
    <definedName name="_xlnm.Print_Titles" localSheetId="1">打印!$3:$3</definedName>
  </definedNames>
  <calcPr calcId="144525"/>
</workbook>
</file>

<file path=xl/sharedStrings.xml><?xml version="1.0" encoding="utf-8"?>
<sst xmlns="http://schemas.openxmlformats.org/spreadsheetml/2006/main" count="622" uniqueCount="179">
  <si>
    <t>机械学院2023届本科毕业生荣誉学士学位称号评选</t>
  </si>
  <si>
    <t>时间：</t>
  </si>
  <si>
    <t>地点：</t>
  </si>
  <si>
    <t>评委签名：</t>
  </si>
  <si>
    <t>序号</t>
  </si>
  <si>
    <t>专业内序号</t>
  </si>
  <si>
    <t>姓名</t>
  </si>
  <si>
    <t>专业班级</t>
  </si>
  <si>
    <t>政治面貌</t>
  </si>
  <si>
    <t>是否获评优秀毕业生</t>
  </si>
  <si>
    <t>加权成绩排名
（排名/总人数</t>
  </si>
  <si>
    <t>是否特优生</t>
  </si>
  <si>
    <t>学位论文评定等级</t>
  </si>
  <si>
    <t>海外学习交流经历</t>
  </si>
  <si>
    <t>发表学术论文及排名情况</t>
  </si>
  <si>
    <t>学科竞赛获奖情况</t>
  </si>
  <si>
    <t>参与社会实践获奖情况</t>
  </si>
  <si>
    <t>参与学生工作及获奖情况</t>
  </si>
  <si>
    <t>参与志愿服务时长及获奖情况</t>
  </si>
  <si>
    <t>校级及以上奖学金或荣誉称号情况</t>
  </si>
  <si>
    <t>毕业去向</t>
  </si>
  <si>
    <t>其他情况</t>
  </si>
  <si>
    <t>专业总人数</t>
  </si>
  <si>
    <t>备注（3%）</t>
  </si>
  <si>
    <t>评审结果</t>
  </si>
  <si>
    <t>罗威</t>
  </si>
  <si>
    <t>测控1901</t>
  </si>
  <si>
    <t>中共党员</t>
  </si>
  <si>
    <t>是</t>
  </si>
  <si>
    <t>1/29</t>
  </si>
  <si>
    <t>无</t>
  </si>
  <si>
    <r>
      <rPr>
        <b/>
        <sz val="10"/>
        <color rgb="FF7030A0"/>
        <rFont val="等线"/>
        <charset val="134"/>
        <scheme val="minor"/>
      </rPr>
      <t xml:space="preserve">1.《Normal Reference Attention and Defective Feature Perception  Network for Surface Defect Detection》 </t>
    </r>
    <r>
      <rPr>
        <b/>
        <i/>
        <u/>
        <sz val="10"/>
        <color rgb="FF7030A0"/>
        <rFont val="等线"/>
        <charset val="134"/>
        <scheme val="minor"/>
      </rPr>
      <t>IEEE Transactions on Instrumentation and Measurement</t>
    </r>
    <r>
      <rPr>
        <b/>
        <i/>
        <sz val="10"/>
        <color rgb="FF7030A0"/>
        <rFont val="等线"/>
        <charset val="134"/>
        <scheme val="minor"/>
      </rPr>
      <t xml:space="preserve"> </t>
    </r>
    <r>
      <rPr>
        <b/>
        <sz val="10"/>
        <color rgb="FF7030A0"/>
        <rFont val="等线"/>
        <charset val="134"/>
        <scheme val="minor"/>
      </rPr>
      <t>(SCI A)  (第一作者，已发表)2.《Unsupervised Defect Segmentation Via Forgetting-Inputting-Based Feature Fusion and Multiple Hierarchical Feature Difference》IEEE Sensors Journal (SCI A) (第一作者，已发表)3.《Template-Based Feature Aggregation Network for Unsupervised Anomaly Detection》IEEE Transactions on Circuits and Systems for Video Technology（SCI A) (第一作者，在审)4.《Dual-Attention Transformer and Discriminative Flow for Industrial Visual Anomaly Detection》IEEE Transactions on Automation Science and Engineering （SCI A) (第二作者，在审)5. 《Generalizable Industrial Visual Anomaly Detection with Self-Induction Vision Transformer》IEEE Transactions on Instrumentation and Measurement （SCI A）(学生第三作者，在审)</t>
    </r>
  </si>
  <si>
    <t>2021年全国大学生工程训练竞赛湖北省二等奖；
2022年全国大学生机械创新与设计大赛湖北省二等奖；
2022年美国大学生数学建模大赛S奖；</t>
  </si>
  <si>
    <t>第十一党支部宣传委员</t>
  </si>
  <si>
    <t>志愿时长4</t>
  </si>
  <si>
    <t>2019-2020学年新生自强奖学金，校三好奖学金
2020-2021学年校三好学生，国家奖学金；
2021-2022学年校三好奖学金；
2021年特优生；</t>
  </si>
  <si>
    <t>清华大学</t>
  </si>
  <si>
    <t>计算机软件著作权 
《复杂纹理缺陷智能检测软件 v1.0》登记号:2023R11L0861948（学生第一申请人）</t>
  </si>
  <si>
    <t>易珮琦</t>
  </si>
  <si>
    <t>产设1901</t>
  </si>
  <si>
    <t>1/59</t>
  </si>
  <si>
    <t>2022年人因应用与工程及其附属国际会议(AHFE)
一作已发表《Myopia Prevention Game Interface Design Based on Children's Cognition»
二作已发表《Design and Research of Flexible Wearable Medical Testing Equipment for Pregnant Women》
二作已发表《Design of Access Control System Based on Ergonomics in Post-epidemic Era》</t>
  </si>
  <si>
    <t>2021年好设计GOOD DESIGN创意奖(国家级)
2020年内蒙古美术馆标志设计方案优秀作品(国家级)
2021年中国“互联网+"创新创业大赛 湖北省铜奖
2022年中国大学生计算机设计大赛 中南区一等奖
2021年中国大学生计算机设计大赛 中南区二等奖
2022年主持省级大学生创新创业项目，结题鉴定优秀</t>
  </si>
  <si>
    <t>2020年大学生暑期社会实践优秀团队（演讲人）</t>
  </si>
  <si>
    <t>2019-2023学年担任产设1901班班长
2021-2022学年担任机创基地思飞工作室设计组组长
2019-2021学年机械学院学生会社实部成员
2019-2020学年校学生会外联部成员</t>
  </si>
  <si>
    <t>志愿时长5小时</t>
  </si>
  <si>
    <t>2020年本科特优生
2019-2020学年度国家奖学金
2020-2021学年度国家奖学金
2019-2020学年度三好学生奖学金
2020-2021学年度三好学生奖学金
2019-2020学年度新生学习优秀奖学金
2019-2020学年度新生社会公益奖学金
2022年厦钨奖学金
2021年华科中道奖学金
2019-2020学年度优秀共青团员
2020-2021学年度优秀共青团干部
2021年度机械科学与工程学院自强大学生标兵</t>
  </si>
  <si>
    <t>浙江大学</t>
  </si>
  <si>
    <t>2020年-2022年共完成三项省级大创项目并结项
2021-2022学年发表优秀设计作品，已收录至大学MOOC中
2021年华中科技大学无锡研究院数据所实习鉴定优秀</t>
  </si>
  <si>
    <t>符洛瑜</t>
  </si>
  <si>
    <t>2/59</t>
  </si>
  <si>
    <t>人因应用与工程及其附属国际会议(AHFE)： Design and Research of Flexible Wearable Medical Testing Equipment for Pregnant Women（第一作者，已发表）</t>
  </si>
  <si>
    <t>2021年全国大学生广告艺术大赛国家级一等奖；
2022年全国高校数字艺术设计大赛国家级一等奖；
2021年好设计GO0D DESIGN创意奖(国家级)；
2022年城市水环境与水生态科普创意大赛国家级一等奖并获评“科普使者”的称号；
2023年UXDA国际用户体验创新大赛国家级二等奖、最佳视觉奖；
2022年全国三维数字化创新设计大赛国家级二等奖；
2022年UXDA国际用户体验创新大赛国家级三等奖；
2022年中国高校智能机器人创意大赛省级一等奖；
2022年中国大学生计算机设计大赛中南赛区一等奖；
2021年中国大学生计算机设计大赛中南赛区二等奖；
2022年第十届全国高校数字艺术设计大赛省级二等奖；
2022年第十六届中国好创意暨全国数字艺术设计大赛省级三等奖</t>
  </si>
  <si>
    <t>2019-2022学年学生社团指导中心宣传部成员；
2019-2022学年机械学院学生会外联部成员；
2021-2023学年机械学院学生党务中心成员；
2019-2023学年启明学院联创团队设计组成员；
2021-2023学年华科毕业电影主创团队（启明学院V-fun团队）；
2021-2023机创基地思飞工作室设计组成员；
2020-2023担任班级实践委员</t>
  </si>
  <si>
    <t>2021年特优生；
2019-2020学年度学习优秀奖学金；
2019-2020学年度学习进步奖学金；
2020-2021学年度三好学生奖学金；
2020-2021年度华科中道奖学金；
2021-2022年度校三好奖学金；
2021-2022年度国家奖学金；
2022年度厦钨奖学金；
2020-2021学年度优秀共青团员</t>
  </si>
  <si>
    <t>华中科技大学</t>
  </si>
  <si>
    <t>2021年完成国家级大创项目并结项（项目负责人）
2021年-2022年共完成三项省级大创项目并结项
2021-2022学年发表优秀设计作品并参与大学MOOC录制
2021年华中科技大学无锡研究院数据所实习鉴定优秀</t>
  </si>
  <si>
    <t>武玥</t>
  </si>
  <si>
    <t>产设1903</t>
  </si>
  <si>
    <t>4/59</t>
  </si>
  <si>
    <t>否</t>
  </si>
  <si>
    <t>2023年《设计》：《基于市场背景与用户需求下的非遗缠花APP研究设计》一作发表
2023年 ISCEIC：《The Design of Marine Animal Protection Game Based on Emotional Design》一作发表</t>
  </si>
  <si>
    <t>2022年 第二届ICAD国际青年美术设计大赛铜奖
2022年 第十四届国际用户体验创新大赛全国三等奖
2022年 第四届城市水环境与水生态科普创意大赛全国一等奖</t>
  </si>
  <si>
    <t>2019年-至今 产设1903班宣传委员
2022年-至今 机械学院本科产品设计党支部党支书</t>
  </si>
  <si>
    <t>志愿时长12小时
社区医院核酸志愿者25小时</t>
  </si>
  <si>
    <t>2020年 学习进步奖学金
2020-2021学年 优秀共青团干
2021年 华科中道奖学金
2021年 学习优秀奖学金
2021-2022学年 优秀共青团干
2022年 潍柴动力奖学金
2022年 校三好奖学金
2022年 求是奖学金</t>
  </si>
  <si>
    <t>北京理工大学</t>
  </si>
  <si>
    <t>2021年 华中科技大学无锡研究院数据所实习鉴定优秀
2021-2022学年发表优秀设计作品，已收录至大学MOOC
2022年 省级大学生创新创业训练计划项目优秀结题</t>
  </si>
  <si>
    <t>高梓昆</t>
  </si>
  <si>
    <t>5/59</t>
  </si>
  <si>
    <t>2022人因应用与工程及其附属国际会议(AHFE)
一作发表《Design of Access Control System Based on Ergonomics in Post-epidemic Era》
一作发表《Design of Proton Radiotherapy Room Based on Environmental Psychology》
三作发表《Design and Research of Flexible Wearable Medical Testing Equipment for Pregnant Women》</t>
  </si>
  <si>
    <t>2021年好设计GOOD DESIGN创意奖（国家级）
2022年UXDA国际用户体验创新大赛国家级二等奖
2022年UXDA国际用户体验创新大赛最佳视觉奖
2022年中国大学生计算机设计大赛中南区一等奖
2021年中国大学生计算机设计大赛中南区二等奖
2022中国包装创意设计大赛优秀奖
2022第三届“精一创新奖”中国办公家具设计大赛邀请组优秀奖</t>
  </si>
  <si>
    <t>2019-2023担任产设1901班学习委员
2019-2020任机械学院学生会女生部部员
2020-2021任机械学院学生会女生部部长
2021-2023机创基地思飞工作室设计组成员</t>
  </si>
  <si>
    <t>志愿时长24小时</t>
  </si>
  <si>
    <t>2019-2020学年新生学习优秀奖学
2019-2020学年新生社会公益奖学金
2019-2020学年校三好奖学金
2019-2020学年优秀共青团员
2020-2021学年校优秀学生干部奖学金
2020-2021学年自强奖学金
2020-2021学年优秀共青团干部
2021-2022学年学习优秀奖学金</t>
  </si>
  <si>
    <t>2021-2022参与国家重点研究计划“基于超导回旋加速器的质子放疗装备研发”项目
2020-2022参与两项省级大创项目</t>
  </si>
  <si>
    <t>谢季钊</t>
  </si>
  <si>
    <t>共青团员</t>
  </si>
  <si>
    <t>6/59</t>
  </si>
  <si>
    <t>2020-2021学年华中科技大学招生宣传文创产品设计大赛二等奖
2021年Hackday黑客马拉松全场亚军
2021中国国际高校色彩设计大赛入围奖
2021年圆点设计大赛工业设计类一等奖
2022年全国三位数字化创新设计大赛全国三等奖
2022年第十六届中国好创意暨全国数字艺术设计大赛全国三等奖
2022精一创新奖中国办公家具设计大赛优秀奖
2022国家级大学生创新创业鉴定等级优秀
中国预防性病艾滋病基金第五届全国大学生预防艾滋病知识竞赛优秀奖</t>
  </si>
  <si>
    <t>2020年大学生暑期
实践优秀个人
2020、2021迎新志愿者</t>
  </si>
  <si>
    <t>2019-2023担任年级学生会文体副主席
2019-2020担任校主持队队员
2019-2023担任年级资委部干事
2020-2023担任班级学习委员
2020-2023担任启明学院熊出没工业设计团队队长
2020-2022学年担任教务科学工组学生助理</t>
  </si>
  <si>
    <t>志愿时长8小时</t>
  </si>
  <si>
    <t>2019-2020学年度优秀共青团员
2020-2021学年度优秀共青团干部
2019-2020学年度新生文体奖学金
2019-2020学年度自强奖学金
2019-2020学年度校优秀学生干部奖学金
2020-2021华科中道奖学金
2020-2021学年度三好学生奖学金
2020-2021学年度求索奖学金
2022光谷晨星奖学金</t>
  </si>
  <si>
    <t>上海交通大学</t>
  </si>
  <si>
    <t>王浩</t>
  </si>
  <si>
    <t>工程1902班</t>
  </si>
  <si>
    <t>2/66</t>
  </si>
  <si>
    <t>2021年英国曼彻斯特大学线上交流项目</t>
  </si>
  <si>
    <t>2022年全国大学生集成电路创新创业大赛全国一等奖（企业大奖）
2022年全国大学生集成电路创新创业大赛华中赛区一等奖
2022年美国大学生数学建模竞赛H奖
2022年MathorCup数学建模竞赛全国二等奖
2022年全国大学生算法设计与编程挑战赛铜奖
2021年美国大学生数学建模竞赛S奖
2021年东风日产杯清华IE亮剑工业工程应用案例大赛全国三等奖
2021年湖北省工业工程应用与创新大赛一等奖
2021年“一汽丰田杯”工业工程与精益管理创新赛三等奖
2021年“华中杯”大学生数学建模挑战赛二等奖</t>
  </si>
  <si>
    <t>2021年第七届寻找全国大学生百强暑期实践团队最佳实践团队（全国十强）</t>
  </si>
  <si>
    <t>2019-2020年校招生宣传联合会常务部成员
2020-2021年校团委办公室学生助理
2020-2021年韵苑体育馆音控助理</t>
  </si>
  <si>
    <t>志愿服务时长16小时
华中科技大学阳光俱乐部“优秀义工”称号</t>
  </si>
  <si>
    <t>2021年特优生
2019-2020学年度新生学习优秀奖学金
2019-2020学年度三好学生
2020-2021学年度三好学生
2021-2022学年度三好学生
2020-2021学年度优秀共青团员</t>
  </si>
  <si>
    <t>陈跃渊</t>
  </si>
  <si>
    <t>机卓1901</t>
  </si>
  <si>
    <t>1/26</t>
  </si>
  <si>
    <t>第十三届全国周培源大学生力学竞赛二等奖、湖北省一等奖；
第十三届全国大学生数学竞赛一等奖、第十届湖北省大学生数学竞赛一等奖；
第七届全国大学生工训竞赛湖北省二等奖；
2021年美国大学生数学建模竞赛S奖；
2022年湖北省机械创新设计竞赛省级三等奖</t>
  </si>
  <si>
    <t>2020年暑期社会实践校重点立项并获优秀实践成果获奖团队、校优秀团队（队长）
2020年暑期社会实践优秀个人</t>
  </si>
  <si>
    <t>2019-2023担任班级团支书；
2020.11-2021.11担任院团委实践育人联络中心副主任；
2021.11-2022.11担任院团委副书记、院学生会主席</t>
  </si>
  <si>
    <t>志愿时长61</t>
  </si>
  <si>
    <t>2019-2020、2021-2022学年度国家奖学金；
2019-2020、2020-2021、2021-2022学年度校三好学生
2019-2020学年度校优秀共青团员
2020-2021、2021-2022学年度校优秀共青团干；
2019-2020学年度新生学习优秀奖学金、新生社会公益奖学金
2020年本科特优生</t>
  </si>
  <si>
    <t>主持一项院系级大创（结题合格）；
参与一项省级大创（结题优秀）、一项院系级大创（结题优秀）；
取得一项实用新型专利</t>
  </si>
  <si>
    <t>刘万强</t>
  </si>
  <si>
    <t>2/26</t>
  </si>
  <si>
    <t>2021年第十三届全国周培源大学生力学竞赛全国三等奖；
2021年第七届全国大学生工训竞赛湖北省二等奖；
2021年美国大学生数学建模竞赛S奖；
2022年湖北省机械创新设计竞赛省级三等奖</t>
  </si>
  <si>
    <t>2020年暑期社会实践优秀个人
2020年暑期社会实践优秀团队（队长）</t>
  </si>
  <si>
    <t>2019至今担任机卓1901班宣传委员
2020-2021担任学院新闻媒体宣传中心副主任</t>
  </si>
  <si>
    <t>志愿时23小时+社区义工156小时
株洲市芦淞区“抗疫先锋2021”称号</t>
  </si>
  <si>
    <t>2019-2020、2020-2021、2021-2022学年度国家励志奖学金；
2019-2020、2020-2021学年度校三好学生；
2021-2022年度学习优秀奖
2019-2020学年度校优秀共青团员
2020-2021、2021-2022学年度校优秀共青团干；
2019-2020学年度新生学习优秀奖学金、新生自强奖学金
2021年本科特优生</t>
  </si>
  <si>
    <t>完成一项省级大创并结题优秀，两项院系级大创；
取得一项实用新型专利</t>
  </si>
  <si>
    <t>王松</t>
  </si>
  <si>
    <t>机械1907</t>
  </si>
  <si>
    <t>1/257</t>
  </si>
  <si>
    <t>2020年第十三届成图大赛全国一等奖
2021年美国大学生数学建模竞赛H奖
2022年湖北省机械创新设计竞赛一等奖</t>
  </si>
  <si>
    <t>2020年校“胡吉伟班”班长</t>
  </si>
  <si>
    <t>工时34个，志愿时5个
70周年院庆优秀志愿者</t>
  </si>
  <si>
    <t>2020-2021年度校三好学生标兵
2019-2020、2020-2021、2021-2022年度国家奖学金
2019-2020、2020-2021、2021-2022年度校三好学生
2019-2020年度校优秀共青团员
2020-2021、2021-2022年度校优秀共青团干
2020-2021年“标兵寝室”</t>
  </si>
  <si>
    <t>杨雲舒</t>
  </si>
  <si>
    <t>机械1902</t>
  </si>
  <si>
    <t>2/257</t>
  </si>
  <si>
    <t>2020年第十三届成图大赛全国一等奖
2021年美国大学生数学建模竞赛S奖</t>
  </si>
  <si>
    <t>2021-2022年担任启明学
院学生科创团队FOCUS
团队副队长</t>
  </si>
  <si>
    <t>志愿时16小时</t>
  </si>
  <si>
    <t>2019-2020、2020-2021年度国家奖学金
2019-2020、2020-2021、2021-2022年度校三好学生
2019-2020年度校优秀共青团员</t>
  </si>
  <si>
    <t>李佳阳</t>
  </si>
  <si>
    <t>机械1906</t>
  </si>
  <si>
    <t>5/257</t>
  </si>
  <si>
    <t>2022年至今担任机械学院本科19级第四党支部宣传委员</t>
  </si>
  <si>
    <t>志愿时长19小时</t>
  </si>
  <si>
    <t>2020年特优生
2019-2020学年度新生学习优秀奖学金
2019-2021校优秀共青团员
2019-2020学年度三好学生
2020-2021学年度三好学生</t>
  </si>
  <si>
    <t>令景辉</t>
  </si>
  <si>
    <t>6/257</t>
  </si>
  <si>
    <t>2021年剑桥大学暑期线上项目：Robotics and Smart Manufacturing</t>
  </si>
  <si>
    <t>2021、2022两年美赛s奖
2020年全国大学生数学竞赛湖北赛区一等奖
2021年周培源力学竞赛湖北赛区优秀奖</t>
  </si>
  <si>
    <t>机械1902班生活委员</t>
  </si>
  <si>
    <t>2019-2020年新生学习优秀奖学金、新生文体活动优秀奖学金
2019-2020年校三好学生奖学金、国家奖学金
2020-2021年校三好学生奖学金、国家奖学金
2021年特优生
2021-2022年校三好学生奖学金
2020-2021年优秀共青团员</t>
  </si>
  <si>
    <t>张天航</t>
  </si>
  <si>
    <t>7/257</t>
  </si>
  <si>
    <t>2022美赛H奖
2022蓝桥杯编程比赛省三
2021华中杯建模比赛省二
2022全国大学生编程挑战赛铜奖</t>
  </si>
  <si>
    <t>2019-2020机械1902学委
2020至今机械1902团支书</t>
  </si>
  <si>
    <t>志愿时40小时</t>
  </si>
  <si>
    <t>2019-2020校三好学生 国家奖学金 优秀共青团员
2020-2021校三好学生 国家奖学金 优秀共青团员
2021-2022国家励志奖学金
2021本科特优生</t>
  </si>
  <si>
    <t>刘珈邑</t>
  </si>
  <si>
    <t>机械1905</t>
  </si>
  <si>
    <t>8/257</t>
  </si>
  <si>
    <t>2022第十届全国大学生机械创新设计大赛慧鱼组省级二等奖</t>
  </si>
  <si>
    <t>2020-2021年担任机械学院义工部部长
2020-2021年担任华中科技大学院系资助助理
2021-2022年担任华中科技大学院系资助助理
2022年至今担任机械学院本科第三党支部宣传委员</t>
  </si>
  <si>
    <t>工时122小时</t>
  </si>
  <si>
    <t>2019-2020 新生公益奖学金
2019-2020 校三好学生奖学金
2020-2021 校三好学生奖学金
2021-2022 校三好学生奖学金
2022年 厦钨奖学金</t>
  </si>
  <si>
    <t>胡新宇</t>
  </si>
  <si>
    <t>机械1903</t>
  </si>
  <si>
    <t>13/257</t>
  </si>
  <si>
    <t>2022年 内燃机与配件：《内燃机活塞机构的
优化设计》一作</t>
  </si>
  <si>
    <t>2021年全国大学生数学建模竞赛湖北赛区三等奖
2021年美国大学生数学建模竞赛H奖
2021年第十一届Mathor Cup高校数学建模挑战赛三等奖
2020年第十二届全国大学生数学竞赛湖北赛区三等奖
2021华中杯数学建模挑战赛优胜奖
2022 年第十三届蓝桥杯大赛 C/C++程序设计大学 A 组湖北赛区三等奖
2021 年第四届BETT全国商务英语翻译大赛复赛二等奖</t>
  </si>
  <si>
    <t>2020年至今任机械1903
班宣传委员</t>
  </si>
  <si>
    <t>志愿时长7小时</t>
  </si>
  <si>
    <t>2019-2020学年新生学习优秀奖学金
2019-2020学年学习优秀奖学金
2020-2021学年学习优秀奖学金
2020-2021学年优秀共青团员
2020-2021学年优秀学生社团干部</t>
  </si>
  <si>
    <t>彭里越</t>
  </si>
  <si>
    <t>14/257</t>
  </si>
  <si>
    <t>2020年成图大赛全国一等奖
2021年美国大学生数学建模H奖
2021年全国大学生数学建模竞赛省级一等奖
2022年机械创新与设计大赛省级一等奖</t>
  </si>
  <si>
    <t>202年暑期社会实践校级重点立项、
校级社会实践优秀团队（队员）</t>
  </si>
  <si>
    <t>2019至今担任机械1907班生活委员
2020-2021担任大学生新闻中心设计部部长</t>
  </si>
  <si>
    <t>工时8小时</t>
  </si>
  <si>
    <t>2019-2020国家励志奖学金、新生自强、新生学习优秀、人民自强、人民学习优秀奖学金
2020-2021 国家励志奖学金、优秀共青团干部、校优秀学生干部、人民科创奖学金
2021-2022 国家励志奖学金、校三好学生</t>
  </si>
  <si>
    <t>隋欣</t>
  </si>
  <si>
    <t>机械校交1901班</t>
  </si>
  <si>
    <t>17/257</t>
  </si>
  <si>
    <t>2021年美赛S奖
2022第十届机械创新与设计大赛省级一等奖
2021年周培源力学竞赛湖北赛区优秀奖
2021中国智能机器人创意大赛国赛入围奖</t>
  </si>
  <si>
    <t>2019-2020学年担任班长
2020-2023学年担任团支书
2021-2023学年担任机械学院本科第十一党支部组织委员</t>
  </si>
  <si>
    <t>志愿时长5个
70周年院庆优秀志愿者
2022迎新志愿者</t>
  </si>
  <si>
    <t>2019-2020学年校三好学生奖学金
2019-2020学年优秀共青团员
2020-2021学年自强奖学金
2021-2022学年校三好学生奖学金</t>
  </si>
  <si>
    <t>省级大创</t>
  </si>
  <si>
    <t>年级总人数</t>
  </si>
  <si>
    <t>最终13人</t>
  </si>
  <si>
    <t>总名额</t>
  </si>
  <si>
    <t>时间：2023.5.31下午</t>
  </si>
  <si>
    <t>地点：机械东楼B702</t>
  </si>
  <si>
    <r>
      <rPr>
        <sz val="10"/>
        <rFont val="等线"/>
        <charset val="134"/>
      </rPr>
      <t xml:space="preserve">1.《Normal Reference Attention and Defective Feature Perception  Network for Surface Defect Detection》 </t>
    </r>
    <r>
      <rPr>
        <i/>
        <u/>
        <sz val="10"/>
        <rFont val="等线"/>
        <charset val="134"/>
      </rPr>
      <t>IEEE Transactions on Instrumentation and Measurement</t>
    </r>
    <r>
      <rPr>
        <i/>
        <sz val="10"/>
        <rFont val="等线"/>
        <charset val="134"/>
      </rPr>
      <t xml:space="preserve"> </t>
    </r>
    <r>
      <rPr>
        <sz val="10"/>
        <rFont val="等线"/>
        <charset val="134"/>
      </rPr>
      <t>(SCI A)  (第一作者，已发表)2.《Unsupervised Defect Segmentation Via Forgetting-Inputting-Based Feature Fusion and Multiple Hierarchical Feature Difference》IEEE Sensors Journal (SCI A) (第一作者，已发表)3.《Template-Based Feature Aggregation Network for Unsupervised Anomaly Detection》IEEE Transactions on Circuits and Systems for Video Technology（SCI A) (第一作者，在审)4.《Dual-Attention Transformer and Discriminative Flow for Industrial Visual Anomaly Detection》IEEE Transactions on Automation Science and Engineering （SCI A) (第二作者，在审)5. 《Generalizable Industrial Visual Anomaly Detection with Self-Induction Vision Transformer》IEEE Transactions on Instrumentation and Measurement （SCI A）(学生第三作者，在审)</t>
    </r>
  </si>
</sst>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2">
    <font>
      <sz val="10"/>
      <color theme="1"/>
      <name val="等线"/>
      <charset val="134"/>
      <scheme val="minor"/>
    </font>
    <font>
      <sz val="14"/>
      <color theme="1"/>
      <name val="等线"/>
      <charset val="134"/>
      <scheme val="minor"/>
    </font>
    <font>
      <sz val="10"/>
      <color rgb="FF7030A0"/>
      <name val="等线"/>
      <charset val="134"/>
      <scheme val="minor"/>
    </font>
    <font>
      <b/>
      <sz val="20"/>
      <name val="等线"/>
      <charset val="134"/>
      <scheme val="minor"/>
    </font>
    <font>
      <sz val="14"/>
      <name val="等线"/>
      <charset val="134"/>
      <scheme val="minor"/>
    </font>
    <font>
      <b/>
      <sz val="14"/>
      <name val="等线"/>
      <charset val="134"/>
      <scheme val="minor"/>
    </font>
    <font>
      <b/>
      <sz val="10"/>
      <name val="等线"/>
      <charset val="134"/>
      <scheme val="minor"/>
    </font>
    <font>
      <b/>
      <sz val="10"/>
      <name val="等线"/>
      <charset val="134"/>
    </font>
    <font>
      <sz val="10"/>
      <name val="等线"/>
      <charset val="134"/>
      <scheme val="minor"/>
    </font>
    <font>
      <sz val="10"/>
      <name val="等线"/>
      <charset val="134"/>
    </font>
    <font>
      <b/>
      <sz val="10"/>
      <color rgb="FF7030A0"/>
      <name val="等线"/>
      <charset val="134"/>
      <scheme val="minor"/>
    </font>
    <font>
      <sz val="20"/>
      <color theme="1"/>
      <name val="等线"/>
      <charset val="134"/>
      <scheme val="minor"/>
    </font>
    <font>
      <b/>
      <sz val="14"/>
      <color theme="1"/>
      <name val="等线"/>
      <charset val="134"/>
      <scheme val="minor"/>
    </font>
    <font>
      <b/>
      <sz val="10"/>
      <color theme="1"/>
      <name val="等线"/>
      <charset val="134"/>
      <scheme val="minor"/>
    </font>
    <font>
      <b/>
      <sz val="11"/>
      <name val="等线"/>
      <charset val="134"/>
    </font>
    <font>
      <b/>
      <sz val="10"/>
      <color rgb="FF0070C0"/>
      <name val="等线"/>
      <charset val="134"/>
      <scheme val="minor"/>
    </font>
    <font>
      <b/>
      <sz val="12"/>
      <color theme="1"/>
      <name val="等线"/>
      <charset val="134"/>
      <scheme val="minor"/>
    </font>
    <font>
      <sz val="12"/>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i/>
      <u/>
      <sz val="10"/>
      <name val="等线"/>
      <charset val="134"/>
    </font>
    <font>
      <i/>
      <sz val="10"/>
      <name val="等线"/>
      <charset val="134"/>
    </font>
    <font>
      <b/>
      <i/>
      <u/>
      <sz val="10"/>
      <color rgb="FF7030A0"/>
      <name val="等线"/>
      <charset val="134"/>
      <scheme val="minor"/>
    </font>
    <font>
      <b/>
      <i/>
      <sz val="10"/>
      <color rgb="FF7030A0"/>
      <name val="等线"/>
      <charset val="134"/>
      <scheme val="minor"/>
    </font>
  </fonts>
  <fills count="38">
    <fill>
      <patternFill patternType="none"/>
    </fill>
    <fill>
      <patternFill patternType="gray125"/>
    </fill>
    <fill>
      <patternFill patternType="solid">
        <fgColor theme="8" tint="0.8"/>
        <bgColor indexed="64"/>
      </patternFill>
    </fill>
    <fill>
      <patternFill patternType="solid">
        <fgColor rgb="FFFFFF00"/>
        <bgColor indexed="64"/>
      </patternFill>
    </fill>
    <fill>
      <patternFill patternType="solid">
        <fgColor theme="0" tint="-0.149998474074526"/>
        <bgColor indexed="64"/>
      </patternFill>
    </fill>
    <fill>
      <patternFill patternType="solid">
        <fgColor theme="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7" borderId="16"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7" applyNumberFormat="0" applyFill="0" applyAlignment="0" applyProtection="0">
      <alignment vertical="center"/>
    </xf>
    <xf numFmtId="0" fontId="25" fillId="0" borderId="17" applyNumberFormat="0" applyFill="0" applyAlignment="0" applyProtection="0">
      <alignment vertical="center"/>
    </xf>
    <xf numFmtId="0" fontId="26" fillId="0" borderId="18" applyNumberFormat="0" applyFill="0" applyAlignment="0" applyProtection="0">
      <alignment vertical="center"/>
    </xf>
    <xf numFmtId="0" fontId="26" fillId="0" borderId="0" applyNumberFormat="0" applyFill="0" applyBorder="0" applyAlignment="0" applyProtection="0">
      <alignment vertical="center"/>
    </xf>
    <xf numFmtId="0" fontId="27" fillId="8" borderId="19" applyNumberFormat="0" applyAlignment="0" applyProtection="0">
      <alignment vertical="center"/>
    </xf>
    <xf numFmtId="0" fontId="28" fillId="9" borderId="20" applyNumberFormat="0" applyAlignment="0" applyProtection="0">
      <alignment vertical="center"/>
    </xf>
    <xf numFmtId="0" fontId="29" fillId="9" borderId="19" applyNumberFormat="0" applyAlignment="0" applyProtection="0">
      <alignment vertical="center"/>
    </xf>
    <xf numFmtId="0" fontId="30" fillId="10" borderId="21" applyNumberFormat="0" applyAlignment="0" applyProtection="0">
      <alignment vertical="center"/>
    </xf>
    <xf numFmtId="0" fontId="31" fillId="0" borderId="22" applyNumberFormat="0" applyFill="0" applyAlignment="0" applyProtection="0">
      <alignment vertical="center"/>
    </xf>
    <xf numFmtId="0" fontId="32" fillId="0" borderId="23" applyNumberFormat="0" applyFill="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7" fillId="16"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6" fillId="37" borderId="0" applyNumberFormat="0" applyBorder="0" applyAlignment="0" applyProtection="0">
      <alignment vertical="center"/>
    </xf>
  </cellStyleXfs>
  <cellXfs count="111">
    <xf numFmtId="0" fontId="0" fillId="0" borderId="0" xfId="0">
      <alignment vertical="center"/>
    </xf>
    <xf numFmtId="0" fontId="1" fillId="0" borderId="0" xfId="0" applyFont="1" applyAlignment="1">
      <alignment horizontal="left" vertical="center"/>
    </xf>
    <xf numFmtId="0" fontId="2"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6"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49" fontId="7" fillId="0" borderId="4"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49" fontId="9" fillId="0" borderId="1" xfId="0" applyNumberFormat="1" applyFont="1" applyBorder="1" applyAlignment="1">
      <alignment horizontal="center" vertical="center" wrapText="1"/>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0" fontId="9" fillId="0" borderId="1" xfId="0" applyFont="1" applyBorder="1" applyAlignment="1">
      <alignment horizontal="left" vertical="center" wrapText="1"/>
    </xf>
    <xf numFmtId="0" fontId="9" fillId="2"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Alignment="1">
      <alignment horizontal="left" vertical="center" wrapText="1"/>
    </xf>
    <xf numFmtId="0" fontId="0" fillId="0" borderId="0" xfId="0" applyFont="1" applyAlignment="1">
      <alignment horizontal="left" vertical="center" wrapText="1"/>
    </xf>
    <xf numFmtId="0" fontId="7" fillId="0" borderId="5" xfId="0" applyFont="1" applyBorder="1" applyAlignment="1">
      <alignment horizontal="center" vertical="center" wrapText="1"/>
    </xf>
    <xf numFmtId="0" fontId="0" fillId="0" borderId="0"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1"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0" borderId="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49" fontId="7" fillId="0" borderId="7"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49" fontId="10" fillId="0" borderId="7"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49" fontId="0" fillId="4" borderId="7" xfId="0" applyNumberFormat="1"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49" fontId="0" fillId="4" borderId="4" xfId="0" applyNumberFormat="1" applyFill="1" applyBorder="1" applyAlignment="1">
      <alignment horizontal="center" vertical="center" wrapText="1"/>
    </xf>
    <xf numFmtId="0" fontId="0" fillId="0" borderId="8" xfId="0" applyBorder="1" applyAlignment="1">
      <alignment horizontal="center" vertical="center" wrapText="1"/>
    </xf>
    <xf numFmtId="0" fontId="14" fillId="5" borderId="8" xfId="0" applyFont="1" applyFill="1" applyBorder="1" applyAlignment="1">
      <alignment horizontal="center" vertical="center" wrapText="1"/>
    </xf>
    <xf numFmtId="0" fontId="14" fillId="5" borderId="1" xfId="0" applyFont="1" applyFill="1" applyBorder="1" applyAlignment="1">
      <alignment horizontal="center" vertical="center" wrapText="1"/>
    </xf>
    <xf numFmtId="49" fontId="14" fillId="5" borderId="1" xfId="0" applyNumberFormat="1"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49" fontId="0" fillId="6" borderId="10" xfId="0" applyNumberFormat="1"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49" fontId="0" fillId="6" borderId="4" xfId="0" applyNumberFormat="1" applyFill="1" applyBorder="1" applyAlignment="1">
      <alignment horizontal="center" vertical="center" wrapText="1"/>
    </xf>
    <xf numFmtId="0" fontId="15" fillId="0" borderId="8" xfId="0" applyFont="1" applyBorder="1" applyAlignment="1">
      <alignment horizontal="center" vertical="center" wrapText="1"/>
    </xf>
    <xf numFmtId="0" fontId="15" fillId="0" borderId="1" xfId="0" applyFont="1" applyBorder="1" applyAlignment="1">
      <alignment horizontal="center" vertical="center" wrapText="1"/>
    </xf>
    <xf numFmtId="49" fontId="15" fillId="0" borderId="1" xfId="0" applyNumberFormat="1"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49" fontId="15" fillId="0" borderId="10" xfId="0" applyNumberFormat="1"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49" fontId="15" fillId="0" borderId="7" xfId="0" applyNumberFormat="1" applyFont="1" applyBorder="1" applyAlignment="1">
      <alignment horizontal="center" vertical="center" wrapText="1"/>
    </xf>
    <xf numFmtId="0" fontId="10" fillId="0" borderId="7" xfId="0" applyFont="1" applyBorder="1" applyAlignment="1">
      <alignment horizontal="left" vertical="center" wrapText="1"/>
    </xf>
    <xf numFmtId="0" fontId="0" fillId="4" borderId="7" xfId="0" applyFill="1" applyBorder="1" applyAlignment="1">
      <alignment horizontal="left" vertical="center" wrapText="1"/>
    </xf>
    <xf numFmtId="0" fontId="0" fillId="4" borderId="4" xfId="0" applyFill="1" applyBorder="1" applyAlignment="1">
      <alignment horizontal="left" vertical="center" wrapText="1"/>
    </xf>
    <xf numFmtId="0" fontId="0" fillId="4" borderId="0" xfId="0" applyFill="1" applyBorder="1" applyAlignment="1">
      <alignment horizontal="left" vertical="center" wrapText="1"/>
    </xf>
    <xf numFmtId="0" fontId="14" fillId="5" borderId="1" xfId="0" applyFont="1" applyFill="1" applyBorder="1" applyAlignment="1">
      <alignment horizontal="left" vertical="center" wrapText="1"/>
    </xf>
    <xf numFmtId="0" fontId="0" fillId="6" borderId="10" xfId="0" applyFill="1" applyBorder="1" applyAlignment="1">
      <alignment horizontal="left" vertical="center" wrapText="1"/>
    </xf>
    <xf numFmtId="0" fontId="9" fillId="6" borderId="10" xfId="0" applyFont="1" applyFill="1" applyBorder="1" applyAlignment="1">
      <alignment horizontal="left" vertical="center" wrapText="1"/>
    </xf>
    <xf numFmtId="0" fontId="0" fillId="6" borderId="4" xfId="0" applyFill="1" applyBorder="1" applyAlignment="1">
      <alignment horizontal="left" vertical="center" wrapText="1"/>
    </xf>
    <xf numFmtId="0" fontId="15" fillId="0" borderId="1" xfId="0" applyFont="1" applyBorder="1" applyAlignment="1">
      <alignment horizontal="left" vertical="center" wrapText="1"/>
    </xf>
    <xf numFmtId="0" fontId="15" fillId="0" borderId="10" xfId="0" applyFont="1" applyBorder="1" applyAlignment="1">
      <alignment horizontal="left" vertical="center" wrapText="1"/>
    </xf>
    <xf numFmtId="0" fontId="15" fillId="0" borderId="7" xfId="0" applyFont="1" applyBorder="1" applyAlignment="1">
      <alignment horizontal="left" vertical="center" wrapText="1"/>
    </xf>
    <xf numFmtId="0" fontId="7" fillId="0" borderId="11" xfId="0" applyFont="1" applyBorder="1" applyAlignment="1">
      <alignment horizontal="center" vertical="center" wrapText="1"/>
    </xf>
    <xf numFmtId="0" fontId="10" fillId="0" borderId="11" xfId="0" applyFont="1" applyBorder="1" applyAlignment="1">
      <alignment horizontal="left" vertical="center" wrapText="1"/>
    </xf>
    <xf numFmtId="0" fontId="0" fillId="4" borderId="11" xfId="0" applyFill="1" applyBorder="1" applyAlignment="1">
      <alignment horizontal="left" vertical="center" wrapText="1"/>
    </xf>
    <xf numFmtId="0" fontId="0" fillId="4" borderId="2" xfId="0" applyFill="1" applyBorder="1" applyAlignment="1">
      <alignment horizontal="center" vertical="center" wrapText="1"/>
    </xf>
    <xf numFmtId="0" fontId="10" fillId="0" borderId="2" xfId="0" applyFont="1" applyBorder="1" applyAlignment="1">
      <alignment horizontal="center" vertical="center" wrapText="1"/>
    </xf>
    <xf numFmtId="0" fontId="0" fillId="4" borderId="12" xfId="0" applyFill="1" applyBorder="1" applyAlignment="1">
      <alignment horizontal="center" vertical="center" wrapText="1"/>
    </xf>
    <xf numFmtId="0" fontId="10" fillId="0" borderId="12" xfId="0" applyFont="1" applyBorder="1" applyAlignment="1">
      <alignment horizontal="center" vertical="center" wrapText="1"/>
    </xf>
    <xf numFmtId="0" fontId="0" fillId="4" borderId="5" xfId="0" applyFill="1" applyBorder="1" applyAlignment="1">
      <alignment horizontal="left" vertical="center" wrapText="1"/>
    </xf>
    <xf numFmtId="0" fontId="0" fillId="4" borderId="13" xfId="0" applyFill="1" applyBorder="1" applyAlignment="1">
      <alignment horizontal="center" vertical="center" wrapText="1"/>
    </xf>
    <xf numFmtId="0" fontId="10" fillId="0" borderId="13" xfId="0" applyFont="1" applyBorder="1" applyAlignment="1">
      <alignment horizontal="center" vertical="center" wrapText="1"/>
    </xf>
    <xf numFmtId="0" fontId="13" fillId="5" borderId="14" xfId="0" applyFont="1" applyFill="1" applyBorder="1" applyAlignment="1">
      <alignment horizontal="left" vertical="center" wrapText="1"/>
    </xf>
    <xf numFmtId="0" fontId="0" fillId="5" borderId="1" xfId="0" applyFill="1" applyBorder="1" applyAlignment="1">
      <alignment horizontal="center" vertical="center" wrapText="1"/>
    </xf>
    <xf numFmtId="0" fontId="0" fillId="6" borderId="15" xfId="0" applyFill="1" applyBorder="1" applyAlignment="1">
      <alignment horizontal="left" vertical="center" wrapText="1"/>
    </xf>
    <xf numFmtId="0" fontId="0" fillId="6" borderId="2" xfId="0" applyFill="1" applyBorder="1" applyAlignment="1">
      <alignment horizontal="center" vertical="center" wrapText="1"/>
    </xf>
    <xf numFmtId="0" fontId="0" fillId="6" borderId="5" xfId="0" applyFill="1" applyBorder="1" applyAlignment="1">
      <alignment horizontal="left" vertical="center" wrapText="1"/>
    </xf>
    <xf numFmtId="0" fontId="0" fillId="6" borderId="13" xfId="0" applyFill="1" applyBorder="1" applyAlignment="1">
      <alignment horizontal="center" vertical="center" wrapText="1"/>
    </xf>
    <xf numFmtId="0" fontId="15" fillId="0" borderId="14" xfId="0" applyFont="1" applyBorder="1" applyAlignment="1">
      <alignment horizontal="left" vertical="center" wrapText="1"/>
    </xf>
    <xf numFmtId="0" fontId="0" fillId="0" borderId="2" xfId="0" applyBorder="1" applyAlignment="1">
      <alignment horizontal="center" vertical="center" wrapText="1"/>
    </xf>
    <xf numFmtId="0" fontId="15" fillId="0" borderId="15" xfId="0" applyFont="1" applyBorder="1" applyAlignment="1">
      <alignment horizontal="left" vertical="center" wrapText="1"/>
    </xf>
    <xf numFmtId="0" fontId="0" fillId="0" borderId="12" xfId="0" applyBorder="1" applyAlignment="1">
      <alignment horizontal="center" vertical="center" wrapText="1"/>
    </xf>
    <xf numFmtId="0" fontId="15" fillId="0" borderId="11" xfId="0" applyFont="1" applyBorder="1" applyAlignment="1">
      <alignment horizontal="left" vertical="center" wrapText="1"/>
    </xf>
    <xf numFmtId="0" fontId="0" fillId="0" borderId="13" xfId="0" applyBorder="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FF"/>
  </sheetPr>
  <dimension ref="A1:AB23"/>
  <sheetViews>
    <sheetView zoomScale="95" zoomScaleNormal="95" topLeftCell="B1" workbookViewId="0">
      <selection activeCell="A1" sqref="A1:U1"/>
    </sheetView>
  </sheetViews>
  <sheetFormatPr defaultColWidth="9.14285714285714" defaultRowHeight="12.75"/>
  <cols>
    <col min="1" max="1" width="8" style="4" hidden="1" customWidth="1"/>
    <col min="2" max="2" width="11.1428571428571" style="4" customWidth="1"/>
    <col min="3" max="3" width="10.4285714285714" style="4" customWidth="1"/>
    <col min="4" max="4" width="10.8571428571429" style="4" customWidth="1"/>
    <col min="5" max="5" width="11" style="4" customWidth="1"/>
    <col min="6" max="6" width="10.2857142857143" style="4" customWidth="1"/>
    <col min="7" max="7" width="15.4285714285714" style="5" customWidth="1"/>
    <col min="8" max="8" width="10.1428571428571" style="4" customWidth="1"/>
    <col min="9" max="9" width="9.85714285714286" style="4" customWidth="1"/>
    <col min="10" max="10" width="15.7142857142857" style="4" customWidth="1"/>
    <col min="11" max="11" width="45.2857142857143" style="6" customWidth="1"/>
    <col min="12" max="12" width="59.1428571428571" style="6" customWidth="1"/>
    <col min="13" max="13" width="15.1428571428571" style="4" customWidth="1"/>
    <col min="14" max="14" width="31.8571428571429" style="6" customWidth="1"/>
    <col min="15" max="15" width="21.2857142857143" style="6" customWidth="1"/>
    <col min="16" max="16" width="45.1428571428571" style="6" customWidth="1"/>
    <col min="17" max="17" width="13.5714285714286" style="4" customWidth="1"/>
    <col min="18" max="18" width="31.2857142857143" style="6" customWidth="1"/>
    <col min="19" max="19" width="11.7142857142857" style="4" customWidth="1"/>
    <col min="20" max="20" width="10" style="4" customWidth="1"/>
    <col min="21" max="21" width="11" style="4" customWidth="1"/>
    <col min="22" max="16384" width="9.14285714285714" style="4"/>
  </cols>
  <sheetData>
    <row r="1" ht="54" customHeight="1" spans="1:21">
      <c r="A1" s="38" t="s">
        <v>0</v>
      </c>
      <c r="B1" s="38"/>
      <c r="C1" s="38"/>
      <c r="D1" s="38"/>
      <c r="E1" s="38"/>
      <c r="F1" s="38"/>
      <c r="G1" s="38"/>
      <c r="H1" s="38"/>
      <c r="I1" s="38"/>
      <c r="J1" s="38"/>
      <c r="K1" s="38"/>
      <c r="L1" s="38"/>
      <c r="M1" s="38"/>
      <c r="N1" s="38"/>
      <c r="O1" s="38"/>
      <c r="P1" s="38"/>
      <c r="Q1" s="38"/>
      <c r="R1" s="38"/>
      <c r="S1" s="38"/>
      <c r="T1" s="38"/>
      <c r="U1" s="38"/>
    </row>
    <row r="2" s="36" customFormat="1" ht="24" customHeight="1" spans="2:11">
      <c r="B2" s="39" t="s">
        <v>1</v>
      </c>
      <c r="C2" s="39"/>
      <c r="D2" s="39"/>
      <c r="E2" s="39"/>
      <c r="F2" s="39"/>
      <c r="G2" s="39" t="s">
        <v>2</v>
      </c>
      <c r="K2" s="39" t="s">
        <v>3</v>
      </c>
    </row>
    <row r="3" ht="42.75" customHeight="1" spans="1:21">
      <c r="A3" s="40" t="s">
        <v>4</v>
      </c>
      <c r="B3" s="40" t="s">
        <v>5</v>
      </c>
      <c r="C3" s="41" t="s">
        <v>6</v>
      </c>
      <c r="D3" s="42" t="s">
        <v>7</v>
      </c>
      <c r="E3" s="42" t="s">
        <v>8</v>
      </c>
      <c r="F3" s="42" t="s">
        <v>9</v>
      </c>
      <c r="G3" s="43" t="s">
        <v>10</v>
      </c>
      <c r="H3" s="42" t="s">
        <v>11</v>
      </c>
      <c r="I3" s="42" t="s">
        <v>12</v>
      </c>
      <c r="J3" s="42" t="s">
        <v>13</v>
      </c>
      <c r="K3" s="42" t="s">
        <v>14</v>
      </c>
      <c r="L3" s="42" t="s">
        <v>15</v>
      </c>
      <c r="M3" s="42" t="s">
        <v>16</v>
      </c>
      <c r="N3" s="42" t="s">
        <v>17</v>
      </c>
      <c r="O3" s="42" t="s">
        <v>18</v>
      </c>
      <c r="P3" s="42" t="s">
        <v>19</v>
      </c>
      <c r="Q3" s="42" t="s">
        <v>20</v>
      </c>
      <c r="R3" s="86" t="s">
        <v>21</v>
      </c>
      <c r="S3" s="40" t="s">
        <v>22</v>
      </c>
      <c r="T3" s="40" t="s">
        <v>23</v>
      </c>
      <c r="U3" s="40" t="s">
        <v>24</v>
      </c>
    </row>
    <row r="4" s="37" customFormat="1" ht="282" customHeight="1" spans="1:21">
      <c r="A4" s="44">
        <v>1</v>
      </c>
      <c r="B4" s="44">
        <v>1</v>
      </c>
      <c r="C4" s="45" t="s">
        <v>25</v>
      </c>
      <c r="D4" s="46" t="s">
        <v>26</v>
      </c>
      <c r="E4" s="46" t="s">
        <v>27</v>
      </c>
      <c r="F4" s="46" t="s">
        <v>28</v>
      </c>
      <c r="G4" s="47" t="s">
        <v>29</v>
      </c>
      <c r="H4" s="46" t="s">
        <v>28</v>
      </c>
      <c r="I4" s="46" t="s">
        <v>30</v>
      </c>
      <c r="J4" s="46" t="s">
        <v>30</v>
      </c>
      <c r="K4" s="75" t="s">
        <v>31</v>
      </c>
      <c r="L4" s="75" t="s">
        <v>32</v>
      </c>
      <c r="M4" s="46" t="s">
        <v>30</v>
      </c>
      <c r="N4" s="75" t="s">
        <v>33</v>
      </c>
      <c r="O4" s="75" t="s">
        <v>34</v>
      </c>
      <c r="P4" s="75" t="s">
        <v>35</v>
      </c>
      <c r="Q4" s="46" t="s">
        <v>36</v>
      </c>
      <c r="R4" s="87" t="s">
        <v>37</v>
      </c>
      <c r="S4" s="44">
        <v>29</v>
      </c>
      <c r="T4" s="44">
        <f>S4*0.03</f>
        <v>0.87</v>
      </c>
      <c r="U4" s="44"/>
    </row>
    <row r="5" ht="159" customHeight="1" spans="1:21">
      <c r="A5" s="48">
        <v>2</v>
      </c>
      <c r="B5" s="49">
        <v>1</v>
      </c>
      <c r="C5" s="50" t="s">
        <v>38</v>
      </c>
      <c r="D5" s="51" t="s">
        <v>39</v>
      </c>
      <c r="E5" s="51" t="s">
        <v>27</v>
      </c>
      <c r="F5" s="51" t="s">
        <v>28</v>
      </c>
      <c r="G5" s="52" t="s">
        <v>40</v>
      </c>
      <c r="H5" s="51" t="s">
        <v>28</v>
      </c>
      <c r="I5" s="51" t="s">
        <v>30</v>
      </c>
      <c r="J5" s="51" t="s">
        <v>30</v>
      </c>
      <c r="K5" s="76" t="s">
        <v>41</v>
      </c>
      <c r="L5" s="76" t="s">
        <v>42</v>
      </c>
      <c r="M5" s="51" t="s">
        <v>43</v>
      </c>
      <c r="N5" s="76" t="s">
        <v>44</v>
      </c>
      <c r="O5" s="76" t="s">
        <v>45</v>
      </c>
      <c r="P5" s="76" t="s">
        <v>46</v>
      </c>
      <c r="Q5" s="51" t="s">
        <v>47</v>
      </c>
      <c r="R5" s="88" t="s">
        <v>48</v>
      </c>
      <c r="S5" s="89">
        <v>59</v>
      </c>
      <c r="T5" s="90">
        <f t="shared" ref="T5:T21" si="0">S5*0.03</f>
        <v>1.77</v>
      </c>
      <c r="U5" s="48"/>
    </row>
    <row r="6" ht="165.75" spans="1:21">
      <c r="A6" s="48">
        <v>3</v>
      </c>
      <c r="B6" s="49">
        <v>2</v>
      </c>
      <c r="C6" s="50" t="s">
        <v>49</v>
      </c>
      <c r="D6" s="51" t="s">
        <v>39</v>
      </c>
      <c r="E6" s="51" t="s">
        <v>27</v>
      </c>
      <c r="F6" s="51" t="s">
        <v>28</v>
      </c>
      <c r="G6" s="52" t="s">
        <v>50</v>
      </c>
      <c r="H6" s="51" t="s">
        <v>28</v>
      </c>
      <c r="I6" s="51" t="s">
        <v>30</v>
      </c>
      <c r="J6" s="51" t="s">
        <v>30</v>
      </c>
      <c r="K6" s="76" t="s">
        <v>51</v>
      </c>
      <c r="L6" s="76" t="s">
        <v>52</v>
      </c>
      <c r="M6" s="51" t="s">
        <v>30</v>
      </c>
      <c r="N6" s="76" t="s">
        <v>53</v>
      </c>
      <c r="O6" s="76" t="s">
        <v>30</v>
      </c>
      <c r="P6" s="76" t="s">
        <v>54</v>
      </c>
      <c r="Q6" s="51" t="s">
        <v>55</v>
      </c>
      <c r="R6" s="88" t="s">
        <v>56</v>
      </c>
      <c r="S6" s="91"/>
      <c r="T6" s="92"/>
      <c r="U6" s="48"/>
    </row>
    <row r="7" ht="111" customHeight="1" spans="1:21">
      <c r="A7" s="48">
        <v>4</v>
      </c>
      <c r="B7" s="49">
        <v>3</v>
      </c>
      <c r="C7" s="50" t="s">
        <v>57</v>
      </c>
      <c r="D7" s="51" t="s">
        <v>58</v>
      </c>
      <c r="E7" s="51" t="s">
        <v>27</v>
      </c>
      <c r="F7" s="51" t="s">
        <v>28</v>
      </c>
      <c r="G7" s="52" t="s">
        <v>59</v>
      </c>
      <c r="H7" s="51" t="s">
        <v>60</v>
      </c>
      <c r="I7" s="51" t="s">
        <v>30</v>
      </c>
      <c r="J7" s="51" t="s">
        <v>30</v>
      </c>
      <c r="K7" s="76" t="s">
        <v>61</v>
      </c>
      <c r="L7" s="76" t="s">
        <v>62</v>
      </c>
      <c r="M7" s="51" t="s">
        <v>30</v>
      </c>
      <c r="N7" s="76" t="s">
        <v>63</v>
      </c>
      <c r="O7" s="76" t="s">
        <v>64</v>
      </c>
      <c r="P7" s="76" t="s">
        <v>65</v>
      </c>
      <c r="Q7" s="51" t="s">
        <v>66</v>
      </c>
      <c r="R7" s="88" t="s">
        <v>67</v>
      </c>
      <c r="S7" s="91"/>
      <c r="T7" s="92"/>
      <c r="U7" s="48"/>
    </row>
    <row r="8" ht="114" customHeight="1" spans="1:21">
      <c r="A8" s="48">
        <v>5</v>
      </c>
      <c r="B8" s="49">
        <v>4</v>
      </c>
      <c r="C8" s="50" t="s">
        <v>68</v>
      </c>
      <c r="D8" s="51" t="s">
        <v>39</v>
      </c>
      <c r="E8" s="51" t="s">
        <v>27</v>
      </c>
      <c r="F8" s="51" t="s">
        <v>28</v>
      </c>
      <c r="G8" s="52" t="s">
        <v>69</v>
      </c>
      <c r="H8" s="51" t="s">
        <v>60</v>
      </c>
      <c r="I8" s="51" t="s">
        <v>30</v>
      </c>
      <c r="J8" s="51" t="s">
        <v>30</v>
      </c>
      <c r="K8" s="76" t="s">
        <v>70</v>
      </c>
      <c r="L8" s="76" t="s">
        <v>71</v>
      </c>
      <c r="M8" s="51" t="s">
        <v>30</v>
      </c>
      <c r="N8" s="76" t="s">
        <v>72</v>
      </c>
      <c r="O8" s="76" t="s">
        <v>73</v>
      </c>
      <c r="P8" s="76" t="s">
        <v>74</v>
      </c>
      <c r="Q8" s="51" t="s">
        <v>47</v>
      </c>
      <c r="R8" s="88" t="s">
        <v>75</v>
      </c>
      <c r="S8" s="91"/>
      <c r="T8" s="92"/>
      <c r="U8" s="48"/>
    </row>
    <row r="9" ht="134.25" customHeight="1" spans="1:21">
      <c r="A9" s="48">
        <v>6</v>
      </c>
      <c r="B9" s="49">
        <v>5</v>
      </c>
      <c r="C9" s="53" t="s">
        <v>76</v>
      </c>
      <c r="D9" s="54" t="s">
        <v>58</v>
      </c>
      <c r="E9" s="54" t="s">
        <v>77</v>
      </c>
      <c r="F9" s="54" t="s">
        <v>28</v>
      </c>
      <c r="G9" s="55" t="s">
        <v>78</v>
      </c>
      <c r="H9" s="54" t="s">
        <v>60</v>
      </c>
      <c r="I9" s="54" t="s">
        <v>30</v>
      </c>
      <c r="J9" s="54" t="s">
        <v>30</v>
      </c>
      <c r="K9" s="77" t="s">
        <v>30</v>
      </c>
      <c r="L9" s="77" t="s">
        <v>79</v>
      </c>
      <c r="M9" s="54" t="s">
        <v>80</v>
      </c>
      <c r="N9" s="78" t="s">
        <v>81</v>
      </c>
      <c r="O9" s="77" t="s">
        <v>82</v>
      </c>
      <c r="P9" s="77" t="s">
        <v>83</v>
      </c>
      <c r="Q9" s="54" t="s">
        <v>84</v>
      </c>
      <c r="R9" s="93"/>
      <c r="S9" s="94"/>
      <c r="T9" s="95"/>
      <c r="U9" s="48"/>
    </row>
    <row r="10" ht="186" customHeight="1" spans="1:21">
      <c r="A10" s="48">
        <v>7</v>
      </c>
      <c r="B10" s="56">
        <v>1</v>
      </c>
      <c r="C10" s="57" t="s">
        <v>85</v>
      </c>
      <c r="D10" s="58" t="s">
        <v>86</v>
      </c>
      <c r="E10" s="58" t="s">
        <v>77</v>
      </c>
      <c r="F10" s="58" t="s">
        <v>28</v>
      </c>
      <c r="G10" s="59" t="s">
        <v>87</v>
      </c>
      <c r="H10" s="58" t="s">
        <v>28</v>
      </c>
      <c r="I10" s="58" t="s">
        <v>30</v>
      </c>
      <c r="J10" s="58" t="s">
        <v>88</v>
      </c>
      <c r="K10" s="79" t="s">
        <v>30</v>
      </c>
      <c r="L10" s="79" t="s">
        <v>89</v>
      </c>
      <c r="M10" s="58" t="s">
        <v>90</v>
      </c>
      <c r="N10" s="79" t="s">
        <v>91</v>
      </c>
      <c r="O10" s="79" t="s">
        <v>92</v>
      </c>
      <c r="P10" s="79" t="s">
        <v>93</v>
      </c>
      <c r="Q10" s="58" t="s">
        <v>55</v>
      </c>
      <c r="R10" s="96"/>
      <c r="S10" s="97">
        <v>66</v>
      </c>
      <c r="T10" s="44">
        <f t="shared" si="0"/>
        <v>1.98</v>
      </c>
      <c r="U10" s="48"/>
    </row>
    <row r="11" ht="114.75" customHeight="1" spans="1:21">
      <c r="A11" s="48">
        <v>8</v>
      </c>
      <c r="B11" s="48">
        <v>1</v>
      </c>
      <c r="C11" s="60" t="s">
        <v>94</v>
      </c>
      <c r="D11" s="61" t="s">
        <v>95</v>
      </c>
      <c r="E11" s="61" t="s">
        <v>27</v>
      </c>
      <c r="F11" s="61" t="s">
        <v>28</v>
      </c>
      <c r="G11" s="62" t="s">
        <v>96</v>
      </c>
      <c r="H11" s="61" t="s">
        <v>28</v>
      </c>
      <c r="I11" s="61" t="s">
        <v>30</v>
      </c>
      <c r="J11" s="61" t="s">
        <v>30</v>
      </c>
      <c r="K11" s="80" t="s">
        <v>30</v>
      </c>
      <c r="L11" s="80" t="s">
        <v>97</v>
      </c>
      <c r="M11" s="61" t="s">
        <v>98</v>
      </c>
      <c r="N11" s="81" t="s">
        <v>99</v>
      </c>
      <c r="O11" s="80" t="s">
        <v>100</v>
      </c>
      <c r="P11" s="80" t="s">
        <v>101</v>
      </c>
      <c r="Q11" s="61" t="s">
        <v>84</v>
      </c>
      <c r="R11" s="98" t="s">
        <v>102</v>
      </c>
      <c r="S11" s="99">
        <v>26</v>
      </c>
      <c r="T11" s="90">
        <f t="shared" si="0"/>
        <v>0.78</v>
      </c>
      <c r="U11" s="48"/>
    </row>
    <row r="12" ht="123.75" customHeight="1" spans="1:21">
      <c r="A12" s="48">
        <v>9</v>
      </c>
      <c r="B12" s="48">
        <v>2</v>
      </c>
      <c r="C12" s="63" t="s">
        <v>103</v>
      </c>
      <c r="D12" s="64" t="s">
        <v>95</v>
      </c>
      <c r="E12" s="64" t="s">
        <v>27</v>
      </c>
      <c r="F12" s="64" t="s">
        <v>28</v>
      </c>
      <c r="G12" s="65" t="s">
        <v>104</v>
      </c>
      <c r="H12" s="64" t="s">
        <v>28</v>
      </c>
      <c r="I12" s="64" t="s">
        <v>30</v>
      </c>
      <c r="J12" s="64" t="s">
        <v>30</v>
      </c>
      <c r="K12" s="64" t="s">
        <v>30</v>
      </c>
      <c r="L12" s="82" t="s">
        <v>105</v>
      </c>
      <c r="M12" s="64" t="s">
        <v>106</v>
      </c>
      <c r="N12" s="82" t="s">
        <v>107</v>
      </c>
      <c r="O12" s="82" t="s">
        <v>108</v>
      </c>
      <c r="P12" s="82" t="s">
        <v>109</v>
      </c>
      <c r="Q12" s="64" t="s">
        <v>84</v>
      </c>
      <c r="R12" s="100" t="s">
        <v>110</v>
      </c>
      <c r="S12" s="101"/>
      <c r="T12" s="95"/>
      <c r="U12" s="48"/>
    </row>
    <row r="13" ht="118.5" customHeight="1" spans="1:28">
      <c r="A13" s="48">
        <v>10</v>
      </c>
      <c r="B13" s="48">
        <v>1</v>
      </c>
      <c r="C13" s="66" t="s">
        <v>111</v>
      </c>
      <c r="D13" s="67" t="s">
        <v>112</v>
      </c>
      <c r="E13" s="67" t="s">
        <v>27</v>
      </c>
      <c r="F13" s="67" t="s">
        <v>28</v>
      </c>
      <c r="G13" s="68" t="s">
        <v>113</v>
      </c>
      <c r="H13" s="67" t="s">
        <v>28</v>
      </c>
      <c r="I13" s="67" t="s">
        <v>30</v>
      </c>
      <c r="J13" s="67" t="s">
        <v>30</v>
      </c>
      <c r="K13" s="67" t="s">
        <v>30</v>
      </c>
      <c r="L13" s="83" t="s">
        <v>114</v>
      </c>
      <c r="M13" s="67" t="s">
        <v>30</v>
      </c>
      <c r="N13" s="83" t="s">
        <v>115</v>
      </c>
      <c r="O13" s="83" t="s">
        <v>116</v>
      </c>
      <c r="P13" s="83" t="s">
        <v>117</v>
      </c>
      <c r="Q13" s="67" t="s">
        <v>36</v>
      </c>
      <c r="R13" s="102"/>
      <c r="S13" s="103">
        <v>257</v>
      </c>
      <c r="T13" s="90">
        <f t="shared" si="0"/>
        <v>7.71</v>
      </c>
      <c r="U13" s="48"/>
      <c r="V13" s="49"/>
      <c r="W13" s="49"/>
      <c r="X13" s="49"/>
      <c r="Y13" s="49"/>
      <c r="Z13" s="49"/>
      <c r="AA13" s="49"/>
      <c r="AB13" s="49"/>
    </row>
    <row r="14" ht="62.25" customHeight="1" spans="1:21">
      <c r="A14" s="48">
        <v>11</v>
      </c>
      <c r="B14" s="48">
        <v>2</v>
      </c>
      <c r="C14" s="69" t="s">
        <v>118</v>
      </c>
      <c r="D14" s="70" t="s">
        <v>119</v>
      </c>
      <c r="E14" s="70" t="s">
        <v>77</v>
      </c>
      <c r="F14" s="70" t="s">
        <v>28</v>
      </c>
      <c r="G14" s="71" t="s">
        <v>120</v>
      </c>
      <c r="H14" s="70" t="s">
        <v>28</v>
      </c>
      <c r="I14" s="70" t="s">
        <v>30</v>
      </c>
      <c r="J14" s="70" t="s">
        <v>30</v>
      </c>
      <c r="K14" s="70" t="s">
        <v>30</v>
      </c>
      <c r="L14" s="84" t="s">
        <v>121</v>
      </c>
      <c r="M14" s="70" t="s">
        <v>30</v>
      </c>
      <c r="N14" s="84" t="s">
        <v>122</v>
      </c>
      <c r="O14" s="84" t="s">
        <v>123</v>
      </c>
      <c r="P14" s="84" t="s">
        <v>124</v>
      </c>
      <c r="Q14" s="70" t="s">
        <v>55</v>
      </c>
      <c r="R14" s="104"/>
      <c r="S14" s="105"/>
      <c r="T14" s="92"/>
      <c r="U14" s="48"/>
    </row>
    <row r="15" ht="79.5" customHeight="1" spans="1:21">
      <c r="A15" s="48">
        <v>12</v>
      </c>
      <c r="B15" s="48">
        <v>3</v>
      </c>
      <c r="C15" s="72" t="s">
        <v>125</v>
      </c>
      <c r="D15" s="73" t="s">
        <v>126</v>
      </c>
      <c r="E15" s="73" t="s">
        <v>27</v>
      </c>
      <c r="F15" s="73" t="s">
        <v>28</v>
      </c>
      <c r="G15" s="74" t="s">
        <v>127</v>
      </c>
      <c r="H15" s="73" t="s">
        <v>28</v>
      </c>
      <c r="I15" s="73" t="s">
        <v>30</v>
      </c>
      <c r="J15" s="73" t="s">
        <v>30</v>
      </c>
      <c r="K15" s="73" t="s">
        <v>30</v>
      </c>
      <c r="L15" s="85" t="s">
        <v>30</v>
      </c>
      <c r="M15" s="73" t="s">
        <v>30</v>
      </c>
      <c r="N15" s="85" t="s">
        <v>128</v>
      </c>
      <c r="O15" s="85" t="s">
        <v>129</v>
      </c>
      <c r="P15" s="85" t="s">
        <v>130</v>
      </c>
      <c r="Q15" s="73" t="s">
        <v>55</v>
      </c>
      <c r="R15" s="106"/>
      <c r="S15" s="105"/>
      <c r="T15" s="92"/>
      <c r="U15" s="48"/>
    </row>
    <row r="16" ht="102.75" customHeight="1" spans="1:21">
      <c r="A16" s="48">
        <v>13</v>
      </c>
      <c r="B16" s="48">
        <v>4</v>
      </c>
      <c r="C16" s="72" t="s">
        <v>131</v>
      </c>
      <c r="D16" s="73" t="s">
        <v>119</v>
      </c>
      <c r="E16" s="73" t="s">
        <v>27</v>
      </c>
      <c r="F16" s="73" t="s">
        <v>28</v>
      </c>
      <c r="G16" s="74" t="s">
        <v>132</v>
      </c>
      <c r="H16" s="73" t="s">
        <v>28</v>
      </c>
      <c r="I16" s="73" t="s">
        <v>30</v>
      </c>
      <c r="J16" s="73" t="s">
        <v>133</v>
      </c>
      <c r="K16" s="73" t="s">
        <v>30</v>
      </c>
      <c r="L16" s="85" t="s">
        <v>134</v>
      </c>
      <c r="M16" s="73" t="s">
        <v>106</v>
      </c>
      <c r="N16" s="85" t="s">
        <v>135</v>
      </c>
      <c r="O16" s="85" t="s">
        <v>129</v>
      </c>
      <c r="P16" s="85" t="s">
        <v>136</v>
      </c>
      <c r="Q16" s="73" t="s">
        <v>55</v>
      </c>
      <c r="R16" s="106"/>
      <c r="S16" s="105"/>
      <c r="T16" s="92"/>
      <c r="U16" s="48"/>
    </row>
    <row r="17" ht="64.5" customHeight="1" spans="1:21">
      <c r="A17" s="48">
        <v>14</v>
      </c>
      <c r="B17" s="48">
        <v>5</v>
      </c>
      <c r="C17" s="72" t="s">
        <v>137</v>
      </c>
      <c r="D17" s="73" t="s">
        <v>119</v>
      </c>
      <c r="E17" s="73" t="s">
        <v>27</v>
      </c>
      <c r="F17" s="73" t="s">
        <v>28</v>
      </c>
      <c r="G17" s="74" t="s">
        <v>138</v>
      </c>
      <c r="H17" s="73" t="s">
        <v>28</v>
      </c>
      <c r="I17" s="73" t="s">
        <v>30</v>
      </c>
      <c r="J17" s="73" t="s">
        <v>30</v>
      </c>
      <c r="K17" s="73" t="s">
        <v>30</v>
      </c>
      <c r="L17" s="85" t="s">
        <v>139</v>
      </c>
      <c r="M17" s="73" t="s">
        <v>30</v>
      </c>
      <c r="N17" s="85" t="s">
        <v>140</v>
      </c>
      <c r="O17" s="85" t="s">
        <v>141</v>
      </c>
      <c r="P17" s="85" t="s">
        <v>142</v>
      </c>
      <c r="Q17" s="73" t="s">
        <v>55</v>
      </c>
      <c r="R17" s="106"/>
      <c r="S17" s="105"/>
      <c r="T17" s="92"/>
      <c r="U17" s="48"/>
    </row>
    <row r="18" ht="112.5" customHeight="1" spans="1:21">
      <c r="A18" s="48">
        <v>15</v>
      </c>
      <c r="B18" s="48">
        <v>6</v>
      </c>
      <c r="C18" s="72" t="s">
        <v>143</v>
      </c>
      <c r="D18" s="73" t="s">
        <v>144</v>
      </c>
      <c r="E18" s="73" t="s">
        <v>27</v>
      </c>
      <c r="F18" s="73" t="s">
        <v>28</v>
      </c>
      <c r="G18" s="74" t="s">
        <v>145</v>
      </c>
      <c r="H18" s="73" t="s">
        <v>60</v>
      </c>
      <c r="I18" s="73" t="s">
        <v>30</v>
      </c>
      <c r="J18" s="73" t="s">
        <v>30</v>
      </c>
      <c r="K18" s="73" t="s">
        <v>30</v>
      </c>
      <c r="L18" s="85" t="s">
        <v>146</v>
      </c>
      <c r="M18" s="73" t="s">
        <v>30</v>
      </c>
      <c r="N18" s="85" t="s">
        <v>147</v>
      </c>
      <c r="O18" s="85" t="s">
        <v>148</v>
      </c>
      <c r="P18" s="85" t="s">
        <v>149</v>
      </c>
      <c r="Q18" s="73" t="s">
        <v>55</v>
      </c>
      <c r="R18" s="106"/>
      <c r="S18" s="105"/>
      <c r="T18" s="92"/>
      <c r="U18" s="48"/>
    </row>
    <row r="19" ht="116.25" customHeight="1" spans="1:21">
      <c r="A19" s="48">
        <v>16</v>
      </c>
      <c r="B19" s="48">
        <v>7</v>
      </c>
      <c r="C19" s="72" t="s">
        <v>150</v>
      </c>
      <c r="D19" s="73" t="s">
        <v>151</v>
      </c>
      <c r="E19" s="73" t="s">
        <v>27</v>
      </c>
      <c r="F19" s="73" t="s">
        <v>28</v>
      </c>
      <c r="G19" s="74" t="s">
        <v>152</v>
      </c>
      <c r="H19" s="73" t="s">
        <v>60</v>
      </c>
      <c r="I19" s="73" t="s">
        <v>30</v>
      </c>
      <c r="J19" s="73" t="s">
        <v>133</v>
      </c>
      <c r="K19" s="85" t="s">
        <v>153</v>
      </c>
      <c r="L19" s="85" t="s">
        <v>154</v>
      </c>
      <c r="M19" s="73" t="s">
        <v>30</v>
      </c>
      <c r="N19" s="85" t="s">
        <v>155</v>
      </c>
      <c r="O19" s="85" t="s">
        <v>156</v>
      </c>
      <c r="P19" s="85" t="s">
        <v>157</v>
      </c>
      <c r="Q19" s="73" t="s">
        <v>55</v>
      </c>
      <c r="R19" s="106"/>
      <c r="S19" s="105"/>
      <c r="T19" s="92"/>
      <c r="U19" s="48"/>
    </row>
    <row r="20" ht="84" customHeight="1" spans="1:21">
      <c r="A20" s="48">
        <v>17</v>
      </c>
      <c r="B20" s="48">
        <v>8</v>
      </c>
      <c r="C20" s="72" t="s">
        <v>158</v>
      </c>
      <c r="D20" s="73" t="s">
        <v>112</v>
      </c>
      <c r="E20" s="73" t="s">
        <v>27</v>
      </c>
      <c r="F20" s="73" t="s">
        <v>28</v>
      </c>
      <c r="G20" s="74" t="s">
        <v>159</v>
      </c>
      <c r="H20" s="73" t="s">
        <v>60</v>
      </c>
      <c r="I20" s="73" t="s">
        <v>30</v>
      </c>
      <c r="J20" s="73" t="s">
        <v>30</v>
      </c>
      <c r="K20" s="73" t="s">
        <v>30</v>
      </c>
      <c r="L20" s="85" t="s">
        <v>160</v>
      </c>
      <c r="M20" s="73" t="s">
        <v>161</v>
      </c>
      <c r="N20" s="85" t="s">
        <v>162</v>
      </c>
      <c r="O20" s="85" t="s">
        <v>163</v>
      </c>
      <c r="P20" s="85" t="s">
        <v>164</v>
      </c>
      <c r="Q20" s="73" t="s">
        <v>55</v>
      </c>
      <c r="R20" s="106"/>
      <c r="S20" s="105"/>
      <c r="T20" s="92"/>
      <c r="U20" s="48"/>
    </row>
    <row r="21" ht="66" customHeight="1" spans="1:21">
      <c r="A21" s="48">
        <v>18</v>
      </c>
      <c r="B21" s="48">
        <v>9</v>
      </c>
      <c r="C21" s="72" t="s">
        <v>165</v>
      </c>
      <c r="D21" s="73" t="s">
        <v>166</v>
      </c>
      <c r="E21" s="73" t="s">
        <v>27</v>
      </c>
      <c r="F21" s="73" t="s">
        <v>28</v>
      </c>
      <c r="G21" s="74" t="s">
        <v>167</v>
      </c>
      <c r="H21" s="73" t="s">
        <v>60</v>
      </c>
      <c r="I21" s="73" t="s">
        <v>30</v>
      </c>
      <c r="J21" s="73" t="s">
        <v>30</v>
      </c>
      <c r="K21" s="73" t="s">
        <v>30</v>
      </c>
      <c r="L21" s="85" t="s">
        <v>168</v>
      </c>
      <c r="M21" s="73" t="s">
        <v>30</v>
      </c>
      <c r="N21" s="85" t="s">
        <v>169</v>
      </c>
      <c r="O21" s="85" t="s">
        <v>170</v>
      </c>
      <c r="P21" s="85" t="s">
        <v>171</v>
      </c>
      <c r="Q21" s="73" t="s">
        <v>55</v>
      </c>
      <c r="R21" s="106" t="s">
        <v>172</v>
      </c>
      <c r="S21" s="107"/>
      <c r="T21" s="95"/>
      <c r="U21" s="48"/>
    </row>
    <row r="22" ht="15.75" spans="18:21">
      <c r="R22" s="108" t="s">
        <v>173</v>
      </c>
      <c r="S22" s="109">
        <f>SUM(S4:S21)</f>
        <v>437</v>
      </c>
      <c r="T22" s="109">
        <f>SUM(T4:T21)</f>
        <v>13.11</v>
      </c>
      <c r="U22" s="3" t="s">
        <v>174</v>
      </c>
    </row>
    <row r="23" ht="15.75" spans="18:20">
      <c r="R23" s="110"/>
      <c r="S23" s="109"/>
      <c r="T23" s="108" t="s">
        <v>175</v>
      </c>
    </row>
  </sheetData>
  <autoFilter ref="C3:R22">
    <sortState ref="C3:R22">
      <sortCondition ref="G3"/>
    </sortState>
    <extLst/>
  </autoFilter>
  <sortState ref="C4:S21">
    <sortCondition ref="D4"/>
  </sortState>
  <mergeCells count="7">
    <mergeCell ref="A1:U1"/>
    <mergeCell ref="S5:S9"/>
    <mergeCell ref="S11:S12"/>
    <mergeCell ref="S13:S21"/>
    <mergeCell ref="T5:T9"/>
    <mergeCell ref="T11:T12"/>
    <mergeCell ref="T13:T2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FFFF"/>
  </sheetPr>
  <dimension ref="A1:AB24"/>
  <sheetViews>
    <sheetView tabSelected="1" zoomScale="70" zoomScaleNormal="70" topLeftCell="B1" workbookViewId="0">
      <selection activeCell="L35" sqref="L35"/>
    </sheetView>
  </sheetViews>
  <sheetFormatPr defaultColWidth="9.14285714285714" defaultRowHeight="12.75"/>
  <cols>
    <col min="1" max="1" width="8" style="4" hidden="1" customWidth="1"/>
    <col min="2" max="2" width="9.59047619047619" style="4" customWidth="1"/>
    <col min="3" max="3" width="7.13333333333333" style="4" customWidth="1"/>
    <col min="4" max="4" width="10.8571428571429" style="4" customWidth="1"/>
    <col min="5" max="5" width="6.12380952380952" style="4" customWidth="1"/>
    <col min="6" max="6" width="10.6" style="4" customWidth="1"/>
    <col min="7" max="7" width="12.6571428571429" style="5" customWidth="1"/>
    <col min="8" max="8" width="6.73333333333333" style="4" customWidth="1"/>
    <col min="9" max="9" width="7.74285714285714" style="4" customWidth="1"/>
    <col min="10" max="10" width="8.36190476190476" style="4" customWidth="1"/>
    <col min="11" max="11" width="45.2857142857143" style="6" customWidth="1"/>
    <col min="12" max="12" width="58.3619047619048" style="6" customWidth="1"/>
    <col min="13" max="13" width="15.1428571428571" style="4" customWidth="1"/>
    <col min="14" max="14" width="31.8571428571429" style="6" customWidth="1"/>
    <col min="15" max="15" width="21.2857142857143" style="6" customWidth="1"/>
    <col min="16" max="16" width="45.1428571428571" style="6" customWidth="1"/>
    <col min="17" max="17" width="13.5714285714286" style="4" customWidth="1"/>
    <col min="18" max="18" width="31.2857142857143" style="6" customWidth="1"/>
    <col min="19" max="19" width="11.7142857142857" style="4" customWidth="1"/>
    <col min="20" max="20" width="10" style="4" customWidth="1"/>
    <col min="21" max="21" width="11" style="4" customWidth="1"/>
    <col min="22" max="16384" width="9.14285714285714" style="4"/>
  </cols>
  <sheetData>
    <row r="1" ht="54" customHeight="1" spans="1:21">
      <c r="A1" s="7" t="s">
        <v>0</v>
      </c>
      <c r="B1" s="7"/>
      <c r="C1" s="7"/>
      <c r="D1" s="7"/>
      <c r="E1" s="7"/>
      <c r="F1" s="7"/>
      <c r="G1" s="7"/>
      <c r="H1" s="7"/>
      <c r="I1" s="7"/>
      <c r="J1" s="7"/>
      <c r="K1" s="7"/>
      <c r="L1" s="7"/>
      <c r="M1" s="7"/>
      <c r="N1" s="7"/>
      <c r="O1" s="7"/>
      <c r="P1" s="7"/>
      <c r="Q1" s="7"/>
      <c r="R1" s="7"/>
      <c r="S1" s="7"/>
      <c r="T1" s="7"/>
      <c r="U1" s="7"/>
    </row>
    <row r="2" s="1" customFormat="1" ht="24" customHeight="1" spans="1:21">
      <c r="A2" s="8"/>
      <c r="B2" s="9" t="s">
        <v>176</v>
      </c>
      <c r="C2" s="9"/>
      <c r="D2" s="9"/>
      <c r="E2" s="9"/>
      <c r="F2" s="9"/>
      <c r="G2" s="9" t="s">
        <v>177</v>
      </c>
      <c r="H2" s="8"/>
      <c r="I2" s="8"/>
      <c r="J2" s="8"/>
      <c r="K2" s="9" t="s">
        <v>3</v>
      </c>
      <c r="L2" s="8"/>
      <c r="M2" s="8"/>
      <c r="N2" s="8"/>
      <c r="O2" s="8"/>
      <c r="P2" s="8"/>
      <c r="Q2" s="8"/>
      <c r="R2" s="8"/>
      <c r="S2" s="8"/>
      <c r="T2" s="8"/>
      <c r="U2" s="8"/>
    </row>
    <row r="3" ht="42.75" customHeight="1" spans="1:21">
      <c r="A3" s="10" t="s">
        <v>4</v>
      </c>
      <c r="B3" s="11" t="s">
        <v>5</v>
      </c>
      <c r="C3" s="12" t="s">
        <v>6</v>
      </c>
      <c r="D3" s="13" t="s">
        <v>7</v>
      </c>
      <c r="E3" s="13" t="s">
        <v>8</v>
      </c>
      <c r="F3" s="13" t="s">
        <v>9</v>
      </c>
      <c r="G3" s="14" t="s">
        <v>10</v>
      </c>
      <c r="H3" s="13" t="s">
        <v>11</v>
      </c>
      <c r="I3" s="13" t="s">
        <v>12</v>
      </c>
      <c r="J3" s="13" t="s">
        <v>13</v>
      </c>
      <c r="K3" s="13" t="s">
        <v>14</v>
      </c>
      <c r="L3" s="13" t="s">
        <v>15</v>
      </c>
      <c r="M3" s="13" t="s">
        <v>16</v>
      </c>
      <c r="N3" s="13" t="s">
        <v>17</v>
      </c>
      <c r="O3" s="13" t="s">
        <v>18</v>
      </c>
      <c r="P3" s="13" t="s">
        <v>19</v>
      </c>
      <c r="Q3" s="13" t="s">
        <v>20</v>
      </c>
      <c r="R3" s="32" t="s">
        <v>21</v>
      </c>
      <c r="S3" s="11" t="s">
        <v>22</v>
      </c>
      <c r="T3" s="11" t="s">
        <v>23</v>
      </c>
      <c r="U3" s="11" t="s">
        <v>24</v>
      </c>
    </row>
    <row r="4" s="2" customFormat="1" ht="271" hidden="1" customHeight="1" spans="1:21">
      <c r="A4" s="15">
        <v>1</v>
      </c>
      <c r="B4" s="16">
        <v>1</v>
      </c>
      <c r="C4" s="16" t="s">
        <v>25</v>
      </c>
      <c r="D4" s="16" t="s">
        <v>26</v>
      </c>
      <c r="E4" s="16" t="s">
        <v>27</v>
      </c>
      <c r="F4" s="16" t="s">
        <v>28</v>
      </c>
      <c r="G4" s="17" t="s">
        <v>29</v>
      </c>
      <c r="H4" s="16" t="s">
        <v>28</v>
      </c>
      <c r="I4" s="16" t="s">
        <v>30</v>
      </c>
      <c r="J4" s="16" t="s">
        <v>30</v>
      </c>
      <c r="K4" s="27" t="s">
        <v>178</v>
      </c>
      <c r="L4" s="27" t="s">
        <v>32</v>
      </c>
      <c r="M4" s="16" t="s">
        <v>30</v>
      </c>
      <c r="N4" s="27" t="s">
        <v>33</v>
      </c>
      <c r="O4" s="27" t="s">
        <v>34</v>
      </c>
      <c r="P4" s="27" t="s">
        <v>35</v>
      </c>
      <c r="Q4" s="16" t="s">
        <v>36</v>
      </c>
      <c r="R4" s="27" t="s">
        <v>37</v>
      </c>
      <c r="S4" s="16">
        <v>29</v>
      </c>
      <c r="T4" s="16">
        <f>S4*0.03</f>
        <v>0.87</v>
      </c>
      <c r="U4" s="16"/>
    </row>
    <row r="5" s="3" customFormat="1" ht="203" hidden="1" customHeight="1" spans="1:21">
      <c r="A5" s="15">
        <v>2</v>
      </c>
      <c r="B5" s="18">
        <v>1</v>
      </c>
      <c r="C5" s="18" t="s">
        <v>38</v>
      </c>
      <c r="D5" s="18" t="s">
        <v>39</v>
      </c>
      <c r="E5" s="18" t="s">
        <v>27</v>
      </c>
      <c r="F5" s="18" t="s">
        <v>28</v>
      </c>
      <c r="G5" s="19" t="s">
        <v>40</v>
      </c>
      <c r="H5" s="18" t="s">
        <v>28</v>
      </c>
      <c r="I5" s="18" t="s">
        <v>30</v>
      </c>
      <c r="J5" s="18" t="s">
        <v>30</v>
      </c>
      <c r="K5" s="28" t="s">
        <v>41</v>
      </c>
      <c r="L5" s="28" t="s">
        <v>42</v>
      </c>
      <c r="M5" s="18" t="s">
        <v>43</v>
      </c>
      <c r="N5" s="28" t="s">
        <v>44</v>
      </c>
      <c r="O5" s="28" t="s">
        <v>45</v>
      </c>
      <c r="P5" s="28" t="s">
        <v>46</v>
      </c>
      <c r="Q5" s="18" t="s">
        <v>47</v>
      </c>
      <c r="R5" s="28" t="s">
        <v>48</v>
      </c>
      <c r="S5" s="18">
        <v>59</v>
      </c>
      <c r="T5" s="18">
        <f>S5*0.03</f>
        <v>1.77</v>
      </c>
      <c r="U5" s="18"/>
    </row>
    <row r="6" s="3" customFormat="1" ht="219" hidden="1" customHeight="1" spans="1:21">
      <c r="A6" s="15">
        <v>3</v>
      </c>
      <c r="B6" s="18">
        <v>2</v>
      </c>
      <c r="C6" s="18" t="s">
        <v>49</v>
      </c>
      <c r="D6" s="18" t="s">
        <v>39</v>
      </c>
      <c r="E6" s="18" t="s">
        <v>27</v>
      </c>
      <c r="F6" s="18" t="s">
        <v>28</v>
      </c>
      <c r="G6" s="19" t="s">
        <v>50</v>
      </c>
      <c r="H6" s="18" t="s">
        <v>28</v>
      </c>
      <c r="I6" s="18" t="s">
        <v>30</v>
      </c>
      <c r="J6" s="18" t="s">
        <v>30</v>
      </c>
      <c r="K6" s="28" t="s">
        <v>51</v>
      </c>
      <c r="L6" s="28" t="s">
        <v>52</v>
      </c>
      <c r="M6" s="18" t="s">
        <v>30</v>
      </c>
      <c r="N6" s="28" t="s">
        <v>53</v>
      </c>
      <c r="O6" s="18" t="s">
        <v>30</v>
      </c>
      <c r="P6" s="28" t="s">
        <v>54</v>
      </c>
      <c r="Q6" s="18" t="s">
        <v>55</v>
      </c>
      <c r="R6" s="28" t="s">
        <v>56</v>
      </c>
      <c r="S6" s="18"/>
      <c r="T6" s="18"/>
      <c r="U6" s="18"/>
    </row>
    <row r="7" s="3" customFormat="1" ht="138" hidden="1" customHeight="1" spans="1:21">
      <c r="A7" s="15">
        <v>4</v>
      </c>
      <c r="B7" s="18">
        <v>3</v>
      </c>
      <c r="C7" s="18" t="s">
        <v>57</v>
      </c>
      <c r="D7" s="18" t="s">
        <v>58</v>
      </c>
      <c r="E7" s="18" t="s">
        <v>27</v>
      </c>
      <c r="F7" s="18" t="s">
        <v>28</v>
      </c>
      <c r="G7" s="19" t="s">
        <v>59</v>
      </c>
      <c r="H7" s="18" t="s">
        <v>60</v>
      </c>
      <c r="I7" s="18" t="s">
        <v>30</v>
      </c>
      <c r="J7" s="18" t="s">
        <v>30</v>
      </c>
      <c r="K7" s="28" t="s">
        <v>61</v>
      </c>
      <c r="L7" s="28" t="s">
        <v>62</v>
      </c>
      <c r="M7" s="18" t="s">
        <v>30</v>
      </c>
      <c r="N7" s="28" t="s">
        <v>63</v>
      </c>
      <c r="O7" s="28" t="s">
        <v>64</v>
      </c>
      <c r="P7" s="28" t="s">
        <v>65</v>
      </c>
      <c r="Q7" s="18" t="s">
        <v>66</v>
      </c>
      <c r="R7" s="28" t="s">
        <v>67</v>
      </c>
      <c r="S7" s="18"/>
      <c r="T7" s="18"/>
      <c r="U7" s="18"/>
    </row>
    <row r="8" s="3" customFormat="1" ht="151" hidden="1" customHeight="1" spans="1:21">
      <c r="A8" s="15">
        <v>5</v>
      </c>
      <c r="B8" s="18">
        <v>4</v>
      </c>
      <c r="C8" s="18" t="s">
        <v>68</v>
      </c>
      <c r="D8" s="18" t="s">
        <v>39</v>
      </c>
      <c r="E8" s="18" t="s">
        <v>27</v>
      </c>
      <c r="F8" s="18" t="s">
        <v>28</v>
      </c>
      <c r="G8" s="19" t="s">
        <v>69</v>
      </c>
      <c r="H8" s="18" t="s">
        <v>60</v>
      </c>
      <c r="I8" s="18" t="s">
        <v>30</v>
      </c>
      <c r="J8" s="18" t="s">
        <v>30</v>
      </c>
      <c r="K8" s="28" t="s">
        <v>70</v>
      </c>
      <c r="L8" s="28" t="s">
        <v>71</v>
      </c>
      <c r="M8" s="18" t="s">
        <v>30</v>
      </c>
      <c r="N8" s="28" t="s">
        <v>72</v>
      </c>
      <c r="O8" s="28" t="s">
        <v>73</v>
      </c>
      <c r="P8" s="28" t="s">
        <v>74</v>
      </c>
      <c r="Q8" s="18" t="s">
        <v>47</v>
      </c>
      <c r="R8" s="28" t="s">
        <v>75</v>
      </c>
      <c r="S8" s="18"/>
      <c r="T8" s="18"/>
      <c r="U8" s="18"/>
    </row>
    <row r="9" s="3" customFormat="1" ht="166" hidden="1" customHeight="1" spans="1:21">
      <c r="A9" s="15">
        <v>6</v>
      </c>
      <c r="B9" s="18">
        <v>5</v>
      </c>
      <c r="C9" s="18" t="s">
        <v>76</v>
      </c>
      <c r="D9" s="18" t="s">
        <v>58</v>
      </c>
      <c r="E9" s="18" t="s">
        <v>77</v>
      </c>
      <c r="F9" s="18" t="s">
        <v>28</v>
      </c>
      <c r="G9" s="19" t="s">
        <v>78</v>
      </c>
      <c r="H9" s="18" t="s">
        <v>60</v>
      </c>
      <c r="I9" s="18" t="s">
        <v>30</v>
      </c>
      <c r="J9" s="18" t="s">
        <v>30</v>
      </c>
      <c r="K9" s="18" t="s">
        <v>30</v>
      </c>
      <c r="L9" s="28" t="s">
        <v>79</v>
      </c>
      <c r="M9" s="18" t="s">
        <v>80</v>
      </c>
      <c r="N9" s="28" t="s">
        <v>81</v>
      </c>
      <c r="O9" s="28" t="s">
        <v>82</v>
      </c>
      <c r="P9" s="28" t="s">
        <v>83</v>
      </c>
      <c r="Q9" s="18" t="s">
        <v>84</v>
      </c>
      <c r="R9" s="18" t="s">
        <v>30</v>
      </c>
      <c r="S9" s="18"/>
      <c r="T9" s="18"/>
      <c r="U9" s="18"/>
    </row>
    <row r="10" s="3" customFormat="1" ht="186" hidden="1" customHeight="1" spans="1:21">
      <c r="A10" s="15">
        <v>7</v>
      </c>
      <c r="B10" s="20">
        <v>1</v>
      </c>
      <c r="C10" s="20" t="s">
        <v>85</v>
      </c>
      <c r="D10" s="20" t="s">
        <v>86</v>
      </c>
      <c r="E10" s="20" t="s">
        <v>77</v>
      </c>
      <c r="F10" s="20" t="s">
        <v>28</v>
      </c>
      <c r="G10" s="21" t="s">
        <v>87</v>
      </c>
      <c r="H10" s="20" t="s">
        <v>28</v>
      </c>
      <c r="I10" s="20" t="s">
        <v>30</v>
      </c>
      <c r="J10" s="20" t="s">
        <v>88</v>
      </c>
      <c r="K10" s="20" t="s">
        <v>30</v>
      </c>
      <c r="L10" s="29" t="s">
        <v>89</v>
      </c>
      <c r="M10" s="20" t="s">
        <v>90</v>
      </c>
      <c r="N10" s="29" t="s">
        <v>91</v>
      </c>
      <c r="O10" s="29" t="s">
        <v>92</v>
      </c>
      <c r="P10" s="29" t="s">
        <v>93</v>
      </c>
      <c r="Q10" s="20" t="s">
        <v>55</v>
      </c>
      <c r="R10" s="20" t="s">
        <v>30</v>
      </c>
      <c r="S10" s="20">
        <v>66</v>
      </c>
      <c r="T10" s="20">
        <f t="shared" ref="T10:T13" si="0">S10*0.03</f>
        <v>1.98</v>
      </c>
      <c r="U10" s="20"/>
    </row>
    <row r="11" s="3" customFormat="1" ht="161" customHeight="1" spans="1:21">
      <c r="A11" s="15">
        <v>8</v>
      </c>
      <c r="B11" s="18">
        <v>1</v>
      </c>
      <c r="C11" s="22" t="s">
        <v>94</v>
      </c>
      <c r="D11" s="18" t="s">
        <v>95</v>
      </c>
      <c r="E11" s="18" t="s">
        <v>27</v>
      </c>
      <c r="F11" s="18" t="s">
        <v>28</v>
      </c>
      <c r="G11" s="19" t="s">
        <v>96</v>
      </c>
      <c r="H11" s="18" t="s">
        <v>28</v>
      </c>
      <c r="I11" s="18" t="s">
        <v>30</v>
      </c>
      <c r="J11" s="18" t="s">
        <v>30</v>
      </c>
      <c r="K11" s="18" t="s">
        <v>30</v>
      </c>
      <c r="L11" s="28" t="s">
        <v>97</v>
      </c>
      <c r="M11" s="18" t="s">
        <v>98</v>
      </c>
      <c r="N11" s="28" t="s">
        <v>99</v>
      </c>
      <c r="O11" s="28" t="s">
        <v>100</v>
      </c>
      <c r="P11" s="28" t="s">
        <v>101</v>
      </c>
      <c r="Q11" s="18" t="s">
        <v>84</v>
      </c>
      <c r="R11" s="28" t="s">
        <v>102</v>
      </c>
      <c r="S11" s="18">
        <v>26</v>
      </c>
      <c r="T11" s="18">
        <f t="shared" si="0"/>
        <v>0.78</v>
      </c>
      <c r="U11" s="18"/>
    </row>
    <row r="12" s="3" customFormat="1" ht="170" customHeight="1" spans="1:21">
      <c r="A12" s="15">
        <v>9</v>
      </c>
      <c r="B12" s="18">
        <v>2</v>
      </c>
      <c r="C12" s="22" t="s">
        <v>103</v>
      </c>
      <c r="D12" s="18" t="s">
        <v>95</v>
      </c>
      <c r="E12" s="18" t="s">
        <v>27</v>
      </c>
      <c r="F12" s="18" t="s">
        <v>28</v>
      </c>
      <c r="G12" s="19" t="s">
        <v>104</v>
      </c>
      <c r="H12" s="18" t="s">
        <v>28</v>
      </c>
      <c r="I12" s="18" t="s">
        <v>30</v>
      </c>
      <c r="J12" s="18" t="s">
        <v>30</v>
      </c>
      <c r="K12" s="18" t="s">
        <v>30</v>
      </c>
      <c r="L12" s="28" t="s">
        <v>105</v>
      </c>
      <c r="M12" s="18" t="s">
        <v>106</v>
      </c>
      <c r="N12" s="28" t="s">
        <v>107</v>
      </c>
      <c r="O12" s="28" t="s">
        <v>108</v>
      </c>
      <c r="P12" s="28" t="s">
        <v>109</v>
      </c>
      <c r="Q12" s="18" t="s">
        <v>84</v>
      </c>
      <c r="R12" s="28" t="s">
        <v>110</v>
      </c>
      <c r="S12" s="18"/>
      <c r="T12" s="18"/>
      <c r="U12" s="18"/>
    </row>
    <row r="13" s="3" customFormat="1" ht="128" hidden="1" customHeight="1" spans="1:28">
      <c r="A13" s="15">
        <v>10</v>
      </c>
      <c r="B13" s="20">
        <v>1</v>
      </c>
      <c r="C13" s="20" t="s">
        <v>111</v>
      </c>
      <c r="D13" s="20" t="s">
        <v>112</v>
      </c>
      <c r="E13" s="20" t="s">
        <v>27</v>
      </c>
      <c r="F13" s="20" t="s">
        <v>28</v>
      </c>
      <c r="G13" s="21" t="s">
        <v>113</v>
      </c>
      <c r="H13" s="20" t="s">
        <v>28</v>
      </c>
      <c r="I13" s="20" t="s">
        <v>30</v>
      </c>
      <c r="J13" s="20" t="s">
        <v>30</v>
      </c>
      <c r="K13" s="20" t="s">
        <v>30</v>
      </c>
      <c r="L13" s="29" t="s">
        <v>114</v>
      </c>
      <c r="M13" s="20" t="s">
        <v>30</v>
      </c>
      <c r="N13" s="29" t="s">
        <v>115</v>
      </c>
      <c r="O13" s="29" t="s">
        <v>116</v>
      </c>
      <c r="P13" s="29" t="s">
        <v>117</v>
      </c>
      <c r="Q13" s="20" t="s">
        <v>36</v>
      </c>
      <c r="R13" s="20" t="s">
        <v>30</v>
      </c>
      <c r="S13" s="20">
        <v>257</v>
      </c>
      <c r="T13" s="20">
        <f t="shared" si="0"/>
        <v>7.71</v>
      </c>
      <c r="U13" s="20"/>
      <c r="V13" s="33"/>
      <c r="W13" s="33"/>
      <c r="X13" s="33"/>
      <c r="Y13" s="33"/>
      <c r="Z13" s="33"/>
      <c r="AA13" s="33"/>
      <c r="AB13" s="33"/>
    </row>
    <row r="14" s="3" customFormat="1" ht="79" hidden="1" customHeight="1" spans="1:21">
      <c r="A14" s="15">
        <v>11</v>
      </c>
      <c r="B14" s="20">
        <v>2</v>
      </c>
      <c r="C14" s="20" t="s">
        <v>118</v>
      </c>
      <c r="D14" s="20" t="s">
        <v>119</v>
      </c>
      <c r="E14" s="20" t="s">
        <v>77</v>
      </c>
      <c r="F14" s="20" t="s">
        <v>28</v>
      </c>
      <c r="G14" s="21" t="s">
        <v>120</v>
      </c>
      <c r="H14" s="20" t="s">
        <v>28</v>
      </c>
      <c r="I14" s="20" t="s">
        <v>30</v>
      </c>
      <c r="J14" s="20" t="s">
        <v>30</v>
      </c>
      <c r="K14" s="20" t="s">
        <v>30</v>
      </c>
      <c r="L14" s="29" t="s">
        <v>121</v>
      </c>
      <c r="M14" s="20" t="s">
        <v>30</v>
      </c>
      <c r="N14" s="29" t="s">
        <v>122</v>
      </c>
      <c r="O14" s="29" t="s">
        <v>123</v>
      </c>
      <c r="P14" s="29" t="s">
        <v>124</v>
      </c>
      <c r="Q14" s="20" t="s">
        <v>55</v>
      </c>
      <c r="R14" s="20" t="s">
        <v>30</v>
      </c>
      <c r="S14" s="20"/>
      <c r="T14" s="20"/>
      <c r="U14" s="20"/>
    </row>
    <row r="15" s="3" customFormat="1" ht="85" hidden="1" customHeight="1" spans="1:21">
      <c r="A15" s="15">
        <v>12</v>
      </c>
      <c r="B15" s="20">
        <v>3</v>
      </c>
      <c r="C15" s="20" t="s">
        <v>125</v>
      </c>
      <c r="D15" s="20" t="s">
        <v>126</v>
      </c>
      <c r="E15" s="20" t="s">
        <v>27</v>
      </c>
      <c r="F15" s="20" t="s">
        <v>28</v>
      </c>
      <c r="G15" s="21" t="s">
        <v>127</v>
      </c>
      <c r="H15" s="20" t="s">
        <v>28</v>
      </c>
      <c r="I15" s="20" t="s">
        <v>30</v>
      </c>
      <c r="J15" s="20" t="s">
        <v>30</v>
      </c>
      <c r="K15" s="20" t="s">
        <v>30</v>
      </c>
      <c r="L15" s="20" t="s">
        <v>30</v>
      </c>
      <c r="M15" s="20" t="s">
        <v>30</v>
      </c>
      <c r="N15" s="29" t="s">
        <v>128</v>
      </c>
      <c r="O15" s="29" t="s">
        <v>129</v>
      </c>
      <c r="P15" s="29" t="s">
        <v>130</v>
      </c>
      <c r="Q15" s="20" t="s">
        <v>55</v>
      </c>
      <c r="R15" s="20" t="s">
        <v>30</v>
      </c>
      <c r="S15" s="20"/>
      <c r="T15" s="20"/>
      <c r="U15" s="20"/>
    </row>
    <row r="16" s="3" customFormat="1" ht="161" hidden="1" customHeight="1" spans="1:21">
      <c r="A16" s="15">
        <v>13</v>
      </c>
      <c r="B16" s="20">
        <v>4</v>
      </c>
      <c r="C16" s="20" t="s">
        <v>131</v>
      </c>
      <c r="D16" s="20" t="s">
        <v>119</v>
      </c>
      <c r="E16" s="20" t="s">
        <v>27</v>
      </c>
      <c r="F16" s="20" t="s">
        <v>28</v>
      </c>
      <c r="G16" s="21" t="s">
        <v>132</v>
      </c>
      <c r="H16" s="20" t="s">
        <v>28</v>
      </c>
      <c r="I16" s="20" t="s">
        <v>30</v>
      </c>
      <c r="J16" s="20" t="s">
        <v>133</v>
      </c>
      <c r="K16" s="20" t="s">
        <v>30</v>
      </c>
      <c r="L16" s="29" t="s">
        <v>134</v>
      </c>
      <c r="M16" s="20" t="s">
        <v>106</v>
      </c>
      <c r="N16" s="29" t="s">
        <v>135</v>
      </c>
      <c r="O16" s="29" t="s">
        <v>129</v>
      </c>
      <c r="P16" s="29" t="s">
        <v>136</v>
      </c>
      <c r="Q16" s="20" t="s">
        <v>55</v>
      </c>
      <c r="R16" s="20" t="s">
        <v>30</v>
      </c>
      <c r="S16" s="20"/>
      <c r="T16" s="20"/>
      <c r="U16" s="20"/>
    </row>
    <row r="17" s="3" customFormat="1" ht="97" hidden="1" customHeight="1" spans="1:21">
      <c r="A17" s="15">
        <v>14</v>
      </c>
      <c r="B17" s="20">
        <v>5</v>
      </c>
      <c r="C17" s="20" t="s">
        <v>137</v>
      </c>
      <c r="D17" s="20" t="s">
        <v>119</v>
      </c>
      <c r="E17" s="20" t="s">
        <v>27</v>
      </c>
      <c r="F17" s="20" t="s">
        <v>28</v>
      </c>
      <c r="G17" s="21" t="s">
        <v>138</v>
      </c>
      <c r="H17" s="20" t="s">
        <v>28</v>
      </c>
      <c r="I17" s="20" t="s">
        <v>30</v>
      </c>
      <c r="J17" s="20" t="s">
        <v>30</v>
      </c>
      <c r="K17" s="20" t="s">
        <v>30</v>
      </c>
      <c r="L17" s="29" t="s">
        <v>139</v>
      </c>
      <c r="M17" s="20" t="s">
        <v>30</v>
      </c>
      <c r="N17" s="29" t="s">
        <v>140</v>
      </c>
      <c r="O17" s="29" t="s">
        <v>141</v>
      </c>
      <c r="P17" s="29" t="s">
        <v>142</v>
      </c>
      <c r="Q17" s="20" t="s">
        <v>55</v>
      </c>
      <c r="R17" s="20" t="s">
        <v>30</v>
      </c>
      <c r="S17" s="20"/>
      <c r="T17" s="20"/>
      <c r="U17" s="20"/>
    </row>
    <row r="18" s="3" customFormat="1" ht="136" hidden="1" customHeight="1" spans="1:21">
      <c r="A18" s="15">
        <v>15</v>
      </c>
      <c r="B18" s="20">
        <v>6</v>
      </c>
      <c r="C18" s="20" t="s">
        <v>143</v>
      </c>
      <c r="D18" s="20" t="s">
        <v>144</v>
      </c>
      <c r="E18" s="20" t="s">
        <v>27</v>
      </c>
      <c r="F18" s="20" t="s">
        <v>28</v>
      </c>
      <c r="G18" s="21" t="s">
        <v>145</v>
      </c>
      <c r="H18" s="20" t="s">
        <v>60</v>
      </c>
      <c r="I18" s="20" t="s">
        <v>30</v>
      </c>
      <c r="J18" s="20" t="s">
        <v>30</v>
      </c>
      <c r="K18" s="20" t="s">
        <v>30</v>
      </c>
      <c r="L18" s="29" t="s">
        <v>146</v>
      </c>
      <c r="M18" s="20" t="s">
        <v>30</v>
      </c>
      <c r="N18" s="29" t="s">
        <v>147</v>
      </c>
      <c r="O18" s="29" t="s">
        <v>148</v>
      </c>
      <c r="P18" s="29" t="s">
        <v>149</v>
      </c>
      <c r="Q18" s="20" t="s">
        <v>55</v>
      </c>
      <c r="R18" s="20" t="s">
        <v>30</v>
      </c>
      <c r="S18" s="20"/>
      <c r="T18" s="20"/>
      <c r="U18" s="20"/>
    </row>
    <row r="19" s="3" customFormat="1" ht="165" hidden="1" customHeight="1" spans="1:21">
      <c r="A19" s="15">
        <v>16</v>
      </c>
      <c r="B19" s="20">
        <v>7</v>
      </c>
      <c r="C19" s="20" t="s">
        <v>150</v>
      </c>
      <c r="D19" s="20" t="s">
        <v>151</v>
      </c>
      <c r="E19" s="20" t="s">
        <v>27</v>
      </c>
      <c r="F19" s="20" t="s">
        <v>28</v>
      </c>
      <c r="G19" s="21" t="s">
        <v>152</v>
      </c>
      <c r="H19" s="20" t="s">
        <v>60</v>
      </c>
      <c r="I19" s="20" t="s">
        <v>30</v>
      </c>
      <c r="J19" s="20" t="s">
        <v>133</v>
      </c>
      <c r="K19" s="29" t="s">
        <v>153</v>
      </c>
      <c r="L19" s="29" t="s">
        <v>154</v>
      </c>
      <c r="M19" s="20" t="s">
        <v>30</v>
      </c>
      <c r="N19" s="29" t="s">
        <v>155</v>
      </c>
      <c r="O19" s="29" t="s">
        <v>156</v>
      </c>
      <c r="P19" s="29" t="s">
        <v>157</v>
      </c>
      <c r="Q19" s="20" t="s">
        <v>55</v>
      </c>
      <c r="R19" s="20" t="s">
        <v>30</v>
      </c>
      <c r="S19" s="20"/>
      <c r="T19" s="20"/>
      <c r="U19" s="20"/>
    </row>
    <row r="20" s="3" customFormat="1" ht="101" hidden="1" customHeight="1" spans="1:21">
      <c r="A20" s="15">
        <v>17</v>
      </c>
      <c r="B20" s="20">
        <v>8</v>
      </c>
      <c r="C20" s="20" t="s">
        <v>158</v>
      </c>
      <c r="D20" s="20" t="s">
        <v>112</v>
      </c>
      <c r="E20" s="20" t="s">
        <v>27</v>
      </c>
      <c r="F20" s="20" t="s">
        <v>28</v>
      </c>
      <c r="G20" s="21" t="s">
        <v>159</v>
      </c>
      <c r="H20" s="20" t="s">
        <v>60</v>
      </c>
      <c r="I20" s="20" t="s">
        <v>30</v>
      </c>
      <c r="J20" s="20" t="s">
        <v>30</v>
      </c>
      <c r="K20" s="20" t="s">
        <v>30</v>
      </c>
      <c r="L20" s="29" t="s">
        <v>160</v>
      </c>
      <c r="M20" s="20" t="s">
        <v>161</v>
      </c>
      <c r="N20" s="29" t="s">
        <v>162</v>
      </c>
      <c r="O20" s="29" t="s">
        <v>163</v>
      </c>
      <c r="P20" s="29" t="s">
        <v>164</v>
      </c>
      <c r="Q20" s="20" t="s">
        <v>55</v>
      </c>
      <c r="R20" s="20" t="s">
        <v>30</v>
      </c>
      <c r="S20" s="20"/>
      <c r="T20" s="20"/>
      <c r="U20" s="20"/>
    </row>
    <row r="21" s="3" customFormat="1" ht="98" hidden="1" customHeight="1" spans="1:21">
      <c r="A21" s="15">
        <v>18</v>
      </c>
      <c r="B21" s="20">
        <v>9</v>
      </c>
      <c r="C21" s="20" t="s">
        <v>165</v>
      </c>
      <c r="D21" s="20" t="s">
        <v>166</v>
      </c>
      <c r="E21" s="20" t="s">
        <v>27</v>
      </c>
      <c r="F21" s="20" t="s">
        <v>28</v>
      </c>
      <c r="G21" s="21" t="s">
        <v>167</v>
      </c>
      <c r="H21" s="20" t="s">
        <v>60</v>
      </c>
      <c r="I21" s="20" t="s">
        <v>30</v>
      </c>
      <c r="J21" s="20" t="s">
        <v>30</v>
      </c>
      <c r="K21" s="20" t="s">
        <v>30</v>
      </c>
      <c r="L21" s="29" t="s">
        <v>168</v>
      </c>
      <c r="M21" s="20" t="s">
        <v>30</v>
      </c>
      <c r="N21" s="29" t="s">
        <v>169</v>
      </c>
      <c r="O21" s="29" t="s">
        <v>170</v>
      </c>
      <c r="P21" s="29" t="s">
        <v>171</v>
      </c>
      <c r="Q21" s="20" t="s">
        <v>55</v>
      </c>
      <c r="R21" s="29" t="s">
        <v>172</v>
      </c>
      <c r="S21" s="20"/>
      <c r="T21" s="20"/>
      <c r="U21" s="20"/>
    </row>
    <row r="22" s="3" customFormat="1" hidden="1" spans="1:21">
      <c r="A22" s="23"/>
      <c r="B22" s="24"/>
      <c r="C22" s="24"/>
      <c r="D22" s="24"/>
      <c r="E22" s="24"/>
      <c r="F22" s="24"/>
      <c r="G22" s="25"/>
      <c r="H22" s="24"/>
      <c r="I22" s="24"/>
      <c r="J22" s="24"/>
      <c r="K22" s="30"/>
      <c r="L22" s="30"/>
      <c r="M22" s="24"/>
      <c r="N22" s="30"/>
      <c r="O22" s="30"/>
      <c r="P22" s="30"/>
      <c r="Q22" s="24"/>
      <c r="R22" s="34" t="s">
        <v>173</v>
      </c>
      <c r="S22" s="34">
        <f>SUM(S4:S21)</f>
        <v>437</v>
      </c>
      <c r="T22" s="34">
        <f>SUM(T4:T21)</f>
        <v>13.11</v>
      </c>
      <c r="U22" s="34" t="s">
        <v>174</v>
      </c>
    </row>
    <row r="23" s="3" customFormat="1" hidden="1" spans="1:21">
      <c r="A23" s="23"/>
      <c r="B23" s="24"/>
      <c r="C23" s="24"/>
      <c r="D23" s="24"/>
      <c r="E23" s="24"/>
      <c r="F23" s="24"/>
      <c r="G23" s="25"/>
      <c r="H23" s="24"/>
      <c r="I23" s="24"/>
      <c r="J23" s="24"/>
      <c r="K23" s="30"/>
      <c r="L23" s="30"/>
      <c r="M23" s="24"/>
      <c r="N23" s="30"/>
      <c r="O23" s="30"/>
      <c r="P23" s="30"/>
      <c r="Q23" s="24"/>
      <c r="R23" s="35"/>
      <c r="S23" s="34"/>
      <c r="T23" s="34" t="s">
        <v>175</v>
      </c>
      <c r="U23" s="34"/>
    </row>
    <row r="24" s="3" customFormat="1" spans="7:18">
      <c r="G24" s="26"/>
      <c r="K24" s="31"/>
      <c r="L24" s="31"/>
      <c r="N24" s="31"/>
      <c r="O24" s="31"/>
      <c r="P24" s="31"/>
      <c r="R24" s="31"/>
    </row>
  </sheetData>
  <autoFilter ref="A3:AB23">
    <filterColumn colId="3">
      <customFilters>
        <customFilter operator="equal" val="机卓1901"/>
      </customFilters>
    </filterColumn>
    <extLst/>
  </autoFilter>
  <mergeCells count="7">
    <mergeCell ref="A1:U1"/>
    <mergeCell ref="S5:S9"/>
    <mergeCell ref="S11:S12"/>
    <mergeCell ref="S13:S21"/>
    <mergeCell ref="T5:T9"/>
    <mergeCell ref="T11:T12"/>
    <mergeCell ref="T13:T21"/>
  </mergeCells>
  <pageMargins left="0.700694444444445" right="0.700694444444445" top="0.751388888888889" bottom="0.751388888888889" header="0.298611111111111" footer="0.298611111111111"/>
  <pageSetup paperSize="8" scale="55" fitToHeight="0" orientation="landscape"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评选</vt:lpstr>
      <vt:lpstr>打印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吴思齐</cp:lastModifiedBy>
  <dcterms:created xsi:type="dcterms:W3CDTF">2023-05-26T10:56:00Z</dcterms:created>
  <dcterms:modified xsi:type="dcterms:W3CDTF">2023-11-24T08:24:39Z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6CE30EEEC9D04C8AA9C39D52FA4CF317_12</vt:lpwstr>
  </property>
  <property fmtid="{D5CDD505-2E9C-101B-9397-08002B2CF9AE}" pid="3" name="KSOProductBuildVer">
    <vt:lpwstr>2052-12.1.0.15712</vt:lpwstr>
  </property>
</Properties>
</file>