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activeTab="4"/>
  </bookViews>
  <sheets>
    <sheet name="2021级本硕博" sheetId="1" r:id="rId1"/>
    <sheet name="2021级机卓" sheetId="2" r:id="rId2"/>
    <sheet name="2022级本硕博" sheetId="3" r:id="rId3"/>
    <sheet name="2022级机卓" sheetId="4" r:id="rId4"/>
    <sheet name="2023级本硕博" sheetId="5" r:id="rId5"/>
    <sheet name="2023级机卓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<sst xmlns="http://schemas.openxmlformats.org/spreadsheetml/2006/main" count="410" uniqueCount="357">
  <si>
    <t>2021级机械本硕博班评分表</t>
  </si>
  <si>
    <t>序号</t>
  </si>
  <si>
    <t>学号</t>
  </si>
  <si>
    <t>姓名</t>
  </si>
  <si>
    <t>思想品德（20%）</t>
  </si>
  <si>
    <t>学业成绩（60%）</t>
  </si>
  <si>
    <t>科技创新（5%）</t>
  </si>
  <si>
    <t>科研推进（15%）</t>
  </si>
  <si>
    <t>总分</t>
  </si>
  <si>
    <t>备注</t>
  </si>
  <si>
    <t>U202110951</t>
  </si>
  <si>
    <t>何梓瑶</t>
  </si>
  <si>
    <t>U202110952</t>
  </si>
  <si>
    <t>郭以坤</t>
  </si>
  <si>
    <t>U202110954</t>
  </si>
  <si>
    <t>费冠博</t>
  </si>
  <si>
    <t>U202110955</t>
  </si>
  <si>
    <t>赵梓阳</t>
  </si>
  <si>
    <t>U202110956</t>
  </si>
  <si>
    <t>王荣国</t>
  </si>
  <si>
    <t>U202110957</t>
  </si>
  <si>
    <t>刘俊</t>
  </si>
  <si>
    <t>U202110959</t>
  </si>
  <si>
    <t>陈梓涵</t>
  </si>
  <si>
    <t>U202110960</t>
  </si>
  <si>
    <t>袁惯喆</t>
  </si>
  <si>
    <t>U202110961</t>
  </si>
  <si>
    <t>吴戈</t>
  </si>
  <si>
    <t>U202110962</t>
  </si>
  <si>
    <t>王天宇</t>
  </si>
  <si>
    <t>U202110963</t>
  </si>
  <si>
    <t>李翔宇</t>
  </si>
  <si>
    <t>U202110964</t>
  </si>
  <si>
    <t>王真迪</t>
  </si>
  <si>
    <t>U202110965</t>
  </si>
  <si>
    <t>占想阳</t>
  </si>
  <si>
    <t>U202110966</t>
  </si>
  <si>
    <t>郑升威</t>
  </si>
  <si>
    <t>7号需要缓考一门</t>
  </si>
  <si>
    <t>U202110967</t>
  </si>
  <si>
    <t>肖可为</t>
  </si>
  <si>
    <t>U202110968</t>
  </si>
  <si>
    <t>莫启昀</t>
  </si>
  <si>
    <t>U202110970</t>
  </si>
  <si>
    <t>周乐行</t>
  </si>
  <si>
    <t>U202110971</t>
  </si>
  <si>
    <t>仇韶强</t>
  </si>
  <si>
    <t>U202110973</t>
  </si>
  <si>
    <t>秦文修</t>
  </si>
  <si>
    <t>U202110974</t>
  </si>
  <si>
    <t>于浩儒</t>
  </si>
  <si>
    <t>U202110976</t>
  </si>
  <si>
    <t>张昊</t>
  </si>
  <si>
    <t>U202110977</t>
  </si>
  <si>
    <t>张轩豪</t>
  </si>
  <si>
    <t>U202110978</t>
  </si>
  <si>
    <t>李聪</t>
  </si>
  <si>
    <t>U202110979</t>
  </si>
  <si>
    <t>张子健</t>
  </si>
  <si>
    <t>U202110958</t>
  </si>
  <si>
    <t>易志鸿</t>
  </si>
  <si>
    <t>统分人（签字）：</t>
  </si>
  <si>
    <t>日期：</t>
  </si>
  <si>
    <t>2021级机卓班评分表</t>
  </si>
  <si>
    <t>科技创新（15%）</t>
  </si>
  <si>
    <t>科研推进（5%）</t>
  </si>
  <si>
    <t>U202110530</t>
  </si>
  <si>
    <t>罗鼎豪</t>
  </si>
  <si>
    <t>U202110604</t>
  </si>
  <si>
    <t>罗敏欣</t>
  </si>
  <si>
    <t>U202110605</t>
  </si>
  <si>
    <t>廖雪凡</t>
  </si>
  <si>
    <t>U202110606</t>
  </si>
  <si>
    <t>陈松明</t>
  </si>
  <si>
    <t>有挂三门，过两门</t>
  </si>
  <si>
    <t>U202110607</t>
  </si>
  <si>
    <t>游子震</t>
  </si>
  <si>
    <t>U202110608</t>
  </si>
  <si>
    <t>周超雅</t>
  </si>
  <si>
    <t>U202110609</t>
  </si>
  <si>
    <t>伍胤兆</t>
  </si>
  <si>
    <t>U202110611</t>
  </si>
  <si>
    <t>季谭容徵</t>
  </si>
  <si>
    <t>U202110613</t>
  </si>
  <si>
    <t>高瑞</t>
  </si>
  <si>
    <t>有挂科一门，补过</t>
  </si>
  <si>
    <t>U202110615</t>
  </si>
  <si>
    <t>李潇</t>
  </si>
  <si>
    <t>U202110616</t>
  </si>
  <si>
    <t>周波</t>
  </si>
  <si>
    <t>U202110643</t>
  </si>
  <si>
    <t>贺鹏程</t>
  </si>
  <si>
    <t>U202110664</t>
  </si>
  <si>
    <t>王焱</t>
  </si>
  <si>
    <t>U202110692</t>
  </si>
  <si>
    <t>王佳伟</t>
  </si>
  <si>
    <t>U202110712</t>
  </si>
  <si>
    <t>邓昭扬</t>
  </si>
  <si>
    <t>U202110752</t>
  </si>
  <si>
    <t>袁龙涛</t>
  </si>
  <si>
    <t>U202110774</t>
  </si>
  <si>
    <t>高炜鉴</t>
  </si>
  <si>
    <t>U202110830</t>
  </si>
  <si>
    <t>徐昕宇</t>
  </si>
  <si>
    <t>U202110839</t>
  </si>
  <si>
    <t>樊家明</t>
  </si>
  <si>
    <t>U202110876</t>
  </si>
  <si>
    <t>周儒弘</t>
  </si>
  <si>
    <t>U202110893</t>
  </si>
  <si>
    <t>马睿杰</t>
  </si>
  <si>
    <t>U202110917</t>
  </si>
  <si>
    <t>陈帅康</t>
  </si>
  <si>
    <t>U202111004</t>
  </si>
  <si>
    <t>刘敬勋</t>
  </si>
  <si>
    <t>U202111085</t>
  </si>
  <si>
    <t>唐海航</t>
  </si>
  <si>
    <t>U202111370</t>
  </si>
  <si>
    <t>王一鸣</t>
  </si>
  <si>
    <t>U202111974</t>
  </si>
  <si>
    <t>侯嘉诚</t>
  </si>
  <si>
    <t>2022级机械本硕博班评分表</t>
  </si>
  <si>
    <t>U202210869</t>
  </si>
  <si>
    <t>陈诗雨</t>
  </si>
  <si>
    <t>U202210864</t>
  </si>
  <si>
    <t>王昊</t>
  </si>
  <si>
    <t>U202210872</t>
  </si>
  <si>
    <t>武彦君</t>
  </si>
  <si>
    <t>U202210846</t>
  </si>
  <si>
    <t>周悦</t>
  </si>
  <si>
    <t>U202210853</t>
  </si>
  <si>
    <t>孔亮</t>
  </si>
  <si>
    <t>U202210866</t>
  </si>
  <si>
    <t>武炫晔</t>
  </si>
  <si>
    <t>U202210840</t>
  </si>
  <si>
    <t>胡淼发</t>
  </si>
  <si>
    <t>U202210865</t>
  </si>
  <si>
    <t>李权韬</t>
  </si>
  <si>
    <t>U202210847</t>
  </si>
  <si>
    <t>刘文涛</t>
  </si>
  <si>
    <t>U202210870</t>
  </si>
  <si>
    <t>高雨瑄</t>
  </si>
  <si>
    <t>U202210842</t>
  </si>
  <si>
    <t>陈子悦</t>
  </si>
  <si>
    <t>U202210871</t>
  </si>
  <si>
    <t>梁敏诗</t>
  </si>
  <si>
    <t>U202210852</t>
  </si>
  <si>
    <t>黄一鸣</t>
  </si>
  <si>
    <t>U202210855</t>
  </si>
  <si>
    <t>李文俊</t>
  </si>
  <si>
    <t>U202210857</t>
  </si>
  <si>
    <t>李圳</t>
  </si>
  <si>
    <t>U202210841</t>
  </si>
  <si>
    <t>白家屹</t>
  </si>
  <si>
    <t>U202210854</t>
  </si>
  <si>
    <t>林皓闻</t>
  </si>
  <si>
    <t>U202210858</t>
  </si>
  <si>
    <t>欧阳立</t>
  </si>
  <si>
    <t>U202210862</t>
  </si>
  <si>
    <t>王浩然</t>
  </si>
  <si>
    <t>U202210867</t>
  </si>
  <si>
    <t>曹峰源</t>
  </si>
  <si>
    <t>挂科一门</t>
  </si>
  <si>
    <t>U202210849</t>
  </si>
  <si>
    <t>缪文韬</t>
  </si>
  <si>
    <t>U202210861</t>
  </si>
  <si>
    <t>任彬毫</t>
  </si>
  <si>
    <t>U202210856</t>
  </si>
  <si>
    <t>王博泉</t>
  </si>
  <si>
    <t>U202210850</t>
  </si>
  <si>
    <t>刘昱玮</t>
  </si>
  <si>
    <t>U202210868</t>
  </si>
  <si>
    <t>于润奇</t>
  </si>
  <si>
    <t>U202110950</t>
  </si>
  <si>
    <t>张婉婷</t>
  </si>
  <si>
    <t>挂科一门 休学一年后复学</t>
  </si>
  <si>
    <t>2022级机卓班评分表</t>
  </si>
  <si>
    <t>U202210541</t>
  </si>
  <si>
    <t>熊元卿</t>
  </si>
  <si>
    <t>U202210545</t>
  </si>
  <si>
    <t>葛真昊</t>
  </si>
  <si>
    <t>U202210651</t>
  </si>
  <si>
    <t>杨晋源</t>
  </si>
  <si>
    <t>U202210548</t>
  </si>
  <si>
    <t>赵彦隆</t>
  </si>
  <si>
    <t>U202210756</t>
  </si>
  <si>
    <t>王中权</t>
  </si>
  <si>
    <t>U202210543</t>
  </si>
  <si>
    <t>吴爽</t>
  </si>
  <si>
    <t>U202210547</t>
  </si>
  <si>
    <t>孙鹏</t>
  </si>
  <si>
    <t>U202212759</t>
  </si>
  <si>
    <t>黄智强</t>
  </si>
  <si>
    <t>U202210555</t>
  </si>
  <si>
    <t>张徐楠</t>
  </si>
  <si>
    <t>U202210551</t>
  </si>
  <si>
    <t>柏强</t>
  </si>
  <si>
    <t>U202210550</t>
  </si>
  <si>
    <t>刘嘉豪</t>
  </si>
  <si>
    <t>U202210552</t>
  </si>
  <si>
    <t>张天乐</t>
  </si>
  <si>
    <t>U202210618</t>
  </si>
  <si>
    <t>方天泽</t>
  </si>
  <si>
    <t>U202210827</t>
  </si>
  <si>
    <t>黄冠尧</t>
  </si>
  <si>
    <t>U202210536</t>
  </si>
  <si>
    <t>陈硕</t>
  </si>
  <si>
    <t>U202210742</t>
  </si>
  <si>
    <t>汪蒙正</t>
  </si>
  <si>
    <t>U202210612</t>
  </si>
  <si>
    <t>衷诚</t>
  </si>
  <si>
    <t>U202210712</t>
  </si>
  <si>
    <t>曹玥</t>
  </si>
  <si>
    <t>U202210549</t>
  </si>
  <si>
    <t>孙博勋</t>
  </si>
  <si>
    <t>U202210539</t>
  </si>
  <si>
    <t>袁波</t>
  </si>
  <si>
    <t>U202210554</t>
  </si>
  <si>
    <t>史卓然</t>
  </si>
  <si>
    <t>U202212581</t>
  </si>
  <si>
    <t>田万</t>
  </si>
  <si>
    <t>U202210540</t>
  </si>
  <si>
    <t>田天</t>
  </si>
  <si>
    <t>U202210619</t>
  </si>
  <si>
    <t>熊正友</t>
  </si>
  <si>
    <t>U202210542</t>
  </si>
  <si>
    <t>舒昌博</t>
  </si>
  <si>
    <t>U202210546</t>
  </si>
  <si>
    <t>姜玉</t>
  </si>
  <si>
    <t>U202210724</t>
  </si>
  <si>
    <t>马庆辉</t>
  </si>
  <si>
    <t>挂科一门 缓考两门</t>
  </si>
  <si>
    <t>2023级机械本硕博班评分表</t>
  </si>
  <si>
    <t>学业成绩（70%）</t>
  </si>
  <si>
    <t>科技创新及科研推进（10%）</t>
  </si>
  <si>
    <t>U202310902</t>
  </si>
  <si>
    <t>万兆琪</t>
  </si>
  <si>
    <t>U202310911</t>
  </si>
  <si>
    <t>张金斌</t>
  </si>
  <si>
    <t>U202310897</t>
  </si>
  <si>
    <t>牛舒凡</t>
  </si>
  <si>
    <t>U202310908</t>
  </si>
  <si>
    <t>熊世森</t>
  </si>
  <si>
    <t>U202310910</t>
  </si>
  <si>
    <t>许诺</t>
  </si>
  <si>
    <t>U202310903</t>
  </si>
  <si>
    <t>王逸群</t>
  </si>
  <si>
    <t>U202310914</t>
  </si>
  <si>
    <t>周宸宇</t>
  </si>
  <si>
    <t>U202310894</t>
  </si>
  <si>
    <t>柳子延</t>
  </si>
  <si>
    <t>U202310899</t>
  </si>
  <si>
    <t>钱胤龙</t>
  </si>
  <si>
    <t>U202310895</t>
  </si>
  <si>
    <t>马君业</t>
  </si>
  <si>
    <t>U202310892</t>
  </si>
  <si>
    <t>梁翕然</t>
  </si>
  <si>
    <t>U202310886</t>
  </si>
  <si>
    <t>傅孝清</t>
  </si>
  <si>
    <t>U202310907</t>
  </si>
  <si>
    <t>谢奕</t>
  </si>
  <si>
    <t>U202310888</t>
  </si>
  <si>
    <t>郭思睿</t>
  </si>
  <si>
    <t>U202310906</t>
  </si>
  <si>
    <t>肖子琪</t>
  </si>
  <si>
    <t>U202310898</t>
  </si>
  <si>
    <t>彭宇杰</t>
  </si>
  <si>
    <t>U202310900</t>
  </si>
  <si>
    <t>任弋</t>
  </si>
  <si>
    <t>U202310891</t>
  </si>
  <si>
    <t>李志轩</t>
  </si>
  <si>
    <t>U202310896</t>
  </si>
  <si>
    <t>毛润豪</t>
  </si>
  <si>
    <t>U202310905</t>
  </si>
  <si>
    <t>吴泽正</t>
  </si>
  <si>
    <t>U202310885</t>
  </si>
  <si>
    <t>樊钰泽</t>
  </si>
  <si>
    <t>U202310890</t>
  </si>
  <si>
    <t>李昊轩</t>
  </si>
  <si>
    <t>U202310913</t>
  </si>
  <si>
    <t>张益铭</t>
  </si>
  <si>
    <t>U202310889</t>
  </si>
  <si>
    <t>韩丰泽</t>
  </si>
  <si>
    <t>U202310904</t>
  </si>
  <si>
    <t>文骁扬</t>
  </si>
  <si>
    <t>U202310909</t>
  </si>
  <si>
    <t>徐镓烨</t>
  </si>
  <si>
    <t>U202310893</t>
  </si>
  <si>
    <t>刘嘉玉</t>
  </si>
  <si>
    <t>U202310912</t>
  </si>
  <si>
    <t>张天翼</t>
  </si>
  <si>
    <t>U202310887</t>
  </si>
  <si>
    <t>高敏慎</t>
  </si>
  <si>
    <t>U202310901</t>
  </si>
  <si>
    <t>孙倚伟</t>
  </si>
  <si>
    <t>2023级机卓班评分表</t>
  </si>
  <si>
    <t>U202310655</t>
  </si>
  <si>
    <t>闻贝曦</t>
  </si>
  <si>
    <t>U202310583</t>
  </si>
  <si>
    <t>邹浩然</t>
  </si>
  <si>
    <t>U202310800</t>
  </si>
  <si>
    <t>郁建阳</t>
  </si>
  <si>
    <t>U202310860</t>
  </si>
  <si>
    <t>丁佳骏</t>
  </si>
  <si>
    <t>U202315088</t>
  </si>
  <si>
    <t>李甚亿</t>
  </si>
  <si>
    <t>U202310564</t>
  </si>
  <si>
    <t>陈文</t>
  </si>
  <si>
    <t>U202310780</t>
  </si>
  <si>
    <t>黄籽荣</t>
  </si>
  <si>
    <t>U202315984</t>
  </si>
  <si>
    <t>刘铭扬</t>
  </si>
  <si>
    <t>U202310570</t>
  </si>
  <si>
    <t>刘艺政</t>
  </si>
  <si>
    <t>U202310578</t>
  </si>
  <si>
    <t>曾嵘轩</t>
  </si>
  <si>
    <t>U202310712</t>
  </si>
  <si>
    <t>吴越</t>
  </si>
  <si>
    <t>U202310574</t>
  </si>
  <si>
    <t>王俊杰</t>
  </si>
  <si>
    <t>U202310726</t>
  </si>
  <si>
    <t>黄梓健</t>
  </si>
  <si>
    <t>U202310573</t>
  </si>
  <si>
    <t>邵苏淳</t>
  </si>
  <si>
    <t>U202310725</t>
  </si>
  <si>
    <t>何家启</t>
  </si>
  <si>
    <t>U202310568</t>
  </si>
  <si>
    <t>柯展</t>
  </si>
  <si>
    <t>U202310565</t>
  </si>
  <si>
    <t>戴文洁</t>
  </si>
  <si>
    <t>U202310580</t>
  </si>
  <si>
    <t>赵俊宁</t>
  </si>
  <si>
    <t>U202315908</t>
  </si>
  <si>
    <t>叶博文</t>
  </si>
  <si>
    <t>U202310575</t>
  </si>
  <si>
    <t>王俊鹏</t>
  </si>
  <si>
    <t>U202310576</t>
  </si>
  <si>
    <t>吴涛</t>
  </si>
  <si>
    <t>U202310567</t>
  </si>
  <si>
    <t>黄晶</t>
  </si>
  <si>
    <t>U202310581</t>
  </si>
  <si>
    <t>周孟词</t>
  </si>
  <si>
    <t>U202310572</t>
  </si>
  <si>
    <t>冉渝昕</t>
  </si>
  <si>
    <t>U202310571</t>
  </si>
  <si>
    <t>倪文杰</t>
  </si>
  <si>
    <t>U202310577</t>
  </si>
  <si>
    <t>徐贝涵</t>
  </si>
  <si>
    <t>U202310579</t>
  </si>
  <si>
    <t>赵浡锴</t>
  </si>
  <si>
    <t>挂科两门</t>
  </si>
  <si>
    <t>U202310569</t>
  </si>
  <si>
    <t>厉思祺</t>
  </si>
  <si>
    <t>U202310566</t>
  </si>
  <si>
    <t>封敬文</t>
  </si>
  <si>
    <t>挂科两门 缓考一门</t>
  </si>
  <si>
    <t>U202310582</t>
  </si>
  <si>
    <t>周子晟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</si>
</sst>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.00"/>
  </numFmts>
  <fonts count="3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indexed="8"/>
      <name val="Dialog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left" vertical="center" shrinkToFit="1"/>
    </xf>
    <xf numFmtId="31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31"/>
  <sheetViews>
    <sheetView workbookViewId="0">
      <selection activeCell="K21" sqref="K21"/>
    </sheetView>
  </sheetViews>
  <sheetFormatPr defaultColWidth="9" defaultRowHeight="13.5"/>
  <cols>
    <col min="2" max="2" width="17.25" customWidth="1"/>
    <col min="4" max="5" width="17" customWidth="1"/>
    <col min="6" max="6" width="14.25" customWidth="1"/>
    <col min="7" max="7" width="15.625" customWidth="1"/>
    <col min="8" max="8" width="13" customWidth="1"/>
  </cols>
  <sheetData>
    <row r="1" ht="45" customHeight="1" spans="2:9">
      <c r="B1" s="1" t="s">
        <v>0</v>
      </c>
      <c r="C1" s="1"/>
      <c r="D1" s="1"/>
      <c r="E1" s="1"/>
      <c r="F1" s="1"/>
      <c r="G1" s="1"/>
      <c r="H1" s="1"/>
      <c r="I1" s="1"/>
    </row>
    <row r="2" ht="24" customHeight="1" spans="1:9">
      <c r="A2" s="10" t="s">
        <v>1</v>
      </c>
      <c r="B2" s="24" t="s">
        <v>2</v>
      </c>
      <c r="C2" s="25" t="s">
        <v>3</v>
      </c>
      <c r="D2" s="25" t="s">
        <v>4</v>
      </c>
      <c r="E2" s="25" t="s">
        <v>5</v>
      </c>
      <c r="F2" s="11" t="s">
        <v>6</v>
      </c>
      <c r="G2" s="11" t="s">
        <v>7</v>
      </c>
      <c r="H2" s="12" t="s">
        <v>8</v>
      </c>
      <c r="I2" s="12" t="s">
        <v>9</v>
      </c>
    </row>
    <row r="3" ht="18.95" customHeight="1" spans="1:9">
      <c r="A3" s="14">
        <v>1</v>
      </c>
      <c r="B3" s="26" t="s">
        <v>10</v>
      </c>
      <c r="C3" s="27" t="s">
        <v>11</v>
      </c>
      <c r="D3" s="27">
        <v>92</v>
      </c>
      <c r="E3" s="28">
        <v>87.19</v>
      </c>
      <c r="F3" s="29">
        <v>68</v>
      </c>
      <c r="G3" s="27">
        <v>95</v>
      </c>
      <c r="H3" s="10">
        <f>D3*0.2+E3*0.6+F3*0.05+G3*0.15</f>
        <v>88.364</v>
      </c>
      <c r="I3" s="10"/>
    </row>
    <row r="4" ht="18.95" customHeight="1" spans="1:9">
      <c r="A4" s="14">
        <v>2</v>
      </c>
      <c r="B4" s="28" t="s">
        <v>12</v>
      </c>
      <c r="C4" s="27" t="s">
        <v>13</v>
      </c>
      <c r="D4" s="27">
        <v>90</v>
      </c>
      <c r="E4" s="28">
        <v>85.32</v>
      </c>
      <c r="F4" s="29">
        <v>98</v>
      </c>
      <c r="G4" s="27">
        <v>96</v>
      </c>
      <c r="H4" s="10">
        <f t="shared" ref="H4:H27" si="0">D4*0.2+E4*0.6+F4*0.05+G4*0.15</f>
        <v>88.492</v>
      </c>
      <c r="I4" s="10"/>
    </row>
    <row r="5" ht="18.95" customHeight="1" spans="1:9">
      <c r="A5" s="14">
        <v>3</v>
      </c>
      <c r="B5" s="28" t="s">
        <v>14</v>
      </c>
      <c r="C5" s="27" t="s">
        <v>15</v>
      </c>
      <c r="D5" s="27">
        <v>88</v>
      </c>
      <c r="E5" s="28">
        <v>87.87</v>
      </c>
      <c r="F5" s="29">
        <v>65</v>
      </c>
      <c r="G5" s="27">
        <v>98</v>
      </c>
      <c r="H5" s="10">
        <f t="shared" si="0"/>
        <v>88.272</v>
      </c>
      <c r="I5" s="10"/>
    </row>
    <row r="6" ht="18.95" customHeight="1" spans="1:9">
      <c r="A6" s="14">
        <v>4</v>
      </c>
      <c r="B6" s="28" t="s">
        <v>16</v>
      </c>
      <c r="C6" s="27" t="s">
        <v>17</v>
      </c>
      <c r="D6" s="27">
        <v>86</v>
      </c>
      <c r="E6" s="28">
        <v>83.36</v>
      </c>
      <c r="F6" s="29">
        <v>65</v>
      </c>
      <c r="G6" s="27">
        <v>90</v>
      </c>
      <c r="H6" s="10">
        <f t="shared" si="0"/>
        <v>83.966</v>
      </c>
      <c r="I6" s="10"/>
    </row>
    <row r="7" ht="18.95" customHeight="1" spans="1:9">
      <c r="A7" s="14">
        <v>5</v>
      </c>
      <c r="B7" s="28" t="s">
        <v>18</v>
      </c>
      <c r="C7" s="27" t="s">
        <v>19</v>
      </c>
      <c r="D7" s="27">
        <v>88</v>
      </c>
      <c r="E7" s="28">
        <v>84.81</v>
      </c>
      <c r="F7" s="29">
        <v>70</v>
      </c>
      <c r="G7" s="27">
        <v>99</v>
      </c>
      <c r="H7" s="10">
        <f t="shared" si="0"/>
        <v>86.836</v>
      </c>
      <c r="I7" s="10"/>
    </row>
    <row r="8" ht="18.95" customHeight="1" spans="1:9">
      <c r="A8" s="14">
        <v>6</v>
      </c>
      <c r="B8" s="28" t="s">
        <v>20</v>
      </c>
      <c r="C8" s="27" t="s">
        <v>21</v>
      </c>
      <c r="D8" s="27">
        <v>88</v>
      </c>
      <c r="E8" s="28">
        <v>84.53</v>
      </c>
      <c r="F8" s="29">
        <v>85</v>
      </c>
      <c r="G8" s="27">
        <v>97</v>
      </c>
      <c r="H8" s="10">
        <f t="shared" si="0"/>
        <v>87.118</v>
      </c>
      <c r="I8" s="10"/>
    </row>
    <row r="9" ht="18.95" customHeight="1" spans="1:9">
      <c r="A9" s="14">
        <v>7</v>
      </c>
      <c r="B9" s="28" t="s">
        <v>22</v>
      </c>
      <c r="C9" s="27" t="s">
        <v>23</v>
      </c>
      <c r="D9" s="27">
        <v>95</v>
      </c>
      <c r="E9" s="28">
        <v>82.95</v>
      </c>
      <c r="F9" s="29">
        <v>68</v>
      </c>
      <c r="G9" s="27">
        <v>89</v>
      </c>
      <c r="H9" s="10">
        <f t="shared" si="0"/>
        <v>85.52</v>
      </c>
      <c r="I9" s="10"/>
    </row>
    <row r="10" ht="18.95" customHeight="1" spans="1:9">
      <c r="A10" s="14">
        <v>8</v>
      </c>
      <c r="B10" s="30" t="s">
        <v>24</v>
      </c>
      <c r="C10" s="31" t="s">
        <v>25</v>
      </c>
      <c r="D10" s="27">
        <v>91</v>
      </c>
      <c r="E10" s="28">
        <v>90.02</v>
      </c>
      <c r="F10" s="29">
        <v>88</v>
      </c>
      <c r="G10" s="27">
        <v>95</v>
      </c>
      <c r="H10" s="10">
        <f t="shared" si="0"/>
        <v>90.862</v>
      </c>
      <c r="I10" s="10"/>
    </row>
    <row r="11" ht="18.95" customHeight="1" spans="1:9">
      <c r="A11" s="14">
        <v>9</v>
      </c>
      <c r="B11" s="28" t="s">
        <v>26</v>
      </c>
      <c r="C11" s="27" t="s">
        <v>27</v>
      </c>
      <c r="D11" s="27">
        <v>92</v>
      </c>
      <c r="E11" s="28">
        <v>78.89</v>
      </c>
      <c r="F11" s="29">
        <v>68</v>
      </c>
      <c r="G11" s="27">
        <v>96</v>
      </c>
      <c r="H11" s="10">
        <f t="shared" si="0"/>
        <v>83.534</v>
      </c>
      <c r="I11" s="10"/>
    </row>
    <row r="12" ht="18.95" customHeight="1" spans="1:9">
      <c r="A12" s="14">
        <v>10</v>
      </c>
      <c r="B12" s="28" t="s">
        <v>28</v>
      </c>
      <c r="C12" s="27" t="s">
        <v>29</v>
      </c>
      <c r="D12" s="27">
        <v>90</v>
      </c>
      <c r="E12" s="28">
        <v>81.24</v>
      </c>
      <c r="F12" s="29">
        <v>68</v>
      </c>
      <c r="G12" s="27">
        <v>92</v>
      </c>
      <c r="H12" s="10">
        <f t="shared" si="0"/>
        <v>83.944</v>
      </c>
      <c r="I12" s="10"/>
    </row>
    <row r="13" ht="18.95" customHeight="1" spans="1:9">
      <c r="A13" s="14">
        <v>11</v>
      </c>
      <c r="B13" s="28" t="s">
        <v>30</v>
      </c>
      <c r="C13" s="27" t="s">
        <v>31</v>
      </c>
      <c r="D13" s="27">
        <v>94</v>
      </c>
      <c r="E13" s="28">
        <v>88.21</v>
      </c>
      <c r="F13" s="29">
        <v>90</v>
      </c>
      <c r="G13" s="27">
        <v>97</v>
      </c>
      <c r="H13" s="10">
        <f t="shared" si="0"/>
        <v>90.776</v>
      </c>
      <c r="I13" s="10"/>
    </row>
    <row r="14" ht="18.95" customHeight="1" spans="1:9">
      <c r="A14" s="14">
        <v>12</v>
      </c>
      <c r="B14" s="28" t="s">
        <v>32</v>
      </c>
      <c r="C14" s="27" t="s">
        <v>33</v>
      </c>
      <c r="D14" s="27">
        <v>89</v>
      </c>
      <c r="E14" s="28">
        <v>80.66</v>
      </c>
      <c r="F14" s="29">
        <v>80</v>
      </c>
      <c r="G14" s="27">
        <v>95</v>
      </c>
      <c r="H14" s="10">
        <f t="shared" si="0"/>
        <v>84.446</v>
      </c>
      <c r="I14" s="10"/>
    </row>
    <row r="15" ht="18.95" customHeight="1" spans="1:9">
      <c r="A15" s="14">
        <v>13</v>
      </c>
      <c r="B15" s="28" t="s">
        <v>34</v>
      </c>
      <c r="C15" s="27" t="s">
        <v>35</v>
      </c>
      <c r="D15" s="27">
        <v>93</v>
      </c>
      <c r="E15" s="28">
        <v>88.47</v>
      </c>
      <c r="F15" s="29">
        <v>65</v>
      </c>
      <c r="G15" s="27">
        <v>89</v>
      </c>
      <c r="H15" s="10">
        <f t="shared" si="0"/>
        <v>88.282</v>
      </c>
      <c r="I15" s="10"/>
    </row>
    <row r="16" ht="18.95" customHeight="1" spans="1:9">
      <c r="A16" s="14">
        <v>14</v>
      </c>
      <c r="B16" s="28" t="s">
        <v>36</v>
      </c>
      <c r="C16" s="27" t="s">
        <v>37</v>
      </c>
      <c r="D16" s="27">
        <v>90</v>
      </c>
      <c r="E16" s="28">
        <v>93.08</v>
      </c>
      <c r="F16" s="29">
        <v>100</v>
      </c>
      <c r="G16" s="27">
        <v>97</v>
      </c>
      <c r="H16" s="10">
        <f t="shared" si="0"/>
        <v>93.398</v>
      </c>
      <c r="I16" s="36" t="s">
        <v>38</v>
      </c>
    </row>
    <row r="17" ht="18.95" customHeight="1" spans="1:9">
      <c r="A17" s="14">
        <v>15</v>
      </c>
      <c r="B17" s="28" t="s">
        <v>39</v>
      </c>
      <c r="C17" s="32" t="s">
        <v>40</v>
      </c>
      <c r="D17" s="27">
        <v>92</v>
      </c>
      <c r="E17" s="33">
        <v>87.57</v>
      </c>
      <c r="F17" s="29">
        <v>68</v>
      </c>
      <c r="G17" s="27">
        <v>93</v>
      </c>
      <c r="H17" s="10">
        <f t="shared" si="0"/>
        <v>88.292</v>
      </c>
      <c r="I17" s="10"/>
    </row>
    <row r="18" ht="18.95" customHeight="1" spans="1:9">
      <c r="A18" s="14">
        <v>16</v>
      </c>
      <c r="B18" s="34" t="s">
        <v>41</v>
      </c>
      <c r="C18" s="32" t="s">
        <v>42</v>
      </c>
      <c r="D18" s="27">
        <v>93</v>
      </c>
      <c r="E18" s="33">
        <v>92.31</v>
      </c>
      <c r="F18" s="29">
        <v>68</v>
      </c>
      <c r="G18" s="27">
        <v>94</v>
      </c>
      <c r="H18" s="10">
        <f t="shared" si="0"/>
        <v>91.486</v>
      </c>
      <c r="I18" s="10"/>
    </row>
    <row r="19" ht="18.95" customHeight="1" spans="1:9">
      <c r="A19" s="14">
        <v>17</v>
      </c>
      <c r="B19" s="28" t="s">
        <v>43</v>
      </c>
      <c r="C19" s="27" t="s">
        <v>44</v>
      </c>
      <c r="D19" s="27">
        <v>90</v>
      </c>
      <c r="E19" s="28">
        <v>84.38</v>
      </c>
      <c r="F19" s="29">
        <v>65</v>
      </c>
      <c r="G19" s="27">
        <v>92</v>
      </c>
      <c r="H19" s="10">
        <f t="shared" si="0"/>
        <v>85.678</v>
      </c>
      <c r="I19" s="10"/>
    </row>
    <row r="20" ht="18.95" customHeight="1" spans="1:9">
      <c r="A20" s="14">
        <v>18</v>
      </c>
      <c r="B20" s="34" t="s">
        <v>45</v>
      </c>
      <c r="C20" s="32" t="s">
        <v>46</v>
      </c>
      <c r="D20" s="27">
        <v>92</v>
      </c>
      <c r="E20" s="33">
        <v>84.14</v>
      </c>
      <c r="F20" s="29">
        <v>95</v>
      </c>
      <c r="G20" s="27">
        <v>98</v>
      </c>
      <c r="H20" s="10">
        <f t="shared" si="0"/>
        <v>88.334</v>
      </c>
      <c r="I20" s="10"/>
    </row>
    <row r="21" ht="18.95" customHeight="1" spans="1:9">
      <c r="A21" s="14">
        <v>19</v>
      </c>
      <c r="B21" s="34" t="s">
        <v>47</v>
      </c>
      <c r="C21" s="32" t="s">
        <v>48</v>
      </c>
      <c r="D21" s="27">
        <v>90</v>
      </c>
      <c r="E21" s="33">
        <v>81.48</v>
      </c>
      <c r="F21" s="29">
        <v>68</v>
      </c>
      <c r="G21" s="27">
        <v>94</v>
      </c>
      <c r="H21" s="10">
        <f t="shared" si="0"/>
        <v>84.388</v>
      </c>
      <c r="I21" s="10"/>
    </row>
    <row r="22" ht="18.95" customHeight="1" spans="1:9">
      <c r="A22" s="14">
        <v>20</v>
      </c>
      <c r="B22" s="34" t="s">
        <v>49</v>
      </c>
      <c r="C22" s="32" t="s">
        <v>50</v>
      </c>
      <c r="D22" s="27">
        <v>93</v>
      </c>
      <c r="E22" s="33">
        <v>82.49</v>
      </c>
      <c r="F22" s="29">
        <v>78</v>
      </c>
      <c r="G22" s="27">
        <v>95</v>
      </c>
      <c r="H22" s="10">
        <f t="shared" si="0"/>
        <v>86.244</v>
      </c>
      <c r="I22" s="10"/>
    </row>
    <row r="23" ht="18.95" customHeight="1" spans="1:9">
      <c r="A23" s="14">
        <v>21</v>
      </c>
      <c r="B23" s="28" t="s">
        <v>51</v>
      </c>
      <c r="C23" s="27" t="s">
        <v>52</v>
      </c>
      <c r="D23" s="27">
        <v>93</v>
      </c>
      <c r="E23" s="28">
        <v>88.37</v>
      </c>
      <c r="F23" s="29">
        <v>88</v>
      </c>
      <c r="G23" s="27">
        <v>97</v>
      </c>
      <c r="H23" s="10">
        <f t="shared" si="0"/>
        <v>90.572</v>
      </c>
      <c r="I23" s="10"/>
    </row>
    <row r="24" ht="18.95" customHeight="1" spans="1:9">
      <c r="A24" s="14">
        <v>22</v>
      </c>
      <c r="B24" s="28" t="s">
        <v>53</v>
      </c>
      <c r="C24" s="27" t="s">
        <v>54</v>
      </c>
      <c r="D24" s="27">
        <v>90</v>
      </c>
      <c r="E24" s="28">
        <v>81.27</v>
      </c>
      <c r="F24" s="29">
        <v>68</v>
      </c>
      <c r="G24" s="27">
        <v>92</v>
      </c>
      <c r="H24" s="10">
        <f t="shared" si="0"/>
        <v>83.962</v>
      </c>
      <c r="I24" s="10"/>
    </row>
    <row r="25" ht="18.95" customHeight="1" spans="1:9">
      <c r="A25" s="14">
        <v>23</v>
      </c>
      <c r="B25" s="34" t="s">
        <v>55</v>
      </c>
      <c r="C25" s="32" t="s">
        <v>56</v>
      </c>
      <c r="D25" s="27">
        <v>91</v>
      </c>
      <c r="E25" s="33">
        <v>86.31</v>
      </c>
      <c r="F25" s="29">
        <v>98</v>
      </c>
      <c r="G25" s="27">
        <v>99</v>
      </c>
      <c r="H25" s="10">
        <f t="shared" si="0"/>
        <v>89.736</v>
      </c>
      <c r="I25" s="10"/>
    </row>
    <row r="26" ht="18.95" customHeight="1" spans="1:9">
      <c r="A26" s="14">
        <v>24</v>
      </c>
      <c r="B26" s="28" t="s">
        <v>57</v>
      </c>
      <c r="C26" s="27" t="s">
        <v>58</v>
      </c>
      <c r="D26" s="27">
        <v>95</v>
      </c>
      <c r="E26" s="28">
        <v>85.05</v>
      </c>
      <c r="F26" s="29">
        <v>88</v>
      </c>
      <c r="G26" s="27">
        <v>97</v>
      </c>
      <c r="H26" s="10">
        <f t="shared" si="0"/>
        <v>88.98</v>
      </c>
      <c r="I26" s="10"/>
    </row>
    <row r="27" ht="18.95" customHeight="1" spans="1:9">
      <c r="A27" s="14">
        <v>25</v>
      </c>
      <c r="B27" s="28" t="s">
        <v>59</v>
      </c>
      <c r="C27" s="27" t="s">
        <v>60</v>
      </c>
      <c r="D27" s="27">
        <v>86</v>
      </c>
      <c r="E27" s="28">
        <v>84.67</v>
      </c>
      <c r="F27" s="29">
        <v>65</v>
      </c>
      <c r="G27" s="27">
        <v>89</v>
      </c>
      <c r="H27" s="10">
        <f t="shared" si="0"/>
        <v>84.602</v>
      </c>
      <c r="I27" s="10"/>
    </row>
    <row r="28" spans="2:9">
      <c r="B28" s="35"/>
      <c r="C28" s="35"/>
      <c r="D28" s="35"/>
      <c r="E28" s="35"/>
      <c r="F28" s="35"/>
      <c r="G28" s="35"/>
      <c r="H28" s="35"/>
      <c r="I28" s="35"/>
    </row>
    <row r="29" spans="6:6">
      <c r="F29" t="s">
        <v>61</v>
      </c>
    </row>
    <row r="31" spans="6:6">
      <c r="F31" t="s">
        <v>62</v>
      </c>
    </row>
  </sheetData>
  <mergeCells count="1">
    <mergeCell ref="B1:I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31"/>
  <sheetViews>
    <sheetView workbookViewId="0">
      <selection activeCell="M17" sqref="M17"/>
    </sheetView>
  </sheetViews>
  <sheetFormatPr defaultColWidth="9" defaultRowHeight="13.5"/>
  <cols>
    <col min="2" max="2" width="12.375" customWidth="1"/>
    <col min="3" max="3" width="10.375" customWidth="1"/>
    <col min="4" max="4" width="15.75" customWidth="1"/>
    <col min="5" max="5" width="18.875" customWidth="1"/>
    <col min="6" max="6" width="10.25" customWidth="1"/>
    <col min="8" max="8" width="15.375" customWidth="1"/>
    <col min="9" max="9" width="18.375" customWidth="1"/>
  </cols>
  <sheetData>
    <row r="1" ht="47.1" customHeight="1" spans="2:6">
      <c r="B1" s="1" t="s">
        <v>63</v>
      </c>
      <c r="C1" s="1"/>
      <c r="D1" s="1"/>
      <c r="E1" s="1"/>
      <c r="F1" s="1"/>
    </row>
    <row r="2" ht="18.95" customHeight="1" spans="1:9">
      <c r="A2" s="10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64</v>
      </c>
      <c r="G2" s="4" t="s">
        <v>65</v>
      </c>
      <c r="H2" s="5" t="s">
        <v>8</v>
      </c>
      <c r="I2" s="5" t="s">
        <v>9</v>
      </c>
    </row>
    <row r="3" ht="18.95" customHeight="1" spans="1:9">
      <c r="A3" s="2">
        <v>1</v>
      </c>
      <c r="B3" s="19" t="s">
        <v>66</v>
      </c>
      <c r="C3" s="19" t="s">
        <v>67</v>
      </c>
      <c r="D3" s="20">
        <v>90</v>
      </c>
      <c r="E3" s="20">
        <v>84.43</v>
      </c>
      <c r="F3" s="2">
        <v>78</v>
      </c>
      <c r="G3" s="21">
        <v>99</v>
      </c>
      <c r="H3" s="2">
        <f>D3*0.2+E3*0.6+F3*0.15+G3*0.05</f>
        <v>85.308</v>
      </c>
      <c r="I3" s="2"/>
    </row>
    <row r="4" ht="18.95" customHeight="1" spans="1:9">
      <c r="A4" s="2">
        <v>2</v>
      </c>
      <c r="B4" s="19" t="s">
        <v>68</v>
      </c>
      <c r="C4" s="19" t="s">
        <v>69</v>
      </c>
      <c r="D4" s="20">
        <v>95</v>
      </c>
      <c r="E4" s="20">
        <v>87.3</v>
      </c>
      <c r="F4" s="2">
        <v>96</v>
      </c>
      <c r="G4" s="21">
        <v>99</v>
      </c>
      <c r="H4" s="2">
        <f t="shared" ref="H4:H28" si="0">D4*0.2+E4*0.6+F4*0.15+G4*0.05</f>
        <v>90.73</v>
      </c>
      <c r="I4" s="2"/>
    </row>
    <row r="5" ht="18.95" customHeight="1" spans="1:9">
      <c r="A5" s="2">
        <v>3</v>
      </c>
      <c r="B5" s="19" t="s">
        <v>70</v>
      </c>
      <c r="C5" s="19" t="s">
        <v>71</v>
      </c>
      <c r="D5" s="20">
        <v>92</v>
      </c>
      <c r="E5" s="20">
        <v>83.72</v>
      </c>
      <c r="F5" s="2">
        <v>78</v>
      </c>
      <c r="G5" s="21">
        <v>99</v>
      </c>
      <c r="H5" s="2">
        <f t="shared" si="0"/>
        <v>85.282</v>
      </c>
      <c r="I5" s="2"/>
    </row>
    <row r="6" ht="18.95" customHeight="1" spans="1:9">
      <c r="A6" s="2">
        <v>4</v>
      </c>
      <c r="B6" s="19" t="s">
        <v>72</v>
      </c>
      <c r="C6" s="19" t="s">
        <v>73</v>
      </c>
      <c r="D6" s="20">
        <v>92</v>
      </c>
      <c r="E6" s="20">
        <v>69.58</v>
      </c>
      <c r="F6" s="2">
        <v>65</v>
      </c>
      <c r="G6" s="21">
        <v>60</v>
      </c>
      <c r="H6" s="2">
        <f t="shared" si="0"/>
        <v>72.898</v>
      </c>
      <c r="I6" s="23" t="s">
        <v>74</v>
      </c>
    </row>
    <row r="7" ht="18.95" customHeight="1" spans="1:9">
      <c r="A7" s="2">
        <v>5</v>
      </c>
      <c r="B7" s="19" t="s">
        <v>75</v>
      </c>
      <c r="C7" s="19" t="s">
        <v>76</v>
      </c>
      <c r="D7" s="20">
        <v>95</v>
      </c>
      <c r="E7" s="20">
        <v>91.12</v>
      </c>
      <c r="F7" s="2">
        <v>88</v>
      </c>
      <c r="G7" s="21">
        <v>99</v>
      </c>
      <c r="H7" s="2">
        <f t="shared" si="0"/>
        <v>91.822</v>
      </c>
      <c r="I7" s="2"/>
    </row>
    <row r="8" ht="18.95" customHeight="1" spans="1:9">
      <c r="A8" s="2">
        <v>6</v>
      </c>
      <c r="B8" s="19" t="s">
        <v>77</v>
      </c>
      <c r="C8" s="19" t="s">
        <v>78</v>
      </c>
      <c r="D8" s="20">
        <v>90</v>
      </c>
      <c r="E8" s="20">
        <v>79.44</v>
      </c>
      <c r="F8" s="2">
        <v>68</v>
      </c>
      <c r="G8" s="21">
        <v>60</v>
      </c>
      <c r="H8" s="2">
        <f t="shared" si="0"/>
        <v>78.864</v>
      </c>
      <c r="I8" s="2"/>
    </row>
    <row r="9" ht="18.95" customHeight="1" spans="1:9">
      <c r="A9" s="2">
        <v>7</v>
      </c>
      <c r="B9" s="19" t="s">
        <v>79</v>
      </c>
      <c r="C9" s="19" t="s">
        <v>80</v>
      </c>
      <c r="D9" s="20">
        <v>91</v>
      </c>
      <c r="E9" s="20">
        <v>85.39</v>
      </c>
      <c r="F9" s="2">
        <v>68</v>
      </c>
      <c r="G9" s="21">
        <v>99</v>
      </c>
      <c r="H9" s="2">
        <f t="shared" si="0"/>
        <v>84.584</v>
      </c>
      <c r="I9" s="2"/>
    </row>
    <row r="10" ht="18.95" customHeight="1" spans="1:9">
      <c r="A10" s="2">
        <v>8</v>
      </c>
      <c r="B10" s="19" t="s">
        <v>81</v>
      </c>
      <c r="C10" s="19" t="s">
        <v>82</v>
      </c>
      <c r="D10" s="20">
        <v>94</v>
      </c>
      <c r="E10" s="20">
        <v>74.88</v>
      </c>
      <c r="F10" s="2">
        <v>65</v>
      </c>
      <c r="G10" s="21">
        <v>60</v>
      </c>
      <c r="H10" s="2">
        <f t="shared" si="0"/>
        <v>76.478</v>
      </c>
      <c r="I10" s="23" t="s">
        <v>74</v>
      </c>
    </row>
    <row r="11" ht="18.95" customHeight="1" spans="1:9">
      <c r="A11" s="2">
        <v>9</v>
      </c>
      <c r="B11" s="19" t="s">
        <v>83</v>
      </c>
      <c r="C11" s="19" t="s">
        <v>84</v>
      </c>
      <c r="D11" s="20">
        <v>90</v>
      </c>
      <c r="E11" s="20">
        <v>79.77</v>
      </c>
      <c r="F11" s="2">
        <v>82</v>
      </c>
      <c r="G11" s="21">
        <v>60</v>
      </c>
      <c r="H11" s="2">
        <f t="shared" si="0"/>
        <v>81.162</v>
      </c>
      <c r="I11" s="23" t="s">
        <v>85</v>
      </c>
    </row>
    <row r="12" ht="18.95" customHeight="1" spans="1:9">
      <c r="A12" s="2">
        <v>10</v>
      </c>
      <c r="B12" s="19" t="s">
        <v>86</v>
      </c>
      <c r="C12" s="19" t="s">
        <v>87</v>
      </c>
      <c r="D12" s="20">
        <v>90</v>
      </c>
      <c r="E12" s="20">
        <v>87.7</v>
      </c>
      <c r="F12" s="2">
        <v>78</v>
      </c>
      <c r="G12" s="21">
        <v>60</v>
      </c>
      <c r="H12" s="2">
        <f t="shared" si="0"/>
        <v>85.32</v>
      </c>
      <c r="I12" s="2"/>
    </row>
    <row r="13" ht="18.95" customHeight="1" spans="1:9">
      <c r="A13" s="2">
        <v>11</v>
      </c>
      <c r="B13" s="19" t="s">
        <v>88</v>
      </c>
      <c r="C13" s="19" t="s">
        <v>89</v>
      </c>
      <c r="D13" s="20">
        <v>87</v>
      </c>
      <c r="E13" s="20">
        <v>80</v>
      </c>
      <c r="F13" s="2">
        <v>78</v>
      </c>
      <c r="G13" s="21">
        <v>60</v>
      </c>
      <c r="H13" s="2">
        <f t="shared" si="0"/>
        <v>80.1</v>
      </c>
      <c r="I13" s="23" t="s">
        <v>85</v>
      </c>
    </row>
    <row r="14" ht="18.95" customHeight="1" spans="1:9">
      <c r="A14" s="2">
        <v>12</v>
      </c>
      <c r="B14" s="19" t="s">
        <v>90</v>
      </c>
      <c r="C14" s="19" t="s">
        <v>91</v>
      </c>
      <c r="D14" s="20">
        <v>93</v>
      </c>
      <c r="E14" s="20">
        <v>84.6</v>
      </c>
      <c r="F14" s="2">
        <v>82</v>
      </c>
      <c r="G14" s="21">
        <v>99</v>
      </c>
      <c r="H14" s="2">
        <f t="shared" si="0"/>
        <v>86.61</v>
      </c>
      <c r="I14" s="2"/>
    </row>
    <row r="15" ht="18.95" customHeight="1" spans="1:9">
      <c r="A15" s="2">
        <v>13</v>
      </c>
      <c r="B15" s="19" t="s">
        <v>92</v>
      </c>
      <c r="C15" s="19" t="s">
        <v>93</v>
      </c>
      <c r="D15" s="20">
        <v>95</v>
      </c>
      <c r="E15" s="20">
        <v>91.25</v>
      </c>
      <c r="F15" s="2">
        <v>92</v>
      </c>
      <c r="G15" s="21">
        <v>99</v>
      </c>
      <c r="H15" s="2">
        <f t="shared" si="0"/>
        <v>92.5</v>
      </c>
      <c r="I15" s="2"/>
    </row>
    <row r="16" ht="18.95" customHeight="1" spans="1:9">
      <c r="A16" s="2">
        <v>14</v>
      </c>
      <c r="B16" s="19" t="s">
        <v>94</v>
      </c>
      <c r="C16" s="19" t="s">
        <v>95</v>
      </c>
      <c r="D16" s="20">
        <v>87</v>
      </c>
      <c r="E16" s="20">
        <v>81.15</v>
      </c>
      <c r="F16" s="2">
        <v>78</v>
      </c>
      <c r="G16" s="21">
        <v>60</v>
      </c>
      <c r="H16" s="2">
        <f t="shared" si="0"/>
        <v>80.79</v>
      </c>
      <c r="I16" s="2"/>
    </row>
    <row r="17" ht="18.95" customHeight="1" spans="1:9">
      <c r="A17" s="2">
        <v>15</v>
      </c>
      <c r="B17" s="19" t="s">
        <v>96</v>
      </c>
      <c r="C17" s="19" t="s">
        <v>97</v>
      </c>
      <c r="D17" s="20">
        <v>88</v>
      </c>
      <c r="E17" s="22">
        <v>79.23</v>
      </c>
      <c r="F17" s="2">
        <v>78</v>
      </c>
      <c r="G17" s="21">
        <v>60</v>
      </c>
      <c r="H17" s="2">
        <f t="shared" si="0"/>
        <v>79.838</v>
      </c>
      <c r="I17" s="2"/>
    </row>
    <row r="18" ht="18.95" customHeight="1" spans="1:9">
      <c r="A18" s="2">
        <v>16</v>
      </c>
      <c r="B18" s="19" t="s">
        <v>98</v>
      </c>
      <c r="C18" s="19" t="s">
        <v>99</v>
      </c>
      <c r="D18" s="20">
        <v>89</v>
      </c>
      <c r="E18" s="22">
        <v>85.45</v>
      </c>
      <c r="F18" s="2">
        <v>68</v>
      </c>
      <c r="G18" s="21">
        <v>60</v>
      </c>
      <c r="H18" s="2">
        <f t="shared" si="0"/>
        <v>82.27</v>
      </c>
      <c r="I18" s="2"/>
    </row>
    <row r="19" ht="18.95" customHeight="1" spans="1:9">
      <c r="A19" s="2">
        <v>17</v>
      </c>
      <c r="B19" s="19" t="s">
        <v>100</v>
      </c>
      <c r="C19" s="19" t="s">
        <v>101</v>
      </c>
      <c r="D19" s="20">
        <v>91</v>
      </c>
      <c r="E19" s="20">
        <v>87.98</v>
      </c>
      <c r="F19" s="2">
        <v>78</v>
      </c>
      <c r="G19" s="21">
        <v>99</v>
      </c>
      <c r="H19" s="2">
        <f t="shared" si="0"/>
        <v>87.638</v>
      </c>
      <c r="I19" s="2"/>
    </row>
    <row r="20" ht="18.95" customHeight="1" spans="1:9">
      <c r="A20" s="2">
        <v>18</v>
      </c>
      <c r="B20" s="19" t="s">
        <v>102</v>
      </c>
      <c r="C20" s="19" t="s">
        <v>103</v>
      </c>
      <c r="D20" s="20">
        <v>93</v>
      </c>
      <c r="E20" s="22">
        <v>89.07</v>
      </c>
      <c r="F20" s="2">
        <v>95</v>
      </c>
      <c r="G20" s="21">
        <v>97</v>
      </c>
      <c r="H20" s="2">
        <f t="shared" si="0"/>
        <v>91.142</v>
      </c>
      <c r="I20" s="2"/>
    </row>
    <row r="21" ht="18.95" customHeight="1" spans="1:9">
      <c r="A21" s="2">
        <v>19</v>
      </c>
      <c r="B21" s="19" t="s">
        <v>104</v>
      </c>
      <c r="C21" s="19" t="s">
        <v>105</v>
      </c>
      <c r="D21" s="20">
        <v>93</v>
      </c>
      <c r="E21" s="22">
        <v>85.71</v>
      </c>
      <c r="F21" s="2">
        <v>88</v>
      </c>
      <c r="G21" s="21">
        <v>99</v>
      </c>
      <c r="H21" s="2">
        <f t="shared" si="0"/>
        <v>88.176</v>
      </c>
      <c r="I21" s="2"/>
    </row>
    <row r="22" ht="18.95" customHeight="1" spans="1:9">
      <c r="A22" s="2">
        <v>20</v>
      </c>
      <c r="B22" s="19" t="s">
        <v>106</v>
      </c>
      <c r="C22" s="19" t="s">
        <v>107</v>
      </c>
      <c r="D22" s="20">
        <v>94</v>
      </c>
      <c r="E22" s="22">
        <v>89.91</v>
      </c>
      <c r="F22" s="2">
        <v>100</v>
      </c>
      <c r="G22" s="21">
        <v>99</v>
      </c>
      <c r="H22" s="2">
        <f t="shared" si="0"/>
        <v>92.696</v>
      </c>
      <c r="I22" s="2"/>
    </row>
    <row r="23" ht="18.95" customHeight="1" spans="1:9">
      <c r="A23" s="2">
        <v>21</v>
      </c>
      <c r="B23" s="19" t="s">
        <v>108</v>
      </c>
      <c r="C23" s="19" t="s">
        <v>109</v>
      </c>
      <c r="D23" s="20">
        <v>93</v>
      </c>
      <c r="E23" s="20">
        <v>89.57</v>
      </c>
      <c r="F23" s="2">
        <v>88</v>
      </c>
      <c r="G23" s="21">
        <v>99</v>
      </c>
      <c r="H23" s="2">
        <f t="shared" si="0"/>
        <v>90.492</v>
      </c>
      <c r="I23" s="2"/>
    </row>
    <row r="24" ht="18.95" customHeight="1" spans="1:9">
      <c r="A24" s="2">
        <v>22</v>
      </c>
      <c r="B24" s="19" t="s">
        <v>110</v>
      </c>
      <c r="C24" s="19" t="s">
        <v>111</v>
      </c>
      <c r="D24" s="20">
        <v>92</v>
      </c>
      <c r="E24" s="20">
        <v>87.44</v>
      </c>
      <c r="F24" s="2">
        <v>96</v>
      </c>
      <c r="G24" s="21">
        <v>60</v>
      </c>
      <c r="H24" s="2">
        <f t="shared" si="0"/>
        <v>88.264</v>
      </c>
      <c r="I24" s="2"/>
    </row>
    <row r="25" ht="18.95" customHeight="1" spans="1:9">
      <c r="A25" s="2">
        <v>23</v>
      </c>
      <c r="B25" s="19" t="s">
        <v>112</v>
      </c>
      <c r="C25" s="19" t="s">
        <v>113</v>
      </c>
      <c r="D25" s="20">
        <v>93</v>
      </c>
      <c r="E25" s="22">
        <v>83.57</v>
      </c>
      <c r="F25" s="2">
        <v>98</v>
      </c>
      <c r="G25" s="21">
        <v>99</v>
      </c>
      <c r="H25" s="2">
        <f t="shared" si="0"/>
        <v>88.392</v>
      </c>
      <c r="I25" s="2"/>
    </row>
    <row r="26" ht="18.95" customHeight="1" spans="1:9">
      <c r="A26" s="2">
        <v>24</v>
      </c>
      <c r="B26" s="19" t="s">
        <v>114</v>
      </c>
      <c r="C26" s="19" t="s">
        <v>115</v>
      </c>
      <c r="D26" s="20">
        <v>86</v>
      </c>
      <c r="E26" s="20">
        <v>78.8</v>
      </c>
      <c r="F26" s="2">
        <v>88</v>
      </c>
      <c r="G26" s="21">
        <v>60</v>
      </c>
      <c r="H26" s="2">
        <f t="shared" si="0"/>
        <v>80.68</v>
      </c>
      <c r="I26" s="2"/>
    </row>
    <row r="27" ht="18.95" customHeight="1" spans="1:9">
      <c r="A27" s="2">
        <v>25</v>
      </c>
      <c r="B27" s="19" t="s">
        <v>116</v>
      </c>
      <c r="C27" s="19" t="s">
        <v>117</v>
      </c>
      <c r="D27" s="20">
        <v>90</v>
      </c>
      <c r="E27" s="20">
        <v>79.52</v>
      </c>
      <c r="F27" s="2">
        <v>78</v>
      </c>
      <c r="G27" s="21">
        <v>60</v>
      </c>
      <c r="H27" s="2">
        <f t="shared" si="0"/>
        <v>80.412</v>
      </c>
      <c r="I27" s="2"/>
    </row>
    <row r="28" ht="18.95" customHeight="1" spans="1:9">
      <c r="A28" s="2">
        <v>26</v>
      </c>
      <c r="B28" s="19" t="s">
        <v>118</v>
      </c>
      <c r="C28" s="19" t="s">
        <v>119</v>
      </c>
      <c r="D28" s="20">
        <v>90</v>
      </c>
      <c r="E28" s="8">
        <v>81.34</v>
      </c>
      <c r="F28" s="2">
        <v>60</v>
      </c>
      <c r="G28" s="21">
        <v>60</v>
      </c>
      <c r="H28" s="2">
        <f t="shared" si="0"/>
        <v>78.804</v>
      </c>
      <c r="I28" s="2"/>
    </row>
    <row r="29" spans="6:6">
      <c r="F29" t="s">
        <v>61</v>
      </c>
    </row>
    <row r="31" spans="6:6">
      <c r="F31" t="s">
        <v>62</v>
      </c>
    </row>
  </sheetData>
  <mergeCells count="1">
    <mergeCell ref="B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I32"/>
  <sheetViews>
    <sheetView topLeftCell="A2" workbookViewId="0">
      <selection activeCell="E34" sqref="E34"/>
    </sheetView>
  </sheetViews>
  <sheetFormatPr defaultColWidth="9" defaultRowHeight="13.5"/>
  <cols>
    <col min="2" max="2" width="17.25" customWidth="1"/>
    <col min="4" max="5" width="17" customWidth="1"/>
    <col min="6" max="6" width="14.25" customWidth="1"/>
    <col min="7" max="7" width="15.625" customWidth="1"/>
    <col min="8" max="8" width="13" customWidth="1"/>
  </cols>
  <sheetData>
    <row r="1" ht="45" customHeight="1" spans="2:9">
      <c r="B1" s="1" t="s">
        <v>120</v>
      </c>
      <c r="C1" s="1"/>
      <c r="D1" s="1"/>
      <c r="E1" s="1"/>
      <c r="F1" s="1"/>
      <c r="G1" s="1"/>
      <c r="H1" s="1"/>
      <c r="I1" s="1"/>
    </row>
    <row r="2" ht="24" customHeight="1" spans="1:9">
      <c r="A2" s="10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1" t="s">
        <v>6</v>
      </c>
      <c r="G2" s="11" t="s">
        <v>7</v>
      </c>
      <c r="H2" s="12" t="s">
        <v>8</v>
      </c>
      <c r="I2" s="12" t="s">
        <v>9</v>
      </c>
    </row>
    <row r="3" ht="18.95" customHeight="1" spans="1:9">
      <c r="A3" s="16">
        <v>1</v>
      </c>
      <c r="B3" s="7" t="s">
        <v>121</v>
      </c>
      <c r="C3" s="7" t="s">
        <v>122</v>
      </c>
      <c r="D3" s="8">
        <v>90</v>
      </c>
      <c r="E3" s="9">
        <v>87.67</v>
      </c>
      <c r="F3" s="2">
        <v>75</v>
      </c>
      <c r="G3" s="2">
        <v>80</v>
      </c>
      <c r="H3" s="2">
        <f>D3*0.2+E3*0.6+F3*0.05+G3*0.15</f>
        <v>86.352</v>
      </c>
      <c r="I3" s="2"/>
    </row>
    <row r="4" ht="18.95" customHeight="1" spans="1:9">
      <c r="A4" s="16">
        <v>2</v>
      </c>
      <c r="B4" s="7" t="s">
        <v>123</v>
      </c>
      <c r="C4" s="7" t="s">
        <v>124</v>
      </c>
      <c r="D4" s="8">
        <v>85</v>
      </c>
      <c r="E4" s="9">
        <v>87.25</v>
      </c>
      <c r="F4" s="2">
        <v>85</v>
      </c>
      <c r="G4" s="2">
        <v>80</v>
      </c>
      <c r="H4" s="2">
        <f t="shared" ref="H4:H28" si="0">D4*0.2+E4*0.6+F4*0.05+G4*0.15</f>
        <v>85.6</v>
      </c>
      <c r="I4" s="2"/>
    </row>
    <row r="5" ht="18.95" customHeight="1" spans="1:9">
      <c r="A5" s="16">
        <v>3</v>
      </c>
      <c r="B5" s="7" t="s">
        <v>125</v>
      </c>
      <c r="C5" s="7" t="s">
        <v>126</v>
      </c>
      <c r="D5" s="8">
        <v>90</v>
      </c>
      <c r="E5" s="9">
        <v>86.43</v>
      </c>
      <c r="F5" s="2">
        <v>88</v>
      </c>
      <c r="G5" s="2">
        <v>90</v>
      </c>
      <c r="H5" s="2">
        <f t="shared" si="0"/>
        <v>87.758</v>
      </c>
      <c r="I5" s="2"/>
    </row>
    <row r="6" ht="18.95" customHeight="1" spans="1:9">
      <c r="A6" s="16">
        <v>4</v>
      </c>
      <c r="B6" s="7" t="s">
        <v>127</v>
      </c>
      <c r="C6" s="7" t="s">
        <v>128</v>
      </c>
      <c r="D6" s="8">
        <v>95</v>
      </c>
      <c r="E6" s="9">
        <v>85.97</v>
      </c>
      <c r="F6" s="2">
        <v>88</v>
      </c>
      <c r="G6" s="2">
        <v>85</v>
      </c>
      <c r="H6" s="2">
        <f t="shared" si="0"/>
        <v>87.732</v>
      </c>
      <c r="I6" s="2"/>
    </row>
    <row r="7" ht="18.95" customHeight="1" spans="1:9">
      <c r="A7" s="16">
        <v>5</v>
      </c>
      <c r="B7" s="7" t="s">
        <v>129</v>
      </c>
      <c r="C7" s="7" t="s">
        <v>130</v>
      </c>
      <c r="D7" s="8">
        <v>90</v>
      </c>
      <c r="E7" s="9">
        <v>84.09</v>
      </c>
      <c r="F7" s="2">
        <v>80</v>
      </c>
      <c r="G7" s="2">
        <v>80</v>
      </c>
      <c r="H7" s="2">
        <f t="shared" si="0"/>
        <v>84.454</v>
      </c>
      <c r="I7" s="2"/>
    </row>
    <row r="8" ht="18.95" customHeight="1" spans="1:9">
      <c r="A8" s="16">
        <v>6</v>
      </c>
      <c r="B8" s="7" t="s">
        <v>131</v>
      </c>
      <c r="C8" s="7" t="s">
        <v>132</v>
      </c>
      <c r="D8" s="8">
        <v>85</v>
      </c>
      <c r="E8" s="9">
        <v>83.55</v>
      </c>
      <c r="F8" s="2">
        <v>90</v>
      </c>
      <c r="G8" s="2">
        <v>80</v>
      </c>
      <c r="H8" s="2">
        <f t="shared" si="0"/>
        <v>83.63</v>
      </c>
      <c r="I8" s="2"/>
    </row>
    <row r="9" ht="18.95" customHeight="1" spans="1:9">
      <c r="A9" s="16">
        <v>7</v>
      </c>
      <c r="B9" s="7" t="s">
        <v>133</v>
      </c>
      <c r="C9" s="7" t="s">
        <v>134</v>
      </c>
      <c r="D9" s="8">
        <v>95</v>
      </c>
      <c r="E9" s="9">
        <v>83.44</v>
      </c>
      <c r="F9" s="2">
        <v>85</v>
      </c>
      <c r="G9" s="2">
        <v>85</v>
      </c>
      <c r="H9" s="2">
        <f t="shared" si="0"/>
        <v>86.064</v>
      </c>
      <c r="I9" s="2"/>
    </row>
    <row r="10" ht="18.95" customHeight="1" spans="1:9">
      <c r="A10" s="16">
        <v>8</v>
      </c>
      <c r="B10" s="7" t="s">
        <v>135</v>
      </c>
      <c r="C10" s="7" t="s">
        <v>136</v>
      </c>
      <c r="D10" s="8">
        <v>90</v>
      </c>
      <c r="E10" s="9">
        <v>83.29</v>
      </c>
      <c r="F10" s="2">
        <v>80</v>
      </c>
      <c r="G10" s="2">
        <v>90</v>
      </c>
      <c r="H10" s="2">
        <f t="shared" si="0"/>
        <v>85.474</v>
      </c>
      <c r="I10" s="2"/>
    </row>
    <row r="11" ht="18.95" customHeight="1" spans="1:9">
      <c r="A11" s="16">
        <v>9</v>
      </c>
      <c r="B11" s="7" t="s">
        <v>137</v>
      </c>
      <c r="C11" s="7" t="s">
        <v>138</v>
      </c>
      <c r="D11" s="8">
        <v>90</v>
      </c>
      <c r="E11" s="9">
        <v>82.73</v>
      </c>
      <c r="F11" s="2">
        <v>80</v>
      </c>
      <c r="G11" s="2">
        <v>75</v>
      </c>
      <c r="H11" s="2">
        <f t="shared" si="0"/>
        <v>82.888</v>
      </c>
      <c r="I11" s="2"/>
    </row>
    <row r="12" ht="18.95" customHeight="1" spans="1:9">
      <c r="A12" s="16">
        <v>10</v>
      </c>
      <c r="B12" s="7" t="s">
        <v>139</v>
      </c>
      <c r="C12" s="7" t="s">
        <v>140</v>
      </c>
      <c r="D12" s="8">
        <v>90</v>
      </c>
      <c r="E12" s="9">
        <v>81.83</v>
      </c>
      <c r="F12" s="2">
        <v>75</v>
      </c>
      <c r="G12" s="2">
        <v>80</v>
      </c>
      <c r="H12" s="2">
        <f t="shared" si="0"/>
        <v>82.848</v>
      </c>
      <c r="I12" s="2"/>
    </row>
    <row r="13" ht="18.95" customHeight="1" spans="1:9">
      <c r="A13" s="16">
        <v>11</v>
      </c>
      <c r="B13" s="7" t="s">
        <v>141</v>
      </c>
      <c r="C13" s="7" t="s">
        <v>142</v>
      </c>
      <c r="D13" s="8">
        <v>85</v>
      </c>
      <c r="E13" s="9">
        <v>81.72</v>
      </c>
      <c r="F13" s="2">
        <v>85</v>
      </c>
      <c r="G13" s="2">
        <v>85</v>
      </c>
      <c r="H13" s="2">
        <f t="shared" si="0"/>
        <v>83.032</v>
      </c>
      <c r="I13" s="2"/>
    </row>
    <row r="14" ht="18.95" customHeight="1" spans="1:9">
      <c r="A14" s="16">
        <v>12</v>
      </c>
      <c r="B14" s="7" t="s">
        <v>143</v>
      </c>
      <c r="C14" s="7" t="s">
        <v>144</v>
      </c>
      <c r="D14" s="8">
        <v>85</v>
      </c>
      <c r="E14" s="9">
        <v>81.64</v>
      </c>
      <c r="F14" s="2">
        <v>90</v>
      </c>
      <c r="G14" s="2">
        <v>80</v>
      </c>
      <c r="H14" s="2">
        <f t="shared" si="0"/>
        <v>82.484</v>
      </c>
      <c r="I14" s="2"/>
    </row>
    <row r="15" ht="18.95" customHeight="1" spans="1:9">
      <c r="A15" s="16">
        <v>13</v>
      </c>
      <c r="B15" s="7" t="s">
        <v>145</v>
      </c>
      <c r="C15" s="7" t="s">
        <v>146</v>
      </c>
      <c r="D15" s="8">
        <v>95</v>
      </c>
      <c r="E15" s="9">
        <v>81.13</v>
      </c>
      <c r="F15" s="2">
        <v>88</v>
      </c>
      <c r="G15" s="2">
        <v>80</v>
      </c>
      <c r="H15" s="2">
        <f t="shared" si="0"/>
        <v>84.078</v>
      </c>
      <c r="I15" s="2"/>
    </row>
    <row r="16" ht="18.95" customHeight="1" spans="1:9">
      <c r="A16" s="16">
        <v>14</v>
      </c>
      <c r="B16" s="7" t="s">
        <v>147</v>
      </c>
      <c r="C16" s="7" t="s">
        <v>148</v>
      </c>
      <c r="D16" s="8">
        <v>90</v>
      </c>
      <c r="E16" s="9">
        <v>81.01</v>
      </c>
      <c r="F16" s="2">
        <v>85</v>
      </c>
      <c r="G16" s="2">
        <v>90</v>
      </c>
      <c r="H16" s="2">
        <f t="shared" si="0"/>
        <v>84.356</v>
      </c>
      <c r="I16" s="2"/>
    </row>
    <row r="17" ht="18.95" customHeight="1" spans="1:9">
      <c r="A17" s="16">
        <v>15</v>
      </c>
      <c r="B17" s="7" t="s">
        <v>149</v>
      </c>
      <c r="C17" s="7" t="s">
        <v>150</v>
      </c>
      <c r="D17" s="8">
        <v>90</v>
      </c>
      <c r="E17" s="9">
        <v>80.99</v>
      </c>
      <c r="F17" s="2">
        <v>80</v>
      </c>
      <c r="G17" s="2">
        <v>80</v>
      </c>
      <c r="H17" s="2">
        <f t="shared" si="0"/>
        <v>82.594</v>
      </c>
      <c r="I17" s="2"/>
    </row>
    <row r="18" ht="18.95" customHeight="1" spans="1:9">
      <c r="A18" s="16">
        <v>16</v>
      </c>
      <c r="B18" s="7" t="s">
        <v>151</v>
      </c>
      <c r="C18" s="7" t="s">
        <v>152</v>
      </c>
      <c r="D18" s="8">
        <v>85</v>
      </c>
      <c r="E18" s="9">
        <v>80.08</v>
      </c>
      <c r="F18" s="2">
        <v>80</v>
      </c>
      <c r="G18" s="2">
        <v>80</v>
      </c>
      <c r="H18" s="2">
        <f t="shared" si="0"/>
        <v>81.048</v>
      </c>
      <c r="I18" s="2"/>
    </row>
    <row r="19" ht="18.95" customHeight="1" spans="1:9">
      <c r="A19" s="16">
        <v>17</v>
      </c>
      <c r="B19" s="7" t="s">
        <v>153</v>
      </c>
      <c r="C19" s="7" t="s">
        <v>154</v>
      </c>
      <c r="D19" s="8">
        <v>90</v>
      </c>
      <c r="E19" s="9">
        <v>79.96</v>
      </c>
      <c r="F19" s="2">
        <v>90</v>
      </c>
      <c r="G19" s="2">
        <v>75</v>
      </c>
      <c r="H19" s="2">
        <f t="shared" si="0"/>
        <v>81.726</v>
      </c>
      <c r="I19" s="2"/>
    </row>
    <row r="20" ht="18.95" customHeight="1" spans="1:9">
      <c r="A20" s="16">
        <v>18</v>
      </c>
      <c r="B20" s="7" t="s">
        <v>155</v>
      </c>
      <c r="C20" s="7" t="s">
        <v>156</v>
      </c>
      <c r="D20" s="8">
        <v>95</v>
      </c>
      <c r="E20" s="9">
        <v>78.78</v>
      </c>
      <c r="F20" s="2">
        <v>70</v>
      </c>
      <c r="G20" s="2">
        <v>85</v>
      </c>
      <c r="H20" s="2">
        <f t="shared" si="0"/>
        <v>82.518</v>
      </c>
      <c r="I20" s="2"/>
    </row>
    <row r="21" ht="18.95" customHeight="1" spans="1:9">
      <c r="A21" s="16">
        <v>19</v>
      </c>
      <c r="B21" s="7" t="s">
        <v>157</v>
      </c>
      <c r="C21" s="7" t="s">
        <v>158</v>
      </c>
      <c r="D21" s="8">
        <v>90</v>
      </c>
      <c r="E21" s="9">
        <v>78.49</v>
      </c>
      <c r="F21" s="2">
        <v>85</v>
      </c>
      <c r="G21" s="2">
        <v>80</v>
      </c>
      <c r="H21" s="2">
        <f t="shared" si="0"/>
        <v>81.344</v>
      </c>
      <c r="I21" s="2"/>
    </row>
    <row r="22" ht="18.95" customHeight="1" spans="1:9">
      <c r="A22" s="16">
        <v>20</v>
      </c>
      <c r="B22" s="7" t="s">
        <v>159</v>
      </c>
      <c r="C22" s="7" t="s">
        <v>160</v>
      </c>
      <c r="D22" s="8">
        <v>95</v>
      </c>
      <c r="E22" s="9">
        <v>75.58</v>
      </c>
      <c r="F22" s="2">
        <v>85</v>
      </c>
      <c r="G22" s="2">
        <v>80</v>
      </c>
      <c r="H22" s="2">
        <f t="shared" si="0"/>
        <v>80.598</v>
      </c>
      <c r="I22" s="2" t="s">
        <v>161</v>
      </c>
    </row>
    <row r="23" ht="18.95" customHeight="1" spans="1:9">
      <c r="A23" s="16">
        <v>21</v>
      </c>
      <c r="B23" s="7" t="s">
        <v>162</v>
      </c>
      <c r="C23" s="7" t="s">
        <v>163</v>
      </c>
      <c r="D23" s="8">
        <v>90</v>
      </c>
      <c r="E23" s="9">
        <v>74.26</v>
      </c>
      <c r="F23" s="2">
        <v>90</v>
      </c>
      <c r="G23" s="2">
        <v>90</v>
      </c>
      <c r="H23" s="2">
        <f t="shared" si="0"/>
        <v>80.556</v>
      </c>
      <c r="I23" s="2"/>
    </row>
    <row r="24" ht="18.95" customHeight="1" spans="1:9">
      <c r="A24" s="16">
        <v>22</v>
      </c>
      <c r="B24" s="7" t="s">
        <v>164</v>
      </c>
      <c r="C24" s="7" t="s">
        <v>165</v>
      </c>
      <c r="D24" s="8">
        <v>90</v>
      </c>
      <c r="E24" s="9">
        <v>73.97</v>
      </c>
      <c r="F24" s="2">
        <v>85</v>
      </c>
      <c r="G24" s="2">
        <v>75</v>
      </c>
      <c r="H24" s="2">
        <f t="shared" si="0"/>
        <v>77.882</v>
      </c>
      <c r="I24" s="2"/>
    </row>
    <row r="25" ht="18.95" customHeight="1" spans="1:9">
      <c r="A25" s="16">
        <v>23</v>
      </c>
      <c r="B25" s="7" t="s">
        <v>166</v>
      </c>
      <c r="C25" s="7" t="s">
        <v>167</v>
      </c>
      <c r="D25" s="8">
        <v>90</v>
      </c>
      <c r="E25" s="9">
        <v>73.48</v>
      </c>
      <c r="F25" s="2">
        <v>75</v>
      </c>
      <c r="G25" s="2">
        <v>75</v>
      </c>
      <c r="H25" s="2">
        <f t="shared" si="0"/>
        <v>77.088</v>
      </c>
      <c r="I25" s="2"/>
    </row>
    <row r="26" ht="18.95" customHeight="1" spans="1:9">
      <c r="A26" s="16">
        <v>24</v>
      </c>
      <c r="B26" s="7" t="s">
        <v>168</v>
      </c>
      <c r="C26" s="7" t="s">
        <v>169</v>
      </c>
      <c r="D26" s="8">
        <v>90</v>
      </c>
      <c r="E26" s="9">
        <v>72.98</v>
      </c>
      <c r="F26" s="2">
        <v>80</v>
      </c>
      <c r="G26" s="2">
        <v>80</v>
      </c>
      <c r="H26" s="2">
        <f t="shared" si="0"/>
        <v>77.788</v>
      </c>
      <c r="I26" s="2" t="s">
        <v>161</v>
      </c>
    </row>
    <row r="27" ht="18.95" customHeight="1" spans="1:9">
      <c r="A27" s="16">
        <v>25</v>
      </c>
      <c r="B27" s="7" t="s">
        <v>170</v>
      </c>
      <c r="C27" s="7" t="s">
        <v>171</v>
      </c>
      <c r="D27" s="8">
        <v>90</v>
      </c>
      <c r="E27" s="9">
        <v>72.69</v>
      </c>
      <c r="F27" s="2">
        <v>85</v>
      </c>
      <c r="G27" s="2">
        <v>85</v>
      </c>
      <c r="H27" s="2">
        <f t="shared" si="0"/>
        <v>78.614</v>
      </c>
      <c r="I27" s="2"/>
    </row>
    <row r="28" ht="18.95" customHeight="1" spans="1:9">
      <c r="A28" s="16">
        <v>26</v>
      </c>
      <c r="B28" s="7" t="s">
        <v>172</v>
      </c>
      <c r="C28" s="7" t="s">
        <v>173</v>
      </c>
      <c r="D28" s="8">
        <v>90</v>
      </c>
      <c r="E28" s="9">
        <v>52.82</v>
      </c>
      <c r="F28" s="2">
        <v>0</v>
      </c>
      <c r="G28" s="2">
        <v>0</v>
      </c>
      <c r="H28" s="2">
        <f t="shared" si="0"/>
        <v>49.692</v>
      </c>
      <c r="I28" s="2" t="s">
        <v>174</v>
      </c>
    </row>
    <row r="29" ht="15" spans="1:3">
      <c r="A29" s="17"/>
      <c r="B29" s="18"/>
      <c r="C29" s="18"/>
    </row>
    <row r="30" spans="6:6">
      <c r="F30" t="s">
        <v>61</v>
      </c>
    </row>
    <row r="32" spans="6:6">
      <c r="F32" t="s">
        <v>62</v>
      </c>
    </row>
  </sheetData>
  <mergeCells count="1">
    <mergeCell ref="B1:I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34"/>
  <sheetViews>
    <sheetView workbookViewId="0">
      <selection activeCell="D20" sqref="D20"/>
    </sheetView>
  </sheetViews>
  <sheetFormatPr defaultColWidth="9" defaultRowHeight="13.5"/>
  <cols>
    <col min="2" max="2" width="12.375" customWidth="1"/>
    <col min="3" max="3" width="13.125" customWidth="1"/>
    <col min="4" max="4" width="18.5" customWidth="1"/>
    <col min="5" max="5" width="17.375" customWidth="1"/>
    <col min="6" max="6" width="15.125" customWidth="1"/>
    <col min="7" max="7" width="13.875" customWidth="1"/>
  </cols>
  <sheetData>
    <row r="1" ht="47.1" customHeight="1" spans="2:6">
      <c r="B1" s="1" t="s">
        <v>175</v>
      </c>
      <c r="C1" s="1"/>
      <c r="D1" s="1"/>
      <c r="E1" s="1"/>
      <c r="F1" s="1"/>
    </row>
    <row r="2" ht="14.25" spans="1:10">
      <c r="A2" s="10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1" t="s">
        <v>64</v>
      </c>
      <c r="G2" s="11" t="s">
        <v>65</v>
      </c>
      <c r="H2" s="12" t="s">
        <v>8</v>
      </c>
      <c r="I2" s="12" t="s">
        <v>9</v>
      </c>
      <c r="J2" s="14"/>
    </row>
    <row r="3" ht="18.95" customHeight="1" spans="1:10">
      <c r="A3" s="6">
        <v>1</v>
      </c>
      <c r="B3" s="7" t="s">
        <v>176</v>
      </c>
      <c r="C3" s="7" t="s">
        <v>177</v>
      </c>
      <c r="D3" s="8">
        <v>95</v>
      </c>
      <c r="E3" s="9">
        <v>94.55</v>
      </c>
      <c r="F3" s="2">
        <v>95</v>
      </c>
      <c r="G3" s="8">
        <v>95</v>
      </c>
      <c r="H3" s="2">
        <f>D3*0.2+E3*0.6+F3*0.15+G3*0.05</f>
        <v>94.73</v>
      </c>
      <c r="I3" s="2"/>
      <c r="J3" s="2"/>
    </row>
    <row r="4" ht="18.95" customHeight="1" spans="1:10">
      <c r="A4" s="6">
        <v>2</v>
      </c>
      <c r="B4" s="7" t="s">
        <v>178</v>
      </c>
      <c r="C4" s="7" t="s">
        <v>179</v>
      </c>
      <c r="D4" s="8">
        <v>90</v>
      </c>
      <c r="E4" s="9">
        <v>90.49</v>
      </c>
      <c r="F4" s="2">
        <v>85</v>
      </c>
      <c r="G4" s="8">
        <v>65</v>
      </c>
      <c r="H4" s="2">
        <f t="shared" ref="H4:H29" si="0">D4*0.2+E4*0.6+F4*0.15+G4*0.05</f>
        <v>88.294</v>
      </c>
      <c r="I4" s="2"/>
      <c r="J4" s="2"/>
    </row>
    <row r="5" ht="18.95" customHeight="1" spans="1:10">
      <c r="A5" s="6">
        <v>3</v>
      </c>
      <c r="B5" s="7" t="s">
        <v>180</v>
      </c>
      <c r="C5" s="7" t="s">
        <v>181</v>
      </c>
      <c r="D5" s="8">
        <v>90</v>
      </c>
      <c r="E5" s="9">
        <v>88.67</v>
      </c>
      <c r="F5" s="2">
        <v>82</v>
      </c>
      <c r="G5" s="8">
        <v>65</v>
      </c>
      <c r="H5" s="2">
        <f t="shared" si="0"/>
        <v>86.752</v>
      </c>
      <c r="I5" s="2"/>
      <c r="J5" s="2"/>
    </row>
    <row r="6" ht="18.95" customHeight="1" spans="1:10">
      <c r="A6" s="6">
        <v>4</v>
      </c>
      <c r="B6" s="7" t="s">
        <v>182</v>
      </c>
      <c r="C6" s="7" t="s">
        <v>183</v>
      </c>
      <c r="D6" s="8">
        <v>95</v>
      </c>
      <c r="E6" s="9">
        <v>88.1</v>
      </c>
      <c r="F6" s="2">
        <v>88</v>
      </c>
      <c r="G6" s="8">
        <v>69</v>
      </c>
      <c r="H6" s="2">
        <f t="shared" si="0"/>
        <v>88.51</v>
      </c>
      <c r="I6" s="2"/>
      <c r="J6" s="2"/>
    </row>
    <row r="7" ht="18.95" customHeight="1" spans="1:10">
      <c r="A7" s="6">
        <v>5</v>
      </c>
      <c r="B7" s="7" t="s">
        <v>184</v>
      </c>
      <c r="C7" s="7" t="s">
        <v>185</v>
      </c>
      <c r="D7" s="8">
        <v>95</v>
      </c>
      <c r="E7" s="9">
        <v>87.85</v>
      </c>
      <c r="F7" s="2">
        <v>82</v>
      </c>
      <c r="G7" s="8">
        <v>75</v>
      </c>
      <c r="H7" s="2">
        <f t="shared" si="0"/>
        <v>87.76</v>
      </c>
      <c r="I7" s="2"/>
      <c r="J7" s="2"/>
    </row>
    <row r="8" ht="18.95" customHeight="1" spans="1:10">
      <c r="A8" s="6">
        <v>6</v>
      </c>
      <c r="B8" s="7" t="s">
        <v>186</v>
      </c>
      <c r="C8" s="7" t="s">
        <v>187</v>
      </c>
      <c r="D8" s="8">
        <v>90</v>
      </c>
      <c r="E8" s="9">
        <v>87.58</v>
      </c>
      <c r="F8" s="2">
        <v>82</v>
      </c>
      <c r="G8" s="8">
        <v>55</v>
      </c>
      <c r="H8" s="2">
        <f t="shared" si="0"/>
        <v>85.598</v>
      </c>
      <c r="I8" s="2"/>
      <c r="J8" s="2"/>
    </row>
    <row r="9" ht="18.95" customHeight="1" spans="1:10">
      <c r="A9" s="6">
        <v>7</v>
      </c>
      <c r="B9" s="7" t="s">
        <v>188</v>
      </c>
      <c r="C9" s="7" t="s">
        <v>189</v>
      </c>
      <c r="D9" s="8">
        <v>90</v>
      </c>
      <c r="E9" s="9">
        <v>86.9</v>
      </c>
      <c r="F9" s="2">
        <v>0</v>
      </c>
      <c r="G9" s="8">
        <v>55</v>
      </c>
      <c r="H9" s="2">
        <f t="shared" si="0"/>
        <v>72.89</v>
      </c>
      <c r="I9" s="2"/>
      <c r="J9" s="2"/>
    </row>
    <row r="10" ht="18.95" customHeight="1" spans="1:10">
      <c r="A10" s="6">
        <v>8</v>
      </c>
      <c r="B10" s="7" t="s">
        <v>190</v>
      </c>
      <c r="C10" s="7" t="s">
        <v>191</v>
      </c>
      <c r="D10" s="8">
        <v>90</v>
      </c>
      <c r="E10" s="9">
        <v>85.98</v>
      </c>
      <c r="F10" s="2">
        <v>88</v>
      </c>
      <c r="G10" s="8">
        <v>55</v>
      </c>
      <c r="H10" s="2">
        <f t="shared" si="0"/>
        <v>85.538</v>
      </c>
      <c r="I10" s="2"/>
      <c r="J10" s="2"/>
    </row>
    <row r="11" ht="18.95" customHeight="1" spans="1:10">
      <c r="A11" s="6">
        <v>9</v>
      </c>
      <c r="B11" s="7" t="s">
        <v>192</v>
      </c>
      <c r="C11" s="7" t="s">
        <v>193</v>
      </c>
      <c r="D11" s="8">
        <v>90</v>
      </c>
      <c r="E11" s="9">
        <v>85.22</v>
      </c>
      <c r="F11" s="2">
        <v>88</v>
      </c>
      <c r="G11" s="8">
        <v>70</v>
      </c>
      <c r="H11" s="2">
        <f t="shared" si="0"/>
        <v>85.832</v>
      </c>
      <c r="I11" s="2"/>
      <c r="J11" s="2"/>
    </row>
    <row r="12" ht="18.95" customHeight="1" spans="1:10">
      <c r="A12" s="6">
        <v>10</v>
      </c>
      <c r="B12" s="7" t="s">
        <v>194</v>
      </c>
      <c r="C12" s="7" t="s">
        <v>195</v>
      </c>
      <c r="D12" s="8">
        <v>90</v>
      </c>
      <c r="E12" s="9">
        <v>85.11</v>
      </c>
      <c r="F12" s="2">
        <v>95</v>
      </c>
      <c r="G12" s="8">
        <v>75</v>
      </c>
      <c r="H12" s="2">
        <f t="shared" si="0"/>
        <v>87.066</v>
      </c>
      <c r="I12" s="2"/>
      <c r="J12" s="2"/>
    </row>
    <row r="13" ht="18.95" customHeight="1" spans="1:10">
      <c r="A13" s="6">
        <v>11</v>
      </c>
      <c r="B13" s="7" t="s">
        <v>196</v>
      </c>
      <c r="C13" s="7" t="s">
        <v>197</v>
      </c>
      <c r="D13" s="8">
        <v>90</v>
      </c>
      <c r="E13" s="9">
        <v>84.27</v>
      </c>
      <c r="F13" s="2">
        <v>85</v>
      </c>
      <c r="G13" s="8">
        <v>65</v>
      </c>
      <c r="H13" s="2">
        <f t="shared" si="0"/>
        <v>84.562</v>
      </c>
      <c r="I13" s="2"/>
      <c r="J13" s="2"/>
    </row>
    <row r="14" ht="18.95" customHeight="1" spans="1:10">
      <c r="A14" s="6">
        <v>12</v>
      </c>
      <c r="B14" s="7" t="s">
        <v>198</v>
      </c>
      <c r="C14" s="7" t="s">
        <v>199</v>
      </c>
      <c r="D14" s="8">
        <v>95</v>
      </c>
      <c r="E14" s="9">
        <v>83.58</v>
      </c>
      <c r="F14" s="2">
        <v>75</v>
      </c>
      <c r="G14" s="8">
        <v>69</v>
      </c>
      <c r="H14" s="2">
        <f t="shared" si="0"/>
        <v>83.848</v>
      </c>
      <c r="I14" s="2"/>
      <c r="J14" s="2"/>
    </row>
    <row r="15" ht="18.95" customHeight="1" spans="1:10">
      <c r="A15" s="6">
        <v>13</v>
      </c>
      <c r="B15" s="7" t="s">
        <v>200</v>
      </c>
      <c r="C15" s="7" t="s">
        <v>201</v>
      </c>
      <c r="D15" s="8">
        <v>90</v>
      </c>
      <c r="E15" s="9">
        <v>83.48</v>
      </c>
      <c r="F15" s="2">
        <v>85</v>
      </c>
      <c r="G15" s="8">
        <v>55</v>
      </c>
      <c r="H15" s="2">
        <f t="shared" si="0"/>
        <v>83.588</v>
      </c>
      <c r="I15" s="2"/>
      <c r="J15" s="2"/>
    </row>
    <row r="16" ht="18.95" customHeight="1" spans="1:10">
      <c r="A16" s="6">
        <v>14</v>
      </c>
      <c r="B16" s="7" t="s">
        <v>202</v>
      </c>
      <c r="C16" s="7" t="s">
        <v>203</v>
      </c>
      <c r="D16" s="8">
        <v>90</v>
      </c>
      <c r="E16" s="9">
        <v>82.12</v>
      </c>
      <c r="F16" s="2">
        <v>80</v>
      </c>
      <c r="G16" s="8">
        <v>79</v>
      </c>
      <c r="H16" s="2">
        <f t="shared" si="0"/>
        <v>83.222</v>
      </c>
      <c r="I16" s="2"/>
      <c r="J16" s="2"/>
    </row>
    <row r="17" ht="18.95" customHeight="1" spans="1:10">
      <c r="A17" s="6">
        <v>15</v>
      </c>
      <c r="B17" s="7" t="s">
        <v>204</v>
      </c>
      <c r="C17" s="7" t="s">
        <v>205</v>
      </c>
      <c r="D17" s="8">
        <v>85</v>
      </c>
      <c r="E17" s="9">
        <v>82.03</v>
      </c>
      <c r="F17" s="2">
        <v>90</v>
      </c>
      <c r="G17" s="8">
        <v>55</v>
      </c>
      <c r="H17" s="2">
        <f t="shared" si="0"/>
        <v>82.468</v>
      </c>
      <c r="I17" s="2"/>
      <c r="J17" s="2"/>
    </row>
    <row r="18" ht="18.95" customHeight="1" spans="1:10">
      <c r="A18" s="6">
        <v>16</v>
      </c>
      <c r="B18" s="7" t="s">
        <v>206</v>
      </c>
      <c r="C18" s="7" t="s">
        <v>207</v>
      </c>
      <c r="D18" s="8">
        <v>90</v>
      </c>
      <c r="E18" s="9">
        <v>81.91</v>
      </c>
      <c r="F18" s="2">
        <v>88</v>
      </c>
      <c r="G18" s="8">
        <v>85</v>
      </c>
      <c r="H18" s="2">
        <f t="shared" si="0"/>
        <v>84.596</v>
      </c>
      <c r="I18" s="2"/>
      <c r="J18" s="2"/>
    </row>
    <row r="19" ht="18.95" customHeight="1" spans="1:10">
      <c r="A19" s="6">
        <v>17</v>
      </c>
      <c r="B19" s="7" t="s">
        <v>208</v>
      </c>
      <c r="C19" s="7" t="s">
        <v>209</v>
      </c>
      <c r="D19" s="8">
        <v>90</v>
      </c>
      <c r="E19" s="9">
        <v>81.29</v>
      </c>
      <c r="F19" s="2">
        <v>98</v>
      </c>
      <c r="G19" s="8">
        <v>85</v>
      </c>
      <c r="H19" s="2">
        <f t="shared" si="0"/>
        <v>85.724</v>
      </c>
      <c r="I19" s="2"/>
      <c r="J19" s="2"/>
    </row>
    <row r="20" ht="18.95" customHeight="1" spans="1:10">
      <c r="A20" s="6">
        <v>18</v>
      </c>
      <c r="B20" s="7" t="s">
        <v>210</v>
      </c>
      <c r="C20" s="7" t="s">
        <v>211</v>
      </c>
      <c r="D20" s="15">
        <v>90</v>
      </c>
      <c r="E20" s="9">
        <v>81.12</v>
      </c>
      <c r="F20" s="2">
        <v>70</v>
      </c>
      <c r="G20" s="8">
        <v>65</v>
      </c>
      <c r="H20" s="2">
        <f t="shared" si="0"/>
        <v>80.422</v>
      </c>
      <c r="I20" s="2"/>
      <c r="J20" s="2"/>
    </row>
    <row r="21" ht="18.95" customHeight="1" spans="1:10">
      <c r="A21" s="6">
        <v>19</v>
      </c>
      <c r="B21" s="7" t="s">
        <v>212</v>
      </c>
      <c r="C21" s="7" t="s">
        <v>213</v>
      </c>
      <c r="D21" s="8">
        <v>90</v>
      </c>
      <c r="E21" s="9">
        <v>81.11</v>
      </c>
      <c r="F21" s="2">
        <v>85</v>
      </c>
      <c r="G21" s="8">
        <v>55</v>
      </c>
      <c r="H21" s="2">
        <f t="shared" si="0"/>
        <v>82.166</v>
      </c>
      <c r="I21" s="2"/>
      <c r="J21" s="2"/>
    </row>
    <row r="22" ht="18.95" customHeight="1" spans="1:10">
      <c r="A22" s="6">
        <v>20</v>
      </c>
      <c r="B22" s="7" t="s">
        <v>214</v>
      </c>
      <c r="C22" s="7" t="s">
        <v>215</v>
      </c>
      <c r="D22" s="8">
        <v>90</v>
      </c>
      <c r="E22" s="9">
        <v>81.08</v>
      </c>
      <c r="F22" s="2">
        <v>75</v>
      </c>
      <c r="G22" s="8">
        <v>65</v>
      </c>
      <c r="H22" s="2">
        <f t="shared" si="0"/>
        <v>81.148</v>
      </c>
      <c r="I22" s="2"/>
      <c r="J22" s="2"/>
    </row>
    <row r="23" ht="18.95" customHeight="1" spans="1:10">
      <c r="A23" s="6">
        <v>21</v>
      </c>
      <c r="B23" s="7" t="s">
        <v>216</v>
      </c>
      <c r="C23" s="7" t="s">
        <v>217</v>
      </c>
      <c r="D23" s="8">
        <v>85</v>
      </c>
      <c r="E23" s="9">
        <v>80.8</v>
      </c>
      <c r="F23" s="2">
        <v>0</v>
      </c>
      <c r="G23" s="8">
        <v>55</v>
      </c>
      <c r="H23" s="2">
        <f t="shared" si="0"/>
        <v>68.23</v>
      </c>
      <c r="I23" s="2"/>
      <c r="J23" s="2"/>
    </row>
    <row r="24" ht="18.95" customHeight="1" spans="1:10">
      <c r="A24" s="6">
        <v>22</v>
      </c>
      <c r="B24" s="7" t="s">
        <v>218</v>
      </c>
      <c r="C24" s="7" t="s">
        <v>219</v>
      </c>
      <c r="D24" s="8">
        <v>90</v>
      </c>
      <c r="E24" s="9">
        <v>80.46</v>
      </c>
      <c r="F24" s="2">
        <v>82</v>
      </c>
      <c r="G24" s="8">
        <v>68</v>
      </c>
      <c r="H24" s="2">
        <f t="shared" si="0"/>
        <v>81.976</v>
      </c>
      <c r="I24" s="2"/>
      <c r="J24" s="2"/>
    </row>
    <row r="25" ht="18.95" customHeight="1" spans="1:10">
      <c r="A25" s="6">
        <v>23</v>
      </c>
      <c r="B25" s="7" t="s">
        <v>220</v>
      </c>
      <c r="C25" s="7" t="s">
        <v>221</v>
      </c>
      <c r="D25" s="8">
        <v>95</v>
      </c>
      <c r="E25" s="9">
        <v>79.65</v>
      </c>
      <c r="F25" s="2">
        <v>85</v>
      </c>
      <c r="G25" s="8">
        <v>55</v>
      </c>
      <c r="H25" s="2">
        <f t="shared" si="0"/>
        <v>82.29</v>
      </c>
      <c r="I25" s="2"/>
      <c r="J25" s="2"/>
    </row>
    <row r="26" ht="18.95" customHeight="1" spans="1:10">
      <c r="A26" s="6">
        <v>24</v>
      </c>
      <c r="B26" s="7" t="s">
        <v>222</v>
      </c>
      <c r="C26" s="7" t="s">
        <v>223</v>
      </c>
      <c r="D26" s="8">
        <v>90</v>
      </c>
      <c r="E26" s="9">
        <v>79.62</v>
      </c>
      <c r="F26" s="2">
        <v>82</v>
      </c>
      <c r="G26" s="8">
        <v>65</v>
      </c>
      <c r="H26" s="2">
        <f t="shared" si="0"/>
        <v>81.322</v>
      </c>
      <c r="I26" s="2"/>
      <c r="J26" s="2"/>
    </row>
    <row r="27" ht="18.95" customHeight="1" spans="1:10">
      <c r="A27" s="6">
        <v>25</v>
      </c>
      <c r="B27" s="7" t="s">
        <v>224</v>
      </c>
      <c r="C27" s="7" t="s">
        <v>225</v>
      </c>
      <c r="D27" s="8">
        <v>90</v>
      </c>
      <c r="E27" s="9">
        <v>77.69</v>
      </c>
      <c r="F27" s="2">
        <v>85</v>
      </c>
      <c r="G27" s="8">
        <v>65</v>
      </c>
      <c r="H27" s="2">
        <f t="shared" si="0"/>
        <v>80.614</v>
      </c>
      <c r="I27" s="2"/>
      <c r="J27" s="2"/>
    </row>
    <row r="28" ht="18.95" customHeight="1" spans="1:10">
      <c r="A28" s="6">
        <v>26</v>
      </c>
      <c r="B28" s="7" t="s">
        <v>226</v>
      </c>
      <c r="C28" s="7" t="s">
        <v>227</v>
      </c>
      <c r="D28" s="8">
        <v>85</v>
      </c>
      <c r="E28" s="9">
        <v>74.22</v>
      </c>
      <c r="F28" s="2">
        <v>0</v>
      </c>
      <c r="G28" s="8">
        <v>65</v>
      </c>
      <c r="H28" s="2">
        <f t="shared" si="0"/>
        <v>64.782</v>
      </c>
      <c r="I28" s="2" t="s">
        <v>161</v>
      </c>
      <c r="J28" s="2"/>
    </row>
    <row r="29" ht="18.95" customHeight="1" spans="1:10">
      <c r="A29" s="6">
        <v>27</v>
      </c>
      <c r="B29" s="7" t="s">
        <v>228</v>
      </c>
      <c r="C29" s="7" t="s">
        <v>229</v>
      </c>
      <c r="D29" s="8">
        <v>90</v>
      </c>
      <c r="E29" s="9">
        <v>73.04</v>
      </c>
      <c r="F29" s="2">
        <v>0</v>
      </c>
      <c r="G29" s="8">
        <v>79</v>
      </c>
      <c r="H29" s="2">
        <f t="shared" si="0"/>
        <v>65.774</v>
      </c>
      <c r="I29" s="2" t="s">
        <v>230</v>
      </c>
      <c r="J29" s="2"/>
    </row>
    <row r="32" spans="6:6">
      <c r="F32" t="s">
        <v>61</v>
      </c>
    </row>
    <row r="34" spans="6:6">
      <c r="F34" t="s">
        <v>62</v>
      </c>
    </row>
  </sheetData>
  <mergeCells count="1">
    <mergeCell ref="B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36"/>
  <sheetViews>
    <sheetView tabSelected="1" workbookViewId="0">
      <selection activeCell="G3" sqref="G3"/>
    </sheetView>
  </sheetViews>
  <sheetFormatPr defaultColWidth="9" defaultRowHeight="13.5" outlineLevelCol="7"/>
  <cols>
    <col min="2" max="2" width="17.25" customWidth="1"/>
    <col min="4" max="5" width="17" customWidth="1"/>
    <col min="6" max="6" width="25.75" customWidth="1"/>
    <col min="7" max="7" width="13" customWidth="1"/>
  </cols>
  <sheetData>
    <row r="1" ht="45" customHeight="1" spans="2:8">
      <c r="B1" s="1" t="s">
        <v>231</v>
      </c>
      <c r="C1" s="1"/>
      <c r="D1" s="1"/>
      <c r="E1" s="1"/>
      <c r="F1" s="1"/>
      <c r="G1" s="1"/>
      <c r="H1" s="1"/>
    </row>
    <row r="2" ht="24" customHeight="1" spans="1:8">
      <c r="A2" s="10" t="s">
        <v>1</v>
      </c>
      <c r="B2" s="3" t="s">
        <v>2</v>
      </c>
      <c r="C2" s="3" t="s">
        <v>3</v>
      </c>
      <c r="D2" s="3" t="s">
        <v>4</v>
      </c>
      <c r="E2" s="3" t="s">
        <v>232</v>
      </c>
      <c r="F2" s="11" t="s">
        <v>233</v>
      </c>
      <c r="G2" s="12" t="s">
        <v>8</v>
      </c>
      <c r="H2" s="12" t="s">
        <v>9</v>
      </c>
    </row>
    <row r="3" ht="18.75" spans="1:8">
      <c r="A3" s="6">
        <v>1</v>
      </c>
      <c r="B3" s="7" t="s">
        <v>234</v>
      </c>
      <c r="C3" s="7" t="s">
        <v>235</v>
      </c>
      <c r="D3" s="8">
        <v>95</v>
      </c>
      <c r="E3" s="9">
        <v>91.91</v>
      </c>
      <c r="F3" s="2">
        <v>98</v>
      </c>
      <c r="G3" s="2">
        <f>D3*0.2+E3*0.7+F3*0.1</f>
        <v>93.137</v>
      </c>
      <c r="H3" s="13"/>
    </row>
    <row r="4" ht="18.75" spans="1:8">
      <c r="A4" s="6">
        <v>2</v>
      </c>
      <c r="B4" s="7" t="s">
        <v>236</v>
      </c>
      <c r="C4" s="7" t="s">
        <v>237</v>
      </c>
      <c r="D4" s="8">
        <v>88</v>
      </c>
      <c r="E4" s="9">
        <v>91.74</v>
      </c>
      <c r="F4" s="2">
        <v>95</v>
      </c>
      <c r="G4" s="2">
        <f t="shared" ref="G4:G32" si="0">D4*0.2+E4*0.7+F4*0.1</f>
        <v>91.318</v>
      </c>
      <c r="H4" s="13"/>
    </row>
    <row r="5" ht="18.75" spans="1:8">
      <c r="A5" s="6">
        <v>3</v>
      </c>
      <c r="B5" s="7" t="s">
        <v>238</v>
      </c>
      <c r="C5" s="7" t="s">
        <v>239</v>
      </c>
      <c r="D5" s="8">
        <v>93</v>
      </c>
      <c r="E5" s="9">
        <v>90.58</v>
      </c>
      <c r="F5" s="2">
        <v>98</v>
      </c>
      <c r="G5" s="2">
        <f t="shared" si="0"/>
        <v>91.806</v>
      </c>
      <c r="H5" s="13"/>
    </row>
    <row r="6" ht="18.75" spans="1:8">
      <c r="A6" s="6">
        <v>4</v>
      </c>
      <c r="B6" s="7" t="s">
        <v>240</v>
      </c>
      <c r="C6" s="7" t="s">
        <v>241</v>
      </c>
      <c r="D6" s="8">
        <v>84</v>
      </c>
      <c r="E6" s="9">
        <v>90.39</v>
      </c>
      <c r="F6" s="2">
        <v>95</v>
      </c>
      <c r="G6" s="2">
        <f t="shared" si="0"/>
        <v>89.573</v>
      </c>
      <c r="H6" s="13"/>
    </row>
    <row r="7" ht="18.75" spans="1:8">
      <c r="A7" s="6">
        <v>5</v>
      </c>
      <c r="B7" s="7" t="s">
        <v>242</v>
      </c>
      <c r="C7" s="7" t="s">
        <v>243</v>
      </c>
      <c r="D7" s="8">
        <v>82</v>
      </c>
      <c r="E7" s="9">
        <v>90.38</v>
      </c>
      <c r="F7" s="2">
        <v>80</v>
      </c>
      <c r="G7" s="2">
        <f t="shared" si="0"/>
        <v>87.666</v>
      </c>
      <c r="H7" s="13"/>
    </row>
    <row r="8" ht="18.75" spans="1:8">
      <c r="A8" s="6">
        <v>6</v>
      </c>
      <c r="B8" s="7" t="s">
        <v>244</v>
      </c>
      <c r="C8" s="7" t="s">
        <v>245</v>
      </c>
      <c r="D8" s="8">
        <v>90</v>
      </c>
      <c r="E8" s="9">
        <v>90</v>
      </c>
      <c r="F8" s="2">
        <v>95</v>
      </c>
      <c r="G8" s="2">
        <f t="shared" si="0"/>
        <v>90.5</v>
      </c>
      <c r="H8" s="13"/>
    </row>
    <row r="9" ht="18.75" spans="1:8">
      <c r="A9" s="6">
        <v>7</v>
      </c>
      <c r="B9" s="7" t="s">
        <v>246</v>
      </c>
      <c r="C9" s="7" t="s">
        <v>247</v>
      </c>
      <c r="D9" s="8">
        <v>91</v>
      </c>
      <c r="E9" s="9">
        <v>88</v>
      </c>
      <c r="F9" s="2">
        <v>96</v>
      </c>
      <c r="G9" s="2">
        <f t="shared" si="0"/>
        <v>89.4</v>
      </c>
      <c r="H9" s="13"/>
    </row>
    <row r="10" ht="18.75" spans="1:8">
      <c r="A10" s="6">
        <v>8</v>
      </c>
      <c r="B10" s="7" t="s">
        <v>248</v>
      </c>
      <c r="C10" s="7" t="s">
        <v>249</v>
      </c>
      <c r="D10" s="8">
        <v>88</v>
      </c>
      <c r="E10" s="9">
        <v>87.59</v>
      </c>
      <c r="F10" s="2">
        <v>90</v>
      </c>
      <c r="G10" s="2">
        <f t="shared" si="0"/>
        <v>87.913</v>
      </c>
      <c r="H10" s="13"/>
    </row>
    <row r="11" ht="18.75" spans="1:8">
      <c r="A11" s="6">
        <v>9</v>
      </c>
      <c r="B11" s="7" t="s">
        <v>250</v>
      </c>
      <c r="C11" s="7" t="s">
        <v>251</v>
      </c>
      <c r="D11" s="8">
        <v>86</v>
      </c>
      <c r="E11" s="9">
        <v>87.59</v>
      </c>
      <c r="F11" s="2">
        <v>92</v>
      </c>
      <c r="G11" s="2">
        <f t="shared" si="0"/>
        <v>87.713</v>
      </c>
      <c r="H11" s="13"/>
    </row>
    <row r="12" ht="18.75" spans="1:8">
      <c r="A12" s="6">
        <v>10</v>
      </c>
      <c r="B12" s="7" t="s">
        <v>252</v>
      </c>
      <c r="C12" s="7" t="s">
        <v>253</v>
      </c>
      <c r="D12" s="8">
        <v>89</v>
      </c>
      <c r="E12" s="9">
        <v>87.46</v>
      </c>
      <c r="F12" s="2">
        <v>92</v>
      </c>
      <c r="G12" s="2">
        <f t="shared" si="0"/>
        <v>88.222</v>
      </c>
      <c r="H12" s="13"/>
    </row>
    <row r="13" ht="18.75" spans="1:8">
      <c r="A13" s="6">
        <v>11</v>
      </c>
      <c r="B13" s="7" t="s">
        <v>254</v>
      </c>
      <c r="C13" s="7" t="s">
        <v>255</v>
      </c>
      <c r="D13" s="8">
        <v>92</v>
      </c>
      <c r="E13" s="9">
        <v>87.45</v>
      </c>
      <c r="F13" s="2">
        <v>90</v>
      </c>
      <c r="G13" s="2">
        <f t="shared" si="0"/>
        <v>88.615</v>
      </c>
      <c r="H13" s="13"/>
    </row>
    <row r="14" ht="18.75" spans="1:8">
      <c r="A14" s="6">
        <v>12</v>
      </c>
      <c r="B14" s="7" t="s">
        <v>256</v>
      </c>
      <c r="C14" s="7" t="s">
        <v>257</v>
      </c>
      <c r="D14" s="8">
        <v>86</v>
      </c>
      <c r="E14" s="9">
        <v>87.44</v>
      </c>
      <c r="F14" s="2">
        <v>90</v>
      </c>
      <c r="G14" s="2">
        <f t="shared" si="0"/>
        <v>87.408</v>
      </c>
      <c r="H14" s="13"/>
    </row>
    <row r="15" ht="18.75" spans="1:8">
      <c r="A15" s="6">
        <v>13</v>
      </c>
      <c r="B15" s="7" t="s">
        <v>258</v>
      </c>
      <c r="C15" s="7" t="s">
        <v>259</v>
      </c>
      <c r="D15" s="8">
        <v>91</v>
      </c>
      <c r="E15" s="9">
        <v>86.95</v>
      </c>
      <c r="F15" s="2">
        <v>95</v>
      </c>
      <c r="G15" s="2">
        <f t="shared" si="0"/>
        <v>88.565</v>
      </c>
      <c r="H15" s="13"/>
    </row>
    <row r="16" ht="18.75" spans="1:8">
      <c r="A16" s="6">
        <v>14</v>
      </c>
      <c r="B16" s="7" t="s">
        <v>260</v>
      </c>
      <c r="C16" s="7" t="s">
        <v>261</v>
      </c>
      <c r="D16" s="8">
        <v>82</v>
      </c>
      <c r="E16" s="9">
        <v>86.17</v>
      </c>
      <c r="F16" s="2">
        <v>80</v>
      </c>
      <c r="G16" s="2">
        <f t="shared" si="0"/>
        <v>84.719</v>
      </c>
      <c r="H16" s="13"/>
    </row>
    <row r="17" ht="18.75" spans="1:8">
      <c r="A17" s="6">
        <v>15</v>
      </c>
      <c r="B17" s="7" t="s">
        <v>262</v>
      </c>
      <c r="C17" s="7" t="s">
        <v>263</v>
      </c>
      <c r="D17" s="8">
        <v>92</v>
      </c>
      <c r="E17" s="9">
        <v>85.86</v>
      </c>
      <c r="F17" s="2">
        <v>80</v>
      </c>
      <c r="G17" s="2">
        <f t="shared" si="0"/>
        <v>86.502</v>
      </c>
      <c r="H17" s="13"/>
    </row>
    <row r="18" ht="18.75" spans="1:8">
      <c r="A18" s="6">
        <v>16</v>
      </c>
      <c r="B18" s="7" t="s">
        <v>264</v>
      </c>
      <c r="C18" s="7" t="s">
        <v>265</v>
      </c>
      <c r="D18" s="8">
        <v>89</v>
      </c>
      <c r="E18" s="9">
        <v>85.68</v>
      </c>
      <c r="F18" s="2">
        <v>80</v>
      </c>
      <c r="G18" s="2">
        <f t="shared" si="0"/>
        <v>85.776</v>
      </c>
      <c r="H18" s="13"/>
    </row>
    <row r="19" ht="18.75" customHeight="1" spans="1:8">
      <c r="A19" s="6">
        <v>17</v>
      </c>
      <c r="B19" s="7" t="s">
        <v>266</v>
      </c>
      <c r="C19" s="7" t="s">
        <v>267</v>
      </c>
      <c r="D19" s="8">
        <v>83</v>
      </c>
      <c r="E19" s="9">
        <v>84.77</v>
      </c>
      <c r="F19" s="2">
        <v>90</v>
      </c>
      <c r="G19" s="2">
        <f t="shared" si="0"/>
        <v>84.939</v>
      </c>
      <c r="H19" s="13"/>
    </row>
    <row r="20" ht="18.75" customHeight="1" spans="1:8">
      <c r="A20" s="6">
        <v>18</v>
      </c>
      <c r="B20" s="7" t="s">
        <v>268</v>
      </c>
      <c r="C20" s="7" t="s">
        <v>269</v>
      </c>
      <c r="D20" s="8">
        <v>85</v>
      </c>
      <c r="E20" s="9">
        <v>84.75</v>
      </c>
      <c r="F20" s="2">
        <v>90</v>
      </c>
      <c r="G20" s="2">
        <f t="shared" si="0"/>
        <v>85.325</v>
      </c>
      <c r="H20" s="13"/>
    </row>
    <row r="21" ht="18.75" customHeight="1" spans="1:8">
      <c r="A21" s="6">
        <v>19</v>
      </c>
      <c r="B21" s="7" t="s">
        <v>270</v>
      </c>
      <c r="C21" s="7" t="s">
        <v>271</v>
      </c>
      <c r="D21" s="8">
        <v>81</v>
      </c>
      <c r="E21" s="9">
        <v>83.83</v>
      </c>
      <c r="F21" s="2">
        <v>80</v>
      </c>
      <c r="G21" s="2">
        <f t="shared" si="0"/>
        <v>82.881</v>
      </c>
      <c r="H21" s="13"/>
    </row>
    <row r="22" ht="18.75" customHeight="1" spans="1:8">
      <c r="A22" s="6">
        <v>20</v>
      </c>
      <c r="B22" s="7" t="s">
        <v>272</v>
      </c>
      <c r="C22" s="7" t="s">
        <v>273</v>
      </c>
      <c r="D22" s="8">
        <v>84</v>
      </c>
      <c r="E22" s="9">
        <v>83.8</v>
      </c>
      <c r="F22" s="2">
        <v>80</v>
      </c>
      <c r="G22" s="2">
        <f t="shared" si="0"/>
        <v>83.46</v>
      </c>
      <c r="H22" s="13"/>
    </row>
    <row r="23" ht="18.75" customHeight="1" spans="1:8">
      <c r="A23" s="6">
        <v>21</v>
      </c>
      <c r="B23" s="7" t="s">
        <v>274</v>
      </c>
      <c r="C23" s="7" t="s">
        <v>275</v>
      </c>
      <c r="D23" s="8">
        <v>83</v>
      </c>
      <c r="E23" s="9">
        <v>83.3</v>
      </c>
      <c r="F23" s="2">
        <v>92</v>
      </c>
      <c r="G23" s="2">
        <f t="shared" si="0"/>
        <v>84.11</v>
      </c>
      <c r="H23" s="13"/>
    </row>
    <row r="24" ht="18.75" customHeight="1" spans="1:8">
      <c r="A24" s="6">
        <v>22</v>
      </c>
      <c r="B24" s="7" t="s">
        <v>276</v>
      </c>
      <c r="C24" s="7" t="s">
        <v>277</v>
      </c>
      <c r="D24" s="8">
        <v>93</v>
      </c>
      <c r="E24" s="9">
        <v>82.97</v>
      </c>
      <c r="F24" s="2">
        <v>98</v>
      </c>
      <c r="G24" s="2">
        <f t="shared" si="0"/>
        <v>86.479</v>
      </c>
      <c r="H24" s="13"/>
    </row>
    <row r="25" ht="18.75" customHeight="1" spans="1:8">
      <c r="A25" s="6">
        <v>23</v>
      </c>
      <c r="B25" s="7" t="s">
        <v>278</v>
      </c>
      <c r="C25" s="7" t="s">
        <v>279</v>
      </c>
      <c r="D25" s="8">
        <v>84</v>
      </c>
      <c r="E25" s="9">
        <v>82.42</v>
      </c>
      <c r="F25" s="2">
        <v>80</v>
      </c>
      <c r="G25" s="2">
        <f t="shared" si="0"/>
        <v>82.494</v>
      </c>
      <c r="H25" s="13"/>
    </row>
    <row r="26" ht="18.75" customHeight="1" spans="1:8">
      <c r="A26" s="6">
        <v>24</v>
      </c>
      <c r="B26" s="7" t="s">
        <v>280</v>
      </c>
      <c r="C26" s="7" t="s">
        <v>281</v>
      </c>
      <c r="D26" s="8">
        <v>95</v>
      </c>
      <c r="E26" s="9">
        <v>80.79</v>
      </c>
      <c r="F26" s="2">
        <v>90</v>
      </c>
      <c r="G26" s="2">
        <f t="shared" si="0"/>
        <v>84.553</v>
      </c>
      <c r="H26" s="13"/>
    </row>
    <row r="27" ht="18.75" customHeight="1" spans="1:8">
      <c r="A27" s="6">
        <v>25</v>
      </c>
      <c r="B27" s="7" t="s">
        <v>282</v>
      </c>
      <c r="C27" s="7" t="s">
        <v>283</v>
      </c>
      <c r="D27" s="8">
        <v>92</v>
      </c>
      <c r="E27" s="9">
        <v>80.7</v>
      </c>
      <c r="F27" s="2">
        <v>92</v>
      </c>
      <c r="G27" s="2">
        <f t="shared" si="0"/>
        <v>84.09</v>
      </c>
      <c r="H27" s="13"/>
    </row>
    <row r="28" ht="18.75" customHeight="1" spans="1:8">
      <c r="A28" s="6">
        <v>26</v>
      </c>
      <c r="B28" s="7" t="s">
        <v>284</v>
      </c>
      <c r="C28" s="7" t="s">
        <v>285</v>
      </c>
      <c r="D28" s="8">
        <v>83</v>
      </c>
      <c r="E28" s="9">
        <v>80.57</v>
      </c>
      <c r="F28" s="2">
        <v>92</v>
      </c>
      <c r="G28" s="2">
        <f t="shared" si="0"/>
        <v>82.199</v>
      </c>
      <c r="H28" s="14"/>
    </row>
    <row r="29" ht="18.75" customHeight="1" spans="1:8">
      <c r="A29" s="6">
        <v>27</v>
      </c>
      <c r="B29" s="7" t="s">
        <v>286</v>
      </c>
      <c r="C29" s="7" t="s">
        <v>287</v>
      </c>
      <c r="D29" s="8">
        <v>94</v>
      </c>
      <c r="E29" s="9">
        <v>80.22</v>
      </c>
      <c r="F29" s="2">
        <v>92</v>
      </c>
      <c r="G29" s="2">
        <f t="shared" si="0"/>
        <v>84.154</v>
      </c>
      <c r="H29" s="14"/>
    </row>
    <row r="30" ht="18.75" customHeight="1" spans="1:8">
      <c r="A30" s="6">
        <v>28</v>
      </c>
      <c r="B30" s="7" t="s">
        <v>288</v>
      </c>
      <c r="C30" s="7" t="s">
        <v>289</v>
      </c>
      <c r="D30" s="8">
        <v>85</v>
      </c>
      <c r="E30" s="9">
        <v>79.84</v>
      </c>
      <c r="F30" s="2">
        <v>80</v>
      </c>
      <c r="G30" s="2">
        <f t="shared" si="0"/>
        <v>80.888</v>
      </c>
      <c r="H30" s="14"/>
    </row>
    <row r="31" ht="18.75" customHeight="1" spans="1:8">
      <c r="A31" s="6">
        <v>29</v>
      </c>
      <c r="B31" s="7" t="s">
        <v>290</v>
      </c>
      <c r="C31" s="7" t="s">
        <v>291</v>
      </c>
      <c r="D31" s="8">
        <v>80</v>
      </c>
      <c r="E31" s="9">
        <v>79.21</v>
      </c>
      <c r="F31" s="2">
        <v>92</v>
      </c>
      <c r="G31" s="2">
        <f t="shared" si="0"/>
        <v>80.647</v>
      </c>
      <c r="H31" s="14"/>
    </row>
    <row r="32" ht="18.75" customHeight="1" spans="1:8">
      <c r="A32" s="6">
        <v>30</v>
      </c>
      <c r="B32" s="7" t="s">
        <v>292</v>
      </c>
      <c r="C32" s="7" t="s">
        <v>293</v>
      </c>
      <c r="D32" s="8">
        <v>91</v>
      </c>
      <c r="E32" s="9">
        <v>78.44</v>
      </c>
      <c r="F32" s="2">
        <v>90</v>
      </c>
      <c r="G32" s="2">
        <f t="shared" si="0"/>
        <v>82.108</v>
      </c>
      <c r="H32" s="14"/>
    </row>
    <row r="34" spans="6:6">
      <c r="F34" t="s">
        <v>61</v>
      </c>
    </row>
    <row r="36" spans="6:6">
      <c r="F36" t="s">
        <v>62</v>
      </c>
    </row>
  </sheetData>
  <mergeCells count="1">
    <mergeCell ref="B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36"/>
  <sheetViews>
    <sheetView workbookViewId="0">
      <selection activeCell="G3" sqref="G3"/>
    </sheetView>
  </sheetViews>
  <sheetFormatPr defaultColWidth="9" defaultRowHeight="13.5" outlineLevelCol="7"/>
  <cols>
    <col min="3" max="3" width="14.875" customWidth="1"/>
    <col min="4" max="4" width="15.875" customWidth="1"/>
    <col min="5" max="5" width="16.625" customWidth="1"/>
    <col min="6" max="6" width="28.125" customWidth="1"/>
    <col min="7" max="7" width="13.25" customWidth="1"/>
    <col min="8" max="8" width="16.375" customWidth="1"/>
  </cols>
  <sheetData>
    <row r="1" ht="20.25" spans="2:6">
      <c r="B1" s="1" t="s">
        <v>294</v>
      </c>
      <c r="C1" s="1"/>
      <c r="D1" s="1"/>
      <c r="E1" s="1"/>
      <c r="F1" s="1"/>
    </row>
    <row r="2" ht="14.25" spans="1:8">
      <c r="A2" s="2" t="s">
        <v>1</v>
      </c>
      <c r="B2" s="3" t="s">
        <v>2</v>
      </c>
      <c r="C2" s="3" t="s">
        <v>3</v>
      </c>
      <c r="D2" s="3" t="s">
        <v>4</v>
      </c>
      <c r="E2" s="3" t="s">
        <v>232</v>
      </c>
      <c r="F2" s="4" t="s">
        <v>233</v>
      </c>
      <c r="G2" s="5" t="s">
        <v>8</v>
      </c>
      <c r="H2" s="5" t="s">
        <v>9</v>
      </c>
    </row>
    <row r="3" ht="18.75" customHeight="1" spans="1:8">
      <c r="A3" s="6">
        <v>1</v>
      </c>
      <c r="B3" s="7" t="s">
        <v>295</v>
      </c>
      <c r="C3" s="7" t="s">
        <v>296</v>
      </c>
      <c r="D3" s="8">
        <v>92</v>
      </c>
      <c r="E3" s="9">
        <v>91.82</v>
      </c>
      <c r="F3" s="2">
        <v>95</v>
      </c>
      <c r="G3" s="2">
        <f>D3*0.2+E3*0.7+F3*0.1</f>
        <v>92.174</v>
      </c>
      <c r="H3" s="2"/>
    </row>
    <row r="4" ht="18.75" customHeight="1" spans="1:8">
      <c r="A4" s="6">
        <v>2</v>
      </c>
      <c r="B4" s="7" t="s">
        <v>297</v>
      </c>
      <c r="C4" s="7" t="s">
        <v>298</v>
      </c>
      <c r="D4" s="8">
        <v>85</v>
      </c>
      <c r="E4" s="9">
        <v>90.44</v>
      </c>
      <c r="F4" s="2">
        <v>88</v>
      </c>
      <c r="G4" s="2">
        <f t="shared" ref="G4:G32" si="0">D4*0.2+E4*0.7+F4*0.1</f>
        <v>89.108</v>
      </c>
      <c r="H4" s="2"/>
    </row>
    <row r="5" ht="18.75" customHeight="1" spans="1:8">
      <c r="A5" s="6">
        <v>3</v>
      </c>
      <c r="B5" s="7" t="s">
        <v>299</v>
      </c>
      <c r="C5" s="7" t="s">
        <v>300</v>
      </c>
      <c r="D5" s="8">
        <v>89</v>
      </c>
      <c r="E5" s="9">
        <v>90.44</v>
      </c>
      <c r="F5" s="2">
        <v>98</v>
      </c>
      <c r="G5" s="2">
        <f t="shared" si="0"/>
        <v>90.908</v>
      </c>
      <c r="H5" s="2"/>
    </row>
    <row r="6" ht="18.75" customHeight="1" spans="1:8">
      <c r="A6" s="6">
        <v>4</v>
      </c>
      <c r="B6" s="7" t="s">
        <v>301</v>
      </c>
      <c r="C6" s="7" t="s">
        <v>302</v>
      </c>
      <c r="D6" s="8">
        <v>93</v>
      </c>
      <c r="E6" s="9">
        <v>90.35</v>
      </c>
      <c r="F6" s="2">
        <v>90</v>
      </c>
      <c r="G6" s="2">
        <f t="shared" si="0"/>
        <v>90.845</v>
      </c>
      <c r="H6" s="2"/>
    </row>
    <row r="7" ht="18.75" customHeight="1" spans="1:8">
      <c r="A7" s="6">
        <v>5</v>
      </c>
      <c r="B7" s="7" t="s">
        <v>303</v>
      </c>
      <c r="C7" s="7" t="s">
        <v>304</v>
      </c>
      <c r="D7" s="8">
        <v>86</v>
      </c>
      <c r="E7" s="9">
        <v>89.82</v>
      </c>
      <c r="F7" s="2">
        <v>90</v>
      </c>
      <c r="G7" s="2">
        <f t="shared" si="0"/>
        <v>89.074</v>
      </c>
      <c r="H7" s="2"/>
    </row>
    <row r="8" ht="18.75" customHeight="1" spans="1:8">
      <c r="A8" s="6">
        <v>6</v>
      </c>
      <c r="B8" s="7" t="s">
        <v>305</v>
      </c>
      <c r="C8" s="7" t="s">
        <v>306</v>
      </c>
      <c r="D8" s="8">
        <v>85</v>
      </c>
      <c r="E8" s="9">
        <v>89.59</v>
      </c>
      <c r="F8" s="2">
        <v>90</v>
      </c>
      <c r="G8" s="2">
        <f t="shared" si="0"/>
        <v>88.713</v>
      </c>
      <c r="H8" s="2"/>
    </row>
    <row r="9" ht="18.75" customHeight="1" spans="1:8">
      <c r="A9" s="6">
        <v>7</v>
      </c>
      <c r="B9" s="7" t="s">
        <v>307</v>
      </c>
      <c r="C9" s="7" t="s">
        <v>308</v>
      </c>
      <c r="D9" s="8">
        <v>89</v>
      </c>
      <c r="E9" s="9">
        <v>89.13</v>
      </c>
      <c r="F9" s="2">
        <v>96</v>
      </c>
      <c r="G9" s="2">
        <f t="shared" si="0"/>
        <v>89.791</v>
      </c>
      <c r="H9" s="2"/>
    </row>
    <row r="10" ht="18.75" customHeight="1" spans="1:8">
      <c r="A10" s="6">
        <v>8</v>
      </c>
      <c r="B10" s="7" t="s">
        <v>309</v>
      </c>
      <c r="C10" s="7" t="s">
        <v>310</v>
      </c>
      <c r="D10" s="8">
        <v>85</v>
      </c>
      <c r="E10" s="9">
        <v>88.84</v>
      </c>
      <c r="F10" s="2">
        <v>90</v>
      </c>
      <c r="G10" s="2">
        <f t="shared" si="0"/>
        <v>88.188</v>
      </c>
      <c r="H10" s="2"/>
    </row>
    <row r="11" ht="18.75" customHeight="1" spans="1:8">
      <c r="A11" s="6">
        <v>9</v>
      </c>
      <c r="B11" s="7" t="s">
        <v>311</v>
      </c>
      <c r="C11" s="7" t="s">
        <v>312</v>
      </c>
      <c r="D11" s="8">
        <v>95</v>
      </c>
      <c r="E11" s="9">
        <v>88.7</v>
      </c>
      <c r="F11" s="2">
        <v>98</v>
      </c>
      <c r="G11" s="2">
        <f t="shared" si="0"/>
        <v>90.89</v>
      </c>
      <c r="H11" s="2"/>
    </row>
    <row r="12" ht="18.75" customHeight="1" spans="1:8">
      <c r="A12" s="6">
        <v>10</v>
      </c>
      <c r="B12" s="7" t="s">
        <v>313</v>
      </c>
      <c r="C12" s="7" t="s">
        <v>314</v>
      </c>
      <c r="D12" s="8">
        <v>90</v>
      </c>
      <c r="E12" s="9">
        <v>88.13</v>
      </c>
      <c r="F12" s="2">
        <v>95</v>
      </c>
      <c r="G12" s="2">
        <f t="shared" si="0"/>
        <v>89.191</v>
      </c>
      <c r="H12" s="2"/>
    </row>
    <row r="13" ht="18.75" customHeight="1" spans="1:8">
      <c r="A13" s="6">
        <v>11</v>
      </c>
      <c r="B13" s="7" t="s">
        <v>315</v>
      </c>
      <c r="C13" s="7" t="s">
        <v>316</v>
      </c>
      <c r="D13" s="8">
        <v>86</v>
      </c>
      <c r="E13" s="9">
        <v>87.9</v>
      </c>
      <c r="F13" s="2">
        <v>98</v>
      </c>
      <c r="G13" s="2">
        <f t="shared" si="0"/>
        <v>88.53</v>
      </c>
      <c r="H13" s="2"/>
    </row>
    <row r="14" ht="18.75" customHeight="1" spans="1:8">
      <c r="A14" s="6">
        <v>12</v>
      </c>
      <c r="B14" s="7" t="s">
        <v>317</v>
      </c>
      <c r="C14" s="7" t="s">
        <v>318</v>
      </c>
      <c r="D14" s="8">
        <v>88</v>
      </c>
      <c r="E14" s="9">
        <v>87.73</v>
      </c>
      <c r="F14" s="2">
        <v>90</v>
      </c>
      <c r="G14" s="2">
        <f t="shared" si="0"/>
        <v>88.011</v>
      </c>
      <c r="H14" s="2"/>
    </row>
    <row r="15" ht="18.75" customHeight="1" spans="1:8">
      <c r="A15" s="6">
        <v>13</v>
      </c>
      <c r="B15" s="7" t="s">
        <v>319</v>
      </c>
      <c r="C15" s="7" t="s">
        <v>320</v>
      </c>
      <c r="D15" s="8">
        <v>86</v>
      </c>
      <c r="E15" s="9">
        <v>87.69</v>
      </c>
      <c r="F15" s="2">
        <v>98</v>
      </c>
      <c r="G15" s="2">
        <f t="shared" si="0"/>
        <v>88.383</v>
      </c>
      <c r="H15" s="2"/>
    </row>
    <row r="16" ht="18.75" customHeight="1" spans="1:8">
      <c r="A16" s="6">
        <v>14</v>
      </c>
      <c r="B16" s="7" t="s">
        <v>321</v>
      </c>
      <c r="C16" s="7" t="s">
        <v>322</v>
      </c>
      <c r="D16" s="8">
        <v>84</v>
      </c>
      <c r="E16" s="9">
        <v>86.24</v>
      </c>
      <c r="F16" s="2">
        <v>95</v>
      </c>
      <c r="G16" s="2">
        <f t="shared" si="0"/>
        <v>86.668</v>
      </c>
      <c r="H16" s="2"/>
    </row>
    <row r="17" ht="18.75" customHeight="1" spans="1:8">
      <c r="A17" s="6">
        <v>15</v>
      </c>
      <c r="B17" s="7" t="s">
        <v>323</v>
      </c>
      <c r="C17" s="7" t="s">
        <v>324</v>
      </c>
      <c r="D17" s="8">
        <v>85</v>
      </c>
      <c r="E17" s="9">
        <v>85.35</v>
      </c>
      <c r="F17" s="2">
        <v>95</v>
      </c>
      <c r="G17" s="2">
        <f t="shared" si="0"/>
        <v>86.245</v>
      </c>
      <c r="H17" s="2"/>
    </row>
    <row r="18" ht="18.75" customHeight="1" spans="1:8">
      <c r="A18" s="6">
        <v>16</v>
      </c>
      <c r="B18" s="7" t="s">
        <v>325</v>
      </c>
      <c r="C18" s="7" t="s">
        <v>326</v>
      </c>
      <c r="D18" s="8">
        <v>95</v>
      </c>
      <c r="E18" s="9">
        <v>84.76</v>
      </c>
      <c r="F18" s="2">
        <v>95</v>
      </c>
      <c r="G18" s="2">
        <f t="shared" si="0"/>
        <v>87.832</v>
      </c>
      <c r="H18" s="2"/>
    </row>
    <row r="19" ht="18.75" customHeight="1" spans="1:8">
      <c r="A19" s="6">
        <v>17</v>
      </c>
      <c r="B19" s="7" t="s">
        <v>327</v>
      </c>
      <c r="C19" s="7" t="s">
        <v>328</v>
      </c>
      <c r="D19" s="8">
        <v>91</v>
      </c>
      <c r="E19" s="9">
        <v>84.21</v>
      </c>
      <c r="F19" s="2">
        <v>98</v>
      </c>
      <c r="G19" s="2">
        <f t="shared" si="0"/>
        <v>86.947</v>
      </c>
      <c r="H19" s="2"/>
    </row>
    <row r="20" ht="18.75" customHeight="1" spans="1:8">
      <c r="A20" s="6">
        <v>18</v>
      </c>
      <c r="B20" s="7" t="s">
        <v>329</v>
      </c>
      <c r="C20" s="7" t="s">
        <v>330</v>
      </c>
      <c r="D20" s="8">
        <v>82</v>
      </c>
      <c r="E20" s="9">
        <v>83.85</v>
      </c>
      <c r="F20" s="2">
        <v>88</v>
      </c>
      <c r="G20" s="2">
        <f t="shared" si="0"/>
        <v>83.895</v>
      </c>
      <c r="H20" s="2"/>
    </row>
    <row r="21" ht="18.75" customHeight="1" spans="1:8">
      <c r="A21" s="6">
        <v>19</v>
      </c>
      <c r="B21" s="7" t="s">
        <v>331</v>
      </c>
      <c r="C21" s="7" t="s">
        <v>332</v>
      </c>
      <c r="D21" s="8">
        <v>92</v>
      </c>
      <c r="E21" s="9">
        <v>83.59</v>
      </c>
      <c r="F21" s="2">
        <v>92</v>
      </c>
      <c r="G21" s="2">
        <f t="shared" si="0"/>
        <v>86.113</v>
      </c>
      <c r="H21" s="2"/>
    </row>
    <row r="22" ht="18.75" customHeight="1" spans="1:8">
      <c r="A22" s="6">
        <v>20</v>
      </c>
      <c r="B22" s="7" t="s">
        <v>333</v>
      </c>
      <c r="C22" s="7" t="s">
        <v>334</v>
      </c>
      <c r="D22" s="8">
        <v>82</v>
      </c>
      <c r="E22" s="9">
        <v>83.02</v>
      </c>
      <c r="F22" s="2">
        <v>80</v>
      </c>
      <c r="G22" s="2">
        <f t="shared" si="0"/>
        <v>82.514</v>
      </c>
      <c r="H22" s="2"/>
    </row>
    <row r="23" ht="18.75" customHeight="1" spans="1:8">
      <c r="A23" s="6">
        <v>21</v>
      </c>
      <c r="B23" s="7" t="s">
        <v>335</v>
      </c>
      <c r="C23" s="7" t="s">
        <v>336</v>
      </c>
      <c r="D23" s="8">
        <v>90</v>
      </c>
      <c r="E23" s="9">
        <v>82.95</v>
      </c>
      <c r="F23" s="2">
        <v>95</v>
      </c>
      <c r="G23" s="2">
        <f t="shared" si="0"/>
        <v>85.565</v>
      </c>
      <c r="H23" s="2"/>
    </row>
    <row r="24" ht="18.75" customHeight="1" spans="1:8">
      <c r="A24" s="6">
        <v>22</v>
      </c>
      <c r="B24" s="7" t="s">
        <v>337</v>
      </c>
      <c r="C24" s="7" t="s">
        <v>338</v>
      </c>
      <c r="D24" s="8">
        <v>88</v>
      </c>
      <c r="E24" s="9">
        <v>82.91</v>
      </c>
      <c r="F24" s="2">
        <v>90</v>
      </c>
      <c r="G24" s="2">
        <f t="shared" si="0"/>
        <v>84.637</v>
      </c>
      <c r="H24" s="2"/>
    </row>
    <row r="25" ht="18.75" customHeight="1" spans="1:8">
      <c r="A25" s="6">
        <v>23</v>
      </c>
      <c r="B25" s="7" t="s">
        <v>339</v>
      </c>
      <c r="C25" s="7" t="s">
        <v>340</v>
      </c>
      <c r="D25" s="8">
        <v>84</v>
      </c>
      <c r="E25" s="9">
        <v>80.17</v>
      </c>
      <c r="F25" s="2">
        <v>80</v>
      </c>
      <c r="G25" s="2">
        <f t="shared" si="0"/>
        <v>80.919</v>
      </c>
      <c r="H25" s="2"/>
    </row>
    <row r="26" ht="18.75" customHeight="1" spans="1:8">
      <c r="A26" s="6">
        <v>24</v>
      </c>
      <c r="B26" s="7" t="s">
        <v>341</v>
      </c>
      <c r="C26" s="7" t="s">
        <v>342</v>
      </c>
      <c r="D26" s="8">
        <v>82</v>
      </c>
      <c r="E26" s="9">
        <v>78.54</v>
      </c>
      <c r="F26" s="2">
        <v>90</v>
      </c>
      <c r="G26" s="2">
        <f t="shared" si="0"/>
        <v>80.378</v>
      </c>
      <c r="H26" s="2"/>
    </row>
    <row r="27" ht="18.75" customHeight="1" spans="1:8">
      <c r="A27" s="6">
        <v>25</v>
      </c>
      <c r="B27" s="7" t="s">
        <v>343</v>
      </c>
      <c r="C27" s="7" t="s">
        <v>344</v>
      </c>
      <c r="D27" s="8">
        <v>81</v>
      </c>
      <c r="E27" s="9">
        <v>78.03</v>
      </c>
      <c r="F27" s="2">
        <v>80</v>
      </c>
      <c r="G27" s="2">
        <f t="shared" si="0"/>
        <v>78.821</v>
      </c>
      <c r="H27" s="2"/>
    </row>
    <row r="28" ht="18.75" customHeight="1" spans="1:8">
      <c r="A28" s="6">
        <v>26</v>
      </c>
      <c r="B28" s="7" t="s">
        <v>345</v>
      </c>
      <c r="C28" s="7" t="s">
        <v>346</v>
      </c>
      <c r="D28" s="8">
        <v>83</v>
      </c>
      <c r="E28" s="9">
        <v>77.96</v>
      </c>
      <c r="F28" s="2">
        <v>90</v>
      </c>
      <c r="G28" s="2">
        <f t="shared" si="0"/>
        <v>80.172</v>
      </c>
      <c r="H28" s="2"/>
    </row>
    <row r="29" ht="18.75" customHeight="1" spans="1:8">
      <c r="A29" s="6">
        <v>27</v>
      </c>
      <c r="B29" s="7" t="s">
        <v>347</v>
      </c>
      <c r="C29" s="7" t="s">
        <v>348</v>
      </c>
      <c r="D29" s="8">
        <v>83</v>
      </c>
      <c r="E29" s="9">
        <v>77.33</v>
      </c>
      <c r="F29" s="2">
        <v>80</v>
      </c>
      <c r="G29" s="2">
        <f t="shared" si="0"/>
        <v>78.731</v>
      </c>
      <c r="H29" s="2" t="s">
        <v>349</v>
      </c>
    </row>
    <row r="30" ht="18.75" customHeight="1" spans="1:8">
      <c r="A30" s="6">
        <v>28</v>
      </c>
      <c r="B30" s="7" t="s">
        <v>350</v>
      </c>
      <c r="C30" s="7" t="s">
        <v>351</v>
      </c>
      <c r="D30" s="8">
        <v>95</v>
      </c>
      <c r="E30" s="9">
        <v>77.13</v>
      </c>
      <c r="F30" s="2">
        <v>95</v>
      </c>
      <c r="G30" s="2">
        <f t="shared" si="0"/>
        <v>82.491</v>
      </c>
      <c r="H30" s="2"/>
    </row>
    <row r="31" ht="18.75" customHeight="1" spans="1:8">
      <c r="A31" s="6">
        <v>29</v>
      </c>
      <c r="B31" s="7" t="s">
        <v>352</v>
      </c>
      <c r="C31" s="7" t="s">
        <v>353</v>
      </c>
      <c r="D31" s="8">
        <v>92</v>
      </c>
      <c r="E31" s="9">
        <v>75.08</v>
      </c>
      <c r="F31" s="2">
        <v>80</v>
      </c>
      <c r="G31" s="2">
        <f t="shared" si="0"/>
        <v>78.956</v>
      </c>
      <c r="H31" s="2" t="s">
        <v>354</v>
      </c>
    </row>
    <row r="32" ht="18.75" customHeight="1" spans="1:8">
      <c r="A32" s="6">
        <v>30</v>
      </c>
      <c r="B32" s="7" t="s">
        <v>355</v>
      </c>
      <c r="C32" s="7" t="s">
        <v>356</v>
      </c>
      <c r="D32" s="8">
        <v>88</v>
      </c>
      <c r="E32" s="9">
        <v>74.02</v>
      </c>
      <c r="F32" s="2">
        <v>80</v>
      </c>
      <c r="G32" s="2">
        <f t="shared" si="0"/>
        <v>77.414</v>
      </c>
      <c r="H32" s="2"/>
    </row>
    <row r="34" spans="6:6">
      <c r="F34" t="s">
        <v>61</v>
      </c>
    </row>
    <row r="36" spans="6:6">
      <c r="F36" t="s">
        <v>62</v>
      </c>
    </row>
  </sheetData>
  <mergeCells count="1">
    <mergeCell ref="B1:F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2021级本硕博</vt:lpstr>
      <vt:lpstr>2021级机卓</vt:lpstr>
      <vt:lpstr>2022级本硕博</vt:lpstr>
      <vt:lpstr>2022级机卓</vt:lpstr>
      <vt:lpstr>2023级本硕博</vt:lpstr>
      <vt:lpstr>2023级机卓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84300</dc:creator>
  <cp:lastModifiedBy>囧囧猫</cp:lastModifiedBy>
  <dcterms:created xsi:type="dcterms:W3CDTF">2024-09-05T09:57:00Z</dcterms:created>
  <dcterms:modified xsi:type="dcterms:W3CDTF">2025-01-12T09:25:48Z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AB69E4A87CBA425C9A074671C5805BDF_13</vt:lpwstr>
  </property>
  <property fmtid="{D5CDD505-2E9C-101B-9397-08002B2CF9AE}" pid="3" name="KSOProductBuildVer">
    <vt:lpwstr>2052-12.1.0.19770</vt:lpwstr>
  </property>
</Properties>
</file>