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4A5177EA-7EA6-4ED2-9C25-D178F7A2345A}" xr6:coauthVersionLast="47" xr6:coauthVersionMax="47" xr10:uidLastSave="{00000000-0000-0000-0000-000000000000}"/>
  <bookViews>
    <workbookView xWindow="11424" yWindow="0" windowWidth="11712" windowHeight="12336" xr2:uid="{F3850DFF-8CB0-462E-884B-02E54A7E019C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6" i="1"/>
  <c r="H5" i="1"/>
  <c r="H4" i="1"/>
  <c r="H7" i="1" s="1"/>
  <c r="H12" i="1" l="1"/>
  <c r="K7" i="1" s="1"/>
  <c r="K8" i="1" l="1"/>
  <c r="K9" i="1"/>
</calcChain>
</file>

<file path=xl/sharedStrings.xml><?xml version="1.0" encoding="utf-8"?>
<sst xmlns="http://schemas.openxmlformats.org/spreadsheetml/2006/main" count="41" uniqueCount="21">
  <si>
    <t>YAPILACAKLAR LİSTESİ</t>
  </si>
  <si>
    <t>SIRA</t>
  </si>
  <si>
    <t>TARİH</t>
  </si>
  <si>
    <t>AÇIKLAMA</t>
  </si>
  <si>
    <t>ÖNCELİK</t>
  </si>
  <si>
    <t>DURUM</t>
  </si>
  <si>
    <t>Düşük</t>
  </si>
  <si>
    <t>Orta</t>
  </si>
  <si>
    <t>Yüksek</t>
  </si>
  <si>
    <t>Başlanmadı</t>
  </si>
  <si>
    <t>Çalışılıyor</t>
  </si>
  <si>
    <t>Tamamlandı</t>
  </si>
  <si>
    <t>TOPLAM</t>
  </si>
  <si>
    <t>TOPLAM İŞ</t>
  </si>
  <si>
    <t>asd</t>
  </si>
  <si>
    <t>dsad</t>
  </si>
  <si>
    <t>cxz</t>
  </si>
  <si>
    <t>GRAFİK İÇİN</t>
  </si>
  <si>
    <t>Maks Değer</t>
  </si>
  <si>
    <t>Toplam İş</t>
  </si>
  <si>
    <t>xzczx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</si>
</sst>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896794007644294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Sayfa1!$J$5:$J$9</c15:sqref>
                  </c15:fullRef>
                </c:ext>
              </c:extLst>
              <c:f>Sayfa1!$J$9</c:f>
              <c:strCache>
                <c:ptCount val="1"/>
                <c:pt idx="0">
                  <c:v>Tamamlandı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Sayfa1!$K$5:$K$9</c15:sqref>
                  </c15:fullRef>
                </c:ext>
              </c:extLst>
              <c:f>Sayfa1!$K$9</c:f>
              <c:numCache>
                <c:formatCode>General</c:formatCode>
                <c:ptCount val="1"/>
                <c:pt idx="0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1-4DFB-83AC-B8D10108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297471"/>
        <c:axId val="1617300831"/>
      </c:barChart>
      <c:catAx>
        <c:axId val="1617297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7300831"/>
        <c:crosses val="autoZero"/>
        <c:auto val="1"/>
        <c:lblAlgn val="ctr"/>
        <c:lblOffset val="100"/>
        <c:noMultiLvlLbl val="0"/>
      </c:catAx>
      <c:valAx>
        <c:axId val="161730083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172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259979</xdr:colOff>
      <xdr:row>1</xdr:row>
      <xdr:rowOff>32017</xdr:rowOff>
    </xdr:from>
    <xdr:to>
      <xdr:col>4</xdr:col>
      <xdr:colOff>932330</xdr:colOff>
      <xdr:row>1</xdr:row>
      <xdr:rowOff>509708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ACEABFD-357C-860A-619C-88809C44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851D-455A-408E-BB71-FA2EE036EBCC}">
  <dimension ref="A1:AI24"/>
  <sheetViews>
    <sheetView tabSelected="1" zoomScale="85" zoomScaleNormal="85" workbookViewId="0">
      <selection activeCell="G15" sqref="G15"/>
    </sheetView>
  </sheetViews>
  <sheetFormatPr defaultRowHeight="14.4" x14ac:dyDescent="0.3"/>
  <cols>
    <col min="1" max="1" width="7.88671875" customWidth="1"/>
    <col min="2" max="2" width="14.33203125" customWidth="1"/>
    <col min="3" max="3" width="15.5546875" customWidth="1"/>
    <col min="4" max="4" width="13.109375" customWidth="1"/>
    <col min="5" max="5" width="14.33203125" customWidth="1"/>
    <col min="7" max="7" width="11.33203125" bestFit="1" customWidth="1"/>
    <col min="10" max="10" width="11.109375" bestFit="1" customWidth="1"/>
    <col min="35" max="35" width="11" bestFit="1" customWidth="1"/>
  </cols>
  <sheetData>
    <row r="1" spans="1:35" ht="40.799999999999997" customHeight="1" thickBot="1" x14ac:dyDescent="0.35">
      <c r="A1" s="1" t="s">
        <v>0</v>
      </c>
      <c r="B1" s="1"/>
      <c r="C1" s="1"/>
      <c r="D1" s="1"/>
      <c r="E1" s="1"/>
    </row>
    <row r="2" spans="1:35" ht="40.799999999999997" customHeight="1" thickTop="1" thickBot="1" x14ac:dyDescent="0.35">
      <c r="A2" s="1"/>
      <c r="B2" s="1"/>
      <c r="C2" s="1"/>
      <c r="D2" s="1"/>
      <c r="E2" s="1"/>
    </row>
    <row r="3" spans="1:35" ht="15.6" thickTop="1" thickBot="1" x14ac:dyDescent="0.35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AH3" t="s">
        <v>6</v>
      </c>
      <c r="AI3" t="s">
        <v>9</v>
      </c>
    </row>
    <row r="4" spans="1:35" ht="15.6" thickTop="1" thickBot="1" x14ac:dyDescent="0.35">
      <c r="A4" s="2">
        <v>1</v>
      </c>
      <c r="B4" s="3">
        <v>43831</v>
      </c>
      <c r="C4" s="4" t="s">
        <v>14</v>
      </c>
      <c r="D4" s="4" t="s">
        <v>6</v>
      </c>
      <c r="E4" s="5" t="s">
        <v>11</v>
      </c>
      <c r="G4" s="14" t="s">
        <v>6</v>
      </c>
      <c r="H4" s="14">
        <f>COUNTIF($D$4:$D$23,"Düşük")</f>
        <v>1</v>
      </c>
      <c r="J4" t="s">
        <v>17</v>
      </c>
      <c r="AH4" t="s">
        <v>7</v>
      </c>
      <c r="AI4" t="s">
        <v>10</v>
      </c>
    </row>
    <row r="5" spans="1:35" ht="15.6" thickTop="1" thickBot="1" x14ac:dyDescent="0.35">
      <c r="A5" s="2">
        <v>2</v>
      </c>
      <c r="B5" s="3">
        <v>43832</v>
      </c>
      <c r="C5" s="4" t="s">
        <v>14</v>
      </c>
      <c r="D5" s="4" t="s">
        <v>7</v>
      </c>
      <c r="E5" s="5" t="s">
        <v>10</v>
      </c>
      <c r="G5" s="14" t="s">
        <v>7</v>
      </c>
      <c r="H5" s="14">
        <f>COUNTIF($D$4:$D$23,"Orta")</f>
        <v>3</v>
      </c>
      <c r="J5" t="s">
        <v>18</v>
      </c>
      <c r="K5" s="16">
        <v>1</v>
      </c>
      <c r="AH5" t="s">
        <v>8</v>
      </c>
      <c r="AI5" t="s">
        <v>11</v>
      </c>
    </row>
    <row r="6" spans="1:35" ht="15.6" thickTop="1" thickBot="1" x14ac:dyDescent="0.35">
      <c r="A6" s="2">
        <v>3</v>
      </c>
      <c r="B6" s="3">
        <v>43833</v>
      </c>
      <c r="C6" s="4" t="s">
        <v>15</v>
      </c>
      <c r="D6" s="4" t="s">
        <v>7</v>
      </c>
      <c r="E6" s="5" t="s">
        <v>10</v>
      </c>
      <c r="G6" s="14" t="s">
        <v>8</v>
      </c>
      <c r="H6" s="14">
        <f>COUNTIF($D$4:$D$23,"Yüksek")</f>
        <v>1</v>
      </c>
      <c r="J6" t="s">
        <v>19</v>
      </c>
    </row>
    <row r="7" spans="1:35" ht="15.6" thickTop="1" thickBot="1" x14ac:dyDescent="0.35">
      <c r="A7" s="2">
        <v>4</v>
      </c>
      <c r="B7" s="3">
        <v>43834</v>
      </c>
      <c r="C7" s="4" t="s">
        <v>16</v>
      </c>
      <c r="D7" s="4" t="s">
        <v>8</v>
      </c>
      <c r="E7" s="5" t="s">
        <v>11</v>
      </c>
      <c r="G7" s="15" t="s">
        <v>12</v>
      </c>
      <c r="H7" s="15">
        <f>SUM(H4:H6)</f>
        <v>5</v>
      </c>
      <c r="J7" t="s">
        <v>9</v>
      </c>
      <c r="K7" s="17">
        <f>$H$9/$H$12</f>
        <v>0.2</v>
      </c>
    </row>
    <row r="8" spans="1:35" ht="15" thickBot="1" x14ac:dyDescent="0.35">
      <c r="A8" s="2">
        <v>5</v>
      </c>
      <c r="B8" s="3">
        <v>43835</v>
      </c>
      <c r="C8" s="4" t="s">
        <v>20</v>
      </c>
      <c r="D8" s="4" t="s">
        <v>7</v>
      </c>
      <c r="E8" s="5" t="s">
        <v>9</v>
      </c>
      <c r="J8" t="s">
        <v>10</v>
      </c>
      <c r="K8" s="17">
        <f>$H$10/$H$12</f>
        <v>0.4</v>
      </c>
    </row>
    <row r="9" spans="1:35" ht="15.6" thickTop="1" thickBot="1" x14ac:dyDescent="0.35">
      <c r="A9" s="2">
        <v>6</v>
      </c>
      <c r="B9" s="3">
        <v>43836</v>
      </c>
      <c r="C9" s="4"/>
      <c r="D9" s="4"/>
      <c r="E9" s="5"/>
      <c r="G9" s="14" t="s">
        <v>9</v>
      </c>
      <c r="H9" s="14">
        <f>COUNTIF($E$4:$E$23,"Başlanmadı")</f>
        <v>1</v>
      </c>
      <c r="J9" t="s">
        <v>11</v>
      </c>
      <c r="K9" s="17">
        <f>$H$11/$H$12</f>
        <v>0.4</v>
      </c>
    </row>
    <row r="10" spans="1:35" ht="15.6" thickTop="1" thickBot="1" x14ac:dyDescent="0.35">
      <c r="A10" s="2">
        <v>7</v>
      </c>
      <c r="B10" s="3">
        <v>43837</v>
      </c>
      <c r="C10" s="4"/>
      <c r="D10" s="4"/>
      <c r="E10" s="5"/>
      <c r="G10" s="14" t="s">
        <v>10</v>
      </c>
      <c r="H10" s="14">
        <f>COUNTIF($E$4:$E$23,"Çalışılıyor")</f>
        <v>2</v>
      </c>
    </row>
    <row r="11" spans="1:35" ht="15.6" thickTop="1" thickBot="1" x14ac:dyDescent="0.35">
      <c r="A11" s="2">
        <v>8</v>
      </c>
      <c r="B11" s="3">
        <v>43838</v>
      </c>
      <c r="C11" s="4"/>
      <c r="D11" s="4"/>
      <c r="E11" s="5"/>
      <c r="G11" s="14" t="s">
        <v>11</v>
      </c>
      <c r="H11" s="14">
        <f>COUNTIF($E$4:$E$23,"Tamamlandı")</f>
        <v>2</v>
      </c>
    </row>
    <row r="12" spans="1:35" ht="15.6" thickTop="1" thickBot="1" x14ac:dyDescent="0.35">
      <c r="A12" s="2">
        <v>9</v>
      </c>
      <c r="B12" s="3">
        <v>43839</v>
      </c>
      <c r="C12" s="4"/>
      <c r="D12" s="4"/>
      <c r="E12" s="5"/>
      <c r="G12" s="15" t="s">
        <v>13</v>
      </c>
      <c r="H12" s="15">
        <f>SUM(H9:H11)</f>
        <v>5</v>
      </c>
    </row>
    <row r="13" spans="1:35" ht="15" thickBot="1" x14ac:dyDescent="0.35">
      <c r="A13" s="2">
        <v>10</v>
      </c>
      <c r="B13" s="3">
        <v>43840</v>
      </c>
      <c r="C13" s="4"/>
      <c r="D13" s="4"/>
      <c r="E13" s="5"/>
    </row>
    <row r="14" spans="1:35" ht="15" thickBot="1" x14ac:dyDescent="0.35">
      <c r="A14" s="2">
        <v>11</v>
      </c>
      <c r="B14" s="3">
        <v>43841</v>
      </c>
      <c r="C14" s="4"/>
      <c r="D14" s="4"/>
      <c r="E14" s="5"/>
    </row>
    <row r="15" spans="1:35" ht="15" thickBot="1" x14ac:dyDescent="0.35">
      <c r="A15" s="2">
        <v>12</v>
      </c>
      <c r="B15" s="3">
        <v>43842</v>
      </c>
      <c r="C15" s="4"/>
      <c r="D15" s="4"/>
      <c r="E15" s="5"/>
    </row>
    <row r="16" spans="1:35" ht="15" thickBot="1" x14ac:dyDescent="0.35">
      <c r="A16" s="2">
        <v>13</v>
      </c>
      <c r="B16" s="3">
        <v>43843</v>
      </c>
      <c r="C16" s="4"/>
      <c r="D16" s="4"/>
      <c r="E16" s="5"/>
    </row>
    <row r="17" spans="1:5" ht="15" thickBot="1" x14ac:dyDescent="0.35">
      <c r="A17" s="2">
        <v>14</v>
      </c>
      <c r="B17" s="3">
        <v>43844</v>
      </c>
      <c r="C17" s="4"/>
      <c r="D17" s="4"/>
      <c r="E17" s="5"/>
    </row>
    <row r="18" spans="1:5" ht="15" thickBot="1" x14ac:dyDescent="0.35">
      <c r="A18" s="2">
        <v>15</v>
      </c>
      <c r="B18" s="3">
        <v>43845</v>
      </c>
      <c r="C18" s="4"/>
      <c r="D18" s="4"/>
      <c r="E18" s="5"/>
    </row>
    <row r="19" spans="1:5" ht="15" thickBot="1" x14ac:dyDescent="0.35">
      <c r="A19" s="2">
        <v>16</v>
      </c>
      <c r="B19" s="3">
        <v>43846</v>
      </c>
      <c r="C19" s="4"/>
      <c r="D19" s="4"/>
      <c r="E19" s="5"/>
    </row>
    <row r="20" spans="1:5" ht="15" thickBot="1" x14ac:dyDescent="0.35">
      <c r="A20" s="2">
        <v>17</v>
      </c>
      <c r="B20" s="3">
        <v>43847</v>
      </c>
      <c r="C20" s="4"/>
      <c r="D20" s="4"/>
      <c r="E20" s="5"/>
    </row>
    <row r="21" spans="1:5" ht="15" thickBot="1" x14ac:dyDescent="0.35">
      <c r="A21" s="2">
        <v>18</v>
      </c>
      <c r="B21" s="3">
        <v>43848</v>
      </c>
      <c r="C21" s="4"/>
      <c r="D21" s="4"/>
      <c r="E21" s="5"/>
    </row>
    <row r="22" spans="1:5" ht="15" thickBot="1" x14ac:dyDescent="0.35">
      <c r="A22" s="2">
        <v>19</v>
      </c>
      <c r="B22" s="3">
        <v>43849</v>
      </c>
      <c r="C22" s="4"/>
      <c r="D22" s="4"/>
      <c r="E22" s="5"/>
    </row>
    <row r="23" spans="1:5" ht="15" thickBot="1" x14ac:dyDescent="0.35">
      <c r="A23" s="6">
        <v>20</v>
      </c>
      <c r="B23" s="7">
        <v>43850</v>
      </c>
      <c r="C23" s="8"/>
      <c r="D23" s="8"/>
      <c r="E23" s="9"/>
    </row>
    <row r="24" spans="1:5" ht="15" thickTop="1" x14ac:dyDescent="0.3"/>
  </sheetData>
  <mergeCells count="2">
    <mergeCell ref="A1:E1"/>
    <mergeCell ref="A2:E2"/>
  </mergeCells>
  <dataValidations count="2">
    <dataValidation type="list" allowBlank="1" showInputMessage="1" showErrorMessage="1" sqref="D1:D1048576" xr:uid="{E0477B50-5EC7-4F56-B51D-A9187C1C7B60}">
      <formula1>$AH$3:$AH$5</formula1>
    </dataValidation>
    <dataValidation type="list" allowBlank="1" showInputMessage="1" showErrorMessage="1" sqref="E1:E1048576" xr:uid="{072096B6-01B0-4C68-B0DA-2DDF4A316E22}">
      <formula1>$AI$3:$AI$5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 BALKAN</dc:creator>
  <cp:lastModifiedBy>Erhan BALKAN</cp:lastModifiedBy>
  <dcterms:created xsi:type="dcterms:W3CDTF">2023-05-14T21:39:12Z</dcterms:created>
  <dcterms:modified xsi:type="dcterms:W3CDTF">2023-05-14T22:17:18Z</dcterms:modified>
</cp:coreProperties>
</file>